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770"/>
  </bookViews>
  <sheets>
    <sheet name="31-1" sheetId="2" r:id="rId1"/>
    <sheet name="31-2" sheetId="3" r:id="rId2"/>
    <sheet name="31-3" sheetId="4" r:id="rId3"/>
    <sheet name="31-4" sheetId="5" r:id="rId4"/>
    <sheet name="31-5" sheetId="6" r:id="rId5"/>
    <sheet name="31-6" sheetId="7" r:id="rId6"/>
    <sheet name="31-7" sheetId="8" r:id="rId7"/>
    <sheet name="31-8" sheetId="9" r:id="rId8"/>
    <sheet name="31-9" sheetId="10" r:id="rId9"/>
    <sheet name="31-10" sheetId="11" r:id="rId10"/>
    <sheet name="31-11 " sheetId="12" r:id="rId11"/>
  </sheets>
  <externalReferences>
    <externalReference r:id="rId12"/>
    <externalReference r:id="rId13"/>
    <externalReference r:id="rId14"/>
  </externalReferences>
  <definedNames>
    <definedName name="__">[1]KOUGYOU!#REF!</definedName>
    <definedName name="___">[1]KOUGYOU!#REF!</definedName>
    <definedName name="____">[1]KOUGYOU!#REF!</definedName>
    <definedName name="NENGOU">[2]KOUGYOU!#REF!</definedName>
    <definedName name="_xlnm.Print_Area" localSheetId="0">'31-1'!$A$1:$AN$46</definedName>
    <definedName name="_xlnm.Print_Area" localSheetId="9">'31-10'!$A$1:$AQ$64</definedName>
    <definedName name="_xlnm.Print_Area" localSheetId="10">'31-11 '!$A$1:$BL$83</definedName>
    <definedName name="_xlnm.Print_Area" localSheetId="1">'31-2'!$A$1:$Q$9</definedName>
    <definedName name="区名">[3]初期設定!$B$2:$B$17</definedName>
    <definedName name="第34_環境衛生.食品">#REF!</definedName>
    <definedName name="第52_不妊手術">#REF!</definedName>
    <definedName name="第53_人工妊娠中絶">#REF!</definedName>
    <definedName name="貼付表">"ピクチャ 73"</definedName>
    <definedName name="年度">[3]初期設定!$A$2:$A$13</definedName>
    <definedName name="表">#REF!</definedName>
    <definedName name="表５の１８ＥＸ">#REF!</definedName>
  </definedNames>
  <calcPr calcId="152511"/>
</workbook>
</file>

<file path=xl/calcChain.xml><?xml version="1.0" encoding="utf-8"?>
<calcChain xmlns="http://schemas.openxmlformats.org/spreadsheetml/2006/main">
  <c r="BD21" i="12" l="1"/>
  <c r="BH21" i="12"/>
  <c r="BH38" i="12" l="1"/>
  <c r="T63" i="11" l="1"/>
  <c r="N63" i="11"/>
  <c r="H63" i="11"/>
  <c r="T62" i="11"/>
  <c r="AF56" i="11"/>
  <c r="Z56" i="11"/>
  <c r="T56" i="11"/>
  <c r="N56" i="11"/>
  <c r="H55" i="11"/>
  <c r="H54" i="11"/>
  <c r="N62" i="11" s="1"/>
  <c r="Z44" i="11"/>
  <c r="V44" i="11"/>
  <c r="R44" i="11"/>
  <c r="N44" i="11"/>
  <c r="I42" i="11"/>
  <c r="I44" i="11" s="1"/>
  <c r="AK30" i="11"/>
  <c r="AG30" i="11"/>
  <c r="AC30" i="11"/>
  <c r="Y30" i="11"/>
  <c r="U30" i="11"/>
  <c r="Q30" i="11"/>
  <c r="M30" i="11"/>
  <c r="I30" i="11"/>
  <c r="AL22" i="11"/>
  <c r="AH22" i="11"/>
  <c r="AD22" i="11"/>
  <c r="Z22" i="11"/>
  <c r="V22" i="11"/>
  <c r="R22" i="11"/>
  <c r="I22" i="11"/>
  <c r="F9" i="10"/>
  <c r="F7" i="10"/>
  <c r="H9" i="6"/>
  <c r="V23" i="2"/>
  <c r="AF55" i="11" l="1"/>
  <c r="T55" i="11"/>
  <c r="H62" i="11"/>
  <c r="N55" i="11"/>
  <c r="Z55" i="11"/>
  <c r="H56" i="11"/>
  <c r="I29" i="11"/>
  <c r="Y29" i="11"/>
  <c r="R43" i="11"/>
  <c r="I21" i="11"/>
  <c r="Q29" i="11"/>
  <c r="AG29" i="11"/>
  <c r="I43" i="11"/>
  <c r="Z43" i="11"/>
  <c r="N43" i="11"/>
  <c r="V43" i="11"/>
  <c r="AD21" i="11"/>
  <c r="M29" i="11"/>
  <c r="U29" i="11"/>
  <c r="AC29" i="11"/>
  <c r="AK29" i="11"/>
  <c r="V21" i="11"/>
  <c r="AL21" i="11"/>
  <c r="R21" i="11"/>
  <c r="Z21" i="11"/>
  <c r="AH21" i="11"/>
  <c r="V22" i="2"/>
  <c r="AJ80" i="12" l="1"/>
  <c r="AJ79" i="12"/>
  <c r="AF79" i="12"/>
  <c r="P79" i="12"/>
  <c r="BD79" i="12" s="1"/>
  <c r="T79" i="12"/>
  <c r="BD69" i="12"/>
  <c r="AR69" i="12"/>
  <c r="AR79" i="12" s="1"/>
  <c r="BH68" i="12"/>
  <c r="AF67" i="12"/>
  <c r="P67" i="12"/>
  <c r="BD66" i="12"/>
  <c r="BD65" i="12"/>
  <c r="BD64" i="12"/>
  <c r="BD63" i="12"/>
  <c r="BD62" i="12"/>
  <c r="AR47" i="12"/>
  <c r="AN47" i="12"/>
  <c r="AJ47" i="12"/>
  <c r="AF47" i="12"/>
  <c r="T47" i="12"/>
  <c r="P47" i="12"/>
  <c r="BD47" i="12" s="1"/>
  <c r="BD44" i="12"/>
  <c r="BH39" i="12"/>
  <c r="BH37" i="12"/>
  <c r="AZ34" i="12"/>
  <c r="AZ81" i="12" s="1"/>
  <c r="AV34" i="12"/>
  <c r="AV81" i="12" s="1"/>
  <c r="AR34" i="12"/>
  <c r="AN34" i="12"/>
  <c r="AJ34" i="12"/>
  <c r="AF34" i="12"/>
  <c r="AB34" i="12"/>
  <c r="AB81" i="12" s="1"/>
  <c r="X34" i="12"/>
  <c r="X81" i="12" s="1"/>
  <c r="T34" i="12"/>
  <c r="BH34" i="12" s="1"/>
  <c r="P34" i="12"/>
  <c r="AJ33" i="12"/>
  <c r="T33" i="12"/>
  <c r="BH32" i="12"/>
  <c r="BD32" i="12"/>
  <c r="BH31" i="12"/>
  <c r="BH30" i="12"/>
  <c r="BH29" i="12"/>
  <c r="BH28" i="12"/>
  <c r="BH27" i="12"/>
  <c r="BD27" i="12"/>
  <c r="BD26" i="12"/>
  <c r="BD25" i="12"/>
  <c r="BH24" i="12"/>
  <c r="BD24" i="12"/>
  <c r="BH23" i="12"/>
  <c r="BD23" i="12"/>
  <c r="BD22" i="12"/>
  <c r="BH20" i="12"/>
  <c r="BD20" i="12"/>
  <c r="BH19" i="12"/>
  <c r="BD19" i="12"/>
  <c r="BH18" i="12"/>
  <c r="BD18" i="12"/>
  <c r="BH16" i="12"/>
  <c r="BD16" i="12"/>
  <c r="BD15" i="12"/>
  <c r="BH14" i="12"/>
  <c r="BD14" i="12"/>
  <c r="BH13" i="12"/>
  <c r="BD13" i="12"/>
  <c r="BH12" i="12"/>
  <c r="BD12" i="12"/>
  <c r="AJ11" i="12"/>
  <c r="AF11" i="12"/>
  <c r="T11" i="12"/>
  <c r="BH11" i="12" s="1"/>
  <c r="P11" i="12"/>
  <c r="BD11" i="12" s="1"/>
  <c r="T10" i="12"/>
  <c r="BH10" i="12" s="1"/>
  <c r="BH9" i="12"/>
  <c r="BD9" i="12"/>
  <c r="BH8" i="12"/>
  <c r="BD8" i="12"/>
  <c r="BH7" i="12"/>
  <c r="BD7" i="12"/>
  <c r="BH6" i="12"/>
  <c r="BD6" i="12"/>
  <c r="BH5" i="12"/>
  <c r="BD5" i="12"/>
  <c r="AA12" i="8"/>
  <c r="M12" i="8"/>
  <c r="BD34" i="12" l="1"/>
  <c r="AN81" i="12"/>
  <c r="T80" i="12"/>
  <c r="AR81" i="12"/>
  <c r="AF81" i="12"/>
  <c r="BH47" i="12"/>
  <c r="BD67" i="12"/>
  <c r="AJ81" i="12"/>
  <c r="T81" i="12"/>
  <c r="BH79" i="12"/>
  <c r="BH81" i="12" s="1"/>
  <c r="BD81" i="12"/>
  <c r="BH33" i="12"/>
  <c r="BH80" i="12" s="1"/>
  <c r="BH69" i="12"/>
  <c r="P81" i="12"/>
</calcChain>
</file>

<file path=xl/sharedStrings.xml><?xml version="1.0" encoding="utf-8"?>
<sst xmlns="http://schemas.openxmlformats.org/spreadsheetml/2006/main" count="395" uniqueCount="232">
  <si>
    <t>表３１－１　　総合社会福祉会館事業</t>
    <rPh sb="0" eb="1">
      <t>ヒョウ</t>
    </rPh>
    <rPh sb="7" eb="9">
      <t>ソウゴウ</t>
    </rPh>
    <rPh sb="9" eb="11">
      <t>シャカイ</t>
    </rPh>
    <rPh sb="11" eb="13">
      <t>フクシ</t>
    </rPh>
    <rPh sb="13" eb="15">
      <t>カイカン</t>
    </rPh>
    <rPh sb="15" eb="17">
      <t>ジギョウ</t>
    </rPh>
    <phoneticPr fontId="4"/>
  </si>
  <si>
    <t>（１）福祉相談</t>
    <rPh sb="3" eb="5">
      <t>フクシ</t>
    </rPh>
    <rPh sb="5" eb="7">
      <t>ソウダン</t>
    </rPh>
    <phoneticPr fontId="4"/>
  </si>
  <si>
    <t>年　度</t>
    <phoneticPr fontId="4"/>
  </si>
  <si>
    <t>計</t>
    <rPh sb="0" eb="1">
      <t>ケイ</t>
    </rPh>
    <phoneticPr fontId="4"/>
  </si>
  <si>
    <t>一般福祉相談</t>
    <rPh sb="0" eb="2">
      <t>イッパン</t>
    </rPh>
    <rPh sb="2" eb="4">
      <t>フクシ</t>
    </rPh>
    <rPh sb="4" eb="6">
      <t>ソウダン</t>
    </rPh>
    <phoneticPr fontId="4"/>
  </si>
  <si>
    <t>件</t>
    <rPh sb="0" eb="1">
      <t>ケン</t>
    </rPh>
    <phoneticPr fontId="4"/>
  </si>
  <si>
    <t>－</t>
  </si>
  <si>
    <t>－</t>
    <phoneticPr fontId="4"/>
  </si>
  <si>
    <t>(２）会議室等利用</t>
    <rPh sb="3" eb="6">
      <t>カイギシツ</t>
    </rPh>
    <rPh sb="6" eb="7">
      <t>ナド</t>
    </rPh>
    <rPh sb="7" eb="9">
      <t>リヨウ</t>
    </rPh>
    <phoneticPr fontId="4"/>
  </si>
  <si>
    <t xml:space="preserve">トレーニング
ル　ー　ム
</t>
    <phoneticPr fontId="4"/>
  </si>
  <si>
    <t>福祉図書室</t>
    <rPh sb="0" eb="2">
      <t>フクシ</t>
    </rPh>
    <rPh sb="2" eb="5">
      <t>トショシツ</t>
    </rPh>
    <phoneticPr fontId="4"/>
  </si>
  <si>
    <t>グループ・
多目的活動室</t>
    <rPh sb="7" eb="10">
      <t>タモクテキ</t>
    </rPh>
    <rPh sb="10" eb="12">
      <t>カツドウ</t>
    </rPh>
    <rPh sb="12" eb="13">
      <t>シツ</t>
    </rPh>
    <phoneticPr fontId="4"/>
  </si>
  <si>
    <t>会　　　議　　　室</t>
    <rPh sb="0" eb="1">
      <t>カイ</t>
    </rPh>
    <rPh sb="4" eb="5">
      <t>ギ</t>
    </rPh>
    <rPh sb="8" eb="9">
      <t>シツ</t>
    </rPh>
    <phoneticPr fontId="4"/>
  </si>
  <si>
    <t>大会議室</t>
    <rPh sb="0" eb="4">
      <t>ダイカイギシツ</t>
    </rPh>
    <phoneticPr fontId="4"/>
  </si>
  <si>
    <t>中会議室</t>
    <rPh sb="0" eb="1">
      <t>チュウ</t>
    </rPh>
    <rPh sb="1" eb="4">
      <t>カイギシツ</t>
    </rPh>
    <phoneticPr fontId="4"/>
  </si>
  <si>
    <t>小会議室</t>
    <rPh sb="0" eb="4">
      <t>ショウカイギシツ</t>
    </rPh>
    <phoneticPr fontId="4"/>
  </si>
  <si>
    <t>研修室</t>
    <rPh sb="0" eb="1">
      <t>ケン</t>
    </rPh>
    <rPh sb="1" eb="2">
      <t>オサム</t>
    </rPh>
    <rPh sb="2" eb="3">
      <t>シツ</t>
    </rPh>
    <phoneticPr fontId="4"/>
  </si>
  <si>
    <t>和  室</t>
    <rPh sb="0" eb="1">
      <t>ワ</t>
    </rPh>
    <rPh sb="3" eb="4">
      <t>シツ</t>
    </rPh>
    <phoneticPr fontId="4"/>
  </si>
  <si>
    <t>人</t>
    <rPh sb="0" eb="1">
      <t>ヒト</t>
    </rPh>
    <phoneticPr fontId="4"/>
  </si>
  <si>
    <t>※平成27年度より福祉図書室は福祉のひろば内に移転したため、人数は福祉のひろば利用者</t>
    <rPh sb="1" eb="3">
      <t>ヘイセイ</t>
    </rPh>
    <rPh sb="5" eb="6">
      <t>ネン</t>
    </rPh>
    <rPh sb="6" eb="7">
      <t>ド</t>
    </rPh>
    <rPh sb="15" eb="17">
      <t>フクシ</t>
    </rPh>
    <rPh sb="21" eb="22">
      <t>ナイ</t>
    </rPh>
    <rPh sb="23" eb="25">
      <t>イテン</t>
    </rPh>
    <rPh sb="30" eb="32">
      <t>ニンズウ</t>
    </rPh>
    <rPh sb="33" eb="35">
      <t>フクシ</t>
    </rPh>
    <rPh sb="39" eb="42">
      <t>リヨウシャ</t>
    </rPh>
    <phoneticPr fontId="4"/>
  </si>
  <si>
    <t>も含む。</t>
  </si>
  <si>
    <t>（３）ボランティアセンター登録</t>
    <rPh sb="13" eb="15">
      <t>トウロク</t>
    </rPh>
    <phoneticPr fontId="4"/>
  </si>
  <si>
    <t>各年度末</t>
    <rPh sb="0" eb="4">
      <t>カクネンドマツ</t>
    </rPh>
    <phoneticPr fontId="4"/>
  </si>
  <si>
    <t>年　度</t>
    <rPh sb="0" eb="1">
      <t>トシ</t>
    </rPh>
    <rPh sb="2" eb="3">
      <t>タビ</t>
    </rPh>
    <phoneticPr fontId="4"/>
  </si>
  <si>
    <t>個　　人</t>
    <rPh sb="0" eb="1">
      <t>コ</t>
    </rPh>
    <rPh sb="3" eb="4">
      <t>ヒト</t>
    </rPh>
    <phoneticPr fontId="4"/>
  </si>
  <si>
    <t>団　　　　　　体</t>
    <rPh sb="0" eb="1">
      <t>ダン</t>
    </rPh>
    <rPh sb="7" eb="8">
      <t>カラダ</t>
    </rPh>
    <phoneticPr fontId="4"/>
  </si>
  <si>
    <t>団体</t>
    <rPh sb="0" eb="2">
      <t>ダンタイ</t>
    </rPh>
    <phoneticPr fontId="4"/>
  </si>
  <si>
    <t>表３２－２　　福祉基金積立状況</t>
    <rPh sb="0" eb="1">
      <t>ヒョウ</t>
    </rPh>
    <rPh sb="7" eb="9">
      <t>フクシ</t>
    </rPh>
    <rPh sb="9" eb="11">
      <t>キキン</t>
    </rPh>
    <rPh sb="11" eb="13">
      <t>ツミタテ</t>
    </rPh>
    <rPh sb="13" eb="15">
      <t>ジョウキョウ</t>
    </rPh>
    <phoneticPr fontId="4"/>
  </si>
  <si>
    <t>表３１－２　福祉基金積立状況</t>
    <rPh sb="0" eb="1">
      <t>ヒョウ</t>
    </rPh>
    <rPh sb="6" eb="8">
      <t>フクシ</t>
    </rPh>
    <rPh sb="8" eb="10">
      <t>キキン</t>
    </rPh>
    <rPh sb="10" eb="12">
      <t>ツミタテ</t>
    </rPh>
    <rPh sb="12" eb="14">
      <t>ジョウキョウ</t>
    </rPh>
    <phoneticPr fontId="4"/>
  </si>
  <si>
    <t>（単価：円）</t>
    <phoneticPr fontId="4"/>
  </si>
  <si>
    <t>積　　　　立　　　　額</t>
    <rPh sb="0" eb="1">
      <t>セキ</t>
    </rPh>
    <rPh sb="5" eb="6">
      <t>タテ</t>
    </rPh>
    <rPh sb="10" eb="11">
      <t>ガク</t>
    </rPh>
    <phoneticPr fontId="4"/>
  </si>
  <si>
    <t>残　　　　高</t>
    <phoneticPr fontId="4"/>
  </si>
  <si>
    <t>※　（　）内は本市支出額</t>
    <rPh sb="5" eb="6">
      <t>ナイ</t>
    </rPh>
    <rPh sb="7" eb="8">
      <t>ホン</t>
    </rPh>
    <rPh sb="8" eb="9">
      <t>シ</t>
    </rPh>
    <rPh sb="9" eb="12">
      <t>シシュツガク</t>
    </rPh>
    <phoneticPr fontId="4"/>
  </si>
  <si>
    <t>※　（　）内は本市支出額</t>
    <rPh sb="5" eb="6">
      <t>ナイ</t>
    </rPh>
    <rPh sb="7" eb="8">
      <t>ホン</t>
    </rPh>
    <rPh sb="8" eb="9">
      <t>シ</t>
    </rPh>
    <rPh sb="9" eb="11">
      <t>シシュツ</t>
    </rPh>
    <rPh sb="11" eb="12">
      <t>ガク</t>
    </rPh>
    <phoneticPr fontId="4"/>
  </si>
  <si>
    <t>表３１－３　地域福祉推進協議会</t>
    <rPh sb="0" eb="1">
      <t>ヒョウ</t>
    </rPh>
    <rPh sb="6" eb="8">
      <t>チイキ</t>
    </rPh>
    <rPh sb="8" eb="10">
      <t>フクシ</t>
    </rPh>
    <rPh sb="10" eb="12">
      <t>スイシン</t>
    </rPh>
    <rPh sb="12" eb="15">
      <t>キョウギカイ</t>
    </rPh>
    <phoneticPr fontId="4"/>
  </si>
  <si>
    <t>（各年度末　単位：学区）</t>
    <phoneticPr fontId="4"/>
  </si>
  <si>
    <t>協議会数</t>
    <rPh sb="0" eb="2">
      <t>キョウギ</t>
    </rPh>
    <rPh sb="2" eb="3">
      <t>カイ</t>
    </rPh>
    <rPh sb="3" eb="4">
      <t>スウ</t>
    </rPh>
    <phoneticPr fontId="4"/>
  </si>
  <si>
    <t>表３１－４　ふれあい給食サービス</t>
    <rPh sb="0" eb="1">
      <t>ヒョウ</t>
    </rPh>
    <rPh sb="10" eb="12">
      <t>キュウショク</t>
    </rPh>
    <phoneticPr fontId="4"/>
  </si>
  <si>
    <t>（各年度末　単位：学区）</t>
    <phoneticPr fontId="4"/>
  </si>
  <si>
    <t>実施数</t>
    <rPh sb="0" eb="2">
      <t>ジッシ</t>
    </rPh>
    <rPh sb="2" eb="3">
      <t>カズ</t>
    </rPh>
    <phoneticPr fontId="4"/>
  </si>
  <si>
    <t>表３１－５　共同募金募金額</t>
    <rPh sb="0" eb="1">
      <t>ヒョウ</t>
    </rPh>
    <rPh sb="6" eb="8">
      <t>キョウドウ</t>
    </rPh>
    <rPh sb="8" eb="10">
      <t>ボキン</t>
    </rPh>
    <rPh sb="10" eb="12">
      <t>ボキン</t>
    </rPh>
    <rPh sb="12" eb="13">
      <t>ガク</t>
    </rPh>
    <phoneticPr fontId="4"/>
  </si>
  <si>
    <t>年度</t>
    <rPh sb="0" eb="2">
      <t>ネンド</t>
    </rPh>
    <phoneticPr fontId="4"/>
  </si>
  <si>
    <t>目　標　額</t>
    <rPh sb="0" eb="1">
      <t>メ</t>
    </rPh>
    <rPh sb="2" eb="3">
      <t>シルベ</t>
    </rPh>
    <rPh sb="4" eb="5">
      <t>ガク</t>
    </rPh>
    <phoneticPr fontId="4"/>
  </si>
  <si>
    <t>実　績　額</t>
    <rPh sb="0" eb="1">
      <t>ミ</t>
    </rPh>
    <rPh sb="2" eb="3">
      <t>イサオ</t>
    </rPh>
    <rPh sb="4" eb="5">
      <t>ガク</t>
    </rPh>
    <phoneticPr fontId="4"/>
  </si>
  <si>
    <t>対　前　年　比</t>
    <rPh sb="0" eb="1">
      <t>タイ</t>
    </rPh>
    <rPh sb="2" eb="3">
      <t>マエ</t>
    </rPh>
    <rPh sb="4" eb="5">
      <t>トシ</t>
    </rPh>
    <rPh sb="6" eb="7">
      <t>ヒ</t>
    </rPh>
    <phoneticPr fontId="4"/>
  </si>
  <si>
    <t>円</t>
    <rPh sb="0" eb="1">
      <t>エン</t>
    </rPh>
    <phoneticPr fontId="4"/>
  </si>
  <si>
    <t>表３１－６　共同募金配分</t>
    <rPh sb="0" eb="1">
      <t>ヒョウ</t>
    </rPh>
    <rPh sb="6" eb="8">
      <t>キョウドウ</t>
    </rPh>
    <rPh sb="8" eb="10">
      <t>ボキン</t>
    </rPh>
    <rPh sb="10" eb="12">
      <t>ハイブン</t>
    </rPh>
    <phoneticPr fontId="4"/>
  </si>
  <si>
    <t>（単位：金額円、割合％）</t>
    <rPh sb="1" eb="3">
      <t>タンイ</t>
    </rPh>
    <rPh sb="4" eb="6">
      <t>キンガク</t>
    </rPh>
    <rPh sb="6" eb="7">
      <t>エン</t>
    </rPh>
    <rPh sb="8" eb="10">
      <t>ワリアイ</t>
    </rPh>
    <phoneticPr fontId="4"/>
  </si>
  <si>
    <t>区分</t>
    <rPh sb="0" eb="2">
      <t>クブン</t>
    </rPh>
    <phoneticPr fontId="4"/>
  </si>
  <si>
    <r>
      <t>民間社会福祉</t>
    </r>
    <r>
      <rPr>
        <sz val="11"/>
        <rFont val="ＭＳ 明朝"/>
        <family val="1"/>
        <charset val="128"/>
      </rPr>
      <t xml:space="preserve">
事業施設団体等
(県共同募金会
</t>
    </r>
    <r>
      <rPr>
        <sz val="10"/>
        <rFont val="ＭＳ 明朝"/>
        <family val="1"/>
        <charset val="128"/>
      </rPr>
      <t>より</t>
    </r>
    <r>
      <rPr>
        <sz val="11"/>
        <rFont val="ＭＳ 明朝"/>
        <family val="1"/>
        <charset val="128"/>
      </rPr>
      <t>配分）</t>
    </r>
    <rPh sb="0" eb="2">
      <t>ミンカン</t>
    </rPh>
    <rPh sb="2" eb="4">
      <t>シャカイ</t>
    </rPh>
    <rPh sb="4" eb="6">
      <t>フクシ</t>
    </rPh>
    <rPh sb="7" eb="9">
      <t>ジギョウ</t>
    </rPh>
    <rPh sb="9" eb="11">
      <t>シセツ</t>
    </rPh>
    <rPh sb="11" eb="13">
      <t>ダンタイ</t>
    </rPh>
    <rPh sb="13" eb="14">
      <t>ナド</t>
    </rPh>
    <rPh sb="16" eb="17">
      <t>ケン</t>
    </rPh>
    <rPh sb="17" eb="19">
      <t>キョウドウ</t>
    </rPh>
    <rPh sb="19" eb="20">
      <t>ボ</t>
    </rPh>
    <rPh sb="20" eb="21">
      <t>キン</t>
    </rPh>
    <rPh sb="21" eb="22">
      <t>カイ</t>
    </rPh>
    <rPh sb="25" eb="27">
      <t>ハイブン</t>
    </rPh>
    <phoneticPr fontId="4"/>
  </si>
  <si>
    <t>区　　社　　協</t>
    <rPh sb="0" eb="1">
      <t>ク</t>
    </rPh>
    <rPh sb="3" eb="4">
      <t>シャ</t>
    </rPh>
    <rPh sb="6" eb="7">
      <t>キョウ</t>
    </rPh>
    <phoneticPr fontId="4"/>
  </si>
  <si>
    <t>募　金　諸　費</t>
    <rPh sb="0" eb="1">
      <t>ボ</t>
    </rPh>
    <rPh sb="2" eb="3">
      <t>キン</t>
    </rPh>
    <rPh sb="4" eb="5">
      <t>モロ</t>
    </rPh>
    <rPh sb="6" eb="7">
      <t>ヒ</t>
    </rPh>
    <phoneticPr fontId="4"/>
  </si>
  <si>
    <t>金額</t>
    <rPh sb="0" eb="2">
      <t>キンガク</t>
    </rPh>
    <phoneticPr fontId="4"/>
  </si>
  <si>
    <t>割合</t>
    <rPh sb="0" eb="2">
      <t>ワリアイ</t>
    </rPh>
    <phoneticPr fontId="4"/>
  </si>
  <si>
    <t>表３１－７　　歳末たすけあい募金配分</t>
    <rPh sb="0" eb="1">
      <t>ヒョウ</t>
    </rPh>
    <rPh sb="7" eb="9">
      <t>サイマツ</t>
    </rPh>
    <rPh sb="14" eb="16">
      <t>ボキン</t>
    </rPh>
    <rPh sb="16" eb="18">
      <t>ハイブン</t>
    </rPh>
    <phoneticPr fontId="4"/>
  </si>
  <si>
    <t>配　　分　　対　　象</t>
    <rPh sb="0" eb="1">
      <t>クバ</t>
    </rPh>
    <rPh sb="3" eb="4">
      <t>ブン</t>
    </rPh>
    <rPh sb="6" eb="7">
      <t>タイ</t>
    </rPh>
    <rPh sb="9" eb="10">
      <t>ゾウ</t>
    </rPh>
    <phoneticPr fontId="4"/>
  </si>
  <si>
    <t>対象件数</t>
    <rPh sb="0" eb="2">
      <t>タイショウ</t>
    </rPh>
    <rPh sb="2" eb="3">
      <t>ケン</t>
    </rPh>
    <rPh sb="3" eb="4">
      <t>スウ</t>
    </rPh>
    <phoneticPr fontId="4"/>
  </si>
  <si>
    <t>配分単価</t>
    <rPh sb="0" eb="2">
      <t>ハイブン</t>
    </rPh>
    <rPh sb="2" eb="4">
      <t>タンカ</t>
    </rPh>
    <phoneticPr fontId="4"/>
  </si>
  <si>
    <t>配　分　額</t>
    <rPh sb="0" eb="1">
      <t>クバ</t>
    </rPh>
    <rPh sb="2" eb="3">
      <t>ブン</t>
    </rPh>
    <rPh sb="4" eb="5">
      <t>ガク</t>
    </rPh>
    <phoneticPr fontId="4"/>
  </si>
  <si>
    <t>備　　考</t>
    <rPh sb="0" eb="1">
      <t>ビ</t>
    </rPh>
    <rPh sb="3" eb="4">
      <t>コウ</t>
    </rPh>
    <phoneticPr fontId="4"/>
  </si>
  <si>
    <t>社会福祉施設配分事業</t>
    <rPh sb="0" eb="4">
      <t>シャカイフクシ</t>
    </rPh>
    <rPh sb="4" eb="6">
      <t>シセツ</t>
    </rPh>
    <rPh sb="6" eb="8">
      <t>ハイブン</t>
    </rPh>
    <rPh sb="8" eb="10">
      <t>ジギョウ</t>
    </rPh>
    <phoneticPr fontId="4"/>
  </si>
  <si>
    <t>　　　　円</t>
    <rPh sb="4" eb="5">
      <t>エン</t>
    </rPh>
    <phoneticPr fontId="4"/>
  </si>
  <si>
    <t>年末年始援護対策事業</t>
    <rPh sb="0" eb="2">
      <t>ネンマツ</t>
    </rPh>
    <rPh sb="2" eb="4">
      <t>ネンシ</t>
    </rPh>
    <rPh sb="4" eb="6">
      <t>エンゴ</t>
    </rPh>
    <rPh sb="6" eb="8">
      <t>タイサク</t>
    </rPh>
    <rPh sb="8" eb="10">
      <t>ジギョウ</t>
    </rPh>
    <phoneticPr fontId="4"/>
  </si>
  <si>
    <t xml:space="preserve"> </t>
    <phoneticPr fontId="4"/>
  </si>
  <si>
    <t>その他</t>
    <rPh sb="2" eb="3">
      <t>タ</t>
    </rPh>
    <phoneticPr fontId="4"/>
  </si>
  <si>
    <t>事務費</t>
    <rPh sb="0" eb="3">
      <t>ジムヒ</t>
    </rPh>
    <phoneticPr fontId="4"/>
  </si>
  <si>
    <t>区社協</t>
    <rPh sb="0" eb="1">
      <t>ク</t>
    </rPh>
    <rPh sb="1" eb="2">
      <t>シャ</t>
    </rPh>
    <rPh sb="2" eb="3">
      <t>キョウ</t>
    </rPh>
    <phoneticPr fontId="4"/>
  </si>
  <si>
    <t>報道歳末</t>
    <rPh sb="0" eb="2">
      <t>ホウドウ</t>
    </rPh>
    <rPh sb="2" eb="4">
      <t>サイマツ</t>
    </rPh>
    <phoneticPr fontId="4"/>
  </si>
  <si>
    <t xml:space="preserve">          　　　２８年度歳末たすけあい募金実績額　　13,397,718　円</t>
    <rPh sb="15" eb="17">
      <t>ネンド</t>
    </rPh>
    <phoneticPr fontId="4"/>
  </si>
  <si>
    <t xml:space="preserve">          　　　２９年度歳末たすけあい募金実績額　　13,574,126　円</t>
    <rPh sb="15" eb="17">
      <t>ネンド</t>
    </rPh>
    <phoneticPr fontId="4"/>
  </si>
  <si>
    <t xml:space="preserve">          　　　３０年度歳末たすけあい募金実績額　　13,287,387　円</t>
    <rPh sb="15" eb="17">
      <t>ネンド</t>
    </rPh>
    <phoneticPr fontId="4"/>
  </si>
  <si>
    <t>表３２－８　　民生委員（児童委員）配置</t>
    <rPh sb="0" eb="1">
      <t>ヒョウ</t>
    </rPh>
    <rPh sb="7" eb="9">
      <t>ミンセイ</t>
    </rPh>
    <rPh sb="9" eb="11">
      <t>イイン</t>
    </rPh>
    <rPh sb="12" eb="14">
      <t>ジドウ</t>
    </rPh>
    <rPh sb="14" eb="16">
      <t>イイン</t>
    </rPh>
    <rPh sb="17" eb="19">
      <t>ハイチ</t>
    </rPh>
    <phoneticPr fontId="4"/>
  </si>
  <si>
    <t>表３１－８　民生委員（児童委員）配置</t>
    <rPh sb="0" eb="1">
      <t>ヒョウ</t>
    </rPh>
    <rPh sb="6" eb="8">
      <t>ミンセイ</t>
    </rPh>
    <rPh sb="8" eb="10">
      <t>イイン</t>
    </rPh>
    <rPh sb="11" eb="13">
      <t>ジドウ</t>
    </rPh>
    <rPh sb="13" eb="15">
      <t>イイン</t>
    </rPh>
    <rPh sb="16" eb="17">
      <t>ハイ</t>
    </rPh>
    <rPh sb="17" eb="18">
      <t>チ</t>
    </rPh>
    <phoneticPr fontId="4"/>
  </si>
  <si>
    <t>（各年度末）</t>
    <rPh sb="1" eb="5">
      <t>カクネンドマツ</t>
    </rPh>
    <phoneticPr fontId="4"/>
  </si>
  <si>
    <t>協　議　会　数</t>
    <rPh sb="0" eb="1">
      <t>キョウ</t>
    </rPh>
    <rPh sb="2" eb="3">
      <t>ギ</t>
    </rPh>
    <rPh sb="4" eb="5">
      <t>カイ</t>
    </rPh>
    <rPh sb="6" eb="7">
      <t>カズ</t>
    </rPh>
    <phoneticPr fontId="4"/>
  </si>
  <si>
    <t>定　　　　　員</t>
    <rPh sb="0" eb="1">
      <t>サダム</t>
    </rPh>
    <rPh sb="6" eb="7">
      <t>イン</t>
    </rPh>
    <phoneticPr fontId="4"/>
  </si>
  <si>
    <t>現　　在　　数</t>
    <rPh sb="0" eb="1">
      <t>ウツツ</t>
    </rPh>
    <rPh sb="3" eb="4">
      <t>ザイ</t>
    </rPh>
    <rPh sb="6" eb="7">
      <t>スウ</t>
    </rPh>
    <phoneticPr fontId="4"/>
  </si>
  <si>
    <t>表３１－９　民生委員によるひとり暮らしの高齢者等訪問活動</t>
    <rPh sb="0" eb="1">
      <t>ヒョウ</t>
    </rPh>
    <rPh sb="6" eb="10">
      <t>ミンセイイイン</t>
    </rPh>
    <rPh sb="16" eb="17">
      <t>ク</t>
    </rPh>
    <rPh sb="20" eb="23">
      <t>コウレイシャ</t>
    </rPh>
    <rPh sb="23" eb="24">
      <t>ナド</t>
    </rPh>
    <rPh sb="24" eb="26">
      <t>ホウモン</t>
    </rPh>
    <rPh sb="26" eb="28">
      <t>カツドウ</t>
    </rPh>
    <phoneticPr fontId="4"/>
  </si>
  <si>
    <t>訪問世帯</t>
    <rPh sb="0" eb="2">
      <t>ホウモン</t>
    </rPh>
    <rPh sb="2" eb="4">
      <t>セタイ</t>
    </rPh>
    <phoneticPr fontId="4"/>
  </si>
  <si>
    <t>訪問回数</t>
    <rPh sb="0" eb="2">
      <t>ホウモン</t>
    </rPh>
    <rPh sb="2" eb="4">
      <t>カイスウ</t>
    </rPh>
    <phoneticPr fontId="4"/>
  </si>
  <si>
    <t>相　　　談　　　内　　　容</t>
    <rPh sb="0" eb="1">
      <t>ソウ</t>
    </rPh>
    <rPh sb="4" eb="5">
      <t>ダン</t>
    </rPh>
    <rPh sb="8" eb="9">
      <t>ウチ</t>
    </rPh>
    <rPh sb="12" eb="13">
      <t>カタチ</t>
    </rPh>
    <phoneticPr fontId="4"/>
  </si>
  <si>
    <t>(月平均)</t>
    <rPh sb="1" eb="2">
      <t>ツキ</t>
    </rPh>
    <rPh sb="2" eb="4">
      <t>ヘイキン</t>
    </rPh>
    <phoneticPr fontId="4"/>
  </si>
  <si>
    <t>(年間延数)</t>
    <rPh sb="1" eb="3">
      <t>ネンカン</t>
    </rPh>
    <rPh sb="3" eb="4">
      <t>ノベ</t>
    </rPh>
    <rPh sb="4" eb="5">
      <t>スウ</t>
    </rPh>
    <phoneticPr fontId="4"/>
  </si>
  <si>
    <t>家族　関係</t>
    <rPh sb="0" eb="2">
      <t>カゾク</t>
    </rPh>
    <rPh sb="3" eb="5">
      <t>カンケイ</t>
    </rPh>
    <phoneticPr fontId="4"/>
  </si>
  <si>
    <t>住居</t>
    <rPh sb="0" eb="2">
      <t>ジュウキョ</t>
    </rPh>
    <phoneticPr fontId="4"/>
  </si>
  <si>
    <t>健康</t>
    <rPh sb="0" eb="2">
      <t>ケンコウ</t>
    </rPh>
    <phoneticPr fontId="4"/>
  </si>
  <si>
    <t>仕事</t>
    <rPh sb="0" eb="2">
      <t>シゴト</t>
    </rPh>
    <phoneticPr fontId="4"/>
  </si>
  <si>
    <t>生計費</t>
    <rPh sb="0" eb="1">
      <t>ナマ</t>
    </rPh>
    <rPh sb="1" eb="2">
      <t>ケイ</t>
    </rPh>
    <rPh sb="2" eb="3">
      <t>ヒ</t>
    </rPh>
    <phoneticPr fontId="4"/>
  </si>
  <si>
    <t>介護　保険</t>
    <rPh sb="0" eb="2">
      <t>カイゴ</t>
    </rPh>
    <rPh sb="3" eb="5">
      <t>ホケン</t>
    </rPh>
    <phoneticPr fontId="4"/>
  </si>
  <si>
    <t>特になし</t>
    <rPh sb="0" eb="1">
      <t>トク</t>
    </rPh>
    <phoneticPr fontId="4"/>
  </si>
  <si>
    <t>世帯</t>
    <rPh sb="0" eb="2">
      <t>セタイ</t>
    </rPh>
    <phoneticPr fontId="4"/>
  </si>
  <si>
    <t>回</t>
    <rPh sb="0" eb="1">
      <t>カイ</t>
    </rPh>
    <phoneticPr fontId="4"/>
  </si>
  <si>
    <t>ひとり暮らし高齢者</t>
    <rPh sb="3" eb="4">
      <t>グ</t>
    </rPh>
    <rPh sb="6" eb="9">
      <t>コウレイシャ</t>
    </rPh>
    <phoneticPr fontId="4"/>
  </si>
  <si>
    <t>高齢者のみ　世帯</t>
    <rPh sb="0" eb="3">
      <t>コウレイシャ</t>
    </rPh>
    <rPh sb="6" eb="8">
      <t>セタイ</t>
    </rPh>
    <phoneticPr fontId="4"/>
  </si>
  <si>
    <t>表３１－１０　　民生委員（児童委員）活動</t>
    <rPh sb="0" eb="1">
      <t>ヒョウ</t>
    </rPh>
    <rPh sb="8" eb="10">
      <t>ミンセイ</t>
    </rPh>
    <rPh sb="10" eb="12">
      <t>イイン</t>
    </rPh>
    <rPh sb="13" eb="15">
      <t>ジドウ</t>
    </rPh>
    <rPh sb="15" eb="17">
      <t>イイン</t>
    </rPh>
    <rPh sb="18" eb="20">
      <t>カツドウ</t>
    </rPh>
    <phoneticPr fontId="4"/>
  </si>
  <si>
    <t>（１）年度別推移</t>
    <rPh sb="3" eb="5">
      <t>ネンド</t>
    </rPh>
    <rPh sb="5" eb="6">
      <t>ベツ</t>
    </rPh>
    <rPh sb="6" eb="8">
      <t>スイイ</t>
    </rPh>
    <phoneticPr fontId="4"/>
  </si>
  <si>
    <t>訪問・指導</t>
    <rPh sb="0" eb="2">
      <t>ホウモン</t>
    </rPh>
    <rPh sb="3" eb="5">
      <t>シドウ</t>
    </rPh>
    <phoneticPr fontId="4"/>
  </si>
  <si>
    <t>調査・行事参加等</t>
    <rPh sb="0" eb="2">
      <t>チョウサ</t>
    </rPh>
    <rPh sb="3" eb="5">
      <t>ギョウジ</t>
    </rPh>
    <rPh sb="5" eb="7">
      <t>サンカ</t>
    </rPh>
    <rPh sb="7" eb="8">
      <t>ナド</t>
    </rPh>
    <phoneticPr fontId="4"/>
  </si>
  <si>
    <t>活　動　日　数</t>
    <rPh sb="0" eb="1">
      <t>カツ</t>
    </rPh>
    <rPh sb="2" eb="3">
      <t>ドウ</t>
    </rPh>
    <rPh sb="4" eb="5">
      <t>ヒ</t>
    </rPh>
    <rPh sb="6" eb="7">
      <t>カズ</t>
    </rPh>
    <phoneticPr fontId="4"/>
  </si>
  <si>
    <t>訪　問　回　数</t>
    <rPh sb="0" eb="1">
      <t>オトズ</t>
    </rPh>
    <rPh sb="2" eb="3">
      <t>トイ</t>
    </rPh>
    <rPh sb="4" eb="5">
      <t>カイ</t>
    </rPh>
    <rPh sb="6" eb="7">
      <t>カズ</t>
    </rPh>
    <phoneticPr fontId="4"/>
  </si>
  <si>
    <t>日</t>
    <rPh sb="0" eb="1">
      <t>ヒ</t>
    </rPh>
    <phoneticPr fontId="4"/>
  </si>
  <si>
    <t>（２）相談・支援（問題別）</t>
    <rPh sb="3" eb="5">
      <t>ソウダン</t>
    </rPh>
    <rPh sb="6" eb="8">
      <t>シエン</t>
    </rPh>
    <rPh sb="9" eb="11">
      <t>モンダイ</t>
    </rPh>
    <rPh sb="11" eb="12">
      <t>ベツ</t>
    </rPh>
    <phoneticPr fontId="4"/>
  </si>
  <si>
    <t>在宅福祉</t>
    <rPh sb="0" eb="2">
      <t>ザイタク</t>
    </rPh>
    <rPh sb="2" eb="4">
      <t>フクシ</t>
    </rPh>
    <phoneticPr fontId="4"/>
  </si>
  <si>
    <t>介護保険</t>
    <rPh sb="0" eb="2">
      <t>カイゴ</t>
    </rPh>
    <rPh sb="2" eb="4">
      <t>ホケン</t>
    </rPh>
    <phoneticPr fontId="4"/>
  </si>
  <si>
    <t>健康・  保健医療</t>
    <rPh sb="0" eb="2">
      <t>ケンコウ</t>
    </rPh>
    <rPh sb="5" eb="7">
      <t>ホケン</t>
    </rPh>
    <rPh sb="7" eb="9">
      <t>イリョウ</t>
    </rPh>
    <phoneticPr fontId="4"/>
  </si>
  <si>
    <t>子育て・母子保健</t>
    <rPh sb="0" eb="2">
      <t>コソダ</t>
    </rPh>
    <rPh sb="4" eb="6">
      <t>ボシ</t>
    </rPh>
    <rPh sb="6" eb="8">
      <t>ホケン</t>
    </rPh>
    <phoneticPr fontId="4"/>
  </si>
  <si>
    <t>子どもの地域生活</t>
    <rPh sb="0" eb="1">
      <t>コ</t>
    </rPh>
    <rPh sb="4" eb="6">
      <t>チイキ</t>
    </rPh>
    <rPh sb="6" eb="8">
      <t>セイカツ</t>
    </rPh>
    <phoneticPr fontId="4"/>
  </si>
  <si>
    <t>活動件数（件）</t>
    <rPh sb="0" eb="2">
      <t>カツドウ</t>
    </rPh>
    <rPh sb="2" eb="4">
      <t>ケンスウ</t>
    </rPh>
    <rPh sb="5" eb="6">
      <t>ケン</t>
    </rPh>
    <phoneticPr fontId="4"/>
  </si>
  <si>
    <t>割合（％）</t>
    <rPh sb="0" eb="2">
      <t>ワリアイ</t>
    </rPh>
    <phoneticPr fontId="4"/>
  </si>
  <si>
    <t>委員一人当り　　　年平均件数（件）</t>
    <rPh sb="0" eb="2">
      <t>イイン</t>
    </rPh>
    <rPh sb="2" eb="4">
      <t>ヒトリ</t>
    </rPh>
    <rPh sb="4" eb="5">
      <t>アタ</t>
    </rPh>
    <rPh sb="9" eb="12">
      <t>ネンヘイキン</t>
    </rPh>
    <rPh sb="12" eb="14">
      <t>ケンスウ</t>
    </rPh>
    <rPh sb="15" eb="16">
      <t>ケン</t>
    </rPh>
    <phoneticPr fontId="4"/>
  </si>
  <si>
    <t>生活費</t>
    <rPh sb="0" eb="3">
      <t>セイカツヒ</t>
    </rPh>
    <phoneticPr fontId="4"/>
  </si>
  <si>
    <t>年金・　保険</t>
    <rPh sb="0" eb="2">
      <t>ネンキン</t>
    </rPh>
    <rPh sb="4" eb="5">
      <t>タモツ</t>
    </rPh>
    <rPh sb="5" eb="6">
      <t>ケン</t>
    </rPh>
    <phoneticPr fontId="4"/>
  </si>
  <si>
    <t>家族関係</t>
    <rPh sb="0" eb="2">
      <t>カゾク</t>
    </rPh>
    <rPh sb="2" eb="4">
      <t>カンケイ</t>
    </rPh>
    <phoneticPr fontId="4"/>
  </si>
  <si>
    <t>生活環境</t>
    <rPh sb="0" eb="2">
      <t>セイカツ</t>
    </rPh>
    <rPh sb="2" eb="4">
      <t>カンキョウ</t>
    </rPh>
    <phoneticPr fontId="4"/>
  </si>
  <si>
    <t>日常的な支援</t>
    <rPh sb="0" eb="3">
      <t>ニチジョウテキ</t>
    </rPh>
    <rPh sb="4" eb="6">
      <t>シエン</t>
    </rPh>
    <phoneticPr fontId="4"/>
  </si>
  <si>
    <t>（３）相談・支援（分野別）</t>
    <rPh sb="3" eb="5">
      <t>ソウダン</t>
    </rPh>
    <rPh sb="6" eb="8">
      <t>シエン</t>
    </rPh>
    <rPh sb="9" eb="11">
      <t>ブンヤ</t>
    </rPh>
    <rPh sb="11" eb="12">
      <t>ベツ</t>
    </rPh>
    <phoneticPr fontId="4"/>
  </si>
  <si>
    <t>事　　　　項</t>
    <rPh sb="0" eb="1">
      <t>コト</t>
    </rPh>
    <rPh sb="5" eb="6">
      <t>コウ</t>
    </rPh>
    <phoneticPr fontId="4"/>
  </si>
  <si>
    <t>高齢者に関すること</t>
    <rPh sb="0" eb="3">
      <t>コウレイシャ</t>
    </rPh>
    <rPh sb="4" eb="5">
      <t>カン</t>
    </rPh>
    <phoneticPr fontId="4"/>
  </si>
  <si>
    <t>障害者に関すること</t>
    <rPh sb="0" eb="3">
      <t>ショウガイシャ</t>
    </rPh>
    <rPh sb="4" eb="5">
      <t>カン</t>
    </rPh>
    <phoneticPr fontId="4"/>
  </si>
  <si>
    <t>子どもに関すること</t>
    <rPh sb="0" eb="1">
      <t>コ</t>
    </rPh>
    <rPh sb="4" eb="5">
      <t>カン</t>
    </rPh>
    <phoneticPr fontId="4"/>
  </si>
  <si>
    <t>委員一人当り　　　年平均件数（件）</t>
    <rPh sb="0" eb="2">
      <t>イイン</t>
    </rPh>
    <rPh sb="2" eb="4">
      <t>ヒトリ</t>
    </rPh>
    <rPh sb="4" eb="5">
      <t>アタ</t>
    </rPh>
    <rPh sb="9" eb="10">
      <t>ネン</t>
    </rPh>
    <rPh sb="10" eb="12">
      <t>ヘイキン</t>
    </rPh>
    <rPh sb="12" eb="14">
      <t>ケンスウ</t>
    </rPh>
    <rPh sb="15" eb="16">
      <t>ケン</t>
    </rPh>
    <phoneticPr fontId="4"/>
  </si>
  <si>
    <t>（４）調査・行事参加等</t>
    <rPh sb="3" eb="5">
      <t>チョウサ</t>
    </rPh>
    <rPh sb="6" eb="8">
      <t>ギョウジ</t>
    </rPh>
    <rPh sb="8" eb="10">
      <t>サンカ</t>
    </rPh>
    <rPh sb="10" eb="11">
      <t>トウ</t>
    </rPh>
    <phoneticPr fontId="4"/>
  </si>
  <si>
    <t>事　　　項</t>
    <rPh sb="0" eb="1">
      <t>コト</t>
    </rPh>
    <rPh sb="4" eb="5">
      <t>コウ</t>
    </rPh>
    <phoneticPr fontId="4"/>
  </si>
  <si>
    <t>調査・実態把握</t>
    <rPh sb="0" eb="1">
      <t>チョウ</t>
    </rPh>
    <rPh sb="1" eb="2">
      <t>ジャ</t>
    </rPh>
    <rPh sb="3" eb="5">
      <t>ジッタイ</t>
    </rPh>
    <rPh sb="5" eb="7">
      <t>ハアク</t>
    </rPh>
    <phoneticPr fontId="4"/>
  </si>
  <si>
    <t>行事・事業・会議への参加協力</t>
    <rPh sb="0" eb="2">
      <t>ギョウジ</t>
    </rPh>
    <rPh sb="3" eb="5">
      <t>ジギョウ</t>
    </rPh>
    <rPh sb="6" eb="8">
      <t>カイギ</t>
    </rPh>
    <rPh sb="10" eb="12">
      <t>サンカ</t>
    </rPh>
    <rPh sb="12" eb="14">
      <t>キョウリョク</t>
    </rPh>
    <phoneticPr fontId="4"/>
  </si>
  <si>
    <t>地域福祉活動・自主活動</t>
    <rPh sb="0" eb="2">
      <t>チイキ</t>
    </rPh>
    <rPh sb="2" eb="4">
      <t>フクシ</t>
    </rPh>
    <rPh sb="4" eb="6">
      <t>カツドウ</t>
    </rPh>
    <rPh sb="7" eb="9">
      <t>ジシュ</t>
    </rPh>
    <rPh sb="9" eb="11">
      <t>カツドウ</t>
    </rPh>
    <phoneticPr fontId="4"/>
  </si>
  <si>
    <t>民児協運営・研修</t>
    <rPh sb="0" eb="1">
      <t>ミン</t>
    </rPh>
    <rPh sb="1" eb="2">
      <t>ジ</t>
    </rPh>
    <rPh sb="2" eb="3">
      <t>キョウ</t>
    </rPh>
    <rPh sb="3" eb="5">
      <t>ウンエイ</t>
    </rPh>
    <rPh sb="6" eb="8">
      <t>ケンシュウ</t>
    </rPh>
    <phoneticPr fontId="4"/>
  </si>
  <si>
    <t>委員一人当り    年平均件数（件）</t>
    <rPh sb="0" eb="2">
      <t>イイン</t>
    </rPh>
    <rPh sb="2" eb="4">
      <t>ヒトリ</t>
    </rPh>
    <rPh sb="4" eb="5">
      <t>アタ</t>
    </rPh>
    <rPh sb="10" eb="11">
      <t>ネン</t>
    </rPh>
    <rPh sb="11" eb="13">
      <t>ヘイキン</t>
    </rPh>
    <rPh sb="13" eb="15">
      <t>ケンスウ</t>
    </rPh>
    <rPh sb="16" eb="17">
      <t>ケン</t>
    </rPh>
    <phoneticPr fontId="4"/>
  </si>
  <si>
    <t>証明事務</t>
    <rPh sb="0" eb="2">
      <t>ショウメイ</t>
    </rPh>
    <rPh sb="2" eb="4">
      <t>ジム</t>
    </rPh>
    <phoneticPr fontId="4"/>
  </si>
  <si>
    <t>要保護児童の発見の通告・仲介</t>
    <rPh sb="0" eb="1">
      <t>ヨウ</t>
    </rPh>
    <rPh sb="1" eb="3">
      <t>ホゴ</t>
    </rPh>
    <rPh sb="3" eb="5">
      <t>ジドウ</t>
    </rPh>
    <rPh sb="6" eb="8">
      <t>ハッケン</t>
    </rPh>
    <rPh sb="9" eb="11">
      <t>ツウコク</t>
    </rPh>
    <rPh sb="12" eb="14">
      <t>チュウカイ</t>
    </rPh>
    <phoneticPr fontId="4"/>
  </si>
  <si>
    <t>連絡調整</t>
    <rPh sb="0" eb="2">
      <t>レンラク</t>
    </rPh>
    <rPh sb="2" eb="4">
      <t>チョウセイ</t>
    </rPh>
    <phoneticPr fontId="4"/>
  </si>
  <si>
    <t xml:space="preserve">表３１－１１    社会福祉施設  </t>
    <rPh sb="10" eb="14">
      <t>シャカイフクシ</t>
    </rPh>
    <rPh sb="14" eb="16">
      <t>シセツ</t>
    </rPh>
    <phoneticPr fontId="4"/>
  </si>
  <si>
    <t>市立</t>
    <rPh sb="0" eb="2">
      <t>シリツ</t>
    </rPh>
    <phoneticPr fontId="4"/>
  </si>
  <si>
    <t>県立</t>
    <rPh sb="0" eb="2">
      <t>ケンリツ</t>
    </rPh>
    <phoneticPr fontId="4"/>
  </si>
  <si>
    <t>社会福祉法人立</t>
    <rPh sb="0" eb="4">
      <t>シャカイフクシ</t>
    </rPh>
    <rPh sb="4" eb="6">
      <t>ホウジン</t>
    </rPh>
    <rPh sb="6" eb="7">
      <t>リツ</t>
    </rPh>
    <phoneticPr fontId="4"/>
  </si>
  <si>
    <t>その他法人立</t>
    <rPh sb="2" eb="3">
      <t>タ</t>
    </rPh>
    <rPh sb="3" eb="5">
      <t>ホウジン</t>
    </rPh>
    <rPh sb="5" eb="6">
      <t>リツ</t>
    </rPh>
    <phoneticPr fontId="4"/>
  </si>
  <si>
    <t>個人立</t>
    <rPh sb="0" eb="2">
      <t>コジン</t>
    </rPh>
    <rPh sb="2" eb="3">
      <t>リツ</t>
    </rPh>
    <phoneticPr fontId="4"/>
  </si>
  <si>
    <t>施設数</t>
    <rPh sb="0" eb="2">
      <t>シセツ</t>
    </rPh>
    <rPh sb="2" eb="3">
      <t>スウ</t>
    </rPh>
    <phoneticPr fontId="4"/>
  </si>
  <si>
    <t>定員</t>
    <rPh sb="0" eb="2">
      <t>テイイン</t>
    </rPh>
    <phoneticPr fontId="4"/>
  </si>
  <si>
    <t>救護施設</t>
    <rPh sb="0" eb="2">
      <t>キュウゴ</t>
    </rPh>
    <rPh sb="2" eb="4">
      <t>シセツ</t>
    </rPh>
    <phoneticPr fontId="4"/>
  </si>
  <si>
    <t>更生施設</t>
    <rPh sb="0" eb="2">
      <t>コウセイ</t>
    </rPh>
    <rPh sb="2" eb="4">
      <t>シセツ</t>
    </rPh>
    <phoneticPr fontId="4"/>
  </si>
  <si>
    <t>医療保護施設</t>
    <rPh sb="0" eb="2">
      <t>イリョウ</t>
    </rPh>
    <rPh sb="2" eb="4">
      <t>ホゴ</t>
    </rPh>
    <rPh sb="4" eb="6">
      <t>シセツ</t>
    </rPh>
    <phoneticPr fontId="4"/>
  </si>
  <si>
    <t>授産施設</t>
    <rPh sb="0" eb="2">
      <t>ジュサン</t>
    </rPh>
    <rPh sb="2" eb="4">
      <t>シセツ</t>
    </rPh>
    <phoneticPr fontId="4"/>
  </si>
  <si>
    <t>宿所提供施設</t>
    <rPh sb="0" eb="2">
      <t>シュクショ</t>
    </rPh>
    <rPh sb="2" eb="4">
      <t>テイキョウ</t>
    </rPh>
    <rPh sb="4" eb="6">
      <t>シセツ</t>
    </rPh>
    <phoneticPr fontId="4"/>
  </si>
  <si>
    <t>世</t>
    <rPh sb="0" eb="1">
      <t>セ</t>
    </rPh>
    <phoneticPr fontId="4"/>
  </si>
  <si>
    <t>助産施設</t>
    <rPh sb="0" eb="2">
      <t>ジョサン</t>
    </rPh>
    <rPh sb="2" eb="4">
      <t>シセツ</t>
    </rPh>
    <phoneticPr fontId="4"/>
  </si>
  <si>
    <t>乳児院</t>
    <rPh sb="0" eb="2">
      <t>ニュウジ</t>
    </rPh>
    <rPh sb="2" eb="3">
      <t>イン</t>
    </rPh>
    <phoneticPr fontId="4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</si>
  <si>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4"/>
  </si>
  <si>
    <t>児童厚生施設</t>
    <rPh sb="0" eb="2">
      <t>ジドウ</t>
    </rPh>
    <rPh sb="2" eb="4">
      <t>コウセイ</t>
    </rPh>
    <rPh sb="4" eb="6">
      <t>シセツ</t>
    </rPh>
    <phoneticPr fontId="4"/>
  </si>
  <si>
    <t>－</t>
    <phoneticPr fontId="4"/>
  </si>
  <si>
    <t>児童養護施設</t>
    <rPh sb="0" eb="2">
      <t>ジドウ</t>
    </rPh>
    <rPh sb="2" eb="6">
      <t>ヨウゴシセツ</t>
    </rPh>
    <phoneticPr fontId="4"/>
  </si>
  <si>
    <t>(分園72)</t>
    <rPh sb="1" eb="3">
      <t>ブンエン</t>
    </rPh>
    <phoneticPr fontId="4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</si>
  <si>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4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</si>
  <si>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4"/>
  </si>
  <si>
    <t>福祉型児童発達支援センター</t>
    <rPh sb="0" eb="3">
      <t>フクシガタ</t>
    </rPh>
    <rPh sb="3" eb="5">
      <t>ジドウ</t>
    </rPh>
    <rPh sb="5" eb="7">
      <t>ハッタツ</t>
    </rPh>
    <rPh sb="7" eb="9">
      <t>シエン</t>
    </rPh>
    <phoneticPr fontId="4"/>
  </si>
  <si>
    <t>医療型児童発達支援センター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4"/>
  </si>
  <si>
    <t>障害児通所支援事業所</t>
    <rPh sb="0" eb="2">
      <t>ショウガイ</t>
    </rPh>
    <rPh sb="2" eb="3">
      <t>ジ</t>
    </rPh>
    <rPh sb="3" eb="5">
      <t>ツウショ</t>
    </rPh>
    <rPh sb="5" eb="7">
      <t>シエン</t>
    </rPh>
    <rPh sb="7" eb="10">
      <t>ジギョウショ</t>
    </rPh>
    <phoneticPr fontId="4"/>
  </si>
  <si>
    <t>児童心理治療施設</t>
    <rPh sb="0" eb="2">
      <t>ジドウ</t>
    </rPh>
    <rPh sb="2" eb="4">
      <t>シンリ</t>
    </rPh>
    <rPh sb="4" eb="6">
      <t>チリョウ</t>
    </rPh>
    <rPh sb="6" eb="8">
      <t>シセツ</t>
    </rPh>
    <phoneticPr fontId="4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</si>
  <si>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4"/>
  </si>
  <si>
    <t>児童家庭支援センター</t>
    <rPh sb="0" eb="2">
      <t>ジドウ</t>
    </rPh>
    <rPh sb="2" eb="4">
      <t>カテイ</t>
    </rPh>
    <rPh sb="4" eb="6">
      <t>シエン</t>
    </rPh>
    <phoneticPr fontId="4"/>
  </si>
  <si>
    <t>－</t>
    <phoneticPr fontId="4"/>
  </si>
  <si>
    <t>障害児いこいの家事業</t>
    <rPh sb="0" eb="3">
      <t>ショウガイジ</t>
    </rPh>
    <rPh sb="7" eb="8">
      <t>イエ</t>
    </rPh>
    <rPh sb="8" eb="10">
      <t>ジギョウ</t>
    </rPh>
    <phoneticPr fontId="4"/>
  </si>
  <si>
    <t>自立援助ホーム</t>
    <rPh sb="0" eb="2">
      <t>ジリツ</t>
    </rPh>
    <rPh sb="2" eb="4">
      <t>エンジョ</t>
    </rPh>
    <phoneticPr fontId="4"/>
  </si>
  <si>
    <t>保育所</t>
    <rPh sb="0" eb="3">
      <t>ホイクショ</t>
    </rPh>
    <phoneticPr fontId="4"/>
  </si>
  <si>
    <t>認定こども園</t>
    <rPh sb="0" eb="2">
      <t>ニンテイ</t>
    </rPh>
    <rPh sb="5" eb="6">
      <t>エン</t>
    </rPh>
    <phoneticPr fontId="4"/>
  </si>
  <si>
    <t>小規模保育事業</t>
    <rPh sb="0" eb="3">
      <t>ショウキボ</t>
    </rPh>
    <rPh sb="3" eb="5">
      <t>ホイク</t>
    </rPh>
    <rPh sb="5" eb="7">
      <t>ジギョウ</t>
    </rPh>
    <phoneticPr fontId="4"/>
  </si>
  <si>
    <t>家庭的保育事業</t>
    <rPh sb="0" eb="3">
      <t>カテイテキ</t>
    </rPh>
    <rPh sb="3" eb="5">
      <t>ホイク</t>
    </rPh>
    <rPh sb="5" eb="7">
      <t>ジギョウ</t>
    </rPh>
    <phoneticPr fontId="4"/>
  </si>
  <si>
    <t>事業所内保育事業</t>
    <rPh sb="0" eb="3">
      <t>ジギョウショ</t>
    </rPh>
    <rPh sb="3" eb="4">
      <t>ナイ</t>
    </rPh>
    <rPh sb="4" eb="6">
      <t>ホイク</t>
    </rPh>
    <rPh sb="6" eb="8">
      <t>ジギョウ</t>
    </rPh>
    <phoneticPr fontId="4"/>
  </si>
  <si>
    <t>母子福祉センター</t>
    <rPh sb="0" eb="2">
      <t>ボシ</t>
    </rPh>
    <rPh sb="2" eb="4">
      <t>フクシ</t>
    </rPh>
    <phoneticPr fontId="4"/>
  </si>
  <si>
    <t>－</t>
    <phoneticPr fontId="4"/>
  </si>
  <si>
    <t>養護老人ホーム</t>
    <rPh sb="0" eb="2">
      <t>ヨウゴ</t>
    </rPh>
    <rPh sb="2" eb="4">
      <t>ロウジン</t>
    </rPh>
    <phoneticPr fontId="4"/>
  </si>
  <si>
    <t>特別養護老人ホーム</t>
    <rPh sb="0" eb="2">
      <t>トクベツ</t>
    </rPh>
    <rPh sb="2" eb="4">
      <t>ヨウゴ</t>
    </rPh>
    <rPh sb="4" eb="6">
      <t>ロウジン</t>
    </rPh>
    <phoneticPr fontId="4"/>
  </si>
  <si>
    <t>軽費老人ホーム</t>
    <rPh sb="0" eb="1">
      <t>ケイリョウ</t>
    </rPh>
    <rPh sb="1" eb="2">
      <t>ケイヒ</t>
    </rPh>
    <rPh sb="2" eb="4">
      <t>ロウジン</t>
    </rPh>
    <phoneticPr fontId="4"/>
  </si>
  <si>
    <t>老人福祉センター</t>
    <rPh sb="0" eb="4">
      <t>ロウジンフクシ</t>
    </rPh>
    <phoneticPr fontId="4"/>
  </si>
  <si>
    <t>老人憩の家</t>
    <rPh sb="0" eb="2">
      <t>ロウジン</t>
    </rPh>
    <rPh sb="2" eb="3">
      <t>イコ</t>
    </rPh>
    <rPh sb="4" eb="5">
      <t>イエ</t>
    </rPh>
    <phoneticPr fontId="4"/>
  </si>
  <si>
    <t>高齢者就業支援センター</t>
    <rPh sb="0" eb="3">
      <t>コウレイシャ</t>
    </rPh>
    <rPh sb="3" eb="5">
      <t>シュウギョウ</t>
    </rPh>
    <rPh sb="5" eb="7">
      <t>シエン</t>
    </rPh>
    <phoneticPr fontId="4"/>
  </si>
  <si>
    <t>鯱城学園</t>
    <rPh sb="0" eb="1">
      <t>シャチ</t>
    </rPh>
    <rPh sb="1" eb="2">
      <t>ジョウ</t>
    </rPh>
    <rPh sb="2" eb="4">
      <t>ガクエン</t>
    </rPh>
    <phoneticPr fontId="4"/>
  </si>
  <si>
    <t>高齢者虐待相談センター</t>
    <rPh sb="0" eb="3">
      <t>コウレイシャ</t>
    </rPh>
    <rPh sb="3" eb="5">
      <t>ギャクタイ</t>
    </rPh>
    <rPh sb="5" eb="7">
      <t>ソウダン</t>
    </rPh>
    <phoneticPr fontId="4"/>
  </si>
  <si>
    <t>療養介護</t>
    <rPh sb="0" eb="2">
      <t>リョウヨウ</t>
    </rPh>
    <rPh sb="2" eb="4">
      <t>カイゴ</t>
    </rPh>
    <phoneticPr fontId="4"/>
  </si>
  <si>
    <t>生活介護</t>
    <rPh sb="0" eb="2">
      <t>セイカツ</t>
    </rPh>
    <rPh sb="2" eb="4">
      <t>カイゴ</t>
    </rPh>
    <phoneticPr fontId="4"/>
  </si>
  <si>
    <t>施設入所支援</t>
    <rPh sb="0" eb="2">
      <t>シセツ</t>
    </rPh>
    <rPh sb="2" eb="4">
      <t>ニュウショ</t>
    </rPh>
    <rPh sb="4" eb="6">
      <t>シエン</t>
    </rPh>
    <phoneticPr fontId="4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</si>
  <si>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4"/>
  </si>
  <si>
    <t>就労継続支援（Ａ型）</t>
    <rPh sb="0" eb="2">
      <t>シュウロウ</t>
    </rPh>
    <rPh sb="2" eb="4">
      <t>ケイゾク</t>
    </rPh>
    <rPh sb="4" eb="6">
      <t>シエン</t>
    </rPh>
    <rPh sb="8" eb="9">
      <t>ガタ</t>
    </rPh>
    <phoneticPr fontId="4"/>
  </si>
  <si>
    <t>就労継続支援（Ｂ型）</t>
    <rPh sb="0" eb="2">
      <t>シュウロウ</t>
    </rPh>
    <rPh sb="2" eb="4">
      <t>ケイゾク</t>
    </rPh>
    <rPh sb="4" eb="6">
      <t>シエン</t>
    </rPh>
    <rPh sb="8" eb="9">
      <t>ガタ</t>
    </rPh>
    <phoneticPr fontId="4"/>
  </si>
  <si>
    <t>身体障害者福祉ホーム</t>
    <rPh sb="0" eb="2">
      <t>シンタイ</t>
    </rPh>
    <rPh sb="2" eb="5">
      <t>ショウガイシャ</t>
    </rPh>
    <rPh sb="5" eb="7">
      <t>フクシ</t>
    </rPh>
    <phoneticPr fontId="4"/>
  </si>
  <si>
    <t>知的障害者福祉ホーム</t>
    <rPh sb="0" eb="2">
      <t>チテキ</t>
    </rPh>
    <rPh sb="2" eb="4">
      <t>ショウガイ</t>
    </rPh>
    <rPh sb="4" eb="5">
      <t>シャ</t>
    </rPh>
    <rPh sb="5" eb="7">
      <t>フクシ</t>
    </rPh>
    <phoneticPr fontId="4"/>
  </si>
  <si>
    <t>身体障害者福祉センター</t>
    <rPh sb="0" eb="5">
      <t>シンタイショウガイシャ</t>
    </rPh>
    <rPh sb="5" eb="7">
      <t>フクシ</t>
    </rPh>
    <phoneticPr fontId="4"/>
  </si>
  <si>
    <t>－</t>
    <phoneticPr fontId="4"/>
  </si>
  <si>
    <t>補装具製作施設</t>
    <rPh sb="0" eb="1">
      <t>ホ</t>
    </rPh>
    <rPh sb="1" eb="3">
      <t>ソウグ</t>
    </rPh>
    <rPh sb="3" eb="5">
      <t>セイサク</t>
    </rPh>
    <rPh sb="5" eb="7">
      <t>シセツ</t>
    </rPh>
    <phoneticPr fontId="4"/>
  </si>
  <si>
    <t>点字図書館</t>
    <rPh sb="0" eb="2">
      <t>テンジ</t>
    </rPh>
    <rPh sb="2" eb="5">
      <t>トショカン</t>
    </rPh>
    <phoneticPr fontId="4"/>
  </si>
  <si>
    <t>聴覚障害者情報提供施設</t>
    <rPh sb="0" eb="2">
      <t>チョウカク</t>
    </rPh>
    <rPh sb="2" eb="5">
      <t>ショウガイシャ</t>
    </rPh>
    <rPh sb="5" eb="7">
      <t>ジョウホウ</t>
    </rPh>
    <rPh sb="7" eb="9">
      <t>テイキョウ</t>
    </rPh>
    <rPh sb="9" eb="11">
      <t>シセツ</t>
    </rPh>
    <phoneticPr fontId="4"/>
  </si>
  <si>
    <t>盲導犬訓練センター</t>
    <rPh sb="0" eb="3">
      <t>モウドウケン</t>
    </rPh>
    <rPh sb="3" eb="5">
      <t>クンレン</t>
    </rPh>
    <phoneticPr fontId="4"/>
  </si>
  <si>
    <t>婦人保護施設</t>
    <rPh sb="0" eb="2">
      <t>フジン</t>
    </rPh>
    <rPh sb="2" eb="6">
      <t>ホゴシセツ</t>
    </rPh>
    <phoneticPr fontId="4"/>
  </si>
  <si>
    <t>診療施設</t>
    <rPh sb="0" eb="2">
      <t>シンリョウ</t>
    </rPh>
    <rPh sb="2" eb="4">
      <t>シセツ</t>
    </rPh>
    <phoneticPr fontId="4"/>
  </si>
  <si>
    <t>隣保館</t>
    <rPh sb="0" eb="1">
      <t>リン</t>
    </rPh>
    <rPh sb="1" eb="2">
      <t>ホ</t>
    </rPh>
    <rPh sb="2" eb="3">
      <t>ヤカタ</t>
    </rPh>
    <phoneticPr fontId="4"/>
  </si>
  <si>
    <t>休養温泉ホーム</t>
    <rPh sb="0" eb="2">
      <t>キュウヨウ</t>
    </rPh>
    <rPh sb="2" eb="4">
      <t>オンセン</t>
    </rPh>
    <phoneticPr fontId="4"/>
  </si>
  <si>
    <t>福祉スポーツセンター</t>
    <rPh sb="0" eb="2">
      <t>フクシ</t>
    </rPh>
    <phoneticPr fontId="4"/>
  </si>
  <si>
    <t>障害者・高齢者権利擁護センター</t>
    <rPh sb="0" eb="3">
      <t>ショウガイシャ</t>
    </rPh>
    <rPh sb="4" eb="6">
      <t>コウレイ</t>
    </rPh>
    <rPh sb="6" eb="7">
      <t>モノ</t>
    </rPh>
    <rPh sb="7" eb="9">
      <t>ケンリ</t>
    </rPh>
    <rPh sb="9" eb="11">
      <t>ヨウゴ</t>
    </rPh>
    <phoneticPr fontId="4"/>
  </si>
  <si>
    <t>成年後見あんしんセンター</t>
    <rPh sb="0" eb="2">
      <t>セイネン</t>
    </rPh>
    <rPh sb="2" eb="4">
      <t>コウケン</t>
    </rPh>
    <phoneticPr fontId="4"/>
  </si>
  <si>
    <t>障害者基幹相談支援センター</t>
    <rPh sb="0" eb="2">
      <t>ショウガイ</t>
    </rPh>
    <rPh sb="2" eb="3">
      <t>シャ</t>
    </rPh>
    <rPh sb="3" eb="5">
      <t>キカン</t>
    </rPh>
    <rPh sb="5" eb="7">
      <t>ソウダン</t>
    </rPh>
    <rPh sb="7" eb="9">
      <t>シエン</t>
    </rPh>
    <phoneticPr fontId="4"/>
  </si>
  <si>
    <t>※11</t>
    <phoneticPr fontId="4"/>
  </si>
  <si>
    <t>自立支援事業</t>
    <rPh sb="0" eb="2">
      <t>ジリツ</t>
    </rPh>
    <rPh sb="2" eb="4">
      <t>シエン</t>
    </rPh>
    <rPh sb="4" eb="6">
      <t>ジギョウ</t>
    </rPh>
    <phoneticPr fontId="4"/>
  </si>
  <si>
    <t>一時保護事業</t>
    <rPh sb="0" eb="2">
      <t>イチジ</t>
    </rPh>
    <rPh sb="2" eb="4">
      <t>ホゴ</t>
    </rPh>
    <rPh sb="4" eb="6">
      <t>ジギョウ</t>
    </rPh>
    <phoneticPr fontId="4"/>
  </si>
  <si>
    <t>総合社会福祉会館</t>
    <rPh sb="0" eb="2">
      <t>ソウゴウ</t>
    </rPh>
    <rPh sb="2" eb="4">
      <t>シャカイ</t>
    </rPh>
    <rPh sb="4" eb="6">
      <t>フクシ</t>
    </rPh>
    <rPh sb="6" eb="8">
      <t>カイカン</t>
    </rPh>
    <phoneticPr fontId="4"/>
  </si>
  <si>
    <t>総数</t>
    <rPh sb="0" eb="2">
      <t>ソウスウ</t>
    </rPh>
    <phoneticPr fontId="4"/>
  </si>
  <si>
    <t>注１ 　市内の社会福祉施設と、市外の本市所管の社会福祉施設を計上。</t>
    <rPh sb="0" eb="1">
      <t>チュウ</t>
    </rPh>
    <rPh sb="4" eb="6">
      <t>シナイ</t>
    </rPh>
    <rPh sb="7" eb="9">
      <t>シャカイ</t>
    </rPh>
    <rPh sb="9" eb="11">
      <t>フクシ</t>
    </rPh>
    <rPh sb="11" eb="13">
      <t>シセツ</t>
    </rPh>
    <rPh sb="15" eb="17">
      <t>シガイ</t>
    </rPh>
    <rPh sb="18" eb="19">
      <t>ホン</t>
    </rPh>
    <rPh sb="19" eb="20">
      <t>シ</t>
    </rPh>
    <rPh sb="20" eb="22">
      <t>ショカン</t>
    </rPh>
    <rPh sb="23" eb="25">
      <t>シャカイ</t>
    </rPh>
    <rPh sb="25" eb="27">
      <t>フクシ</t>
    </rPh>
    <rPh sb="27" eb="29">
      <t>シセツ</t>
    </rPh>
    <rPh sb="30" eb="32">
      <t>ケイジョウ</t>
    </rPh>
    <phoneticPr fontId="4"/>
  </si>
  <si>
    <t>注２ 　※印（障害者基幹相談支援センター）は複数法人の共同事業体による運営。</t>
    <rPh sb="0" eb="1">
      <t>チュウ</t>
    </rPh>
    <rPh sb="5" eb="6">
      <t>シルシ</t>
    </rPh>
    <rPh sb="22" eb="24">
      <t>フクスウ</t>
    </rPh>
    <rPh sb="24" eb="26">
      <t>ホウジン</t>
    </rPh>
    <rPh sb="27" eb="29">
      <t>キョウドウ</t>
    </rPh>
    <rPh sb="29" eb="32">
      <t>ジギョウタイ</t>
    </rPh>
    <rPh sb="35" eb="37">
      <t>ウンエイ</t>
    </rPh>
    <phoneticPr fontId="4"/>
  </si>
  <si>
    <t>※参考    　　　２７年度歳末たすけあい募金実績額　　13,017,086　円</t>
    <rPh sb="1" eb="3">
      <t>サンコウ</t>
    </rPh>
    <rPh sb="12" eb="14">
      <t>ネンド</t>
    </rPh>
    <phoneticPr fontId="4"/>
  </si>
  <si>
    <t>元</t>
    <rPh sb="0" eb="1">
      <t>ガン</t>
    </rPh>
    <phoneticPr fontId="2"/>
  </si>
  <si>
    <t>（令和元年度）</t>
    <rPh sb="1" eb="3">
      <t>レイワ</t>
    </rPh>
    <rPh sb="3" eb="5">
      <t>ガンネン</t>
    </rPh>
    <rPh sb="5" eb="6">
      <t>ド</t>
    </rPh>
    <phoneticPr fontId="4"/>
  </si>
  <si>
    <t>元</t>
    <rPh sb="0" eb="1">
      <t>ガン</t>
    </rPh>
    <phoneticPr fontId="2"/>
  </si>
  <si>
    <t>（令和元年度　単位：件）</t>
    <rPh sb="1" eb="3">
      <t>レイワ</t>
    </rPh>
    <rPh sb="3" eb="5">
      <t>ガンネン</t>
    </rPh>
    <rPh sb="5" eb="6">
      <t>ド</t>
    </rPh>
    <rPh sb="7" eb="9">
      <t>タンイ</t>
    </rPh>
    <rPh sb="10" eb="11">
      <t>ケン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</si>
  <si>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</si>
  <si>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生活保護施設</t>
    <rPh sb="0" eb="2">
      <t>セイカツ</t>
    </rPh>
    <rPh sb="2" eb="4">
      <t>ホゴ</t>
    </rPh>
    <rPh sb="4" eb="6">
      <t>シセツ</t>
    </rPh>
    <phoneticPr fontId="2"/>
  </si>
  <si>
    <t>母子福祉施設</t>
    <rPh sb="0" eb="2">
      <t>ボシ</t>
    </rPh>
    <rPh sb="2" eb="4">
      <t>フクシ</t>
    </rPh>
    <rPh sb="4" eb="6">
      <t>シセツ</t>
    </rPh>
    <phoneticPr fontId="2"/>
  </si>
  <si>
    <t>高齢者福祉施設</t>
    <rPh sb="0" eb="3">
      <t>コウレイシャ</t>
    </rPh>
    <rPh sb="3" eb="5">
      <t>フクシ</t>
    </rPh>
    <rPh sb="5" eb="7">
      <t>シセツ</t>
    </rPh>
    <phoneticPr fontId="2"/>
  </si>
  <si>
    <t>児　　童　　福　　祉　　施　　設</t>
    <rPh sb="0" eb="1">
      <t>ジ</t>
    </rPh>
    <rPh sb="3" eb="4">
      <t>ワラベ</t>
    </rPh>
    <rPh sb="6" eb="7">
      <t>フク</t>
    </rPh>
    <rPh sb="9" eb="10">
      <t>シ</t>
    </rPh>
    <rPh sb="12" eb="13">
      <t>シ</t>
    </rPh>
    <rPh sb="15" eb="16">
      <t>セツ</t>
    </rPh>
    <phoneticPr fontId="2"/>
  </si>
  <si>
    <t>障害者福祉施設</t>
    <rPh sb="0" eb="3">
      <t>ショウガイシャ</t>
    </rPh>
    <rPh sb="3" eb="5">
      <t>フクシ</t>
    </rPh>
    <rPh sb="5" eb="7">
      <t>シセツ</t>
    </rPh>
    <phoneticPr fontId="2"/>
  </si>
  <si>
    <t>社会参加支援施設</t>
    <rPh sb="0" eb="2">
      <t>シャカイ</t>
    </rPh>
    <rPh sb="2" eb="4">
      <t>サンカ</t>
    </rPh>
    <rPh sb="4" eb="6">
      <t>シエン</t>
    </rPh>
    <rPh sb="6" eb="8">
      <t>シセツ</t>
    </rPh>
    <phoneticPr fontId="2"/>
  </si>
  <si>
    <t>その他の社会福祉施設</t>
    <rPh sb="2" eb="3">
      <t>タ</t>
    </rPh>
    <rPh sb="4" eb="6">
      <t>シャカイ</t>
    </rPh>
    <rPh sb="6" eb="8">
      <t>フクシ</t>
    </rPh>
    <rPh sb="8" eb="10">
      <t>シセツ</t>
    </rPh>
    <phoneticPr fontId="2"/>
  </si>
  <si>
    <t xml:space="preserve">          　　　　元年度歳末たすけあい募金実績額　　13,832,478　円</t>
    <rPh sb="14" eb="16">
      <t>ガンネン</t>
    </rPh>
    <rPh sb="16" eb="17">
      <t>ド</t>
    </rPh>
    <rPh sb="17" eb="19">
      <t>サイマツ</t>
    </rPh>
    <rPh sb="24" eb="26">
      <t>ボキン</t>
    </rPh>
    <rPh sb="26" eb="29">
      <t>ジッセキガク</t>
    </rPh>
    <rPh sb="42" eb="43">
      <t>エン</t>
    </rPh>
    <phoneticPr fontId="4"/>
  </si>
  <si>
    <t>（世：世帯）</t>
    <phoneticPr fontId="2"/>
  </si>
  <si>
    <t>※愛知県共同募金会において、「報道関係歳末たすけあい事業」分に合算し、</t>
    <rPh sb="1" eb="3">
      <t>アイチ</t>
    </rPh>
    <rPh sb="3" eb="4">
      <t>ケン</t>
    </rPh>
    <rPh sb="4" eb="6">
      <t>キョウドウ</t>
    </rPh>
    <rPh sb="6" eb="8">
      <t>ボキン</t>
    </rPh>
    <rPh sb="8" eb="9">
      <t>カイ</t>
    </rPh>
    <rPh sb="15" eb="17">
      <t>ホウドウ</t>
    </rPh>
    <rPh sb="17" eb="19">
      <t>カンケイ</t>
    </rPh>
    <rPh sb="19" eb="21">
      <t>サイマツ</t>
    </rPh>
    <rPh sb="26" eb="28">
      <t>ジギョウ</t>
    </rPh>
    <rPh sb="29" eb="30">
      <t>ブン</t>
    </rPh>
    <rPh sb="31" eb="33">
      <t>ガッサン</t>
    </rPh>
    <phoneticPr fontId="4"/>
  </si>
  <si>
    <t>　ＮＰＯ法人、住民参加型在宅福祉サービス団体、在宅福祉サービス推進支援</t>
    <rPh sb="7" eb="9">
      <t>ジュウミン</t>
    </rPh>
    <rPh sb="9" eb="12">
      <t>サンカガタ</t>
    </rPh>
    <rPh sb="12" eb="14">
      <t>ザイタク</t>
    </rPh>
    <rPh sb="14" eb="16">
      <t>フクシ</t>
    </rPh>
    <rPh sb="20" eb="22">
      <t>ダンタイ</t>
    </rPh>
    <rPh sb="23" eb="25">
      <t>ザイタク</t>
    </rPh>
    <rPh sb="25" eb="27">
      <t>フクシ</t>
    </rPh>
    <rPh sb="31" eb="33">
      <t>スイシン</t>
    </rPh>
    <rPh sb="33" eb="35">
      <t>シエン</t>
    </rPh>
    <phoneticPr fontId="4"/>
  </si>
  <si>
    <t>　団体等に配分</t>
    <rPh sb="1" eb="4">
      <t>ダンタイナド</t>
    </rPh>
    <rPh sb="5" eb="7">
      <t>ハイブン</t>
    </rPh>
    <phoneticPr fontId="4"/>
  </si>
  <si>
    <t>（地域包括支援センター）</t>
  </si>
  <si>
    <t>いきいき支援センター</t>
    <rPh sb="4" eb="6">
      <t>シエン</t>
    </rPh>
    <phoneticPr fontId="4"/>
  </si>
  <si>
    <t>令和元年度末</t>
    <rPh sb="0" eb="2">
      <t>レイワ</t>
    </rPh>
    <rPh sb="2" eb="3">
      <t>ガン</t>
    </rPh>
    <rPh sb="3" eb="5">
      <t>ネンド</t>
    </rPh>
    <rPh sb="5" eb="6">
      <t>マツ</t>
    </rPh>
    <phoneticPr fontId="4"/>
  </si>
  <si>
    <t>自立訓練（生活介護）</t>
    <rPh sb="0" eb="2">
      <t>ジリツ</t>
    </rPh>
    <rPh sb="2" eb="4">
      <t>クンレン</t>
    </rPh>
    <rPh sb="5" eb="7">
      <t>セイカツ</t>
    </rPh>
    <rPh sb="7" eb="9">
      <t>カイゴ</t>
    </rPh>
    <phoneticPr fontId="4"/>
  </si>
  <si>
    <t>※宿泊型含む</t>
    <phoneticPr fontId="2"/>
  </si>
  <si>
    <t>子どもの教育・  学校生活</t>
    <rPh sb="0" eb="1">
      <t>コ</t>
    </rPh>
    <rPh sb="4" eb="6">
      <t>キョウイク</t>
    </rPh>
    <rPh sb="9" eb="11">
      <t>ガッコウ</t>
    </rPh>
    <rPh sb="11" eb="13">
      <t>セイカツ</t>
    </rPh>
    <phoneticPr fontId="4"/>
  </si>
  <si>
    <t>就労移行支援（一般型）</t>
    <rPh sb="0" eb="2">
      <t>シュウロウ</t>
    </rPh>
    <rPh sb="2" eb="4">
      <t>イコウ</t>
    </rPh>
    <rPh sb="4" eb="6">
      <t>シエン</t>
    </rPh>
    <rPh sb="7" eb="9">
      <t>イッパン</t>
    </rPh>
    <rPh sb="9" eb="10">
      <t>ガタ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</si>
</sst>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\(#,##0\)"/>
    <numFmt numFmtId="177" formatCode="0.000;[Red]0.000"/>
    <numFmt numFmtId="178" formatCode="#,##0.0;[Red]\-#,##0.0"/>
    <numFmt numFmtId="179" formatCode="#,##0_);\(#,##0\)"/>
    <numFmt numFmtId="180" formatCode="#,##0;[Red]#,##0"/>
    <numFmt numFmtId="181" formatCode="#,##0.0;[Red]#,##0.0"/>
    <numFmt numFmtId="182" formatCode="#,##0.0"/>
    <numFmt numFmtId="183" formatCode="&quot;※&quot;0"/>
  </numFmts>
  <fonts count="28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9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trike/>
      <sz val="14"/>
      <name val="ＭＳ 明朝"/>
      <family val="1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670">
    <xf numFmtId="0" fontId="0" fillId="0" borderId="0" xfId="0"/>
    <xf numFmtId="0" fontId="1" fillId="0" borderId="0" xfId="1" applyFont="1"/>
    <xf numFmtId="0" fontId="3" fillId="0" borderId="0" xfId="1" applyFont="1" applyFill="1"/>
    <xf numFmtId="0" fontId="1" fillId="0" borderId="0" xfId="1" applyFont="1" applyFill="1"/>
    <xf numFmtId="0" fontId="5" fillId="0" borderId="1" xfId="1" applyFont="1" applyFill="1" applyBorder="1"/>
    <xf numFmtId="0" fontId="5" fillId="0" borderId="0" xfId="1" applyFont="1" applyFill="1"/>
    <xf numFmtId="0" fontId="5" fillId="0" borderId="0" xfId="1" applyFont="1" applyFill="1" applyBorder="1"/>
    <xf numFmtId="0" fontId="5" fillId="0" borderId="5" xfId="1" applyFont="1" applyFill="1" applyBorder="1"/>
    <xf numFmtId="0" fontId="1" fillId="0" borderId="0" xfId="1" applyFont="1" applyFill="1" applyBorder="1"/>
    <xf numFmtId="0" fontId="5" fillId="0" borderId="10" xfId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right"/>
    </xf>
    <xf numFmtId="0" fontId="5" fillId="0" borderId="14" xfId="1" applyFont="1" applyFill="1" applyBorder="1"/>
    <xf numFmtId="0" fontId="5" fillId="0" borderId="15" xfId="1" applyFont="1" applyFill="1" applyBorder="1"/>
    <xf numFmtId="0" fontId="5" fillId="0" borderId="16" xfId="1" applyFont="1" applyFill="1" applyBorder="1"/>
    <xf numFmtId="0" fontId="5" fillId="0" borderId="6" xfId="1" applyFont="1" applyFill="1" applyBorder="1"/>
    <xf numFmtId="0" fontId="5" fillId="0" borderId="21" xfId="1" applyFont="1" applyFill="1" applyBorder="1"/>
    <xf numFmtId="0" fontId="5" fillId="0" borderId="20" xfId="1" applyFont="1" applyFill="1" applyBorder="1"/>
    <xf numFmtId="0" fontId="6" fillId="0" borderId="6" xfId="1" applyFont="1" applyFill="1" applyBorder="1"/>
    <xf numFmtId="0" fontId="6" fillId="0" borderId="0" xfId="1" applyFont="1" applyFill="1" applyBorder="1"/>
    <xf numFmtId="0" fontId="6" fillId="0" borderId="23" xfId="1" applyFont="1" applyFill="1" applyBorder="1"/>
    <xf numFmtId="0" fontId="6" fillId="0" borderId="5" xfId="1" applyFont="1" applyFill="1" applyBorder="1"/>
    <xf numFmtId="0" fontId="6" fillId="0" borderId="1" xfId="1" applyFont="1" applyFill="1" applyBorder="1"/>
    <xf numFmtId="0" fontId="6" fillId="0" borderId="11" xfId="1" applyFont="1" applyFill="1" applyBorder="1"/>
    <xf numFmtId="0" fontId="5" fillId="0" borderId="11" xfId="1" applyFont="1" applyFill="1" applyBorder="1"/>
    <xf numFmtId="0" fontId="3" fillId="0" borderId="0" xfId="1" applyFont="1"/>
    <xf numFmtId="0" fontId="5" fillId="0" borderId="1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1" fillId="0" borderId="0" xfId="1" applyFont="1" applyBorder="1"/>
    <xf numFmtId="0" fontId="5" fillId="0" borderId="18" xfId="1" applyFont="1" applyBorder="1" applyAlignment="1">
      <alignment horizontal="center"/>
    </xf>
    <xf numFmtId="0" fontId="1" fillId="0" borderId="19" xfId="1" applyFont="1" applyBorder="1" applyAlignment="1"/>
    <xf numFmtId="0" fontId="1" fillId="0" borderId="0" xfId="1" applyFont="1" applyBorder="1" applyAlignment="1"/>
    <xf numFmtId="0" fontId="5" fillId="0" borderId="5" xfId="1" applyFont="1" applyFill="1" applyBorder="1" applyAlignment="1">
      <alignment horizontal="center"/>
    </xf>
    <xf numFmtId="0" fontId="5" fillId="0" borderId="0" xfId="1" applyFont="1" applyFill="1" applyBorder="1" applyAlignment="1"/>
    <xf numFmtId="38" fontId="5" fillId="0" borderId="0" xfId="2" applyFont="1" applyFill="1" applyBorder="1" applyAlignment="1">
      <alignment horizontal="right"/>
    </xf>
    <xf numFmtId="176" fontId="5" fillId="0" borderId="5" xfId="2" applyNumberFormat="1" applyFont="1" applyFill="1" applyBorder="1" applyAlignment="1"/>
    <xf numFmtId="176" fontId="5" fillId="0" borderId="0" xfId="2" applyNumberFormat="1" applyFont="1" applyFill="1" applyBorder="1" applyAlignment="1"/>
    <xf numFmtId="176" fontId="5" fillId="0" borderId="0" xfId="2" applyNumberFormat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0" borderId="1" xfId="1" applyFont="1" applyFill="1" applyBorder="1" applyAlignment="1"/>
    <xf numFmtId="176" fontId="5" fillId="0" borderId="11" xfId="2" applyNumberFormat="1" applyFont="1" applyFill="1" applyBorder="1" applyAlignment="1"/>
    <xf numFmtId="176" fontId="5" fillId="0" borderId="1" xfId="2" applyNumberFormat="1" applyFont="1" applyFill="1" applyBorder="1" applyAlignment="1"/>
    <xf numFmtId="0" fontId="5" fillId="0" borderId="0" xfId="1" applyFont="1"/>
    <xf numFmtId="0" fontId="8" fillId="0" borderId="0" xfId="1" applyFont="1"/>
    <xf numFmtId="0" fontId="5" fillId="0" borderId="19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3" fillId="0" borderId="0" xfId="1" applyFont="1" applyAlignment="1"/>
    <xf numFmtId="38" fontId="5" fillId="0" borderId="9" xfId="2" applyFont="1" applyFill="1" applyBorder="1" applyAlignment="1">
      <alignment horizontal="center"/>
    </xf>
    <xf numFmtId="38" fontId="5" fillId="0" borderId="12" xfId="2" applyFont="1" applyFill="1" applyBorder="1" applyAlignment="1">
      <alignment horizontal="center"/>
    </xf>
    <xf numFmtId="0" fontId="9" fillId="0" borderId="0" xfId="1" applyFont="1" applyFill="1"/>
    <xf numFmtId="0" fontId="5" fillId="0" borderId="22" xfId="1" applyFont="1" applyFill="1" applyBorder="1" applyAlignment="1">
      <alignment horizontal="center"/>
    </xf>
    <xf numFmtId="0" fontId="5" fillId="0" borderId="5" xfId="1" applyFont="1" applyFill="1" applyBorder="1" applyAlignment="1"/>
    <xf numFmtId="177" fontId="5" fillId="0" borderId="0" xfId="1" applyNumberFormat="1" applyFont="1" applyFill="1" applyBorder="1" applyAlignment="1">
      <alignment horizontal="right"/>
    </xf>
    <xf numFmtId="0" fontId="5" fillId="0" borderId="11" xfId="1" applyFont="1" applyFill="1" applyBorder="1" applyAlignment="1"/>
    <xf numFmtId="177" fontId="5" fillId="0" borderId="1" xfId="1" applyNumberFormat="1" applyFont="1" applyFill="1" applyBorder="1" applyAlignment="1">
      <alignment horizontal="right"/>
    </xf>
    <xf numFmtId="0" fontId="10" fillId="0" borderId="0" xfId="1" applyFont="1" applyFill="1"/>
    <xf numFmtId="0" fontId="5" fillId="0" borderId="0" xfId="1" applyFont="1" applyBorder="1"/>
    <xf numFmtId="38" fontId="5" fillId="0" borderId="4" xfId="2" applyFont="1" applyFill="1" applyBorder="1" applyAlignment="1">
      <alignment horizontal="right"/>
    </xf>
    <xf numFmtId="41" fontId="5" fillId="0" borderId="4" xfId="2" applyNumberFormat="1" applyFont="1" applyFill="1" applyBorder="1" applyAlignment="1">
      <alignment horizontal="right"/>
    </xf>
    <xf numFmtId="0" fontId="5" fillId="0" borderId="3" xfId="1" applyFont="1" applyFill="1" applyBorder="1"/>
    <xf numFmtId="38" fontId="5" fillId="0" borderId="4" xfId="2" applyFont="1" applyFill="1" applyBorder="1" applyAlignment="1"/>
    <xf numFmtId="41" fontId="5" fillId="0" borderId="4" xfId="2" applyNumberFormat="1" applyFont="1" applyFill="1" applyBorder="1" applyAlignment="1"/>
    <xf numFmtId="0" fontId="5" fillId="0" borderId="3" xfId="1" applyFont="1" applyBorder="1"/>
    <xf numFmtId="38" fontId="13" fillId="0" borderId="20" xfId="2" applyFont="1" applyFill="1" applyBorder="1" applyAlignment="1">
      <alignment horizontal="right" vertical="center"/>
    </xf>
    <xf numFmtId="38" fontId="13" fillId="0" borderId="6" xfId="2" applyFont="1" applyFill="1" applyBorder="1" applyAlignment="1">
      <alignment horizontal="right" vertical="center"/>
    </xf>
    <xf numFmtId="38" fontId="5" fillId="0" borderId="20" xfId="2" applyFont="1" applyFill="1" applyBorder="1" applyAlignment="1">
      <alignment horizontal="right" vertical="center"/>
    </xf>
    <xf numFmtId="38" fontId="5" fillId="0" borderId="6" xfId="2" applyFont="1" applyFill="1" applyBorder="1" applyAlignment="1">
      <alignment horizontal="right" vertical="center"/>
    </xf>
    <xf numFmtId="38" fontId="5" fillId="0" borderId="20" xfId="2" applyFont="1" applyFill="1" applyBorder="1" applyAlignment="1">
      <alignment vertical="center"/>
    </xf>
    <xf numFmtId="38" fontId="5" fillId="0" borderId="6" xfId="2" applyFont="1" applyFill="1" applyBorder="1" applyAlignment="1">
      <alignment vertical="center"/>
    </xf>
    <xf numFmtId="0" fontId="5" fillId="0" borderId="5" xfId="1" applyFont="1" applyBorder="1"/>
    <xf numFmtId="38" fontId="13" fillId="0" borderId="4" xfId="2" applyFont="1" applyFill="1" applyBorder="1" applyAlignment="1">
      <alignment horizontal="right" vertical="center"/>
    </xf>
    <xf numFmtId="38" fontId="13" fillId="0" borderId="2" xfId="2" applyFont="1" applyFill="1" applyBorder="1" applyAlignment="1">
      <alignment horizontal="right" vertical="center"/>
    </xf>
    <xf numFmtId="38" fontId="5" fillId="0" borderId="4" xfId="2" applyFont="1" applyFill="1" applyBorder="1" applyAlignment="1">
      <alignment horizontal="right" vertical="center"/>
    </xf>
    <xf numFmtId="38" fontId="5" fillId="0" borderId="2" xfId="2" applyFont="1" applyFill="1" applyBorder="1" applyAlignment="1">
      <alignment horizontal="right" vertical="center"/>
    </xf>
    <xf numFmtId="38" fontId="5" fillId="0" borderId="4" xfId="2" applyFont="1" applyFill="1" applyBorder="1" applyAlignment="1">
      <alignment vertical="center"/>
    </xf>
    <xf numFmtId="38" fontId="5" fillId="0" borderId="2" xfId="2" applyFont="1" applyFill="1" applyBorder="1" applyAlignment="1">
      <alignment vertical="center"/>
    </xf>
    <xf numFmtId="0" fontId="13" fillId="0" borderId="5" xfId="1" applyFont="1" applyFill="1" applyBorder="1"/>
    <xf numFmtId="0" fontId="13" fillId="0" borderId="0" xfId="1" applyFont="1"/>
    <xf numFmtId="0" fontId="13" fillId="0" borderId="0" xfId="1" applyFont="1" applyFill="1"/>
    <xf numFmtId="0" fontId="13" fillId="0" borderId="21" xfId="1" applyFont="1" applyBorder="1"/>
    <xf numFmtId="0" fontId="5" fillId="0" borderId="21" xfId="1" applyFont="1" applyBorder="1"/>
    <xf numFmtId="0" fontId="13" fillId="0" borderId="3" xfId="1" applyFont="1" applyBorder="1"/>
    <xf numFmtId="0" fontId="5" fillId="0" borderId="0" xfId="1" applyFont="1" applyAlignment="1"/>
    <xf numFmtId="0" fontId="5" fillId="0" borderId="0" xfId="1" applyFont="1" applyFill="1" applyAlignment="1">
      <alignment horizontal="left"/>
    </xf>
    <xf numFmtId="0" fontId="1" fillId="0" borderId="0" xfId="1"/>
    <xf numFmtId="0" fontId="10" fillId="0" borderId="0" xfId="1" applyFont="1"/>
    <xf numFmtId="0" fontId="1" fillId="0" borderId="0" xfId="1" applyBorder="1"/>
    <xf numFmtId="0" fontId="5" fillId="0" borderId="25" xfId="1" applyFont="1" applyBorder="1"/>
    <xf numFmtId="0" fontId="5" fillId="0" borderId="0" xfId="1" applyFont="1" applyBorder="1" applyAlignment="1">
      <alignment horizontal="center"/>
    </xf>
    <xf numFmtId="38" fontId="5" fillId="0" borderId="0" xfId="2" applyFont="1" applyBorder="1" applyAlignment="1">
      <alignment horizontal="right"/>
    </xf>
    <xf numFmtId="38" fontId="5" fillId="0" borderId="9" xfId="2" applyFont="1" applyBorder="1" applyAlignment="1">
      <alignment horizontal="right"/>
    </xf>
    <xf numFmtId="0" fontId="5" fillId="0" borderId="0" xfId="1" applyFont="1" applyBorder="1" applyAlignment="1"/>
    <xf numFmtId="0" fontId="5" fillId="0" borderId="5" xfId="1" applyFont="1" applyBorder="1" applyAlignment="1"/>
    <xf numFmtId="0" fontId="5" fillId="0" borderId="1" xfId="1" applyFont="1" applyBorder="1" applyAlignment="1">
      <alignment horizontal="center"/>
    </xf>
    <xf numFmtId="38" fontId="5" fillId="0" borderId="1" xfId="2" applyFont="1" applyBorder="1" applyAlignment="1">
      <alignment horizontal="right"/>
    </xf>
    <xf numFmtId="38" fontId="5" fillId="0" borderId="12" xfId="2" applyFont="1" applyBorder="1" applyAlignment="1">
      <alignment horizontal="right"/>
    </xf>
    <xf numFmtId="0" fontId="5" fillId="0" borderId="1" xfId="1" applyFont="1" applyBorder="1" applyAlignment="1"/>
    <xf numFmtId="0" fontId="5" fillId="0" borderId="11" xfId="1" applyFont="1" applyBorder="1" applyAlignment="1"/>
    <xf numFmtId="0" fontId="1" fillId="0" borderId="0" xfId="1" applyFill="1"/>
    <xf numFmtId="0" fontId="1" fillId="0" borderId="15" xfId="1" applyFill="1" applyBorder="1"/>
    <xf numFmtId="0" fontId="1" fillId="0" borderId="0" xfId="1" applyFill="1" applyBorder="1"/>
    <xf numFmtId="0" fontId="1" fillId="0" borderId="2" xfId="1" applyFill="1" applyBorder="1"/>
    <xf numFmtId="0" fontId="5" fillId="0" borderId="2" xfId="1" applyFont="1" applyFill="1" applyBorder="1"/>
    <xf numFmtId="0" fontId="8" fillId="0" borderId="5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0" fontId="5" fillId="0" borderId="2" xfId="1" applyFont="1" applyFill="1" applyBorder="1" applyAlignment="1">
      <alignment wrapText="1"/>
    </xf>
    <xf numFmtId="0" fontId="5" fillId="0" borderId="6" xfId="1" applyFont="1" applyFill="1" applyBorder="1" applyAlignment="1">
      <alignment wrapText="1"/>
    </xf>
    <xf numFmtId="0" fontId="1" fillId="0" borderId="1" xfId="1" applyFill="1" applyBorder="1"/>
    <xf numFmtId="0" fontId="17" fillId="0" borderId="0" xfId="1" applyFont="1" applyFill="1"/>
    <xf numFmtId="0" fontId="5" fillId="0" borderId="15" xfId="1" applyFont="1" applyFill="1" applyBorder="1" applyAlignment="1">
      <alignment horizontal="center"/>
    </xf>
    <xf numFmtId="38" fontId="5" fillId="0" borderId="15" xfId="2" applyFont="1" applyFill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0" fontId="1" fillId="0" borderId="26" xfId="1" applyFill="1" applyBorder="1"/>
    <xf numFmtId="38" fontId="1" fillId="0" borderId="0" xfId="1" applyNumberFormat="1" applyFill="1"/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181" fontId="5" fillId="0" borderId="0" xfId="1" applyNumberFormat="1" applyFont="1" applyFill="1" applyBorder="1" applyAlignment="1">
      <alignment horizontal="right" vertical="center"/>
    </xf>
    <xf numFmtId="181" fontId="5" fillId="0" borderId="0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 wrapText="1"/>
    </xf>
    <xf numFmtId="0" fontId="20" fillId="0" borderId="15" xfId="1" applyFont="1" applyFill="1" applyBorder="1" applyAlignment="1"/>
    <xf numFmtId="0" fontId="20" fillId="0" borderId="16" xfId="1" applyFont="1" applyFill="1" applyBorder="1" applyAlignment="1"/>
    <xf numFmtId="0" fontId="1" fillId="0" borderId="0" xfId="1" applyFont="1" applyFill="1" applyAlignment="1">
      <alignment vertical="center"/>
    </xf>
    <xf numFmtId="0" fontId="20" fillId="0" borderId="2" xfId="1" applyFont="1" applyFill="1" applyBorder="1" applyAlignment="1"/>
    <xf numFmtId="0" fontId="20" fillId="0" borderId="3" xfId="1" applyFont="1" applyFill="1" applyBorder="1" applyAlignment="1"/>
    <xf numFmtId="0" fontId="1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12" fillId="0" borderId="0" xfId="1" applyFont="1" applyFill="1" applyAlignment="1">
      <alignment horizontal="left" vertical="center"/>
    </xf>
    <xf numFmtId="0" fontId="1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20" fillId="0" borderId="0" xfId="1" applyFont="1" applyFill="1"/>
    <xf numFmtId="0" fontId="21" fillId="0" borderId="0" xfId="1" applyFont="1" applyFill="1" applyBorder="1" applyAlignment="1">
      <alignment horizontal="center" vertical="center"/>
    </xf>
    <xf numFmtId="38" fontId="20" fillId="0" borderId="0" xfId="1" applyNumberFormat="1" applyFont="1" applyFill="1" applyBorder="1" applyAlignment="1">
      <alignment horizontal="right"/>
    </xf>
    <xf numFmtId="0" fontId="20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38" fontId="5" fillId="0" borderId="0" xfId="2" applyFont="1" applyFill="1" applyBorder="1" applyAlignment="1">
      <alignment horizontal="right"/>
    </xf>
    <xf numFmtId="0" fontId="1" fillId="0" borderId="0" xfId="1" applyFont="1" applyFill="1" applyBorder="1"/>
    <xf numFmtId="0" fontId="7" fillId="0" borderId="0" xfId="1" applyFont="1" applyFill="1" applyAlignment="1">
      <alignment horizontal="left" vertical="center"/>
    </xf>
    <xf numFmtId="38" fontId="5" fillId="0" borderId="0" xfId="2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38" fontId="5" fillId="0" borderId="1" xfId="2" applyFont="1" applyFill="1" applyBorder="1" applyAlignment="1">
      <alignment horizontal="right"/>
    </xf>
    <xf numFmtId="0" fontId="1" fillId="0" borderId="0" xfId="1" applyFont="1" applyFill="1" applyBorder="1"/>
    <xf numFmtId="181" fontId="5" fillId="0" borderId="0" xfId="1" applyNumberFormat="1" applyFont="1" applyFill="1" applyBorder="1" applyAlignment="1">
      <alignment horizontal="right" vertical="center"/>
    </xf>
    <xf numFmtId="182" fontId="5" fillId="0" borderId="0" xfId="1" applyNumberFormat="1" applyFont="1" applyFill="1" applyBorder="1" applyAlignment="1">
      <alignment horizontal="right"/>
    </xf>
    <xf numFmtId="0" fontId="20" fillId="0" borderId="0" xfId="1" applyFont="1" applyFill="1" applyBorder="1" applyAlignment="1">
      <alignment horizontal="right"/>
    </xf>
    <xf numFmtId="0" fontId="20" fillId="0" borderId="9" xfId="1" applyFont="1" applyFill="1" applyBorder="1" applyAlignment="1">
      <alignment horizontal="distributed" vertical="center"/>
    </xf>
    <xf numFmtId="0" fontId="20" fillId="0" borderId="0" xfId="1" applyFont="1" applyFill="1" applyBorder="1" applyAlignment="1">
      <alignment horizontal="distributed" vertical="center"/>
    </xf>
    <xf numFmtId="0" fontId="20" fillId="0" borderId="5" xfId="1" applyFont="1" applyFill="1" applyBorder="1" applyAlignment="1">
      <alignment horizontal="distributed" vertical="center"/>
    </xf>
    <xf numFmtId="0" fontId="20" fillId="0" borderId="0" xfId="1" applyFont="1" applyFill="1" applyBorder="1" applyAlignment="1">
      <alignment horizontal="right"/>
    </xf>
    <xf numFmtId="38" fontId="20" fillId="0" borderId="3" xfId="2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left" vertical="center"/>
    </xf>
    <xf numFmtId="38" fontId="20" fillId="0" borderId="5" xfId="2" applyFont="1" applyFill="1" applyBorder="1" applyAlignment="1">
      <alignment horizontal="center" vertical="center"/>
    </xf>
    <xf numFmtId="38" fontId="20" fillId="0" borderId="21" xfId="2" applyFont="1" applyFill="1" applyBorder="1" applyAlignment="1">
      <alignment horizontal="right" vertical="center"/>
    </xf>
    <xf numFmtId="0" fontId="20" fillId="0" borderId="0" xfId="1" applyFont="1" applyFill="1" applyBorder="1" applyAlignment="1">
      <alignment horizontal="left" vertical="center"/>
    </xf>
    <xf numFmtId="38" fontId="20" fillId="0" borderId="5" xfId="2" applyFont="1" applyFill="1" applyBorder="1" applyAlignment="1">
      <alignment horizontal="right" vertical="center"/>
    </xf>
    <xf numFmtId="0" fontId="20" fillId="0" borderId="9" xfId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horizontal="right" vertical="center"/>
    </xf>
    <xf numFmtId="0" fontId="20" fillId="0" borderId="5" xfId="1" applyFont="1" applyFill="1" applyBorder="1" applyAlignment="1">
      <alignment horizontal="right" vertical="center"/>
    </xf>
    <xf numFmtId="38" fontId="20" fillId="0" borderId="9" xfId="2" applyFont="1" applyFill="1" applyBorder="1" applyAlignment="1">
      <alignment horizontal="right" vertical="center"/>
    </xf>
    <xf numFmtId="38" fontId="20" fillId="0" borderId="0" xfId="2" applyFont="1" applyFill="1" applyBorder="1" applyAlignment="1">
      <alignment horizontal="right" vertical="center"/>
    </xf>
    <xf numFmtId="0" fontId="20" fillId="0" borderId="21" xfId="1" applyFont="1" applyFill="1" applyBorder="1" applyAlignment="1">
      <alignment horizontal="center" vertical="center"/>
    </xf>
    <xf numFmtId="0" fontId="20" fillId="0" borderId="21" xfId="1" applyFont="1" applyFill="1" applyBorder="1" applyAlignment="1">
      <alignment horizontal="right" vertical="center"/>
    </xf>
    <xf numFmtId="0" fontId="20" fillId="0" borderId="9" xfId="1" applyFont="1" applyFill="1" applyBorder="1" applyAlignment="1">
      <alignment horizontal="right"/>
    </xf>
    <xf numFmtId="0" fontId="20" fillId="0" borderId="5" xfId="1" applyFont="1" applyFill="1" applyBorder="1" applyAlignment="1">
      <alignment horizontal="right"/>
    </xf>
    <xf numFmtId="38" fontId="20" fillId="0" borderId="0" xfId="2" applyFont="1" applyFill="1" applyAlignment="1">
      <alignment vertical="center"/>
    </xf>
    <xf numFmtId="0" fontId="21" fillId="0" borderId="0" xfId="1" applyFont="1" applyFill="1" applyAlignment="1">
      <alignment vertical="center"/>
    </xf>
    <xf numFmtId="0" fontId="20" fillId="0" borderId="9" xfId="1" applyFont="1" applyFill="1" applyBorder="1" applyAlignment="1">
      <alignment horizontal="right"/>
    </xf>
    <xf numFmtId="0" fontId="20" fillId="0" borderId="0" xfId="1" applyFont="1" applyFill="1" applyBorder="1" applyAlignment="1">
      <alignment horizontal="right"/>
    </xf>
    <xf numFmtId="0" fontId="20" fillId="0" borderId="5" xfId="1" applyFont="1" applyFill="1" applyBorder="1" applyAlignment="1">
      <alignment horizontal="right"/>
    </xf>
    <xf numFmtId="38" fontId="20" fillId="0" borderId="9" xfId="1" applyNumberFormat="1" applyFont="1" applyFill="1" applyBorder="1" applyAlignment="1">
      <alignment horizontal="right"/>
    </xf>
    <xf numFmtId="38" fontId="13" fillId="0" borderId="20" xfId="2" applyFont="1" applyFill="1" applyBorder="1" applyAlignment="1">
      <alignment horizontal="right" vertical="center"/>
    </xf>
    <xf numFmtId="38" fontId="13" fillId="0" borderId="6" xfId="2" applyFont="1" applyFill="1" applyBorder="1" applyAlignment="1">
      <alignment horizontal="right" vertical="center"/>
    </xf>
    <xf numFmtId="0" fontId="16" fillId="0" borderId="0" xfId="1" applyFont="1" applyFill="1" applyBorder="1"/>
    <xf numFmtId="0" fontId="16" fillId="0" borderId="1" xfId="1" applyFont="1" applyFill="1" applyBorder="1"/>
    <xf numFmtId="38" fontId="27" fillId="0" borderId="0" xfId="1" applyNumberFormat="1" applyFont="1" applyFill="1" applyBorder="1" applyAlignment="1">
      <alignment horizontal="left" vertical="center"/>
    </xf>
    <xf numFmtId="38" fontId="27" fillId="0" borderId="5" xfId="2" applyFont="1" applyFill="1" applyBorder="1" applyAlignment="1">
      <alignment horizontal="center" vertical="center"/>
    </xf>
    <xf numFmtId="38" fontId="27" fillId="0" borderId="21" xfId="1" applyNumberFormat="1" applyFont="1" applyFill="1" applyBorder="1" applyAlignment="1">
      <alignment horizontal="center" vertical="center"/>
    </xf>
    <xf numFmtId="38" fontId="5" fillId="0" borderId="12" xfId="2" applyFont="1" applyFill="1" applyBorder="1" applyAlignment="1">
      <alignment horizontal="right"/>
    </xf>
    <xf numFmtId="38" fontId="5" fillId="0" borderId="1" xfId="2" applyFont="1" applyFill="1" applyBorder="1" applyAlignment="1">
      <alignment horizontal="right"/>
    </xf>
    <xf numFmtId="38" fontId="5" fillId="0" borderId="11" xfId="2" applyFont="1" applyFill="1" applyBorder="1" applyAlignment="1">
      <alignment horizontal="right"/>
    </xf>
    <xf numFmtId="0" fontId="5" fillId="0" borderId="1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38" fontId="6" fillId="0" borderId="12" xfId="2" applyFont="1" applyFill="1" applyBorder="1" applyAlignment="1">
      <alignment horizontal="right"/>
    </xf>
    <xf numFmtId="38" fontId="6" fillId="0" borderId="1" xfId="2" applyFont="1" applyFill="1" applyBorder="1" applyAlignment="1">
      <alignment horizontal="right"/>
    </xf>
    <xf numFmtId="38" fontId="6" fillId="0" borderId="13" xfId="2" applyFont="1" applyFill="1" applyBorder="1" applyAlignment="1">
      <alignment horizontal="right"/>
    </xf>
    <xf numFmtId="38" fontId="5" fillId="0" borderId="14" xfId="2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38" fontId="6" fillId="0" borderId="9" xfId="2" applyFont="1" applyFill="1" applyBorder="1" applyAlignment="1">
      <alignment horizontal="right"/>
    </xf>
    <xf numFmtId="38" fontId="6" fillId="0" borderId="0" xfId="2" applyFont="1" applyFill="1" applyBorder="1" applyAlignment="1">
      <alignment horizontal="right"/>
    </xf>
    <xf numFmtId="38" fontId="6" fillId="0" borderId="7" xfId="2" applyFont="1" applyFill="1" applyBorder="1" applyAlignment="1">
      <alignment horizontal="right"/>
    </xf>
    <xf numFmtId="38" fontId="5" fillId="0" borderId="9" xfId="2" applyFont="1" applyFill="1" applyBorder="1" applyAlignment="1">
      <alignment horizontal="right"/>
    </xf>
    <xf numFmtId="38" fontId="5" fillId="0" borderId="0" xfId="2" applyFont="1" applyFill="1" applyBorder="1" applyAlignment="1">
      <alignment horizontal="right"/>
    </xf>
    <xf numFmtId="38" fontId="5" fillId="0" borderId="5" xfId="2" applyFont="1" applyFill="1" applyBorder="1" applyAlignment="1">
      <alignment horizontal="right"/>
    </xf>
    <xf numFmtId="38" fontId="5" fillId="0" borderId="10" xfId="2" applyFont="1" applyFill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0" fontId="5" fillId="0" borderId="19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21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 vertical="center" textRotation="255" wrapText="1"/>
    </xf>
    <xf numFmtId="0" fontId="1" fillId="0" borderId="15" xfId="1" applyFont="1" applyFill="1" applyBorder="1" applyAlignment="1">
      <alignment horizontal="center" vertical="center" textRotation="255"/>
    </xf>
    <xf numFmtId="0" fontId="1" fillId="0" borderId="16" xfId="1" applyFont="1" applyFill="1" applyBorder="1" applyAlignment="1">
      <alignment horizontal="center" vertical="center" textRotation="255"/>
    </xf>
    <xf numFmtId="0" fontId="1" fillId="0" borderId="9" xfId="1" applyFont="1" applyFill="1" applyBorder="1" applyAlignment="1">
      <alignment horizontal="center" vertical="center" textRotation="255"/>
    </xf>
    <xf numFmtId="0" fontId="1" fillId="0" borderId="0" xfId="1" applyFont="1" applyFill="1" applyAlignment="1">
      <alignment horizontal="center" vertical="center" textRotation="255"/>
    </xf>
    <xf numFmtId="0" fontId="1" fillId="0" borderId="5" xfId="1" applyFont="1" applyFill="1" applyBorder="1" applyAlignment="1">
      <alignment horizontal="center" vertical="center" textRotation="255"/>
    </xf>
    <xf numFmtId="0" fontId="1" fillId="0" borderId="4" xfId="1" applyFont="1" applyFill="1" applyBorder="1" applyAlignment="1">
      <alignment horizontal="center" vertical="center" textRotation="255"/>
    </xf>
    <xf numFmtId="0" fontId="1" fillId="0" borderId="2" xfId="1" applyFont="1" applyFill="1" applyBorder="1" applyAlignment="1">
      <alignment horizontal="center" vertical="center" textRotation="255"/>
    </xf>
    <xf numFmtId="0" fontId="1" fillId="0" borderId="3" xfId="1" applyFont="1" applyFill="1" applyBorder="1" applyAlignment="1">
      <alignment horizontal="center" vertical="center" textRotation="255"/>
    </xf>
    <xf numFmtId="0" fontId="5" fillId="0" borderId="17" xfId="1" applyFont="1" applyFill="1" applyBorder="1" applyAlignment="1">
      <alignment vertical="center" textRotation="255"/>
    </xf>
    <xf numFmtId="0" fontId="1" fillId="0" borderId="15" xfId="1" applyFont="1" applyFill="1" applyBorder="1" applyAlignment="1">
      <alignment vertical="center" textRotation="255"/>
    </xf>
    <xf numFmtId="0" fontId="1" fillId="0" borderId="16" xfId="1" applyFont="1" applyFill="1" applyBorder="1" applyAlignment="1">
      <alignment vertical="center" textRotation="255"/>
    </xf>
    <xf numFmtId="0" fontId="1" fillId="0" borderId="9" xfId="1" applyFont="1" applyFill="1" applyBorder="1" applyAlignment="1">
      <alignment vertical="center" textRotation="255"/>
    </xf>
    <xf numFmtId="0" fontId="1" fillId="0" borderId="0" xfId="1" applyFont="1" applyFill="1" applyAlignment="1">
      <alignment vertical="center" textRotation="255"/>
    </xf>
    <xf numFmtId="0" fontId="1" fillId="0" borderId="5" xfId="1" applyFont="1" applyFill="1" applyBorder="1" applyAlignment="1">
      <alignment vertical="center" textRotation="255"/>
    </xf>
    <xf numFmtId="0" fontId="1" fillId="0" borderId="4" xfId="1" applyFont="1" applyFill="1" applyBorder="1" applyAlignment="1">
      <alignment vertical="center" textRotation="255"/>
    </xf>
    <xf numFmtId="0" fontId="1" fillId="0" borderId="2" xfId="1" applyFont="1" applyFill="1" applyBorder="1" applyAlignment="1">
      <alignment vertical="center" textRotation="255"/>
    </xf>
    <xf numFmtId="0" fontId="1" fillId="0" borderId="3" xfId="1" applyFont="1" applyFill="1" applyBorder="1" applyAlignment="1">
      <alignment vertical="center" textRotation="255"/>
    </xf>
    <xf numFmtId="0" fontId="5" fillId="0" borderId="17" xfId="1" applyFont="1" applyFill="1" applyBorder="1" applyAlignment="1">
      <alignment vertical="center" textRotation="255" wrapText="1"/>
    </xf>
    <xf numFmtId="0" fontId="6" fillId="0" borderId="20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vertical="center" textRotation="255"/>
    </xf>
    <xf numFmtId="0" fontId="1" fillId="0" borderId="6" xfId="1" applyFont="1" applyFill="1" applyBorder="1" applyAlignment="1">
      <alignment vertical="center" textRotation="255"/>
    </xf>
    <xf numFmtId="0" fontId="1" fillId="0" borderId="21" xfId="1" applyFont="1" applyFill="1" applyBorder="1" applyAlignment="1">
      <alignment vertical="center" textRotation="255"/>
    </xf>
    <xf numFmtId="0" fontId="1" fillId="0" borderId="0" xfId="1" applyFont="1" applyFill="1" applyBorder="1" applyAlignment="1">
      <alignment vertical="center" textRotation="255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176" fontId="5" fillId="0" borderId="1" xfId="2" applyNumberFormat="1" applyFont="1" applyFill="1" applyBorder="1" applyAlignment="1">
      <alignment horizontal="right"/>
    </xf>
    <xf numFmtId="176" fontId="5" fillId="0" borderId="0" xfId="2" applyNumberFormat="1" applyFont="1" applyFill="1" applyBorder="1" applyAlignment="1">
      <alignment horizontal="right"/>
    </xf>
    <xf numFmtId="0" fontId="5" fillId="0" borderId="1" xfId="1" applyFont="1" applyBorder="1" applyAlignment="1">
      <alignment horizontal="right"/>
    </xf>
    <xf numFmtId="0" fontId="5" fillId="0" borderId="24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18" xfId="1" applyFont="1" applyFill="1" applyBorder="1" applyAlignment="1">
      <alignment horizontal="center" wrapText="1"/>
    </xf>
    <xf numFmtId="0" fontId="5" fillId="0" borderId="19" xfId="1" applyFont="1" applyFill="1" applyBorder="1" applyAlignment="1">
      <alignment horizontal="center" wrapText="1"/>
    </xf>
    <xf numFmtId="0" fontId="5" fillId="0" borderId="22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distributed"/>
    </xf>
    <xf numFmtId="0" fontId="5" fillId="0" borderId="0" xfId="1" applyFont="1" applyFill="1" applyBorder="1" applyAlignment="1">
      <alignment horizontal="distributed"/>
    </xf>
    <xf numFmtId="0" fontId="5" fillId="0" borderId="5" xfId="1" applyFont="1" applyFill="1" applyBorder="1" applyAlignment="1">
      <alignment horizontal="distributed"/>
    </xf>
    <xf numFmtId="0" fontId="5" fillId="0" borderId="12" xfId="1" applyFont="1" applyFill="1" applyBorder="1" applyAlignment="1">
      <alignment horizontal="distributed"/>
    </xf>
    <xf numFmtId="0" fontId="5" fillId="0" borderId="1" xfId="1" applyFont="1" applyFill="1" applyBorder="1" applyAlignment="1">
      <alignment horizontal="distributed"/>
    </xf>
    <xf numFmtId="0" fontId="5" fillId="0" borderId="11" xfId="1" applyFont="1" applyFill="1" applyBorder="1" applyAlignment="1">
      <alignment horizontal="distributed"/>
    </xf>
    <xf numFmtId="178" fontId="5" fillId="0" borderId="12" xfId="2" applyNumberFormat="1" applyFont="1" applyFill="1" applyBorder="1" applyAlignment="1">
      <alignment horizontal="right"/>
    </xf>
    <xf numFmtId="178" fontId="5" fillId="0" borderId="1" xfId="2" applyNumberFormat="1" applyFont="1" applyFill="1" applyBorder="1" applyAlignment="1">
      <alignment horizontal="right"/>
    </xf>
    <xf numFmtId="178" fontId="5" fillId="0" borderId="9" xfId="2" applyNumberFormat="1" applyFont="1" applyFill="1" applyBorder="1" applyAlignment="1">
      <alignment horizontal="right"/>
    </xf>
    <xf numFmtId="178" fontId="5" fillId="0" borderId="0" xfId="2" applyNumberFormat="1" applyFont="1" applyFill="1" applyBorder="1" applyAlignment="1">
      <alignment horizontal="right"/>
    </xf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distributed" wrapText="1"/>
    </xf>
    <xf numFmtId="0" fontId="1" fillId="0" borderId="15" xfId="1" applyFont="1" applyFill="1" applyBorder="1"/>
    <xf numFmtId="0" fontId="1" fillId="0" borderId="16" xfId="1" applyFont="1" applyFill="1" applyBorder="1"/>
    <xf numFmtId="0" fontId="1" fillId="0" borderId="9" xfId="1" applyFont="1" applyFill="1" applyBorder="1"/>
    <xf numFmtId="0" fontId="1" fillId="0" borderId="0" xfId="1" applyFont="1" applyFill="1" applyBorder="1"/>
    <xf numFmtId="0" fontId="1" fillId="0" borderId="5" xfId="1" applyFont="1" applyFill="1" applyBorder="1"/>
    <xf numFmtId="0" fontId="1" fillId="0" borderId="4" xfId="1" applyFont="1" applyFill="1" applyBorder="1"/>
    <xf numFmtId="0" fontId="1" fillId="0" borderId="2" xfId="1" applyFont="1" applyFill="1" applyBorder="1"/>
    <xf numFmtId="0" fontId="1" fillId="0" borderId="3" xfId="1" applyFont="1" applyFill="1" applyBorder="1"/>
    <xf numFmtId="0" fontId="5" fillId="0" borderId="6" xfId="1" applyFont="1" applyBorder="1" applyAlignment="1">
      <alignment horizontal="distributed" vertical="center"/>
    </xf>
    <xf numFmtId="0" fontId="5" fillId="0" borderId="21" xfId="1" applyFont="1" applyBorder="1" applyAlignment="1">
      <alignment horizontal="distributed" vertical="center"/>
    </xf>
    <xf numFmtId="0" fontId="5" fillId="0" borderId="2" xfId="1" applyFont="1" applyBorder="1" applyAlignment="1">
      <alignment horizontal="distributed" vertical="center"/>
    </xf>
    <xf numFmtId="0" fontId="5" fillId="0" borderId="3" xfId="1" applyFont="1" applyBorder="1" applyAlignment="1">
      <alignment horizontal="distributed" vertical="center"/>
    </xf>
    <xf numFmtId="41" fontId="13" fillId="0" borderId="20" xfId="2" applyNumberFormat="1" applyFont="1" applyBorder="1" applyAlignment="1">
      <alignment horizontal="right" vertical="center"/>
    </xf>
    <xf numFmtId="41" fontId="13" fillId="0" borderId="6" xfId="2" applyNumberFormat="1" applyFont="1" applyBorder="1" applyAlignment="1">
      <alignment horizontal="right" vertical="center"/>
    </xf>
    <xf numFmtId="41" fontId="13" fillId="0" borderId="4" xfId="2" applyNumberFormat="1" applyFont="1" applyBorder="1" applyAlignment="1">
      <alignment horizontal="right" vertical="center"/>
    </xf>
    <xf numFmtId="41" fontId="13" fillId="0" borderId="2" xfId="2" applyNumberFormat="1" applyFont="1" applyBorder="1" applyAlignment="1">
      <alignment horizontal="right" vertical="center"/>
    </xf>
    <xf numFmtId="38" fontId="13" fillId="0" borderId="20" xfId="2" applyFont="1" applyBorder="1" applyAlignment="1">
      <alignment horizontal="right" vertical="center"/>
    </xf>
    <xf numFmtId="38" fontId="13" fillId="0" borderId="6" xfId="2" applyFont="1" applyBorder="1" applyAlignment="1">
      <alignment horizontal="right" vertical="center"/>
    </xf>
    <xf numFmtId="38" fontId="13" fillId="0" borderId="4" xfId="2" applyFont="1" applyBorder="1" applyAlignment="1">
      <alignment horizontal="right" vertical="center"/>
    </xf>
    <xf numFmtId="38" fontId="13" fillId="0" borderId="2" xfId="2" applyFont="1" applyBorder="1" applyAlignment="1">
      <alignment horizontal="right" vertical="center"/>
    </xf>
    <xf numFmtId="41" fontId="5" fillId="0" borderId="6" xfId="2" applyNumberFormat="1" applyFont="1" applyFill="1" applyBorder="1" applyAlignment="1">
      <alignment horizontal="right" vertical="center"/>
    </xf>
    <xf numFmtId="41" fontId="5" fillId="0" borderId="2" xfId="2" applyNumberFormat="1" applyFont="1" applyFill="1" applyBorder="1" applyAlignment="1">
      <alignment horizontal="right" vertical="center"/>
    </xf>
    <xf numFmtId="0" fontId="14" fillId="0" borderId="20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41" fontId="5" fillId="0" borderId="20" xfId="2" applyNumberFormat="1" applyFont="1" applyFill="1" applyBorder="1" applyAlignment="1">
      <alignment horizontal="right" vertical="center"/>
    </xf>
    <xf numFmtId="41" fontId="5" fillId="0" borderId="4" xfId="2" applyNumberFormat="1" applyFont="1" applyFill="1" applyBorder="1" applyAlignment="1">
      <alignment horizontal="right" vertical="center"/>
    </xf>
    <xf numFmtId="0" fontId="14" fillId="0" borderId="20" xfId="1" applyFont="1" applyBorder="1" applyAlignment="1">
      <alignment vertical="center" wrapText="1"/>
    </xf>
    <xf numFmtId="0" fontId="14" fillId="0" borderId="6" xfId="1" applyFont="1" applyBorder="1" applyAlignment="1">
      <alignment vertical="center" wrapText="1"/>
    </xf>
    <xf numFmtId="0" fontId="14" fillId="0" borderId="4" xfId="1" applyFont="1" applyBorder="1" applyAlignment="1">
      <alignment vertical="center" wrapText="1"/>
    </xf>
    <xf numFmtId="0" fontId="14" fillId="0" borderId="2" xfId="1" applyFont="1" applyBorder="1" applyAlignment="1">
      <alignment vertical="center" wrapText="1"/>
    </xf>
    <xf numFmtId="0" fontId="5" fillId="0" borderId="0" xfId="1" applyFont="1" applyBorder="1" applyAlignment="1">
      <alignment horizontal="distributed" vertical="center"/>
    </xf>
    <xf numFmtId="0" fontId="5" fillId="0" borderId="5" xfId="1" applyFont="1" applyBorder="1" applyAlignment="1">
      <alignment horizontal="distributed" vertical="center"/>
    </xf>
    <xf numFmtId="179" fontId="13" fillId="0" borderId="20" xfId="2" applyNumberFormat="1" applyFont="1" applyFill="1" applyBorder="1" applyAlignment="1">
      <alignment vertical="center"/>
    </xf>
    <xf numFmtId="179" fontId="13" fillId="0" borderId="6" xfId="2" applyNumberFormat="1" applyFont="1" applyFill="1" applyBorder="1" applyAlignment="1">
      <alignment vertical="center"/>
    </xf>
    <xf numFmtId="179" fontId="13" fillId="0" borderId="9" xfId="2" applyNumberFormat="1" applyFont="1" applyFill="1" applyBorder="1" applyAlignment="1">
      <alignment vertical="center"/>
    </xf>
    <xf numFmtId="179" fontId="13" fillId="0" borderId="0" xfId="2" applyNumberFormat="1" applyFont="1" applyFill="1" applyBorder="1" applyAlignment="1">
      <alignment vertical="center"/>
    </xf>
    <xf numFmtId="38" fontId="13" fillId="0" borderId="20" xfId="2" applyFont="1" applyFill="1" applyBorder="1" applyAlignment="1">
      <alignment horizontal="right" vertical="center"/>
    </xf>
    <xf numFmtId="38" fontId="13" fillId="0" borderId="6" xfId="2" applyFont="1" applyFill="1" applyBorder="1" applyAlignment="1">
      <alignment horizontal="right" vertical="center"/>
    </xf>
    <xf numFmtId="38" fontId="13" fillId="0" borderId="9" xfId="2" applyFont="1" applyFill="1" applyBorder="1" applyAlignment="1">
      <alignment horizontal="right" vertical="center"/>
    </xf>
    <xf numFmtId="38" fontId="13" fillId="0" borderId="0" xfId="2" applyFont="1" applyFill="1" applyBorder="1" applyAlignment="1">
      <alignment horizontal="right" vertical="center"/>
    </xf>
    <xf numFmtId="0" fontId="5" fillId="0" borderId="20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41" fontId="1" fillId="0" borderId="2" xfId="1" applyNumberFormat="1" applyFont="1" applyFill="1" applyBorder="1" applyAlignment="1">
      <alignment horizontal="right" vertical="center"/>
    </xf>
    <xf numFmtId="38" fontId="5" fillId="0" borderId="6" xfId="2" applyFont="1" applyFill="1" applyBorder="1" applyAlignment="1">
      <alignment horizontal="right" vertical="center"/>
    </xf>
    <xf numFmtId="0" fontId="1" fillId="0" borderId="2" xfId="1" applyFont="1" applyFill="1" applyBorder="1" applyAlignment="1">
      <alignment horizontal="right" vertical="center"/>
    </xf>
    <xf numFmtId="41" fontId="5" fillId="0" borderId="6" xfId="2" applyNumberFormat="1" applyFont="1" applyFill="1" applyBorder="1" applyAlignment="1">
      <alignment vertical="center"/>
    </xf>
    <xf numFmtId="41" fontId="1" fillId="0" borderId="2" xfId="1" applyNumberFormat="1" applyFont="1" applyFill="1" applyBorder="1" applyAlignment="1">
      <alignment vertical="center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distributed" vertical="center" wrapText="1"/>
    </xf>
    <xf numFmtId="0" fontId="5" fillId="0" borderId="6" xfId="1" applyFont="1" applyBorder="1" applyAlignment="1">
      <alignment horizontal="right"/>
    </xf>
    <xf numFmtId="0" fontId="5" fillId="0" borderId="21" xfId="1" applyFont="1" applyBorder="1" applyAlignment="1">
      <alignment horizontal="right"/>
    </xf>
    <xf numFmtId="41" fontId="5" fillId="0" borderId="2" xfId="2" applyNumberFormat="1" applyFont="1" applyFill="1" applyBorder="1" applyAlignment="1">
      <alignment vertical="center"/>
    </xf>
    <xf numFmtId="0" fontId="5" fillId="0" borderId="6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38" fontId="14" fillId="0" borderId="12" xfId="2" applyFont="1" applyFill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" xfId="1" applyBorder="1" applyAlignment="1">
      <alignment horizontal="center"/>
    </xf>
    <xf numFmtId="38" fontId="14" fillId="0" borderId="11" xfId="2" applyFont="1" applyFill="1" applyBorder="1" applyAlignment="1">
      <alignment horizontal="center"/>
    </xf>
    <xf numFmtId="38" fontId="14" fillId="0" borderId="20" xfId="2" applyFont="1" applyFill="1" applyBorder="1" applyAlignment="1">
      <alignment horizontal="center"/>
    </xf>
    <xf numFmtId="38" fontId="14" fillId="0" borderId="21" xfId="2" applyFont="1" applyFill="1" applyBorder="1" applyAlignment="1">
      <alignment horizontal="center"/>
    </xf>
    <xf numFmtId="38" fontId="14" fillId="0" borderId="6" xfId="2" applyFont="1" applyFill="1" applyBorder="1" applyAlignment="1">
      <alignment horizontal="center"/>
    </xf>
    <xf numFmtId="38" fontId="14" fillId="0" borderId="4" xfId="2" applyFont="1" applyFill="1" applyBorder="1" applyAlignment="1">
      <alignment horizontal="center"/>
    </xf>
    <xf numFmtId="38" fontId="14" fillId="0" borderId="3" xfId="2" applyFont="1" applyFill="1" applyBorder="1" applyAlignment="1">
      <alignment horizontal="center"/>
    </xf>
    <xf numFmtId="38" fontId="14" fillId="0" borderId="2" xfId="2" applyFont="1" applyFill="1" applyBorder="1" applyAlignment="1">
      <alignment horizontal="center"/>
    </xf>
    <xf numFmtId="180" fontId="5" fillId="0" borderId="6" xfId="1" applyNumberFormat="1" applyFont="1" applyFill="1" applyBorder="1" applyAlignment="1">
      <alignment horizontal="center"/>
    </xf>
    <xf numFmtId="180" fontId="5" fillId="0" borderId="21" xfId="1" applyNumberFormat="1" applyFont="1" applyFill="1" applyBorder="1" applyAlignment="1">
      <alignment horizontal="center"/>
    </xf>
    <xf numFmtId="180" fontId="5" fillId="0" borderId="1" xfId="1" applyNumberFormat="1" applyFont="1" applyFill="1" applyBorder="1" applyAlignment="1">
      <alignment horizontal="center"/>
    </xf>
    <xf numFmtId="180" fontId="5" fillId="0" borderId="11" xfId="1" applyNumberFormat="1" applyFont="1" applyFill="1" applyBorder="1" applyAlignment="1">
      <alignment horizontal="center"/>
    </xf>
    <xf numFmtId="180" fontId="5" fillId="0" borderId="20" xfId="1" applyNumberFormat="1" applyFont="1" applyFill="1" applyBorder="1" applyAlignment="1">
      <alignment horizontal="center"/>
    </xf>
    <xf numFmtId="180" fontId="5" fillId="0" borderId="12" xfId="1" applyNumberFormat="1" applyFont="1" applyFill="1" applyBorder="1" applyAlignment="1">
      <alignment horizontal="center"/>
    </xf>
    <xf numFmtId="0" fontId="5" fillId="0" borderId="20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16" fillId="0" borderId="20" xfId="1" applyFont="1" applyFill="1" applyBorder="1" applyAlignment="1">
      <alignment horizontal="center"/>
    </xf>
    <xf numFmtId="0" fontId="16" fillId="0" borderId="21" xfId="1" applyFont="1" applyFill="1" applyBorder="1" applyAlignment="1">
      <alignment horizontal="center"/>
    </xf>
    <xf numFmtId="0" fontId="5" fillId="0" borderId="20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18" fillId="0" borderId="17" xfId="1" applyFont="1" applyFill="1" applyBorder="1" applyAlignment="1">
      <alignment horizontal="center" vertical="center" wrapText="1"/>
    </xf>
    <xf numFmtId="0" fontId="18" fillId="0" borderId="15" xfId="1" applyFont="1" applyFill="1" applyBorder="1" applyAlignment="1">
      <alignment horizontal="center" vertical="center" wrapText="1"/>
    </xf>
    <xf numFmtId="0" fontId="18" fillId="0" borderId="16" xfId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/>
    </xf>
    <xf numFmtId="0" fontId="5" fillId="0" borderId="21" xfId="1" applyFont="1" applyFill="1" applyBorder="1" applyAlignment="1">
      <alignment horizontal="left"/>
    </xf>
    <xf numFmtId="38" fontId="5" fillId="0" borderId="20" xfId="2" applyFont="1" applyFill="1" applyBorder="1" applyAlignment="1">
      <alignment horizontal="right"/>
    </xf>
    <xf numFmtId="0" fontId="1" fillId="0" borderId="6" xfId="1" applyFill="1" applyBorder="1" applyAlignment="1">
      <alignment horizontal="right"/>
    </xf>
    <xf numFmtId="0" fontId="1" fillId="0" borderId="21" xfId="1" applyFill="1" applyBorder="1" applyAlignment="1">
      <alignment horizontal="right"/>
    </xf>
    <xf numFmtId="38" fontId="5" fillId="0" borderId="6" xfId="2" applyFont="1" applyFill="1" applyBorder="1" applyAlignment="1">
      <alignment horizontal="right"/>
    </xf>
    <xf numFmtId="38" fontId="5" fillId="0" borderId="21" xfId="2" applyFont="1" applyFill="1" applyBorder="1" applyAlignment="1">
      <alignment horizontal="right"/>
    </xf>
    <xf numFmtId="0" fontId="15" fillId="0" borderId="0" xfId="1" applyFont="1" applyFill="1" applyBorder="1" applyAlignment="1">
      <alignment horizontal="left" vertical="center" wrapText="1"/>
    </xf>
    <xf numFmtId="0" fontId="15" fillId="0" borderId="5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5" fillId="0" borderId="11" xfId="1" applyFont="1" applyFill="1" applyBorder="1" applyAlignment="1">
      <alignment horizontal="left" vertical="center" wrapText="1"/>
    </xf>
    <xf numFmtId="182" fontId="5" fillId="0" borderId="9" xfId="1" applyNumberFormat="1" applyFont="1" applyFill="1" applyBorder="1" applyAlignment="1">
      <alignment horizontal="right" vertical="center"/>
    </xf>
    <xf numFmtId="182" fontId="5" fillId="0" borderId="0" xfId="1" applyNumberFormat="1" applyFont="1" applyFill="1" applyBorder="1" applyAlignment="1">
      <alignment horizontal="right" vertical="center"/>
    </xf>
    <xf numFmtId="182" fontId="5" fillId="0" borderId="12" xfId="1" applyNumberFormat="1" applyFont="1" applyFill="1" applyBorder="1" applyAlignment="1">
      <alignment horizontal="right" vertical="center"/>
    </xf>
    <xf numFmtId="182" fontId="5" fillId="0" borderId="1" xfId="1" applyNumberFormat="1" applyFont="1" applyFill="1" applyBorder="1" applyAlignment="1">
      <alignment horizontal="right" vertical="center"/>
    </xf>
    <xf numFmtId="0" fontId="15" fillId="0" borderId="17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center" vertical="center" wrapText="1" shrinkToFit="1"/>
    </xf>
    <xf numFmtId="0" fontId="18" fillId="0" borderId="15" xfId="1" applyFont="1" applyFill="1" applyBorder="1" applyAlignment="1">
      <alignment horizontal="center" vertical="center" wrapText="1" shrinkToFit="1"/>
    </xf>
    <xf numFmtId="0" fontId="18" fillId="0" borderId="16" xfId="1" applyFont="1" applyFill="1" applyBorder="1" applyAlignment="1">
      <alignment horizontal="center" vertical="center" wrapText="1" shrinkToFit="1"/>
    </xf>
    <xf numFmtId="0" fontId="18" fillId="0" borderId="4" xfId="1" applyFont="1" applyFill="1" applyBorder="1" applyAlignment="1">
      <alignment horizontal="center" vertical="center" wrapText="1" shrinkToFit="1"/>
    </xf>
    <xf numFmtId="0" fontId="18" fillId="0" borderId="2" xfId="1" applyFont="1" applyFill="1" applyBorder="1" applyAlignment="1">
      <alignment horizontal="center" vertical="center" wrapText="1" shrinkToFit="1"/>
    </xf>
    <xf numFmtId="0" fontId="18" fillId="0" borderId="3" xfId="1" applyFont="1" applyFill="1" applyBorder="1" applyAlignment="1">
      <alignment horizontal="center" vertical="center" wrapText="1" shrinkToFit="1"/>
    </xf>
    <xf numFmtId="182" fontId="5" fillId="0" borderId="9" xfId="1" applyNumberFormat="1" applyFont="1" applyFill="1" applyBorder="1" applyAlignment="1">
      <alignment horizontal="right"/>
    </xf>
    <xf numFmtId="182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181" fontId="5" fillId="0" borderId="9" xfId="1" applyNumberFormat="1" applyFont="1" applyFill="1" applyBorder="1" applyAlignment="1">
      <alignment horizontal="right" vertical="center"/>
    </xf>
    <xf numFmtId="181" fontId="5" fillId="0" borderId="0" xfId="1" applyNumberFormat="1" applyFont="1" applyFill="1" applyBorder="1" applyAlignment="1">
      <alignment horizontal="right" vertical="center"/>
    </xf>
    <xf numFmtId="181" fontId="5" fillId="0" borderId="12" xfId="1" applyNumberFormat="1" applyFont="1" applyFill="1" applyBorder="1" applyAlignment="1">
      <alignment horizontal="right" vertical="center"/>
    </xf>
    <xf numFmtId="181" fontId="5" fillId="0" borderId="1" xfId="1" applyNumberFormat="1" applyFont="1" applyFill="1" applyBorder="1" applyAlignment="1">
      <alignment horizontal="right" vertical="center"/>
    </xf>
    <xf numFmtId="181" fontId="5" fillId="0" borderId="5" xfId="1" applyNumberFormat="1" applyFont="1" applyFill="1" applyBorder="1" applyAlignment="1">
      <alignment horizontal="right" vertical="center"/>
    </xf>
    <xf numFmtId="181" fontId="5" fillId="0" borderId="1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1" fillId="0" borderId="0" xfId="1" applyFill="1" applyAlignment="1">
      <alignment horizontal="right"/>
    </xf>
    <xf numFmtId="0" fontId="1" fillId="0" borderId="5" xfId="1" applyFill="1" applyBorder="1" applyAlignment="1">
      <alignment horizontal="right"/>
    </xf>
    <xf numFmtId="178" fontId="5" fillId="0" borderId="5" xfId="2" applyNumberFormat="1" applyFont="1" applyFill="1" applyBorder="1" applyAlignment="1">
      <alignment horizontal="right"/>
    </xf>
    <xf numFmtId="182" fontId="5" fillId="0" borderId="5" xfId="1" applyNumberFormat="1" applyFont="1" applyFill="1" applyBorder="1" applyAlignment="1">
      <alignment horizontal="right"/>
    </xf>
    <xf numFmtId="0" fontId="1" fillId="0" borderId="15" xfId="1" applyFill="1" applyBorder="1" applyAlignment="1">
      <alignment horizontal="center" vertical="center" wrapText="1"/>
    </xf>
    <xf numFmtId="0" fontId="1" fillId="0" borderId="16" xfId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82" fontId="5" fillId="0" borderId="5" xfId="1" applyNumberFormat="1" applyFont="1" applyFill="1" applyBorder="1" applyAlignment="1">
      <alignment horizontal="right" vertical="center"/>
    </xf>
    <xf numFmtId="182" fontId="5" fillId="0" borderId="11" xfId="1" applyNumberFormat="1" applyFont="1" applyFill="1" applyBorder="1" applyAlignment="1">
      <alignment horizontal="right" vertical="center"/>
    </xf>
    <xf numFmtId="0" fontId="1" fillId="0" borderId="1" xfId="1" applyFill="1" applyBorder="1" applyAlignment="1">
      <alignment horizontal="right"/>
    </xf>
    <xf numFmtId="0" fontId="5" fillId="0" borderId="16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181" fontId="5" fillId="0" borderId="9" xfId="2" applyNumberFormat="1" applyFont="1" applyFill="1" applyBorder="1" applyAlignment="1">
      <alignment horizontal="right"/>
    </xf>
    <xf numFmtId="181" fontId="5" fillId="0" borderId="0" xfId="2" applyNumberFormat="1" applyFont="1" applyFill="1" applyBorder="1" applyAlignment="1">
      <alignment horizontal="right"/>
    </xf>
    <xf numFmtId="181" fontId="5" fillId="0" borderId="5" xfId="2" applyNumberFormat="1" applyFont="1" applyFill="1" applyBorder="1" applyAlignment="1">
      <alignment horizontal="right"/>
    </xf>
    <xf numFmtId="0" fontId="1" fillId="0" borderId="0" xfId="1" applyFont="1" applyFill="1" applyAlignment="1"/>
    <xf numFmtId="0" fontId="1" fillId="0" borderId="5" xfId="1" applyFont="1" applyFill="1" applyBorder="1" applyAlignment="1"/>
    <xf numFmtId="182" fontId="5" fillId="0" borderId="9" xfId="2" applyNumberFormat="1" applyFont="1" applyFill="1" applyBorder="1" applyAlignment="1">
      <alignment horizontal="right"/>
    </xf>
    <xf numFmtId="182" fontId="5" fillId="0" borderId="0" xfId="2" applyNumberFormat="1" applyFont="1" applyFill="1" applyBorder="1" applyAlignment="1">
      <alignment horizontal="right"/>
    </xf>
    <xf numFmtId="182" fontId="5" fillId="0" borderId="5" xfId="2" applyNumberFormat="1" applyFont="1" applyFill="1" applyBorder="1" applyAlignment="1">
      <alignment horizontal="right"/>
    </xf>
    <xf numFmtId="0" fontId="1" fillId="0" borderId="0" xfId="1" applyFont="1" applyFill="1" applyBorder="1" applyAlignment="1"/>
    <xf numFmtId="0" fontId="1" fillId="0" borderId="1" xfId="1" applyFont="1" applyFill="1" applyBorder="1" applyAlignment="1"/>
    <xf numFmtId="0" fontId="1" fillId="0" borderId="11" xfId="1" applyFont="1" applyFill="1" applyBorder="1" applyAlignment="1"/>
    <xf numFmtId="0" fontId="14" fillId="0" borderId="17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 wrapText="1"/>
    </xf>
    <xf numFmtId="0" fontId="14" fillId="0" borderId="16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 shrinkToFit="1"/>
    </xf>
    <xf numFmtId="0" fontId="12" fillId="0" borderId="15" xfId="1" applyFont="1" applyFill="1" applyBorder="1" applyAlignment="1">
      <alignment horizontal="center" vertical="center" wrapText="1" shrinkToFit="1"/>
    </xf>
    <xf numFmtId="0" fontId="12" fillId="0" borderId="16" xfId="1" applyFont="1" applyFill="1" applyBorder="1" applyAlignment="1">
      <alignment horizontal="center" vertical="center" wrapText="1" shrinkToFit="1"/>
    </xf>
    <xf numFmtId="0" fontId="12" fillId="0" borderId="9" xfId="1" applyFont="1" applyFill="1" applyBorder="1" applyAlignment="1">
      <alignment horizontal="center" vertical="center" wrapText="1" shrinkToFit="1"/>
    </xf>
    <xf numFmtId="0" fontId="12" fillId="0" borderId="0" xfId="1" applyFont="1" applyFill="1" applyBorder="1" applyAlignment="1">
      <alignment horizontal="center" vertical="center" wrapText="1" shrinkToFit="1"/>
    </xf>
    <xf numFmtId="0" fontId="12" fillId="0" borderId="5" xfId="1" applyFont="1" applyFill="1" applyBorder="1" applyAlignment="1">
      <alignment horizontal="center" vertical="center" wrapText="1" shrinkToFit="1"/>
    </xf>
    <xf numFmtId="0" fontId="12" fillId="0" borderId="4" xfId="1" applyFont="1" applyFill="1" applyBorder="1" applyAlignment="1">
      <alignment horizontal="center" vertical="center" wrapText="1" shrinkToFit="1"/>
    </xf>
    <xf numFmtId="0" fontId="12" fillId="0" borderId="2" xfId="1" applyFont="1" applyFill="1" applyBorder="1" applyAlignment="1">
      <alignment horizontal="center" vertical="center" wrapText="1" shrinkToFit="1"/>
    </xf>
    <xf numFmtId="0" fontId="12" fillId="0" borderId="3" xfId="1" applyFont="1" applyFill="1" applyBorder="1" applyAlignment="1">
      <alignment horizontal="center" vertical="center" wrapText="1" shrinkToFit="1"/>
    </xf>
    <xf numFmtId="0" fontId="1" fillId="0" borderId="15" xfId="1" applyFont="1" applyFill="1" applyBorder="1" applyAlignment="1"/>
    <xf numFmtId="0" fontId="1" fillId="0" borderId="16" xfId="1" applyFont="1" applyFill="1" applyBorder="1" applyAlignment="1"/>
    <xf numFmtId="0" fontId="1" fillId="0" borderId="2" xfId="1" applyFont="1" applyFill="1" applyBorder="1" applyAlignment="1"/>
    <xf numFmtId="0" fontId="1" fillId="0" borderId="3" xfId="1" applyFont="1" applyFill="1" applyBorder="1" applyAlignment="1"/>
    <xf numFmtId="0" fontId="12" fillId="0" borderId="17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right"/>
    </xf>
    <xf numFmtId="0" fontId="11" fillId="0" borderId="9" xfId="1" applyFont="1" applyFill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5" xfId="0" applyFont="1" applyBorder="1" applyAlignment="1">
      <alignment horizontal="distributed" vertical="center"/>
    </xf>
    <xf numFmtId="0" fontId="12" fillId="0" borderId="9" xfId="1" applyFont="1" applyFill="1" applyBorder="1" applyAlignment="1">
      <alignment horizontal="right" vertical="top" shrinkToFit="1"/>
    </xf>
    <xf numFmtId="0" fontId="25" fillId="0" borderId="0" xfId="0" applyFont="1" applyAlignment="1">
      <alignment horizontal="right" vertical="top" shrinkToFit="1"/>
    </xf>
    <xf numFmtId="0" fontId="25" fillId="0" borderId="5" xfId="0" applyFont="1" applyBorder="1" applyAlignment="1">
      <alignment horizontal="right" vertical="top" shrinkToFit="1"/>
    </xf>
    <xf numFmtId="0" fontId="20" fillId="0" borderId="27" xfId="1" applyFont="1" applyFill="1" applyBorder="1" applyAlignment="1">
      <alignment horizontal="right" vertical="center"/>
    </xf>
    <xf numFmtId="0" fontId="20" fillId="0" borderId="28" xfId="1" applyFont="1" applyFill="1" applyBorder="1" applyAlignment="1">
      <alignment horizontal="right" vertical="center"/>
    </xf>
    <xf numFmtId="0" fontId="20" fillId="0" borderId="29" xfId="1" applyFont="1" applyFill="1" applyBorder="1" applyAlignment="1">
      <alignment horizontal="right" vertical="center"/>
    </xf>
    <xf numFmtId="38" fontId="20" fillId="0" borderId="27" xfId="1" applyNumberFormat="1" applyFont="1" applyFill="1" applyBorder="1" applyAlignment="1">
      <alignment horizontal="right" vertical="center"/>
    </xf>
    <xf numFmtId="38" fontId="27" fillId="0" borderId="12" xfId="1" applyNumberFormat="1" applyFont="1" applyFill="1" applyBorder="1" applyAlignment="1">
      <alignment horizontal="right" vertical="center"/>
    </xf>
    <xf numFmtId="38" fontId="27" fillId="0" borderId="1" xfId="1" applyNumberFormat="1" applyFont="1" applyFill="1" applyBorder="1" applyAlignment="1">
      <alignment horizontal="right" vertical="center"/>
    </xf>
    <xf numFmtId="38" fontId="27" fillId="0" borderId="11" xfId="1" applyNumberFormat="1" applyFont="1" applyFill="1" applyBorder="1" applyAlignment="1">
      <alignment horizontal="right" vertical="center"/>
    </xf>
    <xf numFmtId="0" fontId="27" fillId="0" borderId="1" xfId="1" applyFont="1" applyFill="1" applyBorder="1" applyAlignment="1">
      <alignment horizontal="right" vertical="center"/>
    </xf>
    <xf numFmtId="0" fontId="27" fillId="0" borderId="11" xfId="1" applyFont="1" applyFill="1" applyBorder="1" applyAlignment="1">
      <alignment horizontal="right" vertical="center"/>
    </xf>
    <xf numFmtId="38" fontId="27" fillId="0" borderId="20" xfId="1" applyNumberFormat="1" applyFont="1" applyFill="1" applyBorder="1" applyAlignment="1">
      <alignment horizontal="right" vertical="center"/>
    </xf>
    <xf numFmtId="38" fontId="27" fillId="0" borderId="6" xfId="1" applyNumberFormat="1" applyFont="1" applyFill="1" applyBorder="1" applyAlignment="1">
      <alignment horizontal="right" vertical="center"/>
    </xf>
    <xf numFmtId="38" fontId="27" fillId="0" borderId="20" xfId="1" applyNumberFormat="1" applyFont="1" applyFill="1" applyBorder="1" applyAlignment="1">
      <alignment horizontal="center" vertical="center"/>
    </xf>
    <xf numFmtId="38" fontId="27" fillId="0" borderId="6" xfId="1" applyNumberFormat="1" applyFont="1" applyFill="1" applyBorder="1" applyAlignment="1">
      <alignment horizontal="center" vertical="center"/>
    </xf>
    <xf numFmtId="38" fontId="27" fillId="0" borderId="21" xfId="1" applyNumberFormat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right"/>
    </xf>
    <xf numFmtId="0" fontId="20" fillId="0" borderId="2" xfId="1" applyFont="1" applyFill="1" applyBorder="1" applyAlignment="1">
      <alignment horizontal="right"/>
    </xf>
    <xf numFmtId="0" fontId="20" fillId="0" borderId="3" xfId="1" applyFont="1" applyFill="1" applyBorder="1" applyAlignment="1">
      <alignment horizontal="right"/>
    </xf>
    <xf numFmtId="0" fontId="27" fillId="0" borderId="6" xfId="1" applyFont="1" applyFill="1" applyBorder="1" applyAlignment="1">
      <alignment horizontal="center" vertical="center"/>
    </xf>
    <xf numFmtId="0" fontId="27" fillId="0" borderId="21" xfId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/>
    </xf>
    <xf numFmtId="0" fontId="27" fillId="0" borderId="11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distributed" vertical="center"/>
    </xf>
    <xf numFmtId="0" fontId="20" fillId="0" borderId="2" xfId="1" applyFont="1" applyFill="1" applyBorder="1" applyAlignment="1">
      <alignment horizontal="distributed" vertical="center"/>
    </xf>
    <xf numFmtId="0" fontId="20" fillId="0" borderId="3" xfId="1" applyFont="1" applyFill="1" applyBorder="1" applyAlignment="1">
      <alignment horizontal="distributed" vertical="center"/>
    </xf>
    <xf numFmtId="0" fontId="20" fillId="0" borderId="27" xfId="1" applyFont="1" applyFill="1" applyBorder="1" applyAlignment="1">
      <alignment horizontal="distributed" vertical="center"/>
    </xf>
    <xf numFmtId="0" fontId="20" fillId="0" borderId="28" xfId="1" applyFont="1" applyFill="1" applyBorder="1" applyAlignment="1">
      <alignment horizontal="distributed" vertical="center"/>
    </xf>
    <xf numFmtId="0" fontId="20" fillId="0" borderId="29" xfId="1" applyFont="1" applyFill="1" applyBorder="1" applyAlignment="1">
      <alignment horizontal="distributed" vertical="center"/>
    </xf>
    <xf numFmtId="0" fontId="20" fillId="0" borderId="9" xfId="1" applyFont="1" applyFill="1" applyBorder="1" applyAlignment="1">
      <alignment horizontal="right"/>
    </xf>
    <xf numFmtId="0" fontId="20" fillId="0" borderId="0" xfId="1" applyFont="1" applyFill="1" applyBorder="1" applyAlignment="1">
      <alignment horizontal="right"/>
    </xf>
    <xf numFmtId="0" fontId="20" fillId="0" borderId="5" xfId="1" applyFont="1" applyFill="1" applyBorder="1" applyAlignment="1">
      <alignment horizontal="right"/>
    </xf>
    <xf numFmtId="0" fontId="20" fillId="0" borderId="9" xfId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horizontal="right" vertical="center"/>
    </xf>
    <xf numFmtId="0" fontId="20" fillId="0" borderId="5" xfId="1" applyFont="1" applyFill="1" applyBorder="1" applyAlignment="1">
      <alignment horizontal="right" vertical="center"/>
    </xf>
    <xf numFmtId="38" fontId="20" fillId="0" borderId="9" xfId="1" applyNumberFormat="1" applyFont="1" applyFill="1" applyBorder="1" applyAlignment="1">
      <alignment horizontal="right" vertical="center"/>
    </xf>
    <xf numFmtId="38" fontId="20" fillId="0" borderId="0" xfId="1" applyNumberFormat="1" applyFont="1" applyFill="1" applyBorder="1" applyAlignment="1">
      <alignment horizontal="right" vertical="center"/>
    </xf>
    <xf numFmtId="38" fontId="20" fillId="0" borderId="4" xfId="1" applyNumberFormat="1" applyFont="1" applyFill="1" applyBorder="1" applyAlignment="1">
      <alignment horizontal="right"/>
    </xf>
    <xf numFmtId="38" fontId="27" fillId="0" borderId="20" xfId="2" applyFont="1" applyFill="1" applyBorder="1" applyAlignment="1">
      <alignment horizontal="right" vertical="center"/>
    </xf>
    <xf numFmtId="38" fontId="27" fillId="0" borderId="6" xfId="2" applyFont="1" applyFill="1" applyBorder="1" applyAlignment="1">
      <alignment horizontal="right" vertical="center"/>
    </xf>
    <xf numFmtId="38" fontId="27" fillId="0" borderId="21" xfId="2" applyFont="1" applyFill="1" applyBorder="1" applyAlignment="1">
      <alignment horizontal="right" vertical="center"/>
    </xf>
    <xf numFmtId="0" fontId="20" fillId="0" borderId="9" xfId="1" applyFont="1" applyFill="1" applyBorder="1" applyAlignment="1">
      <alignment horizontal="distributed" vertical="center"/>
    </xf>
    <xf numFmtId="0" fontId="20" fillId="0" borderId="0" xfId="1" applyFont="1" applyFill="1" applyBorder="1" applyAlignment="1">
      <alignment horizontal="distributed" vertical="center"/>
    </xf>
    <xf numFmtId="0" fontId="20" fillId="0" borderId="5" xfId="1" applyFont="1" applyFill="1" applyBorder="1" applyAlignment="1">
      <alignment horizontal="distributed" vertical="center"/>
    </xf>
    <xf numFmtId="0" fontId="12" fillId="0" borderId="9" xfId="1" applyFont="1" applyFill="1" applyBorder="1" applyAlignment="1">
      <alignment horizontal="distributed" vertical="center" wrapText="1"/>
    </xf>
    <xf numFmtId="0" fontId="22" fillId="0" borderId="0" xfId="1" applyFont="1" applyFill="1" applyAlignment="1">
      <alignment horizontal="distributed" vertical="center" wrapText="1"/>
    </xf>
    <xf numFmtId="0" fontId="22" fillId="0" borderId="5" xfId="1" applyFont="1" applyFill="1" applyBorder="1" applyAlignment="1">
      <alignment horizontal="distributed" vertical="center" wrapText="1"/>
    </xf>
    <xf numFmtId="38" fontId="20" fillId="0" borderId="9" xfId="2" applyFont="1" applyFill="1" applyBorder="1" applyAlignment="1">
      <alignment horizontal="right" vertical="center"/>
    </xf>
    <xf numFmtId="38" fontId="20" fillId="0" borderId="0" xfId="2" applyFont="1" applyFill="1" applyBorder="1" applyAlignment="1">
      <alignment horizontal="right" vertical="center"/>
    </xf>
    <xf numFmtId="38" fontId="20" fillId="0" borderId="5" xfId="2" applyFont="1" applyFill="1" applyBorder="1" applyAlignment="1">
      <alignment horizontal="right" vertical="center"/>
    </xf>
    <xf numFmtId="183" fontId="20" fillId="0" borderId="9" xfId="1" applyNumberFormat="1" applyFont="1" applyFill="1" applyBorder="1" applyAlignment="1">
      <alignment horizontal="right" vertical="center"/>
    </xf>
    <xf numFmtId="183" fontId="20" fillId="0" borderId="0" xfId="1" applyNumberFormat="1" applyFont="1" applyFill="1" applyBorder="1" applyAlignment="1">
      <alignment horizontal="right" vertical="center"/>
    </xf>
    <xf numFmtId="183" fontId="20" fillId="0" borderId="5" xfId="1" applyNumberFormat="1" applyFont="1" applyFill="1" applyBorder="1" applyAlignment="1">
      <alignment horizontal="right" vertical="center"/>
    </xf>
    <xf numFmtId="0" fontId="11" fillId="0" borderId="9" xfId="1" applyFont="1" applyFill="1" applyBorder="1" applyAlignment="1">
      <alignment horizontal="distributed" vertical="center" shrinkToFit="1"/>
    </xf>
    <xf numFmtId="0" fontId="11" fillId="0" borderId="0" xfId="1" applyFont="1" applyFill="1" applyBorder="1" applyAlignment="1">
      <alignment horizontal="distributed" vertical="center" shrinkToFit="1"/>
    </xf>
    <xf numFmtId="0" fontId="11" fillId="0" borderId="5" xfId="1" applyFont="1" applyFill="1" applyBorder="1" applyAlignment="1">
      <alignment horizontal="distributed" vertical="center" shrinkToFit="1"/>
    </xf>
    <xf numFmtId="0" fontId="12" fillId="0" borderId="9" xfId="1" applyFont="1" applyFill="1" applyBorder="1" applyAlignment="1">
      <alignment horizontal="distributed" vertical="center"/>
    </xf>
    <xf numFmtId="0" fontId="12" fillId="0" borderId="0" xfId="1" applyFont="1" applyFill="1" applyBorder="1" applyAlignment="1">
      <alignment horizontal="distributed" vertical="center"/>
    </xf>
    <xf numFmtId="0" fontId="12" fillId="0" borderId="5" xfId="1" applyFont="1" applyFill="1" applyBorder="1" applyAlignment="1">
      <alignment horizontal="distributed" vertical="center"/>
    </xf>
    <xf numFmtId="38" fontId="20" fillId="0" borderId="9" xfId="1" applyNumberFormat="1" applyFont="1" applyFill="1" applyBorder="1" applyAlignment="1">
      <alignment horizontal="right"/>
    </xf>
    <xf numFmtId="38" fontId="20" fillId="0" borderId="4" xfId="2" applyFont="1" applyFill="1" applyBorder="1" applyAlignment="1">
      <alignment horizontal="right" vertical="center"/>
    </xf>
    <xf numFmtId="38" fontId="20" fillId="0" borderId="2" xfId="2" applyFont="1" applyFill="1" applyBorder="1" applyAlignment="1">
      <alignment horizontal="right" vertical="center"/>
    </xf>
    <xf numFmtId="38" fontId="20" fillId="0" borderId="3" xfId="2" applyFont="1" applyFill="1" applyBorder="1" applyAlignment="1">
      <alignment horizontal="right" vertical="center"/>
    </xf>
    <xf numFmtId="0" fontId="20" fillId="0" borderId="27" xfId="1" applyNumberFormat="1" applyFont="1" applyFill="1" applyBorder="1" applyAlignment="1">
      <alignment horizontal="right"/>
    </xf>
    <xf numFmtId="0" fontId="20" fillId="0" borderId="28" xfId="1" applyNumberFormat="1" applyFont="1" applyFill="1" applyBorder="1" applyAlignment="1">
      <alignment horizontal="right"/>
    </xf>
    <xf numFmtId="0" fontId="20" fillId="0" borderId="29" xfId="1" applyNumberFormat="1" applyFont="1" applyFill="1" applyBorder="1" applyAlignment="1">
      <alignment horizontal="right"/>
    </xf>
    <xf numFmtId="38" fontId="20" fillId="0" borderId="27" xfId="1" applyNumberFormat="1" applyFont="1" applyFill="1" applyBorder="1" applyAlignment="1">
      <alignment horizontal="right"/>
    </xf>
    <xf numFmtId="0" fontId="20" fillId="0" borderId="28" xfId="1" applyFont="1" applyFill="1" applyBorder="1" applyAlignment="1">
      <alignment horizontal="right"/>
    </xf>
    <xf numFmtId="0" fontId="20" fillId="0" borderId="29" xfId="1" applyFont="1" applyFill="1" applyBorder="1" applyAlignment="1">
      <alignment horizontal="right"/>
    </xf>
    <xf numFmtId="0" fontId="20" fillId="0" borderId="27" xfId="1" applyFont="1" applyFill="1" applyBorder="1" applyAlignment="1">
      <alignment horizontal="right"/>
    </xf>
    <xf numFmtId="0" fontId="20" fillId="0" borderId="20" xfId="1" applyFont="1" applyFill="1" applyBorder="1" applyAlignment="1">
      <alignment horizontal="distributed" vertical="center"/>
    </xf>
    <xf numFmtId="0" fontId="20" fillId="0" borderId="6" xfId="1" applyFont="1" applyFill="1" applyBorder="1" applyAlignment="1">
      <alignment horizontal="distributed" vertical="center"/>
    </xf>
    <xf numFmtId="0" fontId="20" fillId="0" borderId="21" xfId="1" applyFont="1" applyFill="1" applyBorder="1" applyAlignment="1">
      <alignment horizontal="distributed" vertical="center"/>
    </xf>
    <xf numFmtId="38" fontId="20" fillId="0" borderId="20" xfId="2" applyFont="1" applyFill="1" applyBorder="1" applyAlignment="1">
      <alignment horizontal="right" vertical="center"/>
    </xf>
    <xf numFmtId="38" fontId="20" fillId="0" borderId="6" xfId="2" applyFont="1" applyFill="1" applyBorder="1" applyAlignment="1">
      <alignment horizontal="right" vertical="center"/>
    </xf>
    <xf numFmtId="38" fontId="20" fillId="0" borderId="21" xfId="2" applyFont="1" applyFill="1" applyBorder="1" applyAlignment="1">
      <alignment horizontal="right" vertical="center"/>
    </xf>
    <xf numFmtId="0" fontId="26" fillId="0" borderId="9" xfId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horizontal="right" vertical="center"/>
    </xf>
    <xf numFmtId="0" fontId="26" fillId="0" borderId="5" xfId="1" applyFont="1" applyFill="1" applyBorder="1" applyAlignment="1">
      <alignment horizontal="right" vertical="center"/>
    </xf>
    <xf numFmtId="0" fontId="20" fillId="0" borderId="27" xfId="1" applyFont="1" applyFill="1" applyBorder="1" applyAlignment="1">
      <alignment horizontal="center" vertical="center"/>
    </xf>
    <xf numFmtId="0" fontId="20" fillId="0" borderId="28" xfId="1" applyFont="1" applyFill="1" applyBorder="1" applyAlignment="1">
      <alignment horizontal="center" vertical="center"/>
    </xf>
    <xf numFmtId="0" fontId="20" fillId="0" borderId="29" xfId="1" applyFont="1" applyFill="1" applyBorder="1" applyAlignment="1">
      <alignment horizontal="center" vertical="center"/>
    </xf>
    <xf numFmtId="41" fontId="20" fillId="0" borderId="4" xfId="1" applyNumberFormat="1" applyFont="1" applyFill="1" applyBorder="1" applyAlignment="1">
      <alignment horizontal="right"/>
    </xf>
    <xf numFmtId="41" fontId="20" fillId="0" borderId="2" xfId="1" applyNumberFormat="1" applyFont="1" applyFill="1" applyBorder="1" applyAlignment="1">
      <alignment horizontal="right"/>
    </xf>
    <xf numFmtId="41" fontId="20" fillId="0" borderId="3" xfId="1" applyNumberFormat="1" applyFont="1" applyFill="1" applyBorder="1" applyAlignment="1">
      <alignment horizontal="right"/>
    </xf>
    <xf numFmtId="41" fontId="20" fillId="0" borderId="27" xfId="1" applyNumberFormat="1" applyFont="1" applyFill="1" applyBorder="1" applyAlignment="1">
      <alignment horizontal="right"/>
    </xf>
    <xf numFmtId="41" fontId="20" fillId="0" borderId="28" xfId="1" applyNumberFormat="1" applyFont="1" applyFill="1" applyBorder="1" applyAlignment="1">
      <alignment horizontal="right"/>
    </xf>
    <xf numFmtId="41" fontId="20" fillId="0" borderId="29" xfId="1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horizontal="distributed" vertical="center"/>
    </xf>
    <xf numFmtId="0" fontId="11" fillId="0" borderId="5" xfId="1" applyFont="1" applyFill="1" applyBorder="1" applyAlignment="1">
      <alignment horizontal="distributed" vertical="center"/>
    </xf>
    <xf numFmtId="0" fontId="11" fillId="0" borderId="4" xfId="4" applyFont="1" applyFill="1" applyBorder="1" applyAlignment="1">
      <alignment horizontal="right"/>
    </xf>
    <xf numFmtId="0" fontId="11" fillId="0" borderId="2" xfId="4" applyFont="1" applyFill="1" applyBorder="1" applyAlignment="1">
      <alignment horizontal="right"/>
    </xf>
    <xf numFmtId="0" fontId="11" fillId="0" borderId="3" xfId="4" applyFont="1" applyFill="1" applyBorder="1" applyAlignment="1">
      <alignment horizontal="right"/>
    </xf>
    <xf numFmtId="38" fontId="11" fillId="0" borderId="20" xfId="4" applyNumberFormat="1" applyFont="1" applyFill="1" applyBorder="1" applyAlignment="1">
      <alignment horizontal="right"/>
    </xf>
    <xf numFmtId="0" fontId="11" fillId="0" borderId="6" xfId="4" applyFont="1" applyFill="1" applyBorder="1" applyAlignment="1">
      <alignment horizontal="right"/>
    </xf>
    <xf numFmtId="0" fontId="11" fillId="0" borderId="4" xfId="1" applyFont="1" applyFill="1" applyBorder="1" applyAlignment="1">
      <alignment horizontal="distributed" vertical="center"/>
    </xf>
    <xf numFmtId="0" fontId="11" fillId="0" borderId="2" xfId="1" applyFont="1" applyFill="1" applyBorder="1" applyAlignment="1">
      <alignment horizontal="distributed" vertical="center"/>
    </xf>
    <xf numFmtId="0" fontId="11" fillId="0" borderId="3" xfId="1" applyFont="1" applyFill="1" applyBorder="1" applyAlignment="1">
      <alignment horizontal="distributed" vertical="center"/>
    </xf>
    <xf numFmtId="38" fontId="11" fillId="0" borderId="9" xfId="4" applyNumberFormat="1" applyFont="1" applyFill="1" applyBorder="1" applyAlignment="1">
      <alignment horizontal="right"/>
    </xf>
    <xf numFmtId="0" fontId="11" fillId="0" borderId="0" xfId="4" applyFont="1" applyFill="1" applyBorder="1" applyAlignment="1">
      <alignment horizontal="right"/>
    </xf>
    <xf numFmtId="0" fontId="20" fillId="0" borderId="20" xfId="1" applyFont="1" applyFill="1" applyBorder="1" applyAlignment="1">
      <alignment horizontal="right"/>
    </xf>
    <xf numFmtId="0" fontId="20" fillId="0" borderId="6" xfId="1" applyFont="1" applyFill="1" applyBorder="1" applyAlignment="1">
      <alignment horizontal="right"/>
    </xf>
    <xf numFmtId="0" fontId="20" fillId="0" borderId="21" xfId="1" applyFont="1" applyFill="1" applyBorder="1" applyAlignment="1">
      <alignment horizontal="right"/>
    </xf>
    <xf numFmtId="0" fontId="11" fillId="0" borderId="20" xfId="4" applyFont="1" applyFill="1" applyBorder="1" applyAlignment="1">
      <alignment horizontal="right"/>
    </xf>
    <xf numFmtId="0" fontId="11" fillId="0" borderId="21" xfId="4" applyFont="1" applyFill="1" applyBorder="1" applyAlignment="1">
      <alignment horizontal="right"/>
    </xf>
    <xf numFmtId="38" fontId="11" fillId="0" borderId="4" xfId="3" applyFont="1" applyFill="1" applyBorder="1" applyAlignment="1">
      <alignment horizontal="right"/>
    </xf>
    <xf numFmtId="38" fontId="11" fillId="0" borderId="2" xfId="3" applyFont="1" applyFill="1" applyBorder="1" applyAlignment="1">
      <alignment horizontal="right"/>
    </xf>
    <xf numFmtId="38" fontId="11" fillId="0" borderId="3" xfId="3" applyFont="1" applyFill="1" applyBorder="1" applyAlignment="1">
      <alignment horizontal="right"/>
    </xf>
    <xf numFmtId="38" fontId="11" fillId="0" borderId="4" xfId="4" applyNumberFormat="1" applyFont="1" applyFill="1" applyBorder="1" applyAlignment="1">
      <alignment horizontal="right"/>
    </xf>
    <xf numFmtId="0" fontId="11" fillId="0" borderId="5" xfId="4" applyFont="1" applyFill="1" applyBorder="1" applyAlignment="1">
      <alignment horizontal="right"/>
    </xf>
    <xf numFmtId="0" fontId="11" fillId="0" borderId="9" xfId="4" applyFont="1" applyFill="1" applyBorder="1" applyAlignment="1">
      <alignment horizontal="right"/>
    </xf>
    <xf numFmtId="38" fontId="11" fillId="0" borderId="9" xfId="3" applyFont="1" applyFill="1" applyBorder="1" applyAlignment="1">
      <alignment horizontal="right"/>
    </xf>
    <xf numFmtId="38" fontId="11" fillId="0" borderId="0" xfId="3" applyFont="1" applyFill="1" applyBorder="1" applyAlignment="1">
      <alignment horizontal="right"/>
    </xf>
    <xf numFmtId="38" fontId="11" fillId="0" borderId="5" xfId="3" applyFont="1" applyFill="1" applyBorder="1" applyAlignment="1">
      <alignment horizontal="right"/>
    </xf>
    <xf numFmtId="0" fontId="11" fillId="0" borderId="27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distributed" vertical="center" shrinkToFit="1"/>
    </xf>
    <xf numFmtId="0" fontId="20" fillId="0" borderId="0" xfId="1" applyFont="1" applyFill="1" applyBorder="1" applyAlignment="1">
      <alignment horizontal="distributed" vertical="center" shrinkToFit="1"/>
    </xf>
    <xf numFmtId="0" fontId="20" fillId="0" borderId="5" xfId="1" applyFont="1" applyFill="1" applyBorder="1" applyAlignment="1">
      <alignment horizontal="distributed" vertical="center" shrinkToFit="1"/>
    </xf>
    <xf numFmtId="0" fontId="11" fillId="0" borderId="18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38" fontId="11" fillId="0" borderId="20" xfId="3" applyFont="1" applyFill="1" applyBorder="1" applyAlignment="1">
      <alignment horizontal="right"/>
    </xf>
    <xf numFmtId="38" fontId="11" fillId="0" borderId="6" xfId="3" applyFont="1" applyFill="1" applyBorder="1" applyAlignment="1">
      <alignment horizontal="right"/>
    </xf>
    <xf numFmtId="38" fontId="11" fillId="0" borderId="21" xfId="3" applyFont="1" applyFill="1" applyBorder="1" applyAlignment="1">
      <alignment horizontal="right"/>
    </xf>
    <xf numFmtId="41" fontId="20" fillId="0" borderId="27" xfId="1" applyNumberFormat="1" applyFont="1" applyFill="1" applyBorder="1" applyAlignment="1">
      <alignment horizontal="right" vertical="center"/>
    </xf>
    <xf numFmtId="41" fontId="20" fillId="0" borderId="28" xfId="1" applyNumberFormat="1" applyFont="1" applyFill="1" applyBorder="1" applyAlignment="1">
      <alignment horizontal="right" vertical="center"/>
    </xf>
    <xf numFmtId="41" fontId="20" fillId="0" borderId="29" xfId="1" applyNumberFormat="1" applyFont="1" applyFill="1" applyBorder="1" applyAlignment="1">
      <alignment horizontal="right" vertical="center"/>
    </xf>
    <xf numFmtId="0" fontId="20" fillId="0" borderId="9" xfId="1" applyFont="1" applyFill="1" applyBorder="1" applyAlignment="1">
      <alignment horizontal="distributed" vertical="center" wrapText="1"/>
    </xf>
    <xf numFmtId="0" fontId="20" fillId="0" borderId="0" xfId="1" applyFont="1" applyFill="1" applyBorder="1" applyAlignment="1">
      <alignment horizontal="distributed" vertical="center" wrapText="1"/>
    </xf>
    <xf numFmtId="0" fontId="20" fillId="0" borderId="5" xfId="1" applyFont="1" applyFill="1" applyBorder="1" applyAlignment="1">
      <alignment horizontal="distributed" vertical="center" wrapText="1"/>
    </xf>
    <xf numFmtId="38" fontId="20" fillId="0" borderId="20" xfId="2" applyFont="1" applyFill="1" applyBorder="1" applyAlignment="1">
      <alignment horizontal="right"/>
    </xf>
    <xf numFmtId="38" fontId="20" fillId="0" borderId="6" xfId="2" applyFont="1" applyFill="1" applyBorder="1" applyAlignment="1">
      <alignment horizontal="right"/>
    </xf>
    <xf numFmtId="38" fontId="20" fillId="0" borderId="9" xfId="2" applyFont="1" applyFill="1" applyBorder="1" applyAlignment="1">
      <alignment horizontal="right"/>
    </xf>
    <xf numFmtId="38" fontId="20" fillId="0" borderId="0" xfId="2" applyFont="1" applyFill="1" applyBorder="1" applyAlignment="1">
      <alignment horizontal="right"/>
    </xf>
    <xf numFmtId="38" fontId="20" fillId="0" borderId="5" xfId="2" applyFont="1" applyFill="1" applyBorder="1" applyAlignment="1">
      <alignment horizontal="right"/>
    </xf>
    <xf numFmtId="38" fontId="20" fillId="0" borderId="21" xfId="2" applyFont="1" applyFill="1" applyBorder="1" applyAlignment="1">
      <alignment horizontal="right"/>
    </xf>
    <xf numFmtId="38" fontId="20" fillId="0" borderId="4" xfId="1" applyNumberFormat="1" applyFont="1" applyFill="1" applyBorder="1" applyAlignment="1">
      <alignment horizontal="right" vertical="center"/>
    </xf>
    <xf numFmtId="38" fontId="20" fillId="0" borderId="2" xfId="1" applyNumberFormat="1" applyFont="1" applyFill="1" applyBorder="1" applyAlignment="1">
      <alignment horizontal="right" vertical="center"/>
    </xf>
    <xf numFmtId="38" fontId="20" fillId="0" borderId="3" xfId="1" applyNumberFormat="1" applyFont="1" applyFill="1" applyBorder="1" applyAlignment="1">
      <alignment horizontal="right" vertical="center"/>
    </xf>
    <xf numFmtId="0" fontId="20" fillId="0" borderId="4" xfId="1" applyFont="1" applyFill="1" applyBorder="1" applyAlignment="1">
      <alignment horizontal="right" vertical="center"/>
    </xf>
    <xf numFmtId="0" fontId="20" fillId="0" borderId="2" xfId="1" applyFont="1" applyFill="1" applyBorder="1" applyAlignment="1">
      <alignment horizontal="right" vertical="center"/>
    </xf>
    <xf numFmtId="0" fontId="20" fillId="0" borderId="3" xfId="1" applyFont="1" applyFill="1" applyBorder="1" applyAlignment="1">
      <alignment horizontal="right" vertical="center"/>
    </xf>
    <xf numFmtId="38" fontId="20" fillId="0" borderId="20" xfId="1" applyNumberFormat="1" applyFont="1" applyFill="1" applyBorder="1" applyAlignment="1">
      <alignment horizontal="right" vertical="center"/>
    </xf>
    <xf numFmtId="38" fontId="20" fillId="0" borderId="6" xfId="1" applyNumberFormat="1" applyFont="1" applyFill="1" applyBorder="1" applyAlignment="1">
      <alignment horizontal="right" vertical="center"/>
    </xf>
    <xf numFmtId="0" fontId="20" fillId="0" borderId="20" xfId="1" applyFont="1" applyFill="1" applyBorder="1" applyAlignment="1">
      <alignment horizontal="right" vertical="center"/>
    </xf>
    <xf numFmtId="0" fontId="20" fillId="0" borderId="6" xfId="1" applyFont="1" applyFill="1" applyBorder="1" applyAlignment="1">
      <alignment horizontal="right" vertical="center"/>
    </xf>
    <xf numFmtId="0" fontId="20" fillId="0" borderId="21" xfId="1" applyFont="1" applyFill="1" applyBorder="1" applyAlignment="1">
      <alignment horizontal="right" vertical="center"/>
    </xf>
    <xf numFmtId="38" fontId="20" fillId="0" borderId="9" xfId="2" applyFont="1" applyFill="1" applyBorder="1" applyAlignment="1">
      <alignment horizontal="right" vertical="center" wrapText="1"/>
    </xf>
    <xf numFmtId="38" fontId="20" fillId="0" borderId="9" xfId="1" applyNumberFormat="1" applyFont="1" applyFill="1" applyBorder="1" applyAlignment="1">
      <alignment horizontal="right" vertical="center" wrapText="1"/>
    </xf>
    <xf numFmtId="0" fontId="20" fillId="0" borderId="9" xfId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5" xfId="1" applyFont="1" applyFill="1" applyBorder="1" applyAlignment="1">
      <alignment horizontal="distributed" vertical="center"/>
    </xf>
    <xf numFmtId="0" fontId="20" fillId="0" borderId="9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 vertical="center"/>
    </xf>
    <xf numFmtId="0" fontId="11" fillId="0" borderId="9" xfId="1" applyFont="1" applyFill="1" applyBorder="1" applyAlignment="1">
      <alignment horizontal="right" vertical="center" shrinkToFit="1"/>
    </xf>
    <xf numFmtId="0" fontId="11" fillId="0" borderId="0" xfId="1" applyFont="1" applyFill="1" applyBorder="1" applyAlignment="1">
      <alignment horizontal="right" vertical="center" shrinkToFit="1"/>
    </xf>
    <xf numFmtId="0" fontId="11" fillId="0" borderId="5" xfId="1" applyFont="1" applyFill="1" applyBorder="1" applyAlignment="1">
      <alignment horizontal="right" vertical="center" shrinkToFit="1"/>
    </xf>
    <xf numFmtId="0" fontId="11" fillId="0" borderId="9" xfId="1" applyFont="1" applyFill="1" applyBorder="1" applyAlignment="1">
      <alignment horizontal="right" vertical="center" wrapText="1"/>
    </xf>
    <xf numFmtId="0" fontId="11" fillId="0" borderId="0" xfId="1" applyFont="1" applyFill="1" applyBorder="1" applyAlignment="1">
      <alignment horizontal="right" vertical="center" wrapText="1"/>
    </xf>
    <xf numFmtId="0" fontId="20" fillId="0" borderId="6" xfId="1" applyFont="1" applyFill="1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18" fillId="0" borderId="6" xfId="1" applyFont="1" applyFill="1" applyBorder="1" applyAlignment="1">
      <alignment horizontal="distributed" vertical="center" wrapText="1"/>
    </xf>
    <xf numFmtId="0" fontId="23" fillId="0" borderId="6" xfId="0" applyFont="1" applyBorder="1" applyAlignment="1">
      <alignment horizontal="distributed" vertical="center" wrapText="1"/>
    </xf>
    <xf numFmtId="0" fontId="23" fillId="0" borderId="21" xfId="0" applyFont="1" applyBorder="1" applyAlignment="1">
      <alignment horizontal="distributed" vertical="center" wrapText="1"/>
    </xf>
    <xf numFmtId="0" fontId="23" fillId="0" borderId="2" xfId="0" applyFont="1" applyBorder="1" applyAlignment="1">
      <alignment horizontal="distributed" vertical="center" wrapText="1"/>
    </xf>
    <xf numFmtId="0" fontId="23" fillId="0" borderId="3" xfId="0" applyFont="1" applyBorder="1" applyAlignment="1">
      <alignment horizontal="distributed" vertical="center" wrapText="1"/>
    </xf>
    <xf numFmtId="0" fontId="0" fillId="0" borderId="1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11" fillId="0" borderId="6" xfId="1" applyFont="1" applyFill="1" applyBorder="1" applyAlignment="1">
      <alignment vertical="center" textRotation="255"/>
    </xf>
    <xf numFmtId="0" fontId="24" fillId="0" borderId="6" xfId="0" applyFont="1" applyBorder="1" applyAlignment="1">
      <alignment vertical="center" textRotation="255"/>
    </xf>
    <xf numFmtId="0" fontId="24" fillId="0" borderId="21" xfId="0" applyFont="1" applyBorder="1" applyAlignment="1">
      <alignment vertical="center" textRotation="255"/>
    </xf>
    <xf numFmtId="0" fontId="24" fillId="0" borderId="0" xfId="0" applyFont="1" applyAlignment="1">
      <alignment vertical="center" textRotation="255"/>
    </xf>
    <xf numFmtId="0" fontId="24" fillId="0" borderId="5" xfId="0" applyFont="1" applyBorder="1" applyAlignment="1">
      <alignment vertical="center" textRotation="255"/>
    </xf>
    <xf numFmtId="0" fontId="24" fillId="0" borderId="2" xfId="0" applyFont="1" applyBorder="1" applyAlignment="1">
      <alignment vertical="center" textRotation="255"/>
    </xf>
    <xf numFmtId="0" fontId="24" fillId="0" borderId="3" xfId="0" applyFont="1" applyBorder="1" applyAlignment="1">
      <alignment vertical="center" textRotation="255"/>
    </xf>
    <xf numFmtId="0" fontId="19" fillId="0" borderId="0" xfId="1" applyFont="1" applyFill="1" applyAlignment="1"/>
    <xf numFmtId="0" fontId="20" fillId="0" borderId="18" xfId="1" applyFont="1" applyFill="1" applyBorder="1" applyAlignment="1">
      <alignment horizontal="center" vertical="center" shrinkToFit="1"/>
    </xf>
    <xf numFmtId="0" fontId="20" fillId="0" borderId="19" xfId="1" applyFont="1" applyFill="1" applyBorder="1" applyAlignment="1">
      <alignment horizontal="center" vertical="center" shrinkToFit="1"/>
    </xf>
    <xf numFmtId="0" fontId="20" fillId="0" borderId="22" xfId="1" applyFont="1" applyFill="1" applyBorder="1" applyAlignment="1">
      <alignment horizontal="center" vertical="center" shrinkToFit="1"/>
    </xf>
    <xf numFmtId="0" fontId="21" fillId="0" borderId="6" xfId="1" applyFont="1" applyFill="1" applyBorder="1" applyAlignment="1">
      <alignment horizontal="distributed" vertical="center"/>
    </xf>
    <xf numFmtId="0" fontId="21" fillId="0" borderId="21" xfId="1" applyFont="1" applyFill="1" applyBorder="1" applyAlignment="1">
      <alignment horizontal="distributed" vertical="center"/>
    </xf>
    <xf numFmtId="0" fontId="21" fillId="0" borderId="4" xfId="1" applyFont="1" applyFill="1" applyBorder="1" applyAlignment="1">
      <alignment horizontal="distributed" vertical="center"/>
    </xf>
    <xf numFmtId="0" fontId="21" fillId="0" borderId="2" xfId="1" applyFont="1" applyFill="1" applyBorder="1" applyAlignment="1">
      <alignment horizontal="distributed" vertical="center"/>
    </xf>
    <xf numFmtId="0" fontId="21" fillId="0" borderId="3" xfId="1" applyFont="1" applyFill="1" applyBorder="1" applyAlignment="1">
      <alignment horizontal="distributed" vertical="center"/>
    </xf>
  </cellXfs>
  <cellStyles count="5">
    <cellStyle name="桁区切り 2" xfId="2"/>
    <cellStyle name="桁区切り 2 2" xfId="3"/>
    <cellStyle name="標準" xfId="0" builtinId="0"/>
    <cellStyle name="標準 2" xfId="1"/>
    <cellStyle name="標準 2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externalLink" Target="externalLinks/externalLink2.xml" />
  <Relationship Id="rId1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externalLink" Target="externalLinks/externalLink1.xml" />
  <Relationship Id="rId1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6" Type="http://schemas.openxmlformats.org/officeDocument/2006/relationships/styles" Target="styles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theme" Target="theme/theme1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externalLink" Target="externalLinks/externalLink3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2</xdr:col>
      <xdr:colOff>152400</xdr:colOff>
      <xdr:row>17</xdr:row>
      <xdr:rowOff>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0" y="3305175"/>
          <a:ext cx="4762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47</xdr:row>
      <xdr:rowOff>0</xdr:rowOff>
    </xdr:from>
    <xdr:to>
      <xdr:col>20</xdr:col>
      <xdr:colOff>85725</xdr:colOff>
      <xdr:row>47</xdr:row>
      <xdr:rowOff>0</xdr:rowOff>
    </xdr:to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3276600" y="13839825"/>
          <a:ext cx="238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0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1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2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3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4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5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6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7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8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19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0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1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2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3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5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9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30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31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32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33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34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35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36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38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39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40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41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42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43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44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45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46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47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48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49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51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52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53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54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55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56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57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58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59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60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61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63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64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65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66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68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70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71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72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73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74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75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77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78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79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80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81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82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83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84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85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86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87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88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89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90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91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92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93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94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95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96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97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98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99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00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01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02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03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04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05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06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07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08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09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10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11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12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13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14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15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16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17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18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19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20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21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22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23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24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25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26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27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28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29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30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31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32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33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34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35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36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37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38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39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40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41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42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43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44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45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46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47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48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49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50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51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52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53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54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55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56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57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58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59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60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61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62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63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64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65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66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67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68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69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70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71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72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73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74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75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76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77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78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79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80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81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82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83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84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85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86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87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88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89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90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91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92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93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94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95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96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97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98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199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00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01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02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03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04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05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06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07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08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09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10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11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12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13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14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15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16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17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18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19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20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21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22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23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24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25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26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27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28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29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30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31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32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33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34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35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36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37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38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39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40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41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42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43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44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45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46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47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48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49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50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51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52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53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54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55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56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57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58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59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76200</xdr:colOff>
      <xdr:row>21</xdr:row>
      <xdr:rowOff>0</xdr:rowOff>
    </xdr:from>
    <xdr:to>
      <xdr:col>20</xdr:col>
      <xdr:colOff>104775</xdr:colOff>
      <xdr:row>22</xdr:row>
      <xdr:rowOff>104775</xdr:rowOff>
    </xdr:to>
    <xdr:sp macro="" textlink="">
      <xdr:nvSpPr>
        <xdr:cNvPr id="260" name="Text Box 23"/>
        <xdr:cNvSpPr txBox="1">
          <a:spLocks noChangeArrowheads="1"/>
        </xdr:cNvSpPr>
      </xdr:nvSpPr>
      <xdr:spPr bwMode="auto">
        <a:xfrm>
          <a:off x="3343275" y="6219825"/>
          <a:ext cx="190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61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62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63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64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65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66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67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68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69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70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71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72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73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74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75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76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77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78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79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80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81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82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83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84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85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86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87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88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89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90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91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92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93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94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95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96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97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98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299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00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02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03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04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05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06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07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08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09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10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11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12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13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14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15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16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17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18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19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20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21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22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23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24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25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26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27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28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29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30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31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  <xdr:twoCellAnchor>
    <xdr:from>
      <xdr:col>19</xdr:col>
      <xdr:colOff>9525</xdr:colOff>
      <xdr:row>61</xdr:row>
      <xdr:rowOff>0</xdr:rowOff>
    </xdr:from>
    <xdr:to>
      <xdr:col>20</xdr:col>
      <xdr:colOff>85725</xdr:colOff>
      <xdr:row>61</xdr:row>
      <xdr:rowOff>19050</xdr:rowOff>
    </xdr:to>
    <xdr:sp macro="" textlink="">
      <xdr:nvSpPr>
        <xdr:cNvPr id="332" name="Text Box 39"/>
        <xdr:cNvSpPr txBox="1">
          <a:spLocks noChangeArrowheads="1"/>
        </xdr:cNvSpPr>
      </xdr:nvSpPr>
      <xdr:spPr bwMode="auto">
        <a:xfrm>
          <a:off x="3276600" y="17802225"/>
          <a:ext cx="2381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microsoft.com/office/2006/relationships/xlExternalLinkPath/xlPathMissing" Target="KOUGYOU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SOUM005044\Doc\GRAHIC6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01&#32113;&#35336;/06&#34907;&#29983;&#34892;&#25919;&#22577;&#21578;&#20363;/26&#24180;&#24230;&#65288;27&#24180;&#24230;&#12395;&#22577;&#21578;&#65289;/&#27597;&#20307;&#20445;&#35703;&#65288;&#30476;&#12408;&#25552;&#20986;&#65289;/06&#25552;&#20986;&#24460;&#20462;&#27491;/04&#21508;&#20445;&#20581;&#25152;&#22238;&#31572;/13&#23432;&#23665;/&#23432;&#23665;.xlsm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UGYOU"/>
      <sheetName val="仙台第10表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taraku2"/>
      <sheetName val="SANGYOU"/>
      <sheetName val="KOUGYOU"/>
    </sheetNames>
    <sheetDataSet>
      <sheetData sheetId="0" refreshError="1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設定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合計"/>
      <sheetName val="データ"/>
    </sheetNames>
    <sheetDataSet>
      <sheetData sheetId="0">
        <row r="2">
          <cell r="A2">
            <v>21</v>
          </cell>
          <cell r="B2" t="str">
            <v>千種</v>
          </cell>
        </row>
        <row r="3">
          <cell r="A3">
            <v>22</v>
          </cell>
          <cell r="B3" t="str">
            <v>東</v>
          </cell>
        </row>
        <row r="4">
          <cell r="A4">
            <v>23</v>
          </cell>
          <cell r="B4" t="str">
            <v>北</v>
          </cell>
        </row>
        <row r="5">
          <cell r="A5">
            <v>24</v>
          </cell>
          <cell r="B5" t="str">
            <v>西</v>
          </cell>
        </row>
        <row r="6">
          <cell r="A6">
            <v>25</v>
          </cell>
          <cell r="B6" t="str">
            <v>中村</v>
          </cell>
        </row>
        <row r="7">
          <cell r="A7">
            <v>26</v>
          </cell>
          <cell r="B7" t="str">
            <v>中</v>
          </cell>
        </row>
        <row r="8">
          <cell r="A8">
            <v>27</v>
          </cell>
          <cell r="B8" t="str">
            <v>昭和</v>
          </cell>
        </row>
        <row r="9">
          <cell r="A9">
            <v>28</v>
          </cell>
          <cell r="B9" t="str">
            <v>瑞穂</v>
          </cell>
        </row>
        <row r="10">
          <cell r="A10">
            <v>29</v>
          </cell>
          <cell r="B10" t="str">
            <v>熱田</v>
          </cell>
        </row>
        <row r="11">
          <cell r="A11">
            <v>30</v>
          </cell>
          <cell r="B11" t="str">
            <v>中川</v>
          </cell>
        </row>
        <row r="12">
          <cell r="A12">
            <v>31</v>
          </cell>
          <cell r="B12" t="str">
            <v>港</v>
          </cell>
        </row>
        <row r="13">
          <cell r="A13">
            <v>32</v>
          </cell>
          <cell r="B13" t="str">
            <v>南</v>
          </cell>
        </row>
        <row r="14">
          <cell r="B14" t="str">
            <v>守山</v>
          </cell>
        </row>
        <row r="15">
          <cell r="B15" t="str">
            <v>緑</v>
          </cell>
        </row>
        <row r="16">
          <cell r="B16" t="str">
            <v>名東</v>
          </cell>
        </row>
        <row r="17">
          <cell r="B17" t="str">
            <v>天白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1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O41"/>
  <sheetViews>
    <sheetView showGridLines="0" tabSelected="1" topLeftCell="A25" zoomScaleNormal="100" zoomScaleSheetLayoutView="100" workbookViewId="0">
      <selection activeCell="AC6" sqref="AC6"/>
    </sheetView>
  </sheetViews>
  <sheetFormatPr defaultRowHeight="13.5"/>
  <cols>
    <col min="1" max="45" width="2.125" style="3" customWidth="1"/>
    <col min="46" max="256" width="9" style="3"/>
    <col min="257" max="301" width="2.125" style="3" customWidth="1"/>
    <col min="302" max="512" width="9" style="3"/>
    <col min="513" max="557" width="2.125" style="3" customWidth="1"/>
    <col min="558" max="768" width="9" style="3"/>
    <col min="769" max="813" width="2.125" style="3" customWidth="1"/>
    <col min="814" max="1024" width="9" style="3"/>
    <col min="1025" max="1069" width="2.125" style="3" customWidth="1"/>
    <col min="1070" max="1280" width="9" style="3"/>
    <col min="1281" max="1325" width="2.125" style="3" customWidth="1"/>
    <col min="1326" max="1536" width="9" style="3"/>
    <col min="1537" max="1581" width="2.125" style="3" customWidth="1"/>
    <col min="1582" max="1792" width="9" style="3"/>
    <col min="1793" max="1837" width="2.125" style="3" customWidth="1"/>
    <col min="1838" max="2048" width="9" style="3"/>
    <col min="2049" max="2093" width="2.125" style="3" customWidth="1"/>
    <col min="2094" max="2304" width="9" style="3"/>
    <col min="2305" max="2349" width="2.125" style="3" customWidth="1"/>
    <col min="2350" max="2560" width="9" style="3"/>
    <col min="2561" max="2605" width="2.125" style="3" customWidth="1"/>
    <col min="2606" max="2816" width="9" style="3"/>
    <col min="2817" max="2861" width="2.125" style="3" customWidth="1"/>
    <col min="2862" max="3072" width="9" style="3"/>
    <col min="3073" max="3117" width="2.125" style="3" customWidth="1"/>
    <col min="3118" max="3328" width="9" style="3"/>
    <col min="3329" max="3373" width="2.125" style="3" customWidth="1"/>
    <col min="3374" max="3584" width="9" style="3"/>
    <col min="3585" max="3629" width="2.125" style="3" customWidth="1"/>
    <col min="3630" max="3840" width="9" style="3"/>
    <col min="3841" max="3885" width="2.125" style="3" customWidth="1"/>
    <col min="3886" max="4096" width="9" style="3"/>
    <col min="4097" max="4141" width="2.125" style="3" customWidth="1"/>
    <col min="4142" max="4352" width="9" style="3"/>
    <col min="4353" max="4397" width="2.125" style="3" customWidth="1"/>
    <col min="4398" max="4608" width="9" style="3"/>
    <col min="4609" max="4653" width="2.125" style="3" customWidth="1"/>
    <col min="4654" max="4864" width="9" style="3"/>
    <col min="4865" max="4909" width="2.125" style="3" customWidth="1"/>
    <col min="4910" max="5120" width="9" style="3"/>
    <col min="5121" max="5165" width="2.125" style="3" customWidth="1"/>
    <col min="5166" max="5376" width="9" style="3"/>
    <col min="5377" max="5421" width="2.125" style="3" customWidth="1"/>
    <col min="5422" max="5632" width="9" style="3"/>
    <col min="5633" max="5677" width="2.125" style="3" customWidth="1"/>
    <col min="5678" max="5888" width="9" style="3"/>
    <col min="5889" max="5933" width="2.125" style="3" customWidth="1"/>
    <col min="5934" max="6144" width="9" style="3"/>
    <col min="6145" max="6189" width="2.125" style="3" customWidth="1"/>
    <col min="6190" max="6400" width="9" style="3"/>
    <col min="6401" max="6445" width="2.125" style="3" customWidth="1"/>
    <col min="6446" max="6656" width="9" style="3"/>
    <col min="6657" max="6701" width="2.125" style="3" customWidth="1"/>
    <col min="6702" max="6912" width="9" style="3"/>
    <col min="6913" max="6957" width="2.125" style="3" customWidth="1"/>
    <col min="6958" max="7168" width="9" style="3"/>
    <col min="7169" max="7213" width="2.125" style="3" customWidth="1"/>
    <col min="7214" max="7424" width="9" style="3"/>
    <col min="7425" max="7469" width="2.125" style="3" customWidth="1"/>
    <col min="7470" max="7680" width="9" style="3"/>
    <col min="7681" max="7725" width="2.125" style="3" customWidth="1"/>
    <col min="7726" max="7936" width="9" style="3"/>
    <col min="7937" max="7981" width="2.125" style="3" customWidth="1"/>
    <col min="7982" max="8192" width="9" style="3"/>
    <col min="8193" max="8237" width="2.125" style="3" customWidth="1"/>
    <col min="8238" max="8448" width="9" style="3"/>
    <col min="8449" max="8493" width="2.125" style="3" customWidth="1"/>
    <col min="8494" max="8704" width="9" style="3"/>
    <col min="8705" max="8749" width="2.125" style="3" customWidth="1"/>
    <col min="8750" max="8960" width="9" style="3"/>
    <col min="8961" max="9005" width="2.125" style="3" customWidth="1"/>
    <col min="9006" max="9216" width="9" style="3"/>
    <col min="9217" max="9261" width="2.125" style="3" customWidth="1"/>
    <col min="9262" max="9472" width="9" style="3"/>
    <col min="9473" max="9517" width="2.125" style="3" customWidth="1"/>
    <col min="9518" max="9728" width="9" style="3"/>
    <col min="9729" max="9773" width="2.125" style="3" customWidth="1"/>
    <col min="9774" max="9984" width="9" style="3"/>
    <col min="9985" max="10029" width="2.125" style="3" customWidth="1"/>
    <col min="10030" max="10240" width="9" style="3"/>
    <col min="10241" max="10285" width="2.125" style="3" customWidth="1"/>
    <col min="10286" max="10496" width="9" style="3"/>
    <col min="10497" max="10541" width="2.125" style="3" customWidth="1"/>
    <col min="10542" max="10752" width="9" style="3"/>
    <col min="10753" max="10797" width="2.125" style="3" customWidth="1"/>
    <col min="10798" max="11008" width="9" style="3"/>
    <col min="11009" max="11053" width="2.125" style="3" customWidth="1"/>
    <col min="11054" max="11264" width="9" style="3"/>
    <col min="11265" max="11309" width="2.125" style="3" customWidth="1"/>
    <col min="11310" max="11520" width="9" style="3"/>
    <col min="11521" max="11565" width="2.125" style="3" customWidth="1"/>
    <col min="11566" max="11776" width="9" style="3"/>
    <col min="11777" max="11821" width="2.125" style="3" customWidth="1"/>
    <col min="11822" max="12032" width="9" style="3"/>
    <col min="12033" max="12077" width="2.125" style="3" customWidth="1"/>
    <col min="12078" max="12288" width="9" style="3"/>
    <col min="12289" max="12333" width="2.125" style="3" customWidth="1"/>
    <col min="12334" max="12544" width="9" style="3"/>
    <col min="12545" max="12589" width="2.125" style="3" customWidth="1"/>
    <col min="12590" max="12800" width="9" style="3"/>
    <col min="12801" max="12845" width="2.125" style="3" customWidth="1"/>
    <col min="12846" max="13056" width="9" style="3"/>
    <col min="13057" max="13101" width="2.125" style="3" customWidth="1"/>
    <col min="13102" max="13312" width="9" style="3"/>
    <col min="13313" max="13357" width="2.125" style="3" customWidth="1"/>
    <col min="13358" max="13568" width="9" style="3"/>
    <col min="13569" max="13613" width="2.125" style="3" customWidth="1"/>
    <col min="13614" max="13824" width="9" style="3"/>
    <col min="13825" max="13869" width="2.125" style="3" customWidth="1"/>
    <col min="13870" max="14080" width="9" style="3"/>
    <col min="14081" max="14125" width="2.125" style="3" customWidth="1"/>
    <col min="14126" max="14336" width="9" style="3"/>
    <col min="14337" max="14381" width="2.125" style="3" customWidth="1"/>
    <col min="14382" max="14592" width="9" style="3"/>
    <col min="14593" max="14637" width="2.125" style="3" customWidth="1"/>
    <col min="14638" max="14848" width="9" style="3"/>
    <col min="14849" max="14893" width="2.125" style="3" customWidth="1"/>
    <col min="14894" max="15104" width="9" style="3"/>
    <col min="15105" max="15149" width="2.125" style="3" customWidth="1"/>
    <col min="15150" max="15360" width="9" style="3"/>
    <col min="15361" max="15405" width="2.125" style="3" customWidth="1"/>
    <col min="15406" max="15616" width="9" style="3"/>
    <col min="15617" max="15661" width="2.125" style="3" customWidth="1"/>
    <col min="15662" max="15872" width="9" style="3"/>
    <col min="15873" max="15917" width="2.125" style="3" customWidth="1"/>
    <col min="15918" max="16128" width="9" style="3"/>
    <col min="16129" max="16173" width="2.125" style="3" customWidth="1"/>
    <col min="16174" max="16384" width="9" style="3"/>
  </cols>
  <sheetData>
    <row r="1" spans="1:40" ht="16.5" customHeight="1">
      <c r="A1" s="2" t="s">
        <v>0</v>
      </c>
    </row>
    <row r="2" spans="1:40" ht="15" customHeight="1">
      <c r="A2" s="2"/>
    </row>
    <row r="3" spans="1:40" ht="16.5" customHeight="1" thickBo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6"/>
      <c r="L3" s="6"/>
      <c r="M3" s="6"/>
      <c r="N3" s="6"/>
      <c r="O3" s="6"/>
      <c r="P3" s="6"/>
      <c r="Q3" s="6"/>
    </row>
    <row r="4" spans="1:40" ht="16.5" customHeight="1">
      <c r="A4" s="242" t="s">
        <v>2</v>
      </c>
      <c r="B4" s="242"/>
      <c r="C4" s="243"/>
      <c r="D4" s="244" t="s">
        <v>4</v>
      </c>
      <c r="E4" s="242"/>
      <c r="F4" s="242"/>
      <c r="G4" s="242"/>
      <c r="H4" s="242"/>
      <c r="I4" s="242"/>
      <c r="J4" s="242"/>
      <c r="K4" s="190"/>
      <c r="L4" s="190"/>
      <c r="M4" s="190"/>
      <c r="N4" s="190"/>
      <c r="O4" s="190"/>
      <c r="P4" s="190"/>
      <c r="Q4" s="190"/>
    </row>
    <row r="5" spans="1:40" ht="16.5" customHeight="1">
      <c r="A5" s="6"/>
      <c r="B5" s="6"/>
      <c r="C5" s="7"/>
      <c r="D5" s="176"/>
      <c r="E5" s="176"/>
      <c r="F5" s="176"/>
      <c r="G5" s="176"/>
      <c r="H5" s="176"/>
      <c r="I5" s="207" t="s">
        <v>5</v>
      </c>
      <c r="J5" s="207"/>
      <c r="K5" s="6"/>
      <c r="L5" s="6"/>
      <c r="M5" s="6"/>
      <c r="N5" s="6"/>
      <c r="O5" s="6"/>
      <c r="P5" s="190"/>
      <c r="Q5" s="190"/>
      <c r="R5" s="8"/>
    </row>
    <row r="6" spans="1:40" ht="16.5" customHeight="1">
      <c r="A6" s="190">
        <v>27</v>
      </c>
      <c r="B6" s="190"/>
      <c r="C6" s="191"/>
      <c r="D6" s="195">
        <v>12</v>
      </c>
      <c r="E6" s="196"/>
      <c r="F6" s="196"/>
      <c r="G6" s="196"/>
      <c r="H6" s="196"/>
      <c r="I6" s="176"/>
      <c r="J6" s="176"/>
      <c r="K6" s="196"/>
      <c r="L6" s="196"/>
      <c r="M6" s="196"/>
      <c r="N6" s="196"/>
      <c r="O6" s="196"/>
      <c r="P6" s="6"/>
      <c r="Q6" s="6"/>
    </row>
    <row r="7" spans="1:40" ht="16.5" customHeight="1">
      <c r="A7" s="190">
        <v>28</v>
      </c>
      <c r="B7" s="190"/>
      <c r="C7" s="191"/>
      <c r="D7" s="195">
        <v>12</v>
      </c>
      <c r="E7" s="196"/>
      <c r="F7" s="196"/>
      <c r="G7" s="196"/>
      <c r="H7" s="196"/>
      <c r="I7" s="176"/>
      <c r="J7" s="176"/>
      <c r="K7" s="196"/>
      <c r="L7" s="196"/>
      <c r="M7" s="196"/>
      <c r="N7" s="196"/>
      <c r="O7" s="196"/>
      <c r="P7" s="6"/>
      <c r="Q7" s="6"/>
    </row>
    <row r="8" spans="1:40" ht="16.5" customHeight="1">
      <c r="A8" s="190">
        <v>29</v>
      </c>
      <c r="B8" s="190"/>
      <c r="C8" s="191"/>
      <c r="D8" s="195">
        <v>15</v>
      </c>
      <c r="E8" s="196"/>
      <c r="F8" s="196"/>
      <c r="G8" s="196"/>
      <c r="H8" s="196"/>
      <c r="I8" s="176"/>
      <c r="J8" s="176"/>
      <c r="K8" s="196"/>
      <c r="L8" s="196"/>
      <c r="M8" s="196"/>
      <c r="N8" s="196"/>
      <c r="O8" s="196"/>
      <c r="P8" s="6"/>
      <c r="Q8" s="6"/>
    </row>
    <row r="9" spans="1:40" ht="16.5" customHeight="1">
      <c r="A9" s="190">
        <v>30</v>
      </c>
      <c r="B9" s="190"/>
      <c r="C9" s="191"/>
      <c r="D9" s="195">
        <v>45</v>
      </c>
      <c r="E9" s="196"/>
      <c r="F9" s="196"/>
      <c r="G9" s="196"/>
      <c r="H9" s="196"/>
      <c r="I9" s="176"/>
      <c r="J9" s="176"/>
      <c r="K9" s="196"/>
      <c r="L9" s="196"/>
      <c r="M9" s="196"/>
      <c r="N9" s="196"/>
      <c r="O9" s="196"/>
      <c r="P9" s="6"/>
      <c r="Q9" s="6"/>
    </row>
    <row r="10" spans="1:40" ht="16.5" customHeight="1" thickBot="1">
      <c r="A10" s="184" t="s">
        <v>208</v>
      </c>
      <c r="B10" s="184"/>
      <c r="C10" s="185"/>
      <c r="D10" s="181">
        <v>51</v>
      </c>
      <c r="E10" s="182"/>
      <c r="F10" s="182"/>
      <c r="G10" s="182"/>
      <c r="H10" s="182"/>
      <c r="I10" s="177"/>
      <c r="J10" s="177"/>
      <c r="K10" s="196"/>
      <c r="L10" s="196"/>
      <c r="M10" s="196"/>
      <c r="N10" s="196"/>
      <c r="O10" s="196"/>
      <c r="P10" s="6"/>
      <c r="Q10" s="6"/>
      <c r="R10" s="8"/>
    </row>
    <row r="11" spans="1:40" ht="1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6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40" ht="16.5" customHeight="1" thickBo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ht="16.5" customHeight="1">
      <c r="A13" s="13"/>
      <c r="B13" s="13"/>
      <c r="C13" s="14"/>
      <c r="D13" s="210" t="s">
        <v>9</v>
      </c>
      <c r="E13" s="211"/>
      <c r="F13" s="211"/>
      <c r="G13" s="211"/>
      <c r="H13" s="211"/>
      <c r="I13" s="211"/>
      <c r="J13" s="212"/>
      <c r="K13" s="219" t="s">
        <v>10</v>
      </c>
      <c r="L13" s="220"/>
      <c r="M13" s="220"/>
      <c r="N13" s="221"/>
      <c r="O13" s="228" t="s">
        <v>11</v>
      </c>
      <c r="P13" s="220"/>
      <c r="Q13" s="220"/>
      <c r="R13" s="220"/>
      <c r="S13" s="220"/>
      <c r="T13" s="220"/>
      <c r="U13" s="221"/>
      <c r="V13" s="204" t="s">
        <v>12</v>
      </c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</row>
    <row r="14" spans="1:40" ht="16.5" customHeight="1">
      <c r="A14" s="6"/>
      <c r="B14" s="6"/>
      <c r="C14" s="7"/>
      <c r="D14" s="213"/>
      <c r="E14" s="214"/>
      <c r="F14" s="214"/>
      <c r="G14" s="214"/>
      <c r="H14" s="214"/>
      <c r="I14" s="214"/>
      <c r="J14" s="215"/>
      <c r="K14" s="222"/>
      <c r="L14" s="223"/>
      <c r="M14" s="223"/>
      <c r="N14" s="224"/>
      <c r="O14" s="222"/>
      <c r="P14" s="223"/>
      <c r="Q14" s="223"/>
      <c r="R14" s="223"/>
      <c r="S14" s="223"/>
      <c r="T14" s="223"/>
      <c r="U14" s="224"/>
      <c r="V14" s="229" t="s">
        <v>3</v>
      </c>
      <c r="W14" s="230"/>
      <c r="X14" s="230"/>
      <c r="Y14" s="231"/>
      <c r="Z14" s="238" t="s">
        <v>13</v>
      </c>
      <c r="AA14" s="239"/>
      <c r="AB14" s="240"/>
      <c r="AC14" s="238" t="s">
        <v>14</v>
      </c>
      <c r="AD14" s="239"/>
      <c r="AE14" s="240"/>
      <c r="AF14" s="238" t="s">
        <v>15</v>
      </c>
      <c r="AG14" s="239"/>
      <c r="AH14" s="240"/>
      <c r="AI14" s="238" t="s">
        <v>16</v>
      </c>
      <c r="AJ14" s="239"/>
      <c r="AK14" s="240"/>
      <c r="AL14" s="238" t="s">
        <v>17</v>
      </c>
      <c r="AM14" s="239"/>
      <c r="AN14" s="239"/>
    </row>
    <row r="15" spans="1:40" ht="16.5" customHeight="1">
      <c r="A15" s="6"/>
      <c r="B15" s="6"/>
      <c r="C15" s="7"/>
      <c r="D15" s="213"/>
      <c r="E15" s="214"/>
      <c r="F15" s="214"/>
      <c r="G15" s="214"/>
      <c r="H15" s="214"/>
      <c r="I15" s="214"/>
      <c r="J15" s="215"/>
      <c r="K15" s="222"/>
      <c r="L15" s="223"/>
      <c r="M15" s="223"/>
      <c r="N15" s="224"/>
      <c r="O15" s="222"/>
      <c r="P15" s="223"/>
      <c r="Q15" s="223"/>
      <c r="R15" s="223"/>
      <c r="S15" s="223"/>
      <c r="T15" s="223"/>
      <c r="U15" s="224"/>
      <c r="V15" s="232"/>
      <c r="W15" s="233"/>
      <c r="X15" s="233"/>
      <c r="Y15" s="234"/>
      <c r="Z15" s="222"/>
      <c r="AA15" s="223"/>
      <c r="AB15" s="224"/>
      <c r="AC15" s="222"/>
      <c r="AD15" s="223"/>
      <c r="AE15" s="224"/>
      <c r="AF15" s="222"/>
      <c r="AG15" s="223"/>
      <c r="AH15" s="224"/>
      <c r="AI15" s="222"/>
      <c r="AJ15" s="223"/>
      <c r="AK15" s="224"/>
      <c r="AL15" s="222"/>
      <c r="AM15" s="241"/>
      <c r="AN15" s="241"/>
    </row>
    <row r="16" spans="1:40" ht="16.5" customHeight="1">
      <c r="A16" s="6"/>
      <c r="B16" s="6"/>
      <c r="C16" s="7"/>
      <c r="D16" s="213"/>
      <c r="E16" s="214"/>
      <c r="F16" s="214"/>
      <c r="G16" s="214"/>
      <c r="H16" s="214"/>
      <c r="I16" s="214"/>
      <c r="J16" s="215"/>
      <c r="K16" s="222"/>
      <c r="L16" s="223"/>
      <c r="M16" s="223"/>
      <c r="N16" s="224"/>
      <c r="O16" s="222"/>
      <c r="P16" s="223"/>
      <c r="Q16" s="223"/>
      <c r="R16" s="223"/>
      <c r="S16" s="223"/>
      <c r="T16" s="223"/>
      <c r="U16" s="224"/>
      <c r="V16" s="232"/>
      <c r="W16" s="233"/>
      <c r="X16" s="233"/>
      <c r="Y16" s="234"/>
      <c r="Z16" s="222"/>
      <c r="AA16" s="223"/>
      <c r="AB16" s="224"/>
      <c r="AC16" s="222"/>
      <c r="AD16" s="223"/>
      <c r="AE16" s="224"/>
      <c r="AF16" s="222"/>
      <c r="AG16" s="223"/>
      <c r="AH16" s="224"/>
      <c r="AI16" s="222"/>
      <c r="AJ16" s="223"/>
      <c r="AK16" s="224"/>
      <c r="AL16" s="222"/>
      <c r="AM16" s="241"/>
      <c r="AN16" s="241"/>
    </row>
    <row r="17" spans="1:41" ht="18" customHeight="1">
      <c r="A17" s="6"/>
      <c r="B17" s="6"/>
      <c r="C17" s="7"/>
      <c r="D17" s="216"/>
      <c r="E17" s="217"/>
      <c r="F17" s="217"/>
      <c r="G17" s="217"/>
      <c r="H17" s="217"/>
      <c r="I17" s="217"/>
      <c r="J17" s="218"/>
      <c r="K17" s="225"/>
      <c r="L17" s="226"/>
      <c r="M17" s="226"/>
      <c r="N17" s="227"/>
      <c r="O17" s="225"/>
      <c r="P17" s="226"/>
      <c r="Q17" s="226"/>
      <c r="R17" s="226"/>
      <c r="S17" s="226"/>
      <c r="T17" s="226"/>
      <c r="U17" s="227"/>
      <c r="V17" s="235"/>
      <c r="W17" s="236"/>
      <c r="X17" s="236"/>
      <c r="Y17" s="237"/>
      <c r="Z17" s="225"/>
      <c r="AA17" s="226"/>
      <c r="AB17" s="227"/>
      <c r="AC17" s="225"/>
      <c r="AD17" s="226"/>
      <c r="AE17" s="227"/>
      <c r="AF17" s="225"/>
      <c r="AG17" s="226"/>
      <c r="AH17" s="227"/>
      <c r="AI17" s="225"/>
      <c r="AJ17" s="226"/>
      <c r="AK17" s="227"/>
      <c r="AL17" s="225"/>
      <c r="AM17" s="226"/>
      <c r="AN17" s="226"/>
    </row>
    <row r="18" spans="1:41" ht="16.5" customHeight="1">
      <c r="A18" s="15"/>
      <c r="B18" s="15"/>
      <c r="C18" s="16"/>
      <c r="D18" s="17"/>
      <c r="E18" s="207" t="s">
        <v>5</v>
      </c>
      <c r="F18" s="209"/>
      <c r="G18" s="15"/>
      <c r="H18" s="15"/>
      <c r="I18" s="207" t="s">
        <v>18</v>
      </c>
      <c r="J18" s="208"/>
      <c r="K18" s="15"/>
      <c r="L18" s="15"/>
      <c r="M18" s="207" t="s">
        <v>18</v>
      </c>
      <c r="N18" s="208"/>
      <c r="O18" s="17"/>
      <c r="P18" s="207" t="s">
        <v>5</v>
      </c>
      <c r="Q18" s="209"/>
      <c r="R18" s="15"/>
      <c r="S18" s="15"/>
      <c r="T18" s="207" t="s">
        <v>18</v>
      </c>
      <c r="U18" s="208"/>
      <c r="V18" s="18"/>
      <c r="W18" s="18"/>
      <c r="X18" s="205" t="s">
        <v>5</v>
      </c>
      <c r="Y18" s="206"/>
      <c r="Z18" s="15"/>
      <c r="AA18" s="207" t="s">
        <v>5</v>
      </c>
      <c r="AB18" s="208"/>
      <c r="AC18" s="15"/>
      <c r="AD18" s="207" t="s">
        <v>5</v>
      </c>
      <c r="AE18" s="208"/>
      <c r="AF18" s="15"/>
      <c r="AG18" s="207" t="s">
        <v>5</v>
      </c>
      <c r="AH18" s="208"/>
      <c r="AI18" s="15"/>
      <c r="AJ18" s="207" t="s">
        <v>5</v>
      </c>
      <c r="AK18" s="208"/>
      <c r="AL18" s="17"/>
      <c r="AM18" s="207" t="s">
        <v>5</v>
      </c>
      <c r="AN18" s="207"/>
    </row>
    <row r="19" spans="1:41" ht="16.5" customHeight="1">
      <c r="A19" s="190">
        <v>27</v>
      </c>
      <c r="B19" s="190"/>
      <c r="C19" s="191"/>
      <c r="D19" s="195">
        <v>463</v>
      </c>
      <c r="E19" s="196"/>
      <c r="F19" s="198"/>
      <c r="G19" s="196">
        <v>13534</v>
      </c>
      <c r="H19" s="196"/>
      <c r="I19" s="196"/>
      <c r="J19" s="197"/>
      <c r="K19" s="195">
        <v>4942</v>
      </c>
      <c r="L19" s="196"/>
      <c r="M19" s="196"/>
      <c r="N19" s="197"/>
      <c r="O19" s="195">
        <v>939</v>
      </c>
      <c r="P19" s="196"/>
      <c r="Q19" s="198"/>
      <c r="R19" s="196">
        <v>7355</v>
      </c>
      <c r="S19" s="196"/>
      <c r="T19" s="196"/>
      <c r="U19" s="197"/>
      <c r="V19" s="192">
        <v>3601</v>
      </c>
      <c r="W19" s="193"/>
      <c r="X19" s="193"/>
      <c r="Y19" s="193"/>
      <c r="Z19" s="195">
        <v>746</v>
      </c>
      <c r="AA19" s="196"/>
      <c r="AB19" s="197"/>
      <c r="AC19" s="195">
        <v>730</v>
      </c>
      <c r="AD19" s="196"/>
      <c r="AE19" s="197"/>
      <c r="AF19" s="195">
        <v>787</v>
      </c>
      <c r="AG19" s="196"/>
      <c r="AH19" s="197"/>
      <c r="AI19" s="195">
        <v>727</v>
      </c>
      <c r="AJ19" s="196"/>
      <c r="AK19" s="197"/>
      <c r="AL19" s="195">
        <v>611</v>
      </c>
      <c r="AM19" s="196"/>
      <c r="AN19" s="196"/>
    </row>
    <row r="20" spans="1:41" ht="16.5" customHeight="1">
      <c r="A20" s="190">
        <v>28</v>
      </c>
      <c r="B20" s="190"/>
      <c r="C20" s="191"/>
      <c r="D20" s="195">
        <v>498</v>
      </c>
      <c r="E20" s="196"/>
      <c r="F20" s="198"/>
      <c r="G20" s="196">
        <v>14015</v>
      </c>
      <c r="H20" s="196"/>
      <c r="I20" s="196"/>
      <c r="J20" s="197"/>
      <c r="K20" s="195">
        <v>5768</v>
      </c>
      <c r="L20" s="196"/>
      <c r="M20" s="196"/>
      <c r="N20" s="197"/>
      <c r="O20" s="195">
        <v>983</v>
      </c>
      <c r="P20" s="196"/>
      <c r="Q20" s="198"/>
      <c r="R20" s="196">
        <v>8151</v>
      </c>
      <c r="S20" s="196"/>
      <c r="T20" s="196"/>
      <c r="U20" s="197"/>
      <c r="V20" s="192">
        <v>3669</v>
      </c>
      <c r="W20" s="193"/>
      <c r="X20" s="193"/>
      <c r="Y20" s="193"/>
      <c r="Z20" s="195">
        <v>767</v>
      </c>
      <c r="AA20" s="196"/>
      <c r="AB20" s="197"/>
      <c r="AC20" s="195">
        <v>748</v>
      </c>
      <c r="AD20" s="196"/>
      <c r="AE20" s="197"/>
      <c r="AF20" s="195">
        <v>782</v>
      </c>
      <c r="AG20" s="196"/>
      <c r="AH20" s="197"/>
      <c r="AI20" s="195">
        <v>749</v>
      </c>
      <c r="AJ20" s="196"/>
      <c r="AK20" s="197"/>
      <c r="AL20" s="195">
        <v>623</v>
      </c>
      <c r="AM20" s="196"/>
      <c r="AN20" s="196"/>
    </row>
    <row r="21" spans="1:41" ht="16.5" customHeight="1">
      <c r="A21" s="190">
        <v>29</v>
      </c>
      <c r="B21" s="190"/>
      <c r="C21" s="191"/>
      <c r="D21" s="195">
        <v>458</v>
      </c>
      <c r="E21" s="196"/>
      <c r="F21" s="198"/>
      <c r="G21" s="196">
        <v>11610</v>
      </c>
      <c r="H21" s="196"/>
      <c r="I21" s="196"/>
      <c r="J21" s="197"/>
      <c r="K21" s="195">
        <v>5986</v>
      </c>
      <c r="L21" s="196"/>
      <c r="M21" s="196"/>
      <c r="N21" s="197"/>
      <c r="O21" s="195">
        <v>943</v>
      </c>
      <c r="P21" s="196"/>
      <c r="Q21" s="198"/>
      <c r="R21" s="196">
        <v>8141</v>
      </c>
      <c r="S21" s="196"/>
      <c r="T21" s="196"/>
      <c r="U21" s="197"/>
      <c r="V21" s="192">
        <v>3481</v>
      </c>
      <c r="W21" s="193"/>
      <c r="X21" s="193"/>
      <c r="Y21" s="193"/>
      <c r="Z21" s="195">
        <v>706</v>
      </c>
      <c r="AA21" s="196"/>
      <c r="AB21" s="197"/>
      <c r="AC21" s="195">
        <v>741</v>
      </c>
      <c r="AD21" s="196"/>
      <c r="AE21" s="197"/>
      <c r="AF21" s="195">
        <v>762</v>
      </c>
      <c r="AG21" s="196"/>
      <c r="AH21" s="197"/>
      <c r="AI21" s="195">
        <v>699</v>
      </c>
      <c r="AJ21" s="196"/>
      <c r="AK21" s="197"/>
      <c r="AL21" s="195">
        <v>573</v>
      </c>
      <c r="AM21" s="196"/>
      <c r="AN21" s="196"/>
    </row>
    <row r="22" spans="1:41" ht="16.5" customHeight="1">
      <c r="A22" s="190">
        <v>30</v>
      </c>
      <c r="B22" s="190"/>
      <c r="C22" s="191"/>
      <c r="D22" s="195">
        <v>426</v>
      </c>
      <c r="E22" s="196"/>
      <c r="F22" s="198"/>
      <c r="G22" s="196">
        <v>11135</v>
      </c>
      <c r="H22" s="196"/>
      <c r="I22" s="196"/>
      <c r="J22" s="197"/>
      <c r="K22" s="195">
        <v>6507</v>
      </c>
      <c r="L22" s="196"/>
      <c r="M22" s="196"/>
      <c r="N22" s="197"/>
      <c r="O22" s="195">
        <v>529</v>
      </c>
      <c r="P22" s="196"/>
      <c r="Q22" s="198"/>
      <c r="R22" s="196">
        <v>6177</v>
      </c>
      <c r="S22" s="196"/>
      <c r="T22" s="196"/>
      <c r="U22" s="197"/>
      <c r="V22" s="192">
        <f>SUM(Z22:AN22)</f>
        <v>3479</v>
      </c>
      <c r="W22" s="193"/>
      <c r="X22" s="193"/>
      <c r="Y22" s="193"/>
      <c r="Z22" s="195">
        <v>710</v>
      </c>
      <c r="AA22" s="196"/>
      <c r="AB22" s="197"/>
      <c r="AC22" s="195">
        <v>725</v>
      </c>
      <c r="AD22" s="196"/>
      <c r="AE22" s="197"/>
      <c r="AF22" s="195">
        <v>772</v>
      </c>
      <c r="AG22" s="196"/>
      <c r="AH22" s="197"/>
      <c r="AI22" s="195">
        <v>702</v>
      </c>
      <c r="AJ22" s="196"/>
      <c r="AK22" s="197"/>
      <c r="AL22" s="195">
        <v>570</v>
      </c>
      <c r="AM22" s="196"/>
      <c r="AN22" s="196"/>
    </row>
    <row r="23" spans="1:41" ht="16.5" customHeight="1" thickBot="1">
      <c r="A23" s="184" t="s">
        <v>208</v>
      </c>
      <c r="B23" s="184"/>
      <c r="C23" s="185"/>
      <c r="D23" s="181">
        <v>400</v>
      </c>
      <c r="E23" s="182"/>
      <c r="F23" s="189"/>
      <c r="G23" s="182">
        <v>9831</v>
      </c>
      <c r="H23" s="182"/>
      <c r="I23" s="182"/>
      <c r="J23" s="183"/>
      <c r="K23" s="181">
        <v>6065</v>
      </c>
      <c r="L23" s="182"/>
      <c r="M23" s="182"/>
      <c r="N23" s="183"/>
      <c r="O23" s="181">
        <v>805</v>
      </c>
      <c r="P23" s="182"/>
      <c r="Q23" s="189"/>
      <c r="R23" s="182">
        <v>6741</v>
      </c>
      <c r="S23" s="182"/>
      <c r="T23" s="182"/>
      <c r="U23" s="183"/>
      <c r="V23" s="186">
        <f>SUM(Z23:AN23)</f>
        <v>3432</v>
      </c>
      <c r="W23" s="187"/>
      <c r="X23" s="187"/>
      <c r="Y23" s="187"/>
      <c r="Z23" s="181">
        <v>701</v>
      </c>
      <c r="AA23" s="182"/>
      <c r="AB23" s="183"/>
      <c r="AC23" s="181">
        <v>728</v>
      </c>
      <c r="AD23" s="182"/>
      <c r="AE23" s="183"/>
      <c r="AF23" s="181">
        <v>754</v>
      </c>
      <c r="AG23" s="182"/>
      <c r="AH23" s="183"/>
      <c r="AI23" s="181">
        <v>679</v>
      </c>
      <c r="AJ23" s="182"/>
      <c r="AK23" s="183"/>
      <c r="AL23" s="181">
        <v>570</v>
      </c>
      <c r="AM23" s="182"/>
      <c r="AN23" s="182"/>
      <c r="AO23" s="145"/>
    </row>
    <row r="24" spans="1:41" ht="16.5" customHeight="1">
      <c r="A24" s="6" t="s">
        <v>19</v>
      </c>
      <c r="B24" s="6"/>
      <c r="C24" s="6"/>
      <c r="D24" s="6"/>
      <c r="E24" s="6"/>
      <c r="F24" s="6"/>
      <c r="G24" s="6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1" ht="16.5" customHeight="1">
      <c r="A25" s="6"/>
      <c r="B25" s="6" t="s">
        <v>20</v>
      </c>
      <c r="C25" s="6"/>
      <c r="D25" s="6"/>
      <c r="E25" s="6"/>
      <c r="F25" s="6"/>
      <c r="G25" s="6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1" ht="1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1" ht="16.5" customHeight="1">
      <c r="A27" s="6" t="s">
        <v>21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1" ht="16.5" customHeight="1" thickBot="1">
      <c r="A28" s="199" t="s">
        <v>22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</row>
    <row r="29" spans="1:41" ht="16.5" customHeight="1">
      <c r="A29" s="200" t="s">
        <v>23</v>
      </c>
      <c r="B29" s="200"/>
      <c r="C29" s="200"/>
      <c r="D29" s="200"/>
      <c r="E29" s="201"/>
      <c r="F29" s="202" t="s">
        <v>3</v>
      </c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4" t="s">
        <v>24</v>
      </c>
      <c r="U29" s="200"/>
      <c r="V29" s="200"/>
      <c r="W29" s="200"/>
      <c r="X29" s="200"/>
      <c r="Y29" s="200"/>
      <c r="Z29" s="201"/>
      <c r="AA29" s="204" t="s">
        <v>25</v>
      </c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</row>
    <row r="30" spans="1:41" ht="16.5" customHeight="1">
      <c r="A30" s="6"/>
      <c r="B30" s="6"/>
      <c r="C30" s="6"/>
      <c r="D30" s="6"/>
      <c r="E30" s="7"/>
      <c r="F30" s="19"/>
      <c r="G30" s="19"/>
      <c r="H30" s="19"/>
      <c r="I30" s="19"/>
      <c r="J30" s="19"/>
      <c r="K30" s="205" t="s">
        <v>26</v>
      </c>
      <c r="L30" s="205"/>
      <c r="M30" s="20"/>
      <c r="N30" s="18"/>
      <c r="O30" s="18"/>
      <c r="P30" s="18"/>
      <c r="Q30" s="18"/>
      <c r="R30" s="205" t="s">
        <v>18</v>
      </c>
      <c r="S30" s="206"/>
      <c r="T30" s="17"/>
      <c r="U30" s="6"/>
      <c r="V30" s="6"/>
      <c r="W30" s="6"/>
      <c r="X30" s="6"/>
      <c r="Y30" s="207" t="s">
        <v>18</v>
      </c>
      <c r="Z30" s="208"/>
      <c r="AA30" s="17"/>
      <c r="AB30" s="15"/>
      <c r="AC30" s="15"/>
      <c r="AD30" s="15"/>
      <c r="AE30" s="15"/>
      <c r="AF30" s="207" t="s">
        <v>26</v>
      </c>
      <c r="AG30" s="209"/>
      <c r="AH30" s="6"/>
      <c r="AI30" s="6"/>
      <c r="AJ30" s="6"/>
      <c r="AK30" s="6"/>
      <c r="AL30" s="6"/>
      <c r="AM30" s="207" t="s">
        <v>18</v>
      </c>
      <c r="AN30" s="207"/>
    </row>
    <row r="31" spans="1:41" ht="16.5" customHeight="1">
      <c r="A31" s="190">
        <v>27</v>
      </c>
      <c r="B31" s="190"/>
      <c r="C31" s="190"/>
      <c r="D31" s="190"/>
      <c r="E31" s="191"/>
      <c r="F31" s="192">
        <v>2551</v>
      </c>
      <c r="G31" s="193"/>
      <c r="H31" s="193"/>
      <c r="I31" s="193"/>
      <c r="J31" s="193"/>
      <c r="K31" s="19"/>
      <c r="L31" s="19"/>
      <c r="M31" s="194">
        <v>111536</v>
      </c>
      <c r="N31" s="193"/>
      <c r="O31" s="193"/>
      <c r="P31" s="193"/>
      <c r="Q31" s="193"/>
      <c r="R31" s="19"/>
      <c r="S31" s="21"/>
      <c r="T31" s="195">
        <v>3264</v>
      </c>
      <c r="U31" s="196"/>
      <c r="V31" s="196"/>
      <c r="W31" s="196"/>
      <c r="X31" s="196"/>
      <c r="Y31" s="6"/>
      <c r="Z31" s="7"/>
      <c r="AA31" s="195">
        <v>2551</v>
      </c>
      <c r="AB31" s="196"/>
      <c r="AC31" s="196"/>
      <c r="AD31" s="196"/>
      <c r="AE31" s="196"/>
      <c r="AF31" s="6"/>
      <c r="AG31" s="9"/>
      <c r="AH31" s="196">
        <v>108272</v>
      </c>
      <c r="AI31" s="196"/>
      <c r="AJ31" s="196"/>
      <c r="AK31" s="196"/>
      <c r="AL31" s="196"/>
      <c r="AM31" s="6"/>
      <c r="AN31" s="6"/>
    </row>
    <row r="32" spans="1:41" ht="16.5" customHeight="1">
      <c r="A32" s="190">
        <v>28</v>
      </c>
      <c r="B32" s="190"/>
      <c r="C32" s="190"/>
      <c r="D32" s="190"/>
      <c r="E32" s="191"/>
      <c r="F32" s="192">
        <v>2592</v>
      </c>
      <c r="G32" s="193"/>
      <c r="H32" s="193"/>
      <c r="I32" s="193"/>
      <c r="J32" s="193"/>
      <c r="K32" s="19"/>
      <c r="L32" s="19"/>
      <c r="M32" s="194">
        <v>96954</v>
      </c>
      <c r="N32" s="193"/>
      <c r="O32" s="193"/>
      <c r="P32" s="193"/>
      <c r="Q32" s="193"/>
      <c r="R32" s="19"/>
      <c r="S32" s="21"/>
      <c r="T32" s="195">
        <v>2772</v>
      </c>
      <c r="U32" s="196"/>
      <c r="V32" s="196"/>
      <c r="W32" s="196"/>
      <c r="X32" s="196"/>
      <c r="Y32" s="6"/>
      <c r="Z32" s="7"/>
      <c r="AA32" s="195">
        <v>2592</v>
      </c>
      <c r="AB32" s="196"/>
      <c r="AC32" s="196"/>
      <c r="AD32" s="196"/>
      <c r="AE32" s="196"/>
      <c r="AF32" s="6"/>
      <c r="AG32" s="9"/>
      <c r="AH32" s="196">
        <v>94182</v>
      </c>
      <c r="AI32" s="196"/>
      <c r="AJ32" s="196"/>
      <c r="AK32" s="196"/>
      <c r="AL32" s="196"/>
      <c r="AM32" s="6"/>
      <c r="AN32" s="6"/>
    </row>
    <row r="33" spans="1:40" ht="16.5" customHeight="1">
      <c r="A33" s="190">
        <v>29</v>
      </c>
      <c r="B33" s="190"/>
      <c r="C33" s="190"/>
      <c r="D33" s="190"/>
      <c r="E33" s="191"/>
      <c r="F33" s="192">
        <v>2378</v>
      </c>
      <c r="G33" s="193"/>
      <c r="H33" s="193"/>
      <c r="I33" s="193"/>
      <c r="J33" s="193"/>
      <c r="K33" s="19"/>
      <c r="L33" s="19"/>
      <c r="M33" s="194">
        <v>90790</v>
      </c>
      <c r="N33" s="193"/>
      <c r="O33" s="193"/>
      <c r="P33" s="193"/>
      <c r="Q33" s="193"/>
      <c r="R33" s="19"/>
      <c r="S33" s="21"/>
      <c r="T33" s="195">
        <v>1901</v>
      </c>
      <c r="U33" s="196"/>
      <c r="V33" s="196"/>
      <c r="W33" s="196"/>
      <c r="X33" s="196"/>
      <c r="Y33" s="6"/>
      <c r="Z33" s="7"/>
      <c r="AA33" s="195">
        <v>2378</v>
      </c>
      <c r="AB33" s="196"/>
      <c r="AC33" s="196"/>
      <c r="AD33" s="196"/>
      <c r="AE33" s="196"/>
      <c r="AF33" s="6"/>
      <c r="AG33" s="9"/>
      <c r="AH33" s="196">
        <v>88889</v>
      </c>
      <c r="AI33" s="196"/>
      <c r="AJ33" s="196"/>
      <c r="AK33" s="196"/>
      <c r="AL33" s="196"/>
      <c r="AM33" s="6"/>
      <c r="AN33" s="6"/>
    </row>
    <row r="34" spans="1:40" ht="16.5" customHeight="1">
      <c r="A34" s="190">
        <v>30</v>
      </c>
      <c r="B34" s="190"/>
      <c r="C34" s="190"/>
      <c r="D34" s="190"/>
      <c r="E34" s="191"/>
      <c r="F34" s="192">
        <v>2541</v>
      </c>
      <c r="G34" s="193"/>
      <c r="H34" s="193"/>
      <c r="I34" s="193"/>
      <c r="J34" s="193"/>
      <c r="K34" s="19"/>
      <c r="L34" s="19"/>
      <c r="M34" s="194">
        <v>89156</v>
      </c>
      <c r="N34" s="193"/>
      <c r="O34" s="193"/>
      <c r="P34" s="193"/>
      <c r="Q34" s="193"/>
      <c r="R34" s="19"/>
      <c r="S34" s="21"/>
      <c r="T34" s="195">
        <v>2191</v>
      </c>
      <c r="U34" s="196"/>
      <c r="V34" s="196"/>
      <c r="W34" s="196"/>
      <c r="X34" s="196"/>
      <c r="Y34" s="6"/>
      <c r="Z34" s="7"/>
      <c r="AA34" s="195">
        <v>2541</v>
      </c>
      <c r="AB34" s="196"/>
      <c r="AC34" s="196"/>
      <c r="AD34" s="196"/>
      <c r="AE34" s="196"/>
      <c r="AF34" s="6"/>
      <c r="AG34" s="9"/>
      <c r="AH34" s="196">
        <v>86965</v>
      </c>
      <c r="AI34" s="196"/>
      <c r="AJ34" s="196"/>
      <c r="AK34" s="196"/>
      <c r="AL34" s="196"/>
      <c r="AM34" s="6"/>
      <c r="AN34" s="6"/>
    </row>
    <row r="35" spans="1:40" ht="16.5" customHeight="1" thickBot="1">
      <c r="A35" s="184" t="s">
        <v>208</v>
      </c>
      <c r="B35" s="184"/>
      <c r="C35" s="184"/>
      <c r="D35" s="184"/>
      <c r="E35" s="185"/>
      <c r="F35" s="186">
        <v>2410</v>
      </c>
      <c r="G35" s="187"/>
      <c r="H35" s="187"/>
      <c r="I35" s="187"/>
      <c r="J35" s="187"/>
      <c r="K35" s="22"/>
      <c r="L35" s="22"/>
      <c r="M35" s="188">
        <v>85106</v>
      </c>
      <c r="N35" s="187"/>
      <c r="O35" s="187"/>
      <c r="P35" s="187"/>
      <c r="Q35" s="187"/>
      <c r="R35" s="22"/>
      <c r="S35" s="23"/>
      <c r="T35" s="181">
        <v>1827</v>
      </c>
      <c r="U35" s="182"/>
      <c r="V35" s="182"/>
      <c r="W35" s="182"/>
      <c r="X35" s="182"/>
      <c r="Y35" s="4"/>
      <c r="Z35" s="24"/>
      <c r="AA35" s="181">
        <v>2410</v>
      </c>
      <c r="AB35" s="182"/>
      <c r="AC35" s="182"/>
      <c r="AD35" s="182"/>
      <c r="AE35" s="182"/>
      <c r="AF35" s="4"/>
      <c r="AG35" s="12"/>
      <c r="AH35" s="182">
        <v>83279</v>
      </c>
      <c r="AI35" s="182"/>
      <c r="AJ35" s="182"/>
      <c r="AK35" s="182"/>
      <c r="AL35" s="182"/>
      <c r="AM35" s="4"/>
      <c r="AN35" s="4"/>
    </row>
    <row r="36" spans="1:40" ht="16.5" customHeight="1"/>
    <row r="37" spans="1:40" ht="16.5" customHeight="1"/>
    <row r="38" spans="1:40" ht="15" customHeight="1"/>
    <row r="39" spans="1:40" ht="16.5" customHeight="1"/>
    <row r="40" spans="1:40" ht="16.5" customHeight="1"/>
    <row r="41" spans="1:40" ht="16.5" customHeight="1"/>
  </sheetData>
  <mergeCells count="141">
    <mergeCell ref="A6:C6"/>
    <mergeCell ref="D6:H6"/>
    <mergeCell ref="K6:O6"/>
    <mergeCell ref="A4:C4"/>
    <mergeCell ref="D4:J4"/>
    <mergeCell ref="K4:Q4"/>
    <mergeCell ref="I5:J5"/>
    <mergeCell ref="P5:Q5"/>
    <mergeCell ref="A10:C10"/>
    <mergeCell ref="D10:H10"/>
    <mergeCell ref="K10:O10"/>
    <mergeCell ref="A7:C7"/>
    <mergeCell ref="D7:H7"/>
    <mergeCell ref="K7:O7"/>
    <mergeCell ref="A8:C8"/>
    <mergeCell ref="D8:H8"/>
    <mergeCell ref="K8:O8"/>
    <mergeCell ref="A9:C9"/>
    <mergeCell ref="D9:H9"/>
    <mergeCell ref="K9:O9"/>
    <mergeCell ref="D13:J17"/>
    <mergeCell ref="K13:N17"/>
    <mergeCell ref="O13:U17"/>
    <mergeCell ref="V13:AN13"/>
    <mergeCell ref="V14:Y17"/>
    <mergeCell ref="Z14:AB17"/>
    <mergeCell ref="AC14:AE17"/>
    <mergeCell ref="AF14:AH17"/>
    <mergeCell ref="AI14:AK17"/>
    <mergeCell ref="AL14:AN17"/>
    <mergeCell ref="A19:C19"/>
    <mergeCell ref="D19:F19"/>
    <mergeCell ref="G19:J19"/>
    <mergeCell ref="K19:N19"/>
    <mergeCell ref="O19:Q19"/>
    <mergeCell ref="R19:U19"/>
    <mergeCell ref="AJ18:AK18"/>
    <mergeCell ref="AM18:AN18"/>
    <mergeCell ref="V19:Y19"/>
    <mergeCell ref="Z19:AB19"/>
    <mergeCell ref="AC19:AE19"/>
    <mergeCell ref="AF19:AH19"/>
    <mergeCell ref="AI19:AK19"/>
    <mergeCell ref="AL19:AN19"/>
    <mergeCell ref="E18:F18"/>
    <mergeCell ref="I18:J18"/>
    <mergeCell ref="M18:N18"/>
    <mergeCell ref="P18:Q18"/>
    <mergeCell ref="T18:U18"/>
    <mergeCell ref="X18:Y18"/>
    <mergeCell ref="AA18:AB18"/>
    <mergeCell ref="AD18:AE18"/>
    <mergeCell ref="AG18:AH18"/>
    <mergeCell ref="V20:Y20"/>
    <mergeCell ref="Z20:AB20"/>
    <mergeCell ref="AC20:AE20"/>
    <mergeCell ref="AF20:AH20"/>
    <mergeCell ref="AI20:AK20"/>
    <mergeCell ref="AL20:AN20"/>
    <mergeCell ref="A20:C20"/>
    <mergeCell ref="D20:F20"/>
    <mergeCell ref="G20:J20"/>
    <mergeCell ref="K20:N20"/>
    <mergeCell ref="O20:Q20"/>
    <mergeCell ref="R20:U20"/>
    <mergeCell ref="V21:Y21"/>
    <mergeCell ref="Z21:AB21"/>
    <mergeCell ref="AC21:AE21"/>
    <mergeCell ref="AF21:AH21"/>
    <mergeCell ref="AI21:AK21"/>
    <mergeCell ref="AL21:AN21"/>
    <mergeCell ref="A21:C21"/>
    <mergeCell ref="D21:F21"/>
    <mergeCell ref="G21:J21"/>
    <mergeCell ref="K21:N21"/>
    <mergeCell ref="O21:Q21"/>
    <mergeCell ref="R21:U21"/>
    <mergeCell ref="A31:E31"/>
    <mergeCell ref="F31:J31"/>
    <mergeCell ref="M31:Q31"/>
    <mergeCell ref="T31:X31"/>
    <mergeCell ref="AA31:AE31"/>
    <mergeCell ref="AH31:AL31"/>
    <mergeCell ref="A28:AN28"/>
    <mergeCell ref="A29:E29"/>
    <mergeCell ref="F29:S29"/>
    <mergeCell ref="T29:Z29"/>
    <mergeCell ref="AA29:AN29"/>
    <mergeCell ref="K30:L30"/>
    <mergeCell ref="R30:S30"/>
    <mergeCell ref="Y30:Z30"/>
    <mergeCell ref="AF30:AG30"/>
    <mergeCell ref="AM30:AN30"/>
    <mergeCell ref="AF22:AH22"/>
    <mergeCell ref="AI22:AK22"/>
    <mergeCell ref="AL22:AN22"/>
    <mergeCell ref="A34:E34"/>
    <mergeCell ref="F34:J34"/>
    <mergeCell ref="M34:Q34"/>
    <mergeCell ref="T34:X34"/>
    <mergeCell ref="AA34:AE34"/>
    <mergeCell ref="AH34:AL34"/>
    <mergeCell ref="A22:C22"/>
    <mergeCell ref="D22:F22"/>
    <mergeCell ref="G22:J22"/>
    <mergeCell ref="K22:N22"/>
    <mergeCell ref="O22:Q22"/>
    <mergeCell ref="R22:U22"/>
    <mergeCell ref="V22:Y22"/>
    <mergeCell ref="Z22:AB22"/>
    <mergeCell ref="AC22:AE22"/>
    <mergeCell ref="A32:E32"/>
    <mergeCell ref="F32:J32"/>
    <mergeCell ref="M32:Q32"/>
    <mergeCell ref="T32:X32"/>
    <mergeCell ref="AA32:AE32"/>
    <mergeCell ref="AH32:AL32"/>
    <mergeCell ref="AF23:AH23"/>
    <mergeCell ref="AI23:AK23"/>
    <mergeCell ref="AL23:AN23"/>
    <mergeCell ref="A35:E35"/>
    <mergeCell ref="F35:J35"/>
    <mergeCell ref="M35:Q35"/>
    <mergeCell ref="T35:X35"/>
    <mergeCell ref="AA35:AE35"/>
    <mergeCell ref="AH35:AL35"/>
    <mergeCell ref="A23:C23"/>
    <mergeCell ref="D23:F23"/>
    <mergeCell ref="G23:J23"/>
    <mergeCell ref="K23:N23"/>
    <mergeCell ref="O23:Q23"/>
    <mergeCell ref="R23:U23"/>
    <mergeCell ref="V23:Y23"/>
    <mergeCell ref="Z23:AB23"/>
    <mergeCell ref="AC23:AE23"/>
    <mergeCell ref="A33:E33"/>
    <mergeCell ref="F33:J33"/>
    <mergeCell ref="M33:Q33"/>
    <mergeCell ref="T33:X33"/>
    <mergeCell ref="AA33:AE33"/>
    <mergeCell ref="AH33:AL33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Y83"/>
  <sheetViews>
    <sheetView showGridLines="0" topLeftCell="A4" zoomScaleNormal="100" zoomScaleSheetLayoutView="100" workbookViewId="0">
      <selection activeCell="AL20" sqref="AL20:AO20"/>
    </sheetView>
  </sheetViews>
  <sheetFormatPr defaultRowHeight="13.5"/>
  <cols>
    <col min="1" max="47" width="2.125" style="98" customWidth="1"/>
    <col min="48" max="48" width="2.5" style="98" customWidth="1"/>
    <col min="49" max="53" width="2.125" style="98" customWidth="1"/>
    <col min="54" max="54" width="1.125" style="98" customWidth="1"/>
    <col min="55" max="55" width="2.125" style="98" hidden="1" customWidth="1"/>
    <col min="56" max="78" width="2.125" style="98" customWidth="1"/>
    <col min="79" max="256" width="9" style="98"/>
    <col min="257" max="303" width="2.125" style="98" customWidth="1"/>
    <col min="304" max="304" width="2.5" style="98" customWidth="1"/>
    <col min="305" max="309" width="2.125" style="98" customWidth="1"/>
    <col min="310" max="310" width="1.125" style="98" customWidth="1"/>
    <col min="311" max="311" width="0" style="98" hidden="1" customWidth="1"/>
    <col min="312" max="334" width="2.125" style="98" customWidth="1"/>
    <col min="335" max="512" width="9" style="98"/>
    <col min="513" max="559" width="2.125" style="98" customWidth="1"/>
    <col min="560" max="560" width="2.5" style="98" customWidth="1"/>
    <col min="561" max="565" width="2.125" style="98" customWidth="1"/>
    <col min="566" max="566" width="1.125" style="98" customWidth="1"/>
    <col min="567" max="567" width="0" style="98" hidden="1" customWidth="1"/>
    <col min="568" max="590" width="2.125" style="98" customWidth="1"/>
    <col min="591" max="768" width="9" style="98"/>
    <col min="769" max="815" width="2.125" style="98" customWidth="1"/>
    <col min="816" max="816" width="2.5" style="98" customWidth="1"/>
    <col min="817" max="821" width="2.125" style="98" customWidth="1"/>
    <col min="822" max="822" width="1.125" style="98" customWidth="1"/>
    <col min="823" max="823" width="0" style="98" hidden="1" customWidth="1"/>
    <col min="824" max="846" width="2.125" style="98" customWidth="1"/>
    <col min="847" max="1024" width="9" style="98"/>
    <col min="1025" max="1071" width="2.125" style="98" customWidth="1"/>
    <col min="1072" max="1072" width="2.5" style="98" customWidth="1"/>
    <col min="1073" max="1077" width="2.125" style="98" customWidth="1"/>
    <col min="1078" max="1078" width="1.125" style="98" customWidth="1"/>
    <col min="1079" max="1079" width="0" style="98" hidden="1" customWidth="1"/>
    <col min="1080" max="1102" width="2.125" style="98" customWidth="1"/>
    <col min="1103" max="1280" width="9" style="98"/>
    <col min="1281" max="1327" width="2.125" style="98" customWidth="1"/>
    <col min="1328" max="1328" width="2.5" style="98" customWidth="1"/>
    <col min="1329" max="1333" width="2.125" style="98" customWidth="1"/>
    <col min="1334" max="1334" width="1.125" style="98" customWidth="1"/>
    <col min="1335" max="1335" width="0" style="98" hidden="1" customWidth="1"/>
    <col min="1336" max="1358" width="2.125" style="98" customWidth="1"/>
    <col min="1359" max="1536" width="9" style="98"/>
    <col min="1537" max="1583" width="2.125" style="98" customWidth="1"/>
    <col min="1584" max="1584" width="2.5" style="98" customWidth="1"/>
    <col min="1585" max="1589" width="2.125" style="98" customWidth="1"/>
    <col min="1590" max="1590" width="1.125" style="98" customWidth="1"/>
    <col min="1591" max="1591" width="0" style="98" hidden="1" customWidth="1"/>
    <col min="1592" max="1614" width="2.125" style="98" customWidth="1"/>
    <col min="1615" max="1792" width="9" style="98"/>
    <col min="1793" max="1839" width="2.125" style="98" customWidth="1"/>
    <col min="1840" max="1840" width="2.5" style="98" customWidth="1"/>
    <col min="1841" max="1845" width="2.125" style="98" customWidth="1"/>
    <col min="1846" max="1846" width="1.125" style="98" customWidth="1"/>
    <col min="1847" max="1847" width="0" style="98" hidden="1" customWidth="1"/>
    <col min="1848" max="1870" width="2.125" style="98" customWidth="1"/>
    <col min="1871" max="2048" width="9" style="98"/>
    <col min="2049" max="2095" width="2.125" style="98" customWidth="1"/>
    <col min="2096" max="2096" width="2.5" style="98" customWidth="1"/>
    <col min="2097" max="2101" width="2.125" style="98" customWidth="1"/>
    <col min="2102" max="2102" width="1.125" style="98" customWidth="1"/>
    <col min="2103" max="2103" width="0" style="98" hidden="1" customWidth="1"/>
    <col min="2104" max="2126" width="2.125" style="98" customWidth="1"/>
    <col min="2127" max="2304" width="9" style="98"/>
    <col min="2305" max="2351" width="2.125" style="98" customWidth="1"/>
    <col min="2352" max="2352" width="2.5" style="98" customWidth="1"/>
    <col min="2353" max="2357" width="2.125" style="98" customWidth="1"/>
    <col min="2358" max="2358" width="1.125" style="98" customWidth="1"/>
    <col min="2359" max="2359" width="0" style="98" hidden="1" customWidth="1"/>
    <col min="2360" max="2382" width="2.125" style="98" customWidth="1"/>
    <col min="2383" max="2560" width="9" style="98"/>
    <col min="2561" max="2607" width="2.125" style="98" customWidth="1"/>
    <col min="2608" max="2608" width="2.5" style="98" customWidth="1"/>
    <col min="2609" max="2613" width="2.125" style="98" customWidth="1"/>
    <col min="2614" max="2614" width="1.125" style="98" customWidth="1"/>
    <col min="2615" max="2615" width="0" style="98" hidden="1" customWidth="1"/>
    <col min="2616" max="2638" width="2.125" style="98" customWidth="1"/>
    <col min="2639" max="2816" width="9" style="98"/>
    <col min="2817" max="2863" width="2.125" style="98" customWidth="1"/>
    <col min="2864" max="2864" width="2.5" style="98" customWidth="1"/>
    <col min="2865" max="2869" width="2.125" style="98" customWidth="1"/>
    <col min="2870" max="2870" width="1.125" style="98" customWidth="1"/>
    <col min="2871" max="2871" width="0" style="98" hidden="1" customWidth="1"/>
    <col min="2872" max="2894" width="2.125" style="98" customWidth="1"/>
    <col min="2895" max="3072" width="9" style="98"/>
    <col min="3073" max="3119" width="2.125" style="98" customWidth="1"/>
    <col min="3120" max="3120" width="2.5" style="98" customWidth="1"/>
    <col min="3121" max="3125" width="2.125" style="98" customWidth="1"/>
    <col min="3126" max="3126" width="1.125" style="98" customWidth="1"/>
    <col min="3127" max="3127" width="0" style="98" hidden="1" customWidth="1"/>
    <col min="3128" max="3150" width="2.125" style="98" customWidth="1"/>
    <col min="3151" max="3328" width="9" style="98"/>
    <col min="3329" max="3375" width="2.125" style="98" customWidth="1"/>
    <col min="3376" max="3376" width="2.5" style="98" customWidth="1"/>
    <col min="3377" max="3381" width="2.125" style="98" customWidth="1"/>
    <col min="3382" max="3382" width="1.125" style="98" customWidth="1"/>
    <col min="3383" max="3383" width="0" style="98" hidden="1" customWidth="1"/>
    <col min="3384" max="3406" width="2.125" style="98" customWidth="1"/>
    <col min="3407" max="3584" width="9" style="98"/>
    <col min="3585" max="3631" width="2.125" style="98" customWidth="1"/>
    <col min="3632" max="3632" width="2.5" style="98" customWidth="1"/>
    <col min="3633" max="3637" width="2.125" style="98" customWidth="1"/>
    <col min="3638" max="3638" width="1.125" style="98" customWidth="1"/>
    <col min="3639" max="3639" width="0" style="98" hidden="1" customWidth="1"/>
    <col min="3640" max="3662" width="2.125" style="98" customWidth="1"/>
    <col min="3663" max="3840" width="9" style="98"/>
    <col min="3841" max="3887" width="2.125" style="98" customWidth="1"/>
    <col min="3888" max="3888" width="2.5" style="98" customWidth="1"/>
    <col min="3889" max="3893" width="2.125" style="98" customWidth="1"/>
    <col min="3894" max="3894" width="1.125" style="98" customWidth="1"/>
    <col min="3895" max="3895" width="0" style="98" hidden="1" customWidth="1"/>
    <col min="3896" max="3918" width="2.125" style="98" customWidth="1"/>
    <col min="3919" max="4096" width="9" style="98"/>
    <col min="4097" max="4143" width="2.125" style="98" customWidth="1"/>
    <col min="4144" max="4144" width="2.5" style="98" customWidth="1"/>
    <col min="4145" max="4149" width="2.125" style="98" customWidth="1"/>
    <col min="4150" max="4150" width="1.125" style="98" customWidth="1"/>
    <col min="4151" max="4151" width="0" style="98" hidden="1" customWidth="1"/>
    <col min="4152" max="4174" width="2.125" style="98" customWidth="1"/>
    <col min="4175" max="4352" width="9" style="98"/>
    <col min="4353" max="4399" width="2.125" style="98" customWidth="1"/>
    <col min="4400" max="4400" width="2.5" style="98" customWidth="1"/>
    <col min="4401" max="4405" width="2.125" style="98" customWidth="1"/>
    <col min="4406" max="4406" width="1.125" style="98" customWidth="1"/>
    <col min="4407" max="4407" width="0" style="98" hidden="1" customWidth="1"/>
    <col min="4408" max="4430" width="2.125" style="98" customWidth="1"/>
    <col min="4431" max="4608" width="9" style="98"/>
    <col min="4609" max="4655" width="2.125" style="98" customWidth="1"/>
    <col min="4656" max="4656" width="2.5" style="98" customWidth="1"/>
    <col min="4657" max="4661" width="2.125" style="98" customWidth="1"/>
    <col min="4662" max="4662" width="1.125" style="98" customWidth="1"/>
    <col min="4663" max="4663" width="0" style="98" hidden="1" customWidth="1"/>
    <col min="4664" max="4686" width="2.125" style="98" customWidth="1"/>
    <col min="4687" max="4864" width="9" style="98"/>
    <col min="4865" max="4911" width="2.125" style="98" customWidth="1"/>
    <col min="4912" max="4912" width="2.5" style="98" customWidth="1"/>
    <col min="4913" max="4917" width="2.125" style="98" customWidth="1"/>
    <col min="4918" max="4918" width="1.125" style="98" customWidth="1"/>
    <col min="4919" max="4919" width="0" style="98" hidden="1" customWidth="1"/>
    <col min="4920" max="4942" width="2.125" style="98" customWidth="1"/>
    <col min="4943" max="5120" width="9" style="98"/>
    <col min="5121" max="5167" width="2.125" style="98" customWidth="1"/>
    <col min="5168" max="5168" width="2.5" style="98" customWidth="1"/>
    <col min="5169" max="5173" width="2.125" style="98" customWidth="1"/>
    <col min="5174" max="5174" width="1.125" style="98" customWidth="1"/>
    <col min="5175" max="5175" width="0" style="98" hidden="1" customWidth="1"/>
    <col min="5176" max="5198" width="2.125" style="98" customWidth="1"/>
    <col min="5199" max="5376" width="9" style="98"/>
    <col min="5377" max="5423" width="2.125" style="98" customWidth="1"/>
    <col min="5424" max="5424" width="2.5" style="98" customWidth="1"/>
    <col min="5425" max="5429" width="2.125" style="98" customWidth="1"/>
    <col min="5430" max="5430" width="1.125" style="98" customWidth="1"/>
    <col min="5431" max="5431" width="0" style="98" hidden="1" customWidth="1"/>
    <col min="5432" max="5454" width="2.125" style="98" customWidth="1"/>
    <col min="5455" max="5632" width="9" style="98"/>
    <col min="5633" max="5679" width="2.125" style="98" customWidth="1"/>
    <col min="5680" max="5680" width="2.5" style="98" customWidth="1"/>
    <col min="5681" max="5685" width="2.125" style="98" customWidth="1"/>
    <col min="5686" max="5686" width="1.125" style="98" customWidth="1"/>
    <col min="5687" max="5687" width="0" style="98" hidden="1" customWidth="1"/>
    <col min="5688" max="5710" width="2.125" style="98" customWidth="1"/>
    <col min="5711" max="5888" width="9" style="98"/>
    <col min="5889" max="5935" width="2.125" style="98" customWidth="1"/>
    <col min="5936" max="5936" width="2.5" style="98" customWidth="1"/>
    <col min="5937" max="5941" width="2.125" style="98" customWidth="1"/>
    <col min="5942" max="5942" width="1.125" style="98" customWidth="1"/>
    <col min="5943" max="5943" width="0" style="98" hidden="1" customWidth="1"/>
    <col min="5944" max="5966" width="2.125" style="98" customWidth="1"/>
    <col min="5967" max="6144" width="9" style="98"/>
    <col min="6145" max="6191" width="2.125" style="98" customWidth="1"/>
    <col min="6192" max="6192" width="2.5" style="98" customWidth="1"/>
    <col min="6193" max="6197" width="2.125" style="98" customWidth="1"/>
    <col min="6198" max="6198" width="1.125" style="98" customWidth="1"/>
    <col min="6199" max="6199" width="0" style="98" hidden="1" customWidth="1"/>
    <col min="6200" max="6222" width="2.125" style="98" customWidth="1"/>
    <col min="6223" max="6400" width="9" style="98"/>
    <col min="6401" max="6447" width="2.125" style="98" customWidth="1"/>
    <col min="6448" max="6448" width="2.5" style="98" customWidth="1"/>
    <col min="6449" max="6453" width="2.125" style="98" customWidth="1"/>
    <col min="6454" max="6454" width="1.125" style="98" customWidth="1"/>
    <col min="6455" max="6455" width="0" style="98" hidden="1" customWidth="1"/>
    <col min="6456" max="6478" width="2.125" style="98" customWidth="1"/>
    <col min="6479" max="6656" width="9" style="98"/>
    <col min="6657" max="6703" width="2.125" style="98" customWidth="1"/>
    <col min="6704" max="6704" width="2.5" style="98" customWidth="1"/>
    <col min="6705" max="6709" width="2.125" style="98" customWidth="1"/>
    <col min="6710" max="6710" width="1.125" style="98" customWidth="1"/>
    <col min="6711" max="6711" width="0" style="98" hidden="1" customWidth="1"/>
    <col min="6712" max="6734" width="2.125" style="98" customWidth="1"/>
    <col min="6735" max="6912" width="9" style="98"/>
    <col min="6913" max="6959" width="2.125" style="98" customWidth="1"/>
    <col min="6960" max="6960" width="2.5" style="98" customWidth="1"/>
    <col min="6961" max="6965" width="2.125" style="98" customWidth="1"/>
    <col min="6966" max="6966" width="1.125" style="98" customWidth="1"/>
    <col min="6967" max="6967" width="0" style="98" hidden="1" customWidth="1"/>
    <col min="6968" max="6990" width="2.125" style="98" customWidth="1"/>
    <col min="6991" max="7168" width="9" style="98"/>
    <col min="7169" max="7215" width="2.125" style="98" customWidth="1"/>
    <col min="7216" max="7216" width="2.5" style="98" customWidth="1"/>
    <col min="7217" max="7221" width="2.125" style="98" customWidth="1"/>
    <col min="7222" max="7222" width="1.125" style="98" customWidth="1"/>
    <col min="7223" max="7223" width="0" style="98" hidden="1" customWidth="1"/>
    <col min="7224" max="7246" width="2.125" style="98" customWidth="1"/>
    <col min="7247" max="7424" width="9" style="98"/>
    <col min="7425" max="7471" width="2.125" style="98" customWidth="1"/>
    <col min="7472" max="7472" width="2.5" style="98" customWidth="1"/>
    <col min="7473" max="7477" width="2.125" style="98" customWidth="1"/>
    <col min="7478" max="7478" width="1.125" style="98" customWidth="1"/>
    <col min="7479" max="7479" width="0" style="98" hidden="1" customWidth="1"/>
    <col min="7480" max="7502" width="2.125" style="98" customWidth="1"/>
    <col min="7503" max="7680" width="9" style="98"/>
    <col min="7681" max="7727" width="2.125" style="98" customWidth="1"/>
    <col min="7728" max="7728" width="2.5" style="98" customWidth="1"/>
    <col min="7729" max="7733" width="2.125" style="98" customWidth="1"/>
    <col min="7734" max="7734" width="1.125" style="98" customWidth="1"/>
    <col min="7735" max="7735" width="0" style="98" hidden="1" customWidth="1"/>
    <col min="7736" max="7758" width="2.125" style="98" customWidth="1"/>
    <col min="7759" max="7936" width="9" style="98"/>
    <col min="7937" max="7983" width="2.125" style="98" customWidth="1"/>
    <col min="7984" max="7984" width="2.5" style="98" customWidth="1"/>
    <col min="7985" max="7989" width="2.125" style="98" customWidth="1"/>
    <col min="7990" max="7990" width="1.125" style="98" customWidth="1"/>
    <col min="7991" max="7991" width="0" style="98" hidden="1" customWidth="1"/>
    <col min="7992" max="8014" width="2.125" style="98" customWidth="1"/>
    <col min="8015" max="8192" width="9" style="98"/>
    <col min="8193" max="8239" width="2.125" style="98" customWidth="1"/>
    <col min="8240" max="8240" width="2.5" style="98" customWidth="1"/>
    <col min="8241" max="8245" width="2.125" style="98" customWidth="1"/>
    <col min="8246" max="8246" width="1.125" style="98" customWidth="1"/>
    <col min="8247" max="8247" width="0" style="98" hidden="1" customWidth="1"/>
    <col min="8248" max="8270" width="2.125" style="98" customWidth="1"/>
    <col min="8271" max="8448" width="9" style="98"/>
    <col min="8449" max="8495" width="2.125" style="98" customWidth="1"/>
    <col min="8496" max="8496" width="2.5" style="98" customWidth="1"/>
    <col min="8497" max="8501" width="2.125" style="98" customWidth="1"/>
    <col min="8502" max="8502" width="1.125" style="98" customWidth="1"/>
    <col min="8503" max="8503" width="0" style="98" hidden="1" customWidth="1"/>
    <col min="8504" max="8526" width="2.125" style="98" customWidth="1"/>
    <col min="8527" max="8704" width="9" style="98"/>
    <col min="8705" max="8751" width="2.125" style="98" customWidth="1"/>
    <col min="8752" max="8752" width="2.5" style="98" customWidth="1"/>
    <col min="8753" max="8757" width="2.125" style="98" customWidth="1"/>
    <col min="8758" max="8758" width="1.125" style="98" customWidth="1"/>
    <col min="8759" max="8759" width="0" style="98" hidden="1" customWidth="1"/>
    <col min="8760" max="8782" width="2.125" style="98" customWidth="1"/>
    <col min="8783" max="8960" width="9" style="98"/>
    <col min="8961" max="9007" width="2.125" style="98" customWidth="1"/>
    <col min="9008" max="9008" width="2.5" style="98" customWidth="1"/>
    <col min="9009" max="9013" width="2.125" style="98" customWidth="1"/>
    <col min="9014" max="9014" width="1.125" style="98" customWidth="1"/>
    <col min="9015" max="9015" width="0" style="98" hidden="1" customWidth="1"/>
    <col min="9016" max="9038" width="2.125" style="98" customWidth="1"/>
    <col min="9039" max="9216" width="9" style="98"/>
    <col min="9217" max="9263" width="2.125" style="98" customWidth="1"/>
    <col min="9264" max="9264" width="2.5" style="98" customWidth="1"/>
    <col min="9265" max="9269" width="2.125" style="98" customWidth="1"/>
    <col min="9270" max="9270" width="1.125" style="98" customWidth="1"/>
    <col min="9271" max="9271" width="0" style="98" hidden="1" customWidth="1"/>
    <col min="9272" max="9294" width="2.125" style="98" customWidth="1"/>
    <col min="9295" max="9472" width="9" style="98"/>
    <col min="9473" max="9519" width="2.125" style="98" customWidth="1"/>
    <col min="9520" max="9520" width="2.5" style="98" customWidth="1"/>
    <col min="9521" max="9525" width="2.125" style="98" customWidth="1"/>
    <col min="9526" max="9526" width="1.125" style="98" customWidth="1"/>
    <col min="9527" max="9527" width="0" style="98" hidden="1" customWidth="1"/>
    <col min="9528" max="9550" width="2.125" style="98" customWidth="1"/>
    <col min="9551" max="9728" width="9" style="98"/>
    <col min="9729" max="9775" width="2.125" style="98" customWidth="1"/>
    <col min="9776" max="9776" width="2.5" style="98" customWidth="1"/>
    <col min="9777" max="9781" width="2.125" style="98" customWidth="1"/>
    <col min="9782" max="9782" width="1.125" style="98" customWidth="1"/>
    <col min="9783" max="9783" width="0" style="98" hidden="1" customWidth="1"/>
    <col min="9784" max="9806" width="2.125" style="98" customWidth="1"/>
    <col min="9807" max="9984" width="9" style="98"/>
    <col min="9985" max="10031" width="2.125" style="98" customWidth="1"/>
    <col min="10032" max="10032" width="2.5" style="98" customWidth="1"/>
    <col min="10033" max="10037" width="2.125" style="98" customWidth="1"/>
    <col min="10038" max="10038" width="1.125" style="98" customWidth="1"/>
    <col min="10039" max="10039" width="0" style="98" hidden="1" customWidth="1"/>
    <col min="10040" max="10062" width="2.125" style="98" customWidth="1"/>
    <col min="10063" max="10240" width="9" style="98"/>
    <col min="10241" max="10287" width="2.125" style="98" customWidth="1"/>
    <col min="10288" max="10288" width="2.5" style="98" customWidth="1"/>
    <col min="10289" max="10293" width="2.125" style="98" customWidth="1"/>
    <col min="10294" max="10294" width="1.125" style="98" customWidth="1"/>
    <col min="10295" max="10295" width="0" style="98" hidden="1" customWidth="1"/>
    <col min="10296" max="10318" width="2.125" style="98" customWidth="1"/>
    <col min="10319" max="10496" width="9" style="98"/>
    <col min="10497" max="10543" width="2.125" style="98" customWidth="1"/>
    <col min="10544" max="10544" width="2.5" style="98" customWidth="1"/>
    <col min="10545" max="10549" width="2.125" style="98" customWidth="1"/>
    <col min="10550" max="10550" width="1.125" style="98" customWidth="1"/>
    <col min="10551" max="10551" width="0" style="98" hidden="1" customWidth="1"/>
    <col min="10552" max="10574" width="2.125" style="98" customWidth="1"/>
    <col min="10575" max="10752" width="9" style="98"/>
    <col min="10753" max="10799" width="2.125" style="98" customWidth="1"/>
    <col min="10800" max="10800" width="2.5" style="98" customWidth="1"/>
    <col min="10801" max="10805" width="2.125" style="98" customWidth="1"/>
    <col min="10806" max="10806" width="1.125" style="98" customWidth="1"/>
    <col min="10807" max="10807" width="0" style="98" hidden="1" customWidth="1"/>
    <col min="10808" max="10830" width="2.125" style="98" customWidth="1"/>
    <col min="10831" max="11008" width="9" style="98"/>
    <col min="11009" max="11055" width="2.125" style="98" customWidth="1"/>
    <col min="11056" max="11056" width="2.5" style="98" customWidth="1"/>
    <col min="11057" max="11061" width="2.125" style="98" customWidth="1"/>
    <col min="11062" max="11062" width="1.125" style="98" customWidth="1"/>
    <col min="11063" max="11063" width="0" style="98" hidden="1" customWidth="1"/>
    <col min="11064" max="11086" width="2.125" style="98" customWidth="1"/>
    <col min="11087" max="11264" width="9" style="98"/>
    <col min="11265" max="11311" width="2.125" style="98" customWidth="1"/>
    <col min="11312" max="11312" width="2.5" style="98" customWidth="1"/>
    <col min="11313" max="11317" width="2.125" style="98" customWidth="1"/>
    <col min="11318" max="11318" width="1.125" style="98" customWidth="1"/>
    <col min="11319" max="11319" width="0" style="98" hidden="1" customWidth="1"/>
    <col min="11320" max="11342" width="2.125" style="98" customWidth="1"/>
    <col min="11343" max="11520" width="9" style="98"/>
    <col min="11521" max="11567" width="2.125" style="98" customWidth="1"/>
    <col min="11568" max="11568" width="2.5" style="98" customWidth="1"/>
    <col min="11569" max="11573" width="2.125" style="98" customWidth="1"/>
    <col min="11574" max="11574" width="1.125" style="98" customWidth="1"/>
    <col min="11575" max="11575" width="0" style="98" hidden="1" customWidth="1"/>
    <col min="11576" max="11598" width="2.125" style="98" customWidth="1"/>
    <col min="11599" max="11776" width="9" style="98"/>
    <col min="11777" max="11823" width="2.125" style="98" customWidth="1"/>
    <col min="11824" max="11824" width="2.5" style="98" customWidth="1"/>
    <col min="11825" max="11829" width="2.125" style="98" customWidth="1"/>
    <col min="11830" max="11830" width="1.125" style="98" customWidth="1"/>
    <col min="11831" max="11831" width="0" style="98" hidden="1" customWidth="1"/>
    <col min="11832" max="11854" width="2.125" style="98" customWidth="1"/>
    <col min="11855" max="12032" width="9" style="98"/>
    <col min="12033" max="12079" width="2.125" style="98" customWidth="1"/>
    <col min="12080" max="12080" width="2.5" style="98" customWidth="1"/>
    <col min="12081" max="12085" width="2.125" style="98" customWidth="1"/>
    <col min="12086" max="12086" width="1.125" style="98" customWidth="1"/>
    <col min="12087" max="12087" width="0" style="98" hidden="1" customWidth="1"/>
    <col min="12088" max="12110" width="2.125" style="98" customWidth="1"/>
    <col min="12111" max="12288" width="9" style="98"/>
    <col min="12289" max="12335" width="2.125" style="98" customWidth="1"/>
    <col min="12336" max="12336" width="2.5" style="98" customWidth="1"/>
    <col min="12337" max="12341" width="2.125" style="98" customWidth="1"/>
    <col min="12342" max="12342" width="1.125" style="98" customWidth="1"/>
    <col min="12343" max="12343" width="0" style="98" hidden="1" customWidth="1"/>
    <col min="12344" max="12366" width="2.125" style="98" customWidth="1"/>
    <col min="12367" max="12544" width="9" style="98"/>
    <col min="12545" max="12591" width="2.125" style="98" customWidth="1"/>
    <col min="12592" max="12592" width="2.5" style="98" customWidth="1"/>
    <col min="12593" max="12597" width="2.125" style="98" customWidth="1"/>
    <col min="12598" max="12598" width="1.125" style="98" customWidth="1"/>
    <col min="12599" max="12599" width="0" style="98" hidden="1" customWidth="1"/>
    <col min="12600" max="12622" width="2.125" style="98" customWidth="1"/>
    <col min="12623" max="12800" width="9" style="98"/>
    <col min="12801" max="12847" width="2.125" style="98" customWidth="1"/>
    <col min="12848" max="12848" width="2.5" style="98" customWidth="1"/>
    <col min="12849" max="12853" width="2.125" style="98" customWidth="1"/>
    <col min="12854" max="12854" width="1.125" style="98" customWidth="1"/>
    <col min="12855" max="12855" width="0" style="98" hidden="1" customWidth="1"/>
    <col min="12856" max="12878" width="2.125" style="98" customWidth="1"/>
    <col min="12879" max="13056" width="9" style="98"/>
    <col min="13057" max="13103" width="2.125" style="98" customWidth="1"/>
    <col min="13104" max="13104" width="2.5" style="98" customWidth="1"/>
    <col min="13105" max="13109" width="2.125" style="98" customWidth="1"/>
    <col min="13110" max="13110" width="1.125" style="98" customWidth="1"/>
    <col min="13111" max="13111" width="0" style="98" hidden="1" customWidth="1"/>
    <col min="13112" max="13134" width="2.125" style="98" customWidth="1"/>
    <col min="13135" max="13312" width="9" style="98"/>
    <col min="13313" max="13359" width="2.125" style="98" customWidth="1"/>
    <col min="13360" max="13360" width="2.5" style="98" customWidth="1"/>
    <col min="13361" max="13365" width="2.125" style="98" customWidth="1"/>
    <col min="13366" max="13366" width="1.125" style="98" customWidth="1"/>
    <col min="13367" max="13367" width="0" style="98" hidden="1" customWidth="1"/>
    <col min="13368" max="13390" width="2.125" style="98" customWidth="1"/>
    <col min="13391" max="13568" width="9" style="98"/>
    <col min="13569" max="13615" width="2.125" style="98" customWidth="1"/>
    <col min="13616" max="13616" width="2.5" style="98" customWidth="1"/>
    <col min="13617" max="13621" width="2.125" style="98" customWidth="1"/>
    <col min="13622" max="13622" width="1.125" style="98" customWidth="1"/>
    <col min="13623" max="13623" width="0" style="98" hidden="1" customWidth="1"/>
    <col min="13624" max="13646" width="2.125" style="98" customWidth="1"/>
    <col min="13647" max="13824" width="9" style="98"/>
    <col min="13825" max="13871" width="2.125" style="98" customWidth="1"/>
    <col min="13872" max="13872" width="2.5" style="98" customWidth="1"/>
    <col min="13873" max="13877" width="2.125" style="98" customWidth="1"/>
    <col min="13878" max="13878" width="1.125" style="98" customWidth="1"/>
    <col min="13879" max="13879" width="0" style="98" hidden="1" customWidth="1"/>
    <col min="13880" max="13902" width="2.125" style="98" customWidth="1"/>
    <col min="13903" max="14080" width="9" style="98"/>
    <col min="14081" max="14127" width="2.125" style="98" customWidth="1"/>
    <col min="14128" max="14128" width="2.5" style="98" customWidth="1"/>
    <col min="14129" max="14133" width="2.125" style="98" customWidth="1"/>
    <col min="14134" max="14134" width="1.125" style="98" customWidth="1"/>
    <col min="14135" max="14135" width="0" style="98" hidden="1" customWidth="1"/>
    <col min="14136" max="14158" width="2.125" style="98" customWidth="1"/>
    <col min="14159" max="14336" width="9" style="98"/>
    <col min="14337" max="14383" width="2.125" style="98" customWidth="1"/>
    <col min="14384" max="14384" width="2.5" style="98" customWidth="1"/>
    <col min="14385" max="14389" width="2.125" style="98" customWidth="1"/>
    <col min="14390" max="14390" width="1.125" style="98" customWidth="1"/>
    <col min="14391" max="14391" width="0" style="98" hidden="1" customWidth="1"/>
    <col min="14392" max="14414" width="2.125" style="98" customWidth="1"/>
    <col min="14415" max="14592" width="9" style="98"/>
    <col min="14593" max="14639" width="2.125" style="98" customWidth="1"/>
    <col min="14640" max="14640" width="2.5" style="98" customWidth="1"/>
    <col min="14641" max="14645" width="2.125" style="98" customWidth="1"/>
    <col min="14646" max="14646" width="1.125" style="98" customWidth="1"/>
    <col min="14647" max="14647" width="0" style="98" hidden="1" customWidth="1"/>
    <col min="14648" max="14670" width="2.125" style="98" customWidth="1"/>
    <col min="14671" max="14848" width="9" style="98"/>
    <col min="14849" max="14895" width="2.125" style="98" customWidth="1"/>
    <col min="14896" max="14896" width="2.5" style="98" customWidth="1"/>
    <col min="14897" max="14901" width="2.125" style="98" customWidth="1"/>
    <col min="14902" max="14902" width="1.125" style="98" customWidth="1"/>
    <col min="14903" max="14903" width="0" style="98" hidden="1" customWidth="1"/>
    <col min="14904" max="14926" width="2.125" style="98" customWidth="1"/>
    <col min="14927" max="15104" width="9" style="98"/>
    <col min="15105" max="15151" width="2.125" style="98" customWidth="1"/>
    <col min="15152" max="15152" width="2.5" style="98" customWidth="1"/>
    <col min="15153" max="15157" width="2.125" style="98" customWidth="1"/>
    <col min="15158" max="15158" width="1.125" style="98" customWidth="1"/>
    <col min="15159" max="15159" width="0" style="98" hidden="1" customWidth="1"/>
    <col min="15160" max="15182" width="2.125" style="98" customWidth="1"/>
    <col min="15183" max="15360" width="9" style="98"/>
    <col min="15361" max="15407" width="2.125" style="98" customWidth="1"/>
    <col min="15408" max="15408" width="2.5" style="98" customWidth="1"/>
    <col min="15409" max="15413" width="2.125" style="98" customWidth="1"/>
    <col min="15414" max="15414" width="1.125" style="98" customWidth="1"/>
    <col min="15415" max="15415" width="0" style="98" hidden="1" customWidth="1"/>
    <col min="15416" max="15438" width="2.125" style="98" customWidth="1"/>
    <col min="15439" max="15616" width="9" style="98"/>
    <col min="15617" max="15663" width="2.125" style="98" customWidth="1"/>
    <col min="15664" max="15664" width="2.5" style="98" customWidth="1"/>
    <col min="15665" max="15669" width="2.125" style="98" customWidth="1"/>
    <col min="15670" max="15670" width="1.125" style="98" customWidth="1"/>
    <col min="15671" max="15671" width="0" style="98" hidden="1" customWidth="1"/>
    <col min="15672" max="15694" width="2.125" style="98" customWidth="1"/>
    <col min="15695" max="15872" width="9" style="98"/>
    <col min="15873" max="15919" width="2.125" style="98" customWidth="1"/>
    <col min="15920" max="15920" width="2.5" style="98" customWidth="1"/>
    <col min="15921" max="15925" width="2.125" style="98" customWidth="1"/>
    <col min="15926" max="15926" width="1.125" style="98" customWidth="1"/>
    <col min="15927" max="15927" width="0" style="98" hidden="1" customWidth="1"/>
    <col min="15928" max="15950" width="2.125" style="98" customWidth="1"/>
    <col min="15951" max="16128" width="9" style="98"/>
    <col min="16129" max="16175" width="2.125" style="98" customWidth="1"/>
    <col min="16176" max="16176" width="2.5" style="98" customWidth="1"/>
    <col min="16177" max="16181" width="2.125" style="98" customWidth="1"/>
    <col min="16182" max="16182" width="1.125" style="98" customWidth="1"/>
    <col min="16183" max="16183" width="0" style="98" hidden="1" customWidth="1"/>
    <col min="16184" max="16206" width="2.125" style="98" customWidth="1"/>
    <col min="16207" max="16384" width="9" style="98"/>
  </cols>
  <sheetData>
    <row r="1" spans="1:70" ht="18.75" customHeight="1">
      <c r="A1" s="55" t="s">
        <v>94</v>
      </c>
    </row>
    <row r="2" spans="1:70" ht="16.5" customHeight="1">
      <c r="A2" s="2"/>
    </row>
    <row r="3" spans="1:70" ht="16.5" customHeight="1" thickBot="1">
      <c r="A3" s="5" t="s">
        <v>95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70" ht="16.5" customHeight="1">
      <c r="A4" s="200" t="s">
        <v>23</v>
      </c>
      <c r="B4" s="200"/>
      <c r="C4" s="200"/>
      <c r="D4" s="201"/>
      <c r="E4" s="204" t="s">
        <v>96</v>
      </c>
      <c r="F4" s="200"/>
      <c r="G4" s="200"/>
      <c r="H4" s="200"/>
      <c r="I4" s="200"/>
      <c r="J4" s="200"/>
      <c r="K4" s="200"/>
      <c r="L4" s="200"/>
      <c r="M4" s="201"/>
      <c r="N4" s="204" t="s">
        <v>97</v>
      </c>
      <c r="O4" s="200"/>
      <c r="P4" s="200"/>
      <c r="Q4" s="200"/>
      <c r="R4" s="200"/>
      <c r="S4" s="200"/>
      <c r="T4" s="200"/>
      <c r="U4" s="200"/>
      <c r="V4" s="201"/>
      <c r="W4" s="204" t="s">
        <v>98</v>
      </c>
      <c r="X4" s="200"/>
      <c r="Y4" s="200"/>
      <c r="Z4" s="200"/>
      <c r="AA4" s="200"/>
      <c r="AB4" s="200"/>
      <c r="AC4" s="200"/>
      <c r="AD4" s="200"/>
      <c r="AE4" s="201"/>
      <c r="AF4" s="204" t="s">
        <v>99</v>
      </c>
      <c r="AG4" s="200"/>
      <c r="AH4" s="200"/>
      <c r="AI4" s="200"/>
      <c r="AJ4" s="200"/>
      <c r="AK4" s="200"/>
      <c r="AL4" s="200"/>
      <c r="AM4" s="200"/>
      <c r="AN4" s="200"/>
    </row>
    <row r="5" spans="1:70" ht="16.5" customHeight="1">
      <c r="A5" s="6"/>
      <c r="B5" s="6"/>
      <c r="C5" s="6"/>
      <c r="D5" s="7"/>
      <c r="E5" s="6"/>
      <c r="F5" s="6"/>
      <c r="G5" s="6"/>
      <c r="H5" s="6"/>
      <c r="I5" s="6"/>
      <c r="J5" s="6"/>
      <c r="K5" s="6"/>
      <c r="L5" s="207" t="s">
        <v>5</v>
      </c>
      <c r="M5" s="208"/>
      <c r="N5" s="6"/>
      <c r="O5" s="6"/>
      <c r="P5" s="6"/>
      <c r="Q5" s="6"/>
      <c r="R5" s="6"/>
      <c r="S5" s="6"/>
      <c r="T5" s="6"/>
      <c r="U5" s="207" t="s">
        <v>5</v>
      </c>
      <c r="V5" s="208"/>
      <c r="W5" s="6"/>
      <c r="X5" s="6"/>
      <c r="Y5" s="6"/>
      <c r="Z5" s="6"/>
      <c r="AA5" s="6"/>
      <c r="AB5" s="6"/>
      <c r="AC5" s="6"/>
      <c r="AD5" s="207" t="s">
        <v>100</v>
      </c>
      <c r="AE5" s="208"/>
      <c r="AF5" s="6"/>
      <c r="AG5" s="6"/>
      <c r="AH5" s="6"/>
      <c r="AI5" s="6"/>
      <c r="AJ5" s="6"/>
      <c r="AK5" s="6"/>
      <c r="AL5" s="6"/>
      <c r="AM5" s="207" t="s">
        <v>91</v>
      </c>
      <c r="AN5" s="207"/>
    </row>
    <row r="6" spans="1:70" ht="16.5" customHeight="1">
      <c r="A6" s="190">
        <v>27</v>
      </c>
      <c r="B6" s="190"/>
      <c r="C6" s="190"/>
      <c r="D6" s="191"/>
      <c r="E6" s="195">
        <v>95590</v>
      </c>
      <c r="F6" s="196"/>
      <c r="G6" s="196"/>
      <c r="H6" s="196"/>
      <c r="I6" s="196"/>
      <c r="J6" s="196"/>
      <c r="K6" s="196"/>
      <c r="L6" s="6"/>
      <c r="M6" s="7"/>
      <c r="N6" s="195">
        <v>638998</v>
      </c>
      <c r="O6" s="196"/>
      <c r="P6" s="196"/>
      <c r="Q6" s="196"/>
      <c r="R6" s="196"/>
      <c r="S6" s="196"/>
      <c r="T6" s="196"/>
      <c r="U6" s="6"/>
      <c r="V6" s="7"/>
      <c r="W6" s="195">
        <v>580453</v>
      </c>
      <c r="X6" s="196"/>
      <c r="Y6" s="196"/>
      <c r="Z6" s="196"/>
      <c r="AA6" s="196"/>
      <c r="AB6" s="196"/>
      <c r="AC6" s="196"/>
      <c r="AD6" s="6"/>
      <c r="AE6" s="7"/>
      <c r="AF6" s="195">
        <v>958734</v>
      </c>
      <c r="AG6" s="196"/>
      <c r="AH6" s="196"/>
      <c r="AI6" s="196"/>
      <c r="AJ6" s="196"/>
      <c r="AK6" s="196"/>
      <c r="AL6" s="196"/>
      <c r="AM6" s="6"/>
      <c r="AN6" s="6"/>
    </row>
    <row r="7" spans="1:70" ht="16.5" customHeight="1">
      <c r="A7" s="190">
        <v>28</v>
      </c>
      <c r="B7" s="190"/>
      <c r="C7" s="190"/>
      <c r="D7" s="191"/>
      <c r="E7" s="195">
        <v>80094</v>
      </c>
      <c r="F7" s="196"/>
      <c r="G7" s="196"/>
      <c r="H7" s="196"/>
      <c r="I7" s="196"/>
      <c r="J7" s="196"/>
      <c r="K7" s="196"/>
      <c r="L7" s="6"/>
      <c r="M7" s="7"/>
      <c r="N7" s="195">
        <v>612250</v>
      </c>
      <c r="O7" s="196"/>
      <c r="P7" s="196"/>
      <c r="Q7" s="196"/>
      <c r="R7" s="196"/>
      <c r="S7" s="196"/>
      <c r="T7" s="196"/>
      <c r="U7" s="6"/>
      <c r="V7" s="7"/>
      <c r="W7" s="195">
        <v>539465</v>
      </c>
      <c r="X7" s="196"/>
      <c r="Y7" s="196"/>
      <c r="Z7" s="196"/>
      <c r="AA7" s="196"/>
      <c r="AB7" s="196"/>
      <c r="AC7" s="196"/>
      <c r="AD7" s="6"/>
      <c r="AE7" s="7"/>
      <c r="AF7" s="195">
        <v>898345</v>
      </c>
      <c r="AG7" s="196"/>
      <c r="AH7" s="196"/>
      <c r="AI7" s="196"/>
      <c r="AJ7" s="196"/>
      <c r="AK7" s="196"/>
      <c r="AL7" s="196"/>
      <c r="AM7" s="6"/>
      <c r="AN7" s="6"/>
    </row>
    <row r="8" spans="1:70" ht="16.5" customHeight="1">
      <c r="A8" s="190">
        <v>29</v>
      </c>
      <c r="B8" s="190"/>
      <c r="C8" s="190"/>
      <c r="D8" s="191"/>
      <c r="E8" s="195">
        <v>78542</v>
      </c>
      <c r="F8" s="196"/>
      <c r="G8" s="196"/>
      <c r="H8" s="196"/>
      <c r="I8" s="196"/>
      <c r="J8" s="196"/>
      <c r="K8" s="196"/>
      <c r="L8" s="6"/>
      <c r="M8" s="7"/>
      <c r="N8" s="195">
        <v>598746</v>
      </c>
      <c r="O8" s="196"/>
      <c r="P8" s="196"/>
      <c r="Q8" s="196"/>
      <c r="R8" s="196"/>
      <c r="S8" s="196"/>
      <c r="T8" s="196"/>
      <c r="U8" s="6"/>
      <c r="V8" s="7"/>
      <c r="W8" s="195">
        <v>533699</v>
      </c>
      <c r="X8" s="196"/>
      <c r="Y8" s="196"/>
      <c r="Z8" s="196"/>
      <c r="AA8" s="196"/>
      <c r="AB8" s="196"/>
      <c r="AC8" s="196"/>
      <c r="AD8" s="6"/>
      <c r="AE8" s="7"/>
      <c r="AF8" s="195">
        <v>905589</v>
      </c>
      <c r="AG8" s="196"/>
      <c r="AH8" s="196"/>
      <c r="AI8" s="196"/>
      <c r="AJ8" s="196"/>
      <c r="AK8" s="196"/>
      <c r="AL8" s="196"/>
      <c r="AM8" s="6"/>
      <c r="AN8" s="6"/>
    </row>
    <row r="9" spans="1:70" ht="16.5" customHeight="1">
      <c r="A9" s="190">
        <v>30</v>
      </c>
      <c r="B9" s="190"/>
      <c r="C9" s="190"/>
      <c r="D9" s="191"/>
      <c r="E9" s="195">
        <v>75826</v>
      </c>
      <c r="F9" s="196"/>
      <c r="G9" s="196"/>
      <c r="H9" s="196"/>
      <c r="I9" s="196"/>
      <c r="J9" s="196"/>
      <c r="K9" s="196"/>
      <c r="L9" s="6"/>
      <c r="M9" s="7"/>
      <c r="N9" s="195">
        <v>617456</v>
      </c>
      <c r="O9" s="196"/>
      <c r="P9" s="196"/>
      <c r="Q9" s="196"/>
      <c r="R9" s="196"/>
      <c r="S9" s="196"/>
      <c r="T9" s="196"/>
      <c r="U9" s="6"/>
      <c r="V9" s="7"/>
      <c r="W9" s="195">
        <v>542103</v>
      </c>
      <c r="X9" s="196"/>
      <c r="Y9" s="196"/>
      <c r="Z9" s="196"/>
      <c r="AA9" s="196"/>
      <c r="AB9" s="196"/>
      <c r="AC9" s="196"/>
      <c r="AD9" s="6"/>
      <c r="AE9" s="7"/>
      <c r="AF9" s="195">
        <v>895596</v>
      </c>
      <c r="AG9" s="196"/>
      <c r="AH9" s="196"/>
      <c r="AI9" s="196"/>
      <c r="AJ9" s="196"/>
      <c r="AK9" s="196"/>
      <c r="AL9" s="196"/>
      <c r="AM9" s="6"/>
      <c r="AN9" s="6"/>
    </row>
    <row r="10" spans="1:70" ht="16.5" customHeight="1" thickBot="1">
      <c r="A10" s="190" t="s">
        <v>210</v>
      </c>
      <c r="B10" s="190"/>
      <c r="C10" s="190"/>
      <c r="D10" s="191"/>
      <c r="E10" s="195">
        <v>69946</v>
      </c>
      <c r="F10" s="196"/>
      <c r="G10" s="196"/>
      <c r="H10" s="196"/>
      <c r="I10" s="196"/>
      <c r="J10" s="196"/>
      <c r="K10" s="196"/>
      <c r="L10" s="6"/>
      <c r="M10" s="7"/>
      <c r="N10" s="195">
        <v>626709</v>
      </c>
      <c r="O10" s="196"/>
      <c r="P10" s="196"/>
      <c r="Q10" s="196"/>
      <c r="R10" s="196"/>
      <c r="S10" s="196"/>
      <c r="T10" s="196"/>
      <c r="U10" s="6"/>
      <c r="V10" s="7"/>
      <c r="W10" s="195">
        <v>523336</v>
      </c>
      <c r="X10" s="196"/>
      <c r="Y10" s="196"/>
      <c r="Z10" s="196"/>
      <c r="AA10" s="196"/>
      <c r="AB10" s="196"/>
      <c r="AC10" s="196"/>
      <c r="AD10" s="6"/>
      <c r="AE10" s="7"/>
      <c r="AF10" s="195">
        <v>917091</v>
      </c>
      <c r="AG10" s="196"/>
      <c r="AH10" s="196"/>
      <c r="AI10" s="196"/>
      <c r="AJ10" s="196"/>
      <c r="AK10" s="196"/>
      <c r="AL10" s="196"/>
      <c r="AM10" s="6"/>
      <c r="AN10" s="6"/>
    </row>
    <row r="11" spans="1:70" ht="16.5" customHeight="1">
      <c r="A11" s="109"/>
      <c r="B11" s="109"/>
      <c r="C11" s="109"/>
      <c r="D11" s="109"/>
      <c r="E11" s="110"/>
      <c r="F11" s="110"/>
      <c r="G11" s="110"/>
      <c r="H11" s="110"/>
      <c r="I11" s="110"/>
      <c r="J11" s="110"/>
      <c r="K11" s="110"/>
      <c r="L11" s="13"/>
      <c r="M11" s="13"/>
      <c r="N11" s="110"/>
      <c r="O11" s="110"/>
      <c r="P11" s="110"/>
      <c r="Q11" s="110"/>
      <c r="R11" s="110"/>
      <c r="S11" s="110"/>
      <c r="T11" s="110"/>
      <c r="U11" s="13"/>
      <c r="V11" s="13"/>
      <c r="W11" s="110"/>
      <c r="X11" s="110"/>
      <c r="Y11" s="110"/>
      <c r="Z11" s="110"/>
      <c r="AA11" s="110"/>
      <c r="AB11" s="110"/>
      <c r="AC11" s="110"/>
      <c r="AD11" s="13"/>
      <c r="AE11" s="13"/>
      <c r="AF11" s="110"/>
      <c r="AG11" s="110"/>
      <c r="AH11" s="110"/>
      <c r="AI11" s="110"/>
      <c r="AJ11" s="110"/>
      <c r="AK11" s="110"/>
      <c r="AL11" s="110"/>
      <c r="AM11" s="13"/>
      <c r="AN11" s="99"/>
      <c r="AP11" s="6"/>
    </row>
    <row r="12" spans="1:70" ht="1.5" customHeight="1">
      <c r="A12" s="10"/>
      <c r="B12" s="10"/>
      <c r="C12" s="10"/>
      <c r="D12" s="10"/>
      <c r="E12" s="34"/>
      <c r="F12" s="34"/>
      <c r="G12" s="34"/>
      <c r="H12" s="34"/>
      <c r="I12" s="34"/>
      <c r="J12" s="34"/>
      <c r="K12" s="34"/>
      <c r="L12" s="6"/>
      <c r="M12" s="6"/>
      <c r="N12" s="34"/>
      <c r="O12" s="34"/>
      <c r="P12" s="34"/>
      <c r="Q12" s="34"/>
      <c r="R12" s="34"/>
      <c r="S12" s="34"/>
      <c r="T12" s="34"/>
      <c r="U12" s="6"/>
      <c r="V12" s="6"/>
      <c r="W12" s="34"/>
      <c r="X12" s="34"/>
      <c r="Y12" s="34"/>
      <c r="Z12" s="34"/>
      <c r="AA12" s="34"/>
      <c r="AB12" s="34"/>
      <c r="AC12" s="34"/>
      <c r="AD12" s="6"/>
      <c r="AE12" s="6"/>
      <c r="AF12" s="34"/>
      <c r="AG12" s="34"/>
      <c r="AH12" s="34"/>
      <c r="AI12" s="34"/>
      <c r="AJ12" s="34"/>
      <c r="AK12" s="34"/>
      <c r="AL12" s="34"/>
      <c r="AM12" s="6"/>
      <c r="AN12" s="6"/>
    </row>
    <row r="13" spans="1:70" ht="16.5" hidden="1" customHeight="1">
      <c r="A13" s="10"/>
      <c r="B13" s="10"/>
      <c r="C13" s="10"/>
      <c r="D13" s="10"/>
      <c r="E13" s="34"/>
      <c r="F13" s="34"/>
      <c r="G13" s="34"/>
      <c r="H13" s="34"/>
      <c r="I13" s="34"/>
      <c r="J13" s="34"/>
      <c r="K13" s="34"/>
      <c r="L13" s="6"/>
      <c r="M13" s="6"/>
      <c r="N13" s="34"/>
      <c r="O13" s="34"/>
      <c r="P13" s="34"/>
      <c r="Q13" s="34"/>
      <c r="R13" s="34"/>
      <c r="S13" s="34"/>
      <c r="T13" s="34"/>
      <c r="U13" s="6"/>
      <c r="V13" s="6"/>
      <c r="W13" s="34"/>
      <c r="X13" s="34"/>
      <c r="Y13" s="34"/>
      <c r="Z13" s="34"/>
      <c r="AA13" s="34"/>
      <c r="AB13" s="34"/>
      <c r="AC13" s="34"/>
      <c r="AD13" s="6"/>
      <c r="AE13" s="6"/>
      <c r="AF13" s="34"/>
      <c r="AG13" s="34"/>
      <c r="AH13" s="34"/>
      <c r="AI13" s="34"/>
      <c r="AJ13" s="34"/>
      <c r="AK13" s="34"/>
      <c r="AL13" s="34"/>
      <c r="AM13" s="6"/>
      <c r="AN13" s="6"/>
    </row>
    <row r="14" spans="1:70" ht="16.5" hidden="1" customHeight="1">
      <c r="A14" s="10"/>
      <c r="B14" s="10"/>
      <c r="C14" s="10"/>
      <c r="D14" s="10"/>
      <c r="E14" s="34"/>
      <c r="F14" s="34"/>
      <c r="G14" s="34"/>
      <c r="H14" s="34"/>
      <c r="I14" s="34"/>
      <c r="J14" s="34"/>
      <c r="K14" s="34"/>
      <c r="L14" s="6"/>
      <c r="M14" s="6"/>
      <c r="N14" s="34"/>
      <c r="O14" s="34"/>
      <c r="P14" s="34"/>
      <c r="Q14" s="34"/>
      <c r="R14" s="34"/>
      <c r="S14" s="34"/>
      <c r="T14" s="34"/>
      <c r="U14" s="6"/>
      <c r="V14" s="6"/>
      <c r="W14" s="34"/>
      <c r="X14" s="34"/>
      <c r="Y14" s="34"/>
      <c r="Z14" s="34"/>
      <c r="AA14" s="34"/>
      <c r="AB14" s="34"/>
      <c r="AC14" s="34"/>
      <c r="AD14" s="6"/>
      <c r="AE14" s="6"/>
      <c r="AF14" s="34"/>
      <c r="AG14" s="34"/>
      <c r="AH14" s="34"/>
      <c r="AI14" s="34"/>
      <c r="AJ14" s="34"/>
      <c r="AK14" s="34"/>
      <c r="AL14" s="34"/>
      <c r="AM14" s="6"/>
      <c r="AN14" s="6"/>
    </row>
    <row r="15" spans="1:70" ht="16.5" customHeight="1">
      <c r="A15" s="5" t="s">
        <v>101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</row>
    <row r="16" spans="1:70" ht="16.5" customHeight="1" thickBo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99" t="s">
        <v>212</v>
      </c>
      <c r="AI16" s="199"/>
      <c r="AJ16" s="199"/>
      <c r="AK16" s="199"/>
      <c r="AL16" s="199"/>
      <c r="AM16" s="199"/>
      <c r="AN16" s="473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</row>
    <row r="17" spans="1:48" ht="20.25" customHeight="1">
      <c r="A17" s="265"/>
      <c r="B17" s="265"/>
      <c r="C17" s="265"/>
      <c r="D17" s="265"/>
      <c r="E17" s="265"/>
      <c r="F17" s="265"/>
      <c r="G17" s="265"/>
      <c r="H17" s="266"/>
      <c r="I17" s="271" t="s">
        <v>3</v>
      </c>
      <c r="J17" s="265"/>
      <c r="K17" s="265"/>
      <c r="L17" s="265"/>
      <c r="M17" s="265"/>
      <c r="N17" s="460"/>
      <c r="O17" s="460"/>
      <c r="P17" s="460"/>
      <c r="Q17" s="461"/>
      <c r="R17" s="442" t="s">
        <v>102</v>
      </c>
      <c r="S17" s="443"/>
      <c r="T17" s="443"/>
      <c r="U17" s="444"/>
      <c r="V17" s="271" t="s">
        <v>103</v>
      </c>
      <c r="W17" s="265"/>
      <c r="X17" s="265"/>
      <c r="Y17" s="266"/>
      <c r="Z17" s="464" t="s">
        <v>104</v>
      </c>
      <c r="AA17" s="465"/>
      <c r="AB17" s="465"/>
      <c r="AC17" s="466"/>
      <c r="AD17" s="464" t="s">
        <v>105</v>
      </c>
      <c r="AE17" s="465"/>
      <c r="AF17" s="465"/>
      <c r="AG17" s="466"/>
      <c r="AH17" s="451" t="s">
        <v>106</v>
      </c>
      <c r="AI17" s="452"/>
      <c r="AJ17" s="452"/>
      <c r="AK17" s="453"/>
      <c r="AL17" s="451" t="s">
        <v>230</v>
      </c>
      <c r="AM17" s="452"/>
      <c r="AN17" s="452"/>
      <c r="AO17" s="452"/>
    </row>
    <row r="18" spans="1:48" ht="20.25" customHeight="1">
      <c r="A18" s="267"/>
      <c r="B18" s="267"/>
      <c r="C18" s="267"/>
      <c r="D18" s="267"/>
      <c r="E18" s="267"/>
      <c r="F18" s="267"/>
      <c r="G18" s="267"/>
      <c r="H18" s="268"/>
      <c r="I18" s="272"/>
      <c r="J18" s="267"/>
      <c r="K18" s="267"/>
      <c r="L18" s="267"/>
      <c r="M18" s="267"/>
      <c r="N18" s="439"/>
      <c r="O18" s="439"/>
      <c r="P18" s="439"/>
      <c r="Q18" s="435"/>
      <c r="R18" s="445"/>
      <c r="S18" s="446"/>
      <c r="T18" s="446"/>
      <c r="U18" s="447"/>
      <c r="V18" s="272"/>
      <c r="W18" s="267"/>
      <c r="X18" s="267"/>
      <c r="Y18" s="268"/>
      <c r="Z18" s="467"/>
      <c r="AA18" s="468"/>
      <c r="AB18" s="468"/>
      <c r="AC18" s="469"/>
      <c r="AD18" s="467"/>
      <c r="AE18" s="468"/>
      <c r="AF18" s="468"/>
      <c r="AG18" s="469"/>
      <c r="AH18" s="454"/>
      <c r="AI18" s="455"/>
      <c r="AJ18" s="455"/>
      <c r="AK18" s="456"/>
      <c r="AL18" s="454"/>
      <c r="AM18" s="455"/>
      <c r="AN18" s="455"/>
      <c r="AO18" s="455"/>
    </row>
    <row r="19" spans="1:48" ht="20.25" customHeight="1">
      <c r="A19" s="269"/>
      <c r="B19" s="269"/>
      <c r="C19" s="269"/>
      <c r="D19" s="269"/>
      <c r="E19" s="269"/>
      <c r="F19" s="269"/>
      <c r="G19" s="269"/>
      <c r="H19" s="270"/>
      <c r="I19" s="273"/>
      <c r="J19" s="269"/>
      <c r="K19" s="269"/>
      <c r="L19" s="269"/>
      <c r="M19" s="269"/>
      <c r="N19" s="462"/>
      <c r="O19" s="462"/>
      <c r="P19" s="462"/>
      <c r="Q19" s="463"/>
      <c r="R19" s="448"/>
      <c r="S19" s="449"/>
      <c r="T19" s="449"/>
      <c r="U19" s="450"/>
      <c r="V19" s="273"/>
      <c r="W19" s="269"/>
      <c r="X19" s="269"/>
      <c r="Y19" s="270"/>
      <c r="Z19" s="470"/>
      <c r="AA19" s="471"/>
      <c r="AB19" s="471"/>
      <c r="AC19" s="472"/>
      <c r="AD19" s="470"/>
      <c r="AE19" s="471"/>
      <c r="AF19" s="471"/>
      <c r="AG19" s="472"/>
      <c r="AH19" s="457"/>
      <c r="AI19" s="458"/>
      <c r="AJ19" s="458"/>
      <c r="AK19" s="459"/>
      <c r="AL19" s="457"/>
      <c r="AM19" s="458"/>
      <c r="AN19" s="458"/>
      <c r="AO19" s="458"/>
    </row>
    <row r="20" spans="1:48" ht="16.5" customHeight="1">
      <c r="A20" s="374" t="s">
        <v>107</v>
      </c>
      <c r="B20" s="374"/>
      <c r="C20" s="374"/>
      <c r="D20" s="374"/>
      <c r="E20" s="374"/>
      <c r="F20" s="374"/>
      <c r="G20" s="374"/>
      <c r="H20" s="375"/>
      <c r="I20" s="195">
        <v>69946</v>
      </c>
      <c r="J20" s="196"/>
      <c r="K20" s="196"/>
      <c r="L20" s="196"/>
      <c r="M20" s="196"/>
      <c r="N20" s="439"/>
      <c r="O20" s="439"/>
      <c r="P20" s="434"/>
      <c r="Q20" s="435"/>
      <c r="R20" s="376">
        <v>5356</v>
      </c>
      <c r="S20" s="379"/>
      <c r="T20" s="379"/>
      <c r="U20" s="380"/>
      <c r="V20" s="376">
        <v>2035</v>
      </c>
      <c r="W20" s="379"/>
      <c r="X20" s="379"/>
      <c r="Y20" s="380"/>
      <c r="Z20" s="376">
        <v>12271</v>
      </c>
      <c r="AA20" s="379"/>
      <c r="AB20" s="379"/>
      <c r="AC20" s="380"/>
      <c r="AD20" s="376">
        <v>7277</v>
      </c>
      <c r="AE20" s="379"/>
      <c r="AF20" s="379"/>
      <c r="AG20" s="380"/>
      <c r="AH20" s="376">
        <v>2744</v>
      </c>
      <c r="AI20" s="379"/>
      <c r="AJ20" s="379"/>
      <c r="AK20" s="380"/>
      <c r="AL20" s="376">
        <v>1866</v>
      </c>
      <c r="AM20" s="379"/>
      <c r="AN20" s="379"/>
      <c r="AO20" s="379"/>
    </row>
    <row r="21" spans="1:48" ht="16.5" customHeight="1">
      <c r="A21" s="413" t="s">
        <v>108</v>
      </c>
      <c r="B21" s="413"/>
      <c r="C21" s="413"/>
      <c r="D21" s="413"/>
      <c r="E21" s="413"/>
      <c r="F21" s="413"/>
      <c r="G21" s="413"/>
      <c r="H21" s="414"/>
      <c r="I21" s="431">
        <f>ROUND(I20/$I$20*100,1)</f>
        <v>100</v>
      </c>
      <c r="J21" s="432"/>
      <c r="K21" s="432"/>
      <c r="L21" s="432"/>
      <c r="M21" s="432"/>
      <c r="N21" s="434"/>
      <c r="O21" s="434"/>
      <c r="P21" s="434"/>
      <c r="Q21" s="435"/>
      <c r="R21" s="436">
        <f>ROUND(R20/$I$20*100,1)</f>
        <v>7.7</v>
      </c>
      <c r="S21" s="437"/>
      <c r="T21" s="437"/>
      <c r="U21" s="438"/>
      <c r="V21" s="431">
        <f>ROUND(V20/$I$20*100,1)</f>
        <v>2.9</v>
      </c>
      <c r="W21" s="432"/>
      <c r="X21" s="432"/>
      <c r="Y21" s="433"/>
      <c r="Z21" s="431">
        <f>ROUND(Z20/$I$20*100,1)</f>
        <v>17.5</v>
      </c>
      <c r="AA21" s="432"/>
      <c r="AB21" s="432"/>
      <c r="AC21" s="432"/>
      <c r="AD21" s="431">
        <f>ROUND(AD20/$I$20*100,1)</f>
        <v>10.4</v>
      </c>
      <c r="AE21" s="432"/>
      <c r="AF21" s="432"/>
      <c r="AG21" s="432"/>
      <c r="AH21" s="431">
        <f>ROUND(AH20/$I$20*100,1)</f>
        <v>3.9</v>
      </c>
      <c r="AI21" s="432"/>
      <c r="AJ21" s="432"/>
      <c r="AK21" s="432"/>
      <c r="AL21" s="431">
        <f>ROUND(AL20/$I$20*100,1)</f>
        <v>2.7</v>
      </c>
      <c r="AM21" s="432"/>
      <c r="AN21" s="432"/>
      <c r="AO21" s="432"/>
    </row>
    <row r="22" spans="1:48" ht="16.5" customHeight="1">
      <c r="A22" s="403" t="s">
        <v>109</v>
      </c>
      <c r="B22" s="403"/>
      <c r="C22" s="403"/>
      <c r="D22" s="403"/>
      <c r="E22" s="403"/>
      <c r="F22" s="403"/>
      <c r="G22" s="403"/>
      <c r="H22" s="404"/>
      <c r="I22" s="407">
        <f>ROUND(I20/4239,1)</f>
        <v>16.5</v>
      </c>
      <c r="J22" s="408"/>
      <c r="K22" s="408"/>
      <c r="L22" s="408"/>
      <c r="M22" s="408"/>
      <c r="N22" s="439"/>
      <c r="O22" s="439"/>
      <c r="P22" s="439"/>
      <c r="Q22" s="435"/>
      <c r="R22" s="408">
        <f>ROUND(R20/4239,1)</f>
        <v>1.3</v>
      </c>
      <c r="S22" s="408"/>
      <c r="T22" s="408"/>
      <c r="U22" s="411"/>
      <c r="V22" s="407">
        <f>ROUND(V20/4239,1)</f>
        <v>0.5</v>
      </c>
      <c r="W22" s="408"/>
      <c r="X22" s="408"/>
      <c r="Y22" s="411"/>
      <c r="Z22" s="407">
        <f>ROUND(Z20/4239,1)</f>
        <v>2.9</v>
      </c>
      <c r="AA22" s="408"/>
      <c r="AB22" s="408"/>
      <c r="AC22" s="411"/>
      <c r="AD22" s="407">
        <f>ROUND(AD20/4239,1)</f>
        <v>1.7</v>
      </c>
      <c r="AE22" s="408"/>
      <c r="AF22" s="408"/>
      <c r="AG22" s="411"/>
      <c r="AH22" s="407">
        <f>ROUND(AH20/4239,1)</f>
        <v>0.6</v>
      </c>
      <c r="AI22" s="408"/>
      <c r="AJ22" s="408"/>
      <c r="AK22" s="411"/>
      <c r="AL22" s="407">
        <f>ROUND(AL20/4239,1)</f>
        <v>0.4</v>
      </c>
      <c r="AM22" s="408"/>
      <c r="AN22" s="408"/>
      <c r="AO22" s="408"/>
    </row>
    <row r="23" spans="1:48" ht="16.5" customHeight="1" thickBot="1">
      <c r="A23" s="405"/>
      <c r="B23" s="405"/>
      <c r="C23" s="405"/>
      <c r="D23" s="405"/>
      <c r="E23" s="405"/>
      <c r="F23" s="405"/>
      <c r="G23" s="405"/>
      <c r="H23" s="406"/>
      <c r="I23" s="409"/>
      <c r="J23" s="410"/>
      <c r="K23" s="410"/>
      <c r="L23" s="410"/>
      <c r="M23" s="410"/>
      <c r="N23" s="440"/>
      <c r="O23" s="440"/>
      <c r="P23" s="440"/>
      <c r="Q23" s="441"/>
      <c r="R23" s="410"/>
      <c r="S23" s="410"/>
      <c r="T23" s="410"/>
      <c r="U23" s="412"/>
      <c r="V23" s="409"/>
      <c r="W23" s="410"/>
      <c r="X23" s="410"/>
      <c r="Y23" s="412"/>
      <c r="Z23" s="409"/>
      <c r="AA23" s="410"/>
      <c r="AB23" s="410"/>
      <c r="AC23" s="412"/>
      <c r="AD23" s="409"/>
      <c r="AE23" s="410"/>
      <c r="AF23" s="410"/>
      <c r="AG23" s="412"/>
      <c r="AH23" s="409"/>
      <c r="AI23" s="410"/>
      <c r="AJ23" s="410"/>
      <c r="AK23" s="412"/>
      <c r="AL23" s="409"/>
      <c r="AM23" s="410"/>
      <c r="AN23" s="410"/>
      <c r="AO23" s="410"/>
    </row>
    <row r="24" spans="1:48" ht="16.5" customHeight="1" thickBot="1">
      <c r="AM24" s="112"/>
      <c r="AN24" s="107"/>
    </row>
    <row r="25" spans="1:48" ht="20.25" customHeight="1">
      <c r="A25" s="265"/>
      <c r="B25" s="265"/>
      <c r="C25" s="265"/>
      <c r="D25" s="265"/>
      <c r="E25" s="265"/>
      <c r="F25" s="265"/>
      <c r="G25" s="265"/>
      <c r="H25" s="266"/>
      <c r="I25" s="271" t="s">
        <v>110</v>
      </c>
      <c r="J25" s="265"/>
      <c r="K25" s="265"/>
      <c r="L25" s="266"/>
      <c r="M25" s="371" t="s">
        <v>111</v>
      </c>
      <c r="N25" s="372"/>
      <c r="O25" s="372"/>
      <c r="P25" s="372"/>
      <c r="Q25" s="442" t="s">
        <v>86</v>
      </c>
      <c r="R25" s="443"/>
      <c r="S25" s="443"/>
      <c r="T25" s="444"/>
      <c r="U25" s="271" t="s">
        <v>112</v>
      </c>
      <c r="V25" s="265"/>
      <c r="W25" s="265"/>
      <c r="X25" s="266"/>
      <c r="Y25" s="271" t="s">
        <v>84</v>
      </c>
      <c r="Z25" s="265"/>
      <c r="AA25" s="265"/>
      <c r="AB25" s="266"/>
      <c r="AC25" s="271" t="s">
        <v>113</v>
      </c>
      <c r="AD25" s="265"/>
      <c r="AE25" s="265"/>
      <c r="AF25" s="266"/>
      <c r="AG25" s="371" t="s">
        <v>114</v>
      </c>
      <c r="AH25" s="372"/>
      <c r="AI25" s="372"/>
      <c r="AJ25" s="427"/>
      <c r="AK25" s="271" t="s">
        <v>64</v>
      </c>
      <c r="AL25" s="265"/>
      <c r="AM25" s="265"/>
      <c r="AN25" s="265"/>
      <c r="AO25" s="265"/>
    </row>
    <row r="26" spans="1:48" ht="20.25" customHeight="1">
      <c r="A26" s="267"/>
      <c r="B26" s="267"/>
      <c r="C26" s="267"/>
      <c r="D26" s="267"/>
      <c r="E26" s="267"/>
      <c r="F26" s="267"/>
      <c r="G26" s="267"/>
      <c r="H26" s="268"/>
      <c r="I26" s="272"/>
      <c r="J26" s="267"/>
      <c r="K26" s="267"/>
      <c r="L26" s="268"/>
      <c r="M26" s="428"/>
      <c r="N26" s="429"/>
      <c r="O26" s="429"/>
      <c r="P26" s="429"/>
      <c r="Q26" s="445"/>
      <c r="R26" s="446"/>
      <c r="S26" s="446"/>
      <c r="T26" s="447"/>
      <c r="U26" s="272"/>
      <c r="V26" s="267"/>
      <c r="W26" s="267"/>
      <c r="X26" s="268"/>
      <c r="Y26" s="272"/>
      <c r="Z26" s="267"/>
      <c r="AA26" s="267"/>
      <c r="AB26" s="268"/>
      <c r="AC26" s="272"/>
      <c r="AD26" s="267"/>
      <c r="AE26" s="267"/>
      <c r="AF26" s="268"/>
      <c r="AG26" s="428"/>
      <c r="AH26" s="429"/>
      <c r="AI26" s="429"/>
      <c r="AJ26" s="430"/>
      <c r="AK26" s="272"/>
      <c r="AL26" s="267"/>
      <c r="AM26" s="267"/>
      <c r="AN26" s="267"/>
      <c r="AO26" s="267"/>
    </row>
    <row r="27" spans="1:48" ht="20.25" customHeight="1">
      <c r="A27" s="269"/>
      <c r="B27" s="269"/>
      <c r="C27" s="269"/>
      <c r="D27" s="269"/>
      <c r="E27" s="269"/>
      <c r="F27" s="269"/>
      <c r="G27" s="269"/>
      <c r="H27" s="270"/>
      <c r="I27" s="273"/>
      <c r="J27" s="269"/>
      <c r="K27" s="269"/>
      <c r="L27" s="270"/>
      <c r="M27" s="354"/>
      <c r="N27" s="373"/>
      <c r="O27" s="373"/>
      <c r="P27" s="373"/>
      <c r="Q27" s="448"/>
      <c r="R27" s="449"/>
      <c r="S27" s="449"/>
      <c r="T27" s="450"/>
      <c r="U27" s="273"/>
      <c r="V27" s="269"/>
      <c r="W27" s="269"/>
      <c r="X27" s="270"/>
      <c r="Y27" s="273"/>
      <c r="Z27" s="269"/>
      <c r="AA27" s="269"/>
      <c r="AB27" s="270"/>
      <c r="AC27" s="273"/>
      <c r="AD27" s="269"/>
      <c r="AE27" s="269"/>
      <c r="AF27" s="270"/>
      <c r="AG27" s="354"/>
      <c r="AH27" s="373"/>
      <c r="AI27" s="373"/>
      <c r="AJ27" s="355"/>
      <c r="AK27" s="273"/>
      <c r="AL27" s="269"/>
      <c r="AM27" s="269"/>
      <c r="AN27" s="269"/>
      <c r="AO27" s="269"/>
    </row>
    <row r="28" spans="1:48" ht="16.5" customHeight="1">
      <c r="A28" s="374" t="s">
        <v>107</v>
      </c>
      <c r="B28" s="374"/>
      <c r="C28" s="374"/>
      <c r="D28" s="374"/>
      <c r="E28" s="374"/>
      <c r="F28" s="374"/>
      <c r="G28" s="374"/>
      <c r="H28" s="375"/>
      <c r="I28" s="376">
        <v>549</v>
      </c>
      <c r="J28" s="379"/>
      <c r="K28" s="379"/>
      <c r="L28" s="380"/>
      <c r="M28" s="376">
        <v>170</v>
      </c>
      <c r="N28" s="379"/>
      <c r="O28" s="379"/>
      <c r="P28" s="379"/>
      <c r="Q28" s="376">
        <v>221</v>
      </c>
      <c r="R28" s="379"/>
      <c r="S28" s="379"/>
      <c r="T28" s="380"/>
      <c r="U28" s="376">
        <v>1199</v>
      </c>
      <c r="V28" s="379"/>
      <c r="W28" s="379"/>
      <c r="X28" s="380"/>
      <c r="Y28" s="376">
        <v>1204</v>
      </c>
      <c r="Z28" s="379"/>
      <c r="AA28" s="379"/>
      <c r="AB28" s="380"/>
      <c r="AC28" s="376">
        <v>1892</v>
      </c>
      <c r="AD28" s="379"/>
      <c r="AE28" s="379"/>
      <c r="AF28" s="380"/>
      <c r="AG28" s="376">
        <v>10100</v>
      </c>
      <c r="AH28" s="379"/>
      <c r="AI28" s="379"/>
      <c r="AJ28" s="380"/>
      <c r="AK28" s="376">
        <v>23062</v>
      </c>
      <c r="AL28" s="379"/>
      <c r="AM28" s="379"/>
      <c r="AN28" s="379"/>
      <c r="AO28" s="379"/>
      <c r="AV28" s="113"/>
    </row>
    <row r="29" spans="1:48" ht="16.5" customHeight="1">
      <c r="A29" s="413" t="s">
        <v>108</v>
      </c>
      <c r="B29" s="413"/>
      <c r="C29" s="413"/>
      <c r="D29" s="413"/>
      <c r="E29" s="413"/>
      <c r="F29" s="413"/>
      <c r="G29" s="413"/>
      <c r="H29" s="414"/>
      <c r="I29" s="431">
        <f>ROUND(I28/$I$20*100,1)</f>
        <v>0.8</v>
      </c>
      <c r="J29" s="432"/>
      <c r="K29" s="432"/>
      <c r="L29" s="433"/>
      <c r="M29" s="431">
        <f>ROUND(M28/$I$20*100,1)</f>
        <v>0.2</v>
      </c>
      <c r="N29" s="432"/>
      <c r="O29" s="432"/>
      <c r="P29" s="432"/>
      <c r="Q29" s="431">
        <f>ROUND(Q28/$I$20*100,1)</f>
        <v>0.3</v>
      </c>
      <c r="R29" s="432"/>
      <c r="S29" s="432"/>
      <c r="T29" s="433"/>
      <c r="U29" s="431">
        <f>ROUND(U28/$I$20*100,1)</f>
        <v>1.7</v>
      </c>
      <c r="V29" s="432"/>
      <c r="W29" s="432"/>
      <c r="X29" s="433"/>
      <c r="Y29" s="431">
        <f>ROUND(Y28/$I$20*100,1)</f>
        <v>1.7</v>
      </c>
      <c r="Z29" s="432"/>
      <c r="AA29" s="432"/>
      <c r="AB29" s="433"/>
      <c r="AC29" s="431">
        <f>ROUND(AC28/$I$20*100,1)</f>
        <v>2.7</v>
      </c>
      <c r="AD29" s="432"/>
      <c r="AE29" s="432"/>
      <c r="AF29" s="433"/>
      <c r="AG29" s="431">
        <f>ROUND(AG28/$I$20*100,1)</f>
        <v>14.4</v>
      </c>
      <c r="AH29" s="432"/>
      <c r="AI29" s="432"/>
      <c r="AJ29" s="433"/>
      <c r="AK29" s="431">
        <f>ROUND(AK28/$I$20*100,1)</f>
        <v>33</v>
      </c>
      <c r="AL29" s="432"/>
      <c r="AM29" s="432"/>
      <c r="AN29" s="432"/>
      <c r="AO29" s="432"/>
    </row>
    <row r="30" spans="1:48" ht="16.5" customHeight="1">
      <c r="A30" s="403" t="s">
        <v>109</v>
      </c>
      <c r="B30" s="403"/>
      <c r="C30" s="403"/>
      <c r="D30" s="403"/>
      <c r="E30" s="403"/>
      <c r="F30" s="403"/>
      <c r="G30" s="403"/>
      <c r="H30" s="404"/>
      <c r="I30" s="407">
        <f>ROUND(I28/4239,1)</f>
        <v>0.1</v>
      </c>
      <c r="J30" s="408"/>
      <c r="K30" s="408"/>
      <c r="L30" s="411"/>
      <c r="M30" s="407">
        <f>ROUND(M28/4239,1)</f>
        <v>0</v>
      </c>
      <c r="N30" s="408"/>
      <c r="O30" s="408"/>
      <c r="P30" s="411"/>
      <c r="Q30" s="407">
        <f>ROUND(Q28/4239,1)</f>
        <v>0.1</v>
      </c>
      <c r="R30" s="408"/>
      <c r="S30" s="408"/>
      <c r="T30" s="411"/>
      <c r="U30" s="407">
        <f>ROUND(U28/4239,1)</f>
        <v>0.3</v>
      </c>
      <c r="V30" s="408"/>
      <c r="W30" s="408"/>
      <c r="X30" s="411"/>
      <c r="Y30" s="407">
        <f>ROUND(Y28/4239,1)</f>
        <v>0.3</v>
      </c>
      <c r="Z30" s="408"/>
      <c r="AA30" s="408"/>
      <c r="AB30" s="411"/>
      <c r="AC30" s="407">
        <f>ROUND(AC28/4239,1)</f>
        <v>0.4</v>
      </c>
      <c r="AD30" s="408"/>
      <c r="AE30" s="408"/>
      <c r="AF30" s="411"/>
      <c r="AG30" s="407">
        <f>ROUND(AG28/4239,1)</f>
        <v>2.4</v>
      </c>
      <c r="AH30" s="408"/>
      <c r="AI30" s="408"/>
      <c r="AJ30" s="411"/>
      <c r="AK30" s="407">
        <f>ROUND(AK28/4239,1)</f>
        <v>5.4</v>
      </c>
      <c r="AL30" s="408"/>
      <c r="AM30" s="408"/>
      <c r="AN30" s="408"/>
      <c r="AO30" s="408"/>
    </row>
    <row r="31" spans="1:48" ht="16.5" customHeight="1" thickBot="1">
      <c r="A31" s="405"/>
      <c r="B31" s="405"/>
      <c r="C31" s="405"/>
      <c r="D31" s="405"/>
      <c r="E31" s="405"/>
      <c r="F31" s="405"/>
      <c r="G31" s="405"/>
      <c r="H31" s="406"/>
      <c r="I31" s="409"/>
      <c r="J31" s="410"/>
      <c r="K31" s="410"/>
      <c r="L31" s="412"/>
      <c r="M31" s="409"/>
      <c r="N31" s="410"/>
      <c r="O31" s="410"/>
      <c r="P31" s="412"/>
      <c r="Q31" s="409"/>
      <c r="R31" s="410"/>
      <c r="S31" s="410"/>
      <c r="T31" s="412"/>
      <c r="U31" s="409"/>
      <c r="V31" s="410"/>
      <c r="W31" s="410"/>
      <c r="X31" s="412"/>
      <c r="Y31" s="409"/>
      <c r="Z31" s="410"/>
      <c r="AA31" s="410"/>
      <c r="AB31" s="412"/>
      <c r="AC31" s="409"/>
      <c r="AD31" s="410"/>
      <c r="AE31" s="410"/>
      <c r="AF31" s="412"/>
      <c r="AG31" s="409"/>
      <c r="AH31" s="410"/>
      <c r="AI31" s="410"/>
      <c r="AJ31" s="412"/>
      <c r="AK31" s="409"/>
      <c r="AL31" s="410"/>
      <c r="AM31" s="410"/>
      <c r="AN31" s="410"/>
      <c r="AO31" s="410"/>
    </row>
    <row r="32" spans="1:48" ht="16.5" customHeight="1"/>
    <row r="33" spans="1:77" ht="3.75" customHeight="1"/>
    <row r="34" spans="1:77" ht="16.5" hidden="1" customHeight="1"/>
    <row r="35" spans="1:77" ht="15" hidden="1" customHeight="1"/>
    <row r="36" spans="1:77" ht="15" customHeight="1">
      <c r="A36" s="5" t="s">
        <v>115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</row>
    <row r="37" spans="1:77" ht="16.5" customHeight="1" thickBot="1">
      <c r="A37" s="199" t="s">
        <v>212</v>
      </c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</row>
    <row r="38" spans="1:77" ht="16.5" customHeight="1">
      <c r="A38" s="265" t="s">
        <v>116</v>
      </c>
      <c r="B38" s="265"/>
      <c r="C38" s="265"/>
      <c r="D38" s="265"/>
      <c r="E38" s="265"/>
      <c r="F38" s="265"/>
      <c r="G38" s="265"/>
      <c r="H38" s="266"/>
      <c r="I38" s="271" t="s">
        <v>3</v>
      </c>
      <c r="J38" s="265"/>
      <c r="K38" s="265"/>
      <c r="L38" s="265"/>
      <c r="M38" s="265"/>
      <c r="N38" s="371" t="s">
        <v>117</v>
      </c>
      <c r="O38" s="372"/>
      <c r="P38" s="372"/>
      <c r="Q38" s="427"/>
      <c r="R38" s="371" t="s">
        <v>118</v>
      </c>
      <c r="S38" s="372"/>
      <c r="T38" s="372"/>
      <c r="U38" s="427"/>
      <c r="V38" s="371" t="s">
        <v>119</v>
      </c>
      <c r="W38" s="372"/>
      <c r="X38" s="372"/>
      <c r="Y38" s="427"/>
      <c r="Z38" s="371" t="s">
        <v>64</v>
      </c>
      <c r="AA38" s="372"/>
      <c r="AB38" s="372"/>
      <c r="AC38" s="372"/>
      <c r="AD38" s="114"/>
      <c r="AE38" s="114"/>
      <c r="AF38" s="114"/>
      <c r="AG38" s="114"/>
      <c r="AH38" s="114"/>
      <c r="AI38" s="114"/>
      <c r="AJ38" s="114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4"/>
      <c r="BN38" s="114"/>
      <c r="BO38" s="114"/>
      <c r="BP38" s="114"/>
      <c r="BQ38" s="115"/>
      <c r="BR38" s="115"/>
      <c r="BS38" s="115"/>
      <c r="BT38" s="115"/>
      <c r="BU38" s="115"/>
      <c r="BV38" s="115"/>
      <c r="BW38" s="115"/>
      <c r="BX38" s="115"/>
      <c r="BY38" s="115"/>
    </row>
    <row r="39" spans="1:77" ht="16.5" customHeight="1">
      <c r="A39" s="267"/>
      <c r="B39" s="267"/>
      <c r="C39" s="267"/>
      <c r="D39" s="267"/>
      <c r="E39" s="267"/>
      <c r="F39" s="267"/>
      <c r="G39" s="267"/>
      <c r="H39" s="268"/>
      <c r="I39" s="272"/>
      <c r="J39" s="267"/>
      <c r="K39" s="267"/>
      <c r="L39" s="267"/>
      <c r="M39" s="267"/>
      <c r="N39" s="428"/>
      <c r="O39" s="429"/>
      <c r="P39" s="429"/>
      <c r="Q39" s="430"/>
      <c r="R39" s="428"/>
      <c r="S39" s="429"/>
      <c r="T39" s="429"/>
      <c r="U39" s="430"/>
      <c r="V39" s="428"/>
      <c r="W39" s="429"/>
      <c r="X39" s="429"/>
      <c r="Y39" s="430"/>
      <c r="Z39" s="428"/>
      <c r="AA39" s="429"/>
      <c r="AB39" s="429"/>
      <c r="AC39" s="429"/>
      <c r="AD39" s="114"/>
      <c r="AE39" s="114"/>
      <c r="AF39" s="114"/>
      <c r="AG39" s="114"/>
      <c r="AH39" s="114"/>
      <c r="AI39" s="114"/>
      <c r="AJ39" s="114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4"/>
      <c r="BN39" s="114"/>
      <c r="BO39" s="114"/>
      <c r="BP39" s="114"/>
      <c r="BQ39" s="115"/>
      <c r="BR39" s="115"/>
      <c r="BS39" s="115"/>
      <c r="BT39" s="115"/>
      <c r="BU39" s="115"/>
      <c r="BV39" s="115"/>
      <c r="BW39" s="115"/>
      <c r="BX39" s="115"/>
      <c r="BY39" s="115"/>
    </row>
    <row r="40" spans="1:77" ht="16.5" customHeight="1">
      <c r="A40" s="267"/>
      <c r="B40" s="267"/>
      <c r="C40" s="267"/>
      <c r="D40" s="267"/>
      <c r="E40" s="267"/>
      <c r="F40" s="267"/>
      <c r="G40" s="267"/>
      <c r="H40" s="268"/>
      <c r="I40" s="272"/>
      <c r="J40" s="267"/>
      <c r="K40" s="267"/>
      <c r="L40" s="267"/>
      <c r="M40" s="267"/>
      <c r="N40" s="428"/>
      <c r="O40" s="429"/>
      <c r="P40" s="429"/>
      <c r="Q40" s="430"/>
      <c r="R40" s="428"/>
      <c r="S40" s="429"/>
      <c r="T40" s="429"/>
      <c r="U40" s="430"/>
      <c r="V40" s="428"/>
      <c r="W40" s="429"/>
      <c r="X40" s="429"/>
      <c r="Y40" s="430"/>
      <c r="Z40" s="428"/>
      <c r="AA40" s="429"/>
      <c r="AB40" s="429"/>
      <c r="AC40" s="429"/>
      <c r="AD40" s="114"/>
      <c r="AE40" s="114"/>
      <c r="AF40" s="114"/>
      <c r="AG40" s="114"/>
      <c r="AH40" s="114"/>
      <c r="AI40" s="114"/>
      <c r="AJ40" s="114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4"/>
      <c r="BN40" s="114"/>
      <c r="BO40" s="114"/>
      <c r="BP40" s="114"/>
      <c r="BQ40" s="115"/>
      <c r="BR40" s="115"/>
      <c r="BS40" s="115"/>
      <c r="BT40" s="115"/>
      <c r="BU40" s="115"/>
      <c r="BV40" s="115"/>
      <c r="BW40" s="115"/>
      <c r="BX40" s="115"/>
      <c r="BY40" s="115"/>
    </row>
    <row r="41" spans="1:77" ht="16.5" customHeight="1">
      <c r="A41" s="269"/>
      <c r="B41" s="269"/>
      <c r="C41" s="269"/>
      <c r="D41" s="269"/>
      <c r="E41" s="269"/>
      <c r="F41" s="269"/>
      <c r="G41" s="269"/>
      <c r="H41" s="270"/>
      <c r="I41" s="273"/>
      <c r="J41" s="269"/>
      <c r="K41" s="269"/>
      <c r="L41" s="269"/>
      <c r="M41" s="269"/>
      <c r="N41" s="354"/>
      <c r="O41" s="373"/>
      <c r="P41" s="373"/>
      <c r="Q41" s="355"/>
      <c r="R41" s="354"/>
      <c r="S41" s="373"/>
      <c r="T41" s="373"/>
      <c r="U41" s="355"/>
      <c r="V41" s="354"/>
      <c r="W41" s="373"/>
      <c r="X41" s="373"/>
      <c r="Y41" s="355"/>
      <c r="Z41" s="354"/>
      <c r="AA41" s="373"/>
      <c r="AB41" s="373"/>
      <c r="AC41" s="373"/>
      <c r="AD41" s="114"/>
      <c r="AE41" s="114"/>
      <c r="AF41" s="114"/>
      <c r="AG41" s="114"/>
      <c r="AH41" s="114"/>
      <c r="AI41" s="114"/>
      <c r="AJ41" s="114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4"/>
      <c r="BN41" s="114"/>
      <c r="BO41" s="114"/>
      <c r="BP41" s="114"/>
      <c r="BQ41" s="115"/>
      <c r="BR41" s="115"/>
      <c r="BS41" s="115"/>
      <c r="BT41" s="115"/>
      <c r="BU41" s="115"/>
      <c r="BV41" s="115"/>
      <c r="BW41" s="115"/>
      <c r="BX41" s="115"/>
      <c r="BY41" s="115"/>
    </row>
    <row r="42" spans="1:77" ht="16.5" customHeight="1">
      <c r="A42" s="374" t="s">
        <v>107</v>
      </c>
      <c r="B42" s="374"/>
      <c r="C42" s="374"/>
      <c r="D42" s="374"/>
      <c r="E42" s="374"/>
      <c r="F42" s="374"/>
      <c r="G42" s="374"/>
      <c r="H42" s="375"/>
      <c r="I42" s="376">
        <f>SUM(N42:AC42)</f>
        <v>69946</v>
      </c>
      <c r="J42" s="379"/>
      <c r="K42" s="379"/>
      <c r="L42" s="379"/>
      <c r="M42" s="379"/>
      <c r="N42" s="376">
        <v>48477</v>
      </c>
      <c r="O42" s="379"/>
      <c r="P42" s="379"/>
      <c r="Q42" s="380"/>
      <c r="R42" s="376">
        <v>994</v>
      </c>
      <c r="S42" s="379"/>
      <c r="T42" s="379"/>
      <c r="U42" s="380"/>
      <c r="V42" s="376">
        <v>12783</v>
      </c>
      <c r="W42" s="379"/>
      <c r="X42" s="379"/>
      <c r="Y42" s="380"/>
      <c r="Z42" s="376">
        <v>7692</v>
      </c>
      <c r="AA42" s="379"/>
      <c r="AB42" s="379"/>
      <c r="AC42" s="379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</row>
    <row r="43" spans="1:77" ht="16.5" customHeight="1">
      <c r="A43" s="413" t="s">
        <v>108</v>
      </c>
      <c r="B43" s="413"/>
      <c r="C43" s="413"/>
      <c r="D43" s="413"/>
      <c r="E43" s="413"/>
      <c r="F43" s="413"/>
      <c r="G43" s="413"/>
      <c r="H43" s="414"/>
      <c r="I43" s="263">
        <f>ROUND(I42/$I$42*100,1)</f>
        <v>100</v>
      </c>
      <c r="J43" s="264"/>
      <c r="K43" s="264"/>
      <c r="L43" s="264"/>
      <c r="M43" s="264"/>
      <c r="N43" s="401">
        <f>ROUND(N42/$I$42*100,1)</f>
        <v>69.3</v>
      </c>
      <c r="O43" s="402"/>
      <c r="P43" s="402"/>
      <c r="Q43" s="418"/>
      <c r="R43" s="401">
        <f>ROUND(R42/$I$42*100,1)</f>
        <v>1.4</v>
      </c>
      <c r="S43" s="402"/>
      <c r="T43" s="402"/>
      <c r="U43" s="418"/>
      <c r="V43" s="401">
        <f>ROUND(V42/$I$42*100,1)</f>
        <v>18.3</v>
      </c>
      <c r="W43" s="402"/>
      <c r="X43" s="402"/>
      <c r="Y43" s="418"/>
      <c r="Z43" s="401">
        <f>ROUND(Z42/$I$42*100,1)</f>
        <v>11</v>
      </c>
      <c r="AA43" s="402"/>
      <c r="AB43" s="402"/>
      <c r="AC43" s="402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</row>
    <row r="44" spans="1:77" ht="16.5" customHeight="1">
      <c r="A44" s="403" t="s">
        <v>120</v>
      </c>
      <c r="B44" s="403"/>
      <c r="C44" s="403"/>
      <c r="D44" s="403"/>
      <c r="E44" s="403"/>
      <c r="F44" s="403"/>
      <c r="G44" s="403"/>
      <c r="H44" s="404"/>
      <c r="I44" s="407">
        <f>ROUND(I42/4239,1)</f>
        <v>16.5</v>
      </c>
      <c r="J44" s="408"/>
      <c r="K44" s="408"/>
      <c r="L44" s="408"/>
      <c r="M44" s="408"/>
      <c r="N44" s="407">
        <f>ROUND(N42/4239,1)</f>
        <v>11.4</v>
      </c>
      <c r="O44" s="408"/>
      <c r="P44" s="408"/>
      <c r="Q44" s="411"/>
      <c r="R44" s="407">
        <f>ROUND(R42/4239,1)</f>
        <v>0.2</v>
      </c>
      <c r="S44" s="408"/>
      <c r="T44" s="408"/>
      <c r="U44" s="411"/>
      <c r="V44" s="407">
        <f>ROUND(V42/4239,1)</f>
        <v>3</v>
      </c>
      <c r="W44" s="408"/>
      <c r="X44" s="408"/>
      <c r="Y44" s="411"/>
      <c r="Z44" s="407">
        <f>ROUND(Z42/4239,1)</f>
        <v>1.8</v>
      </c>
      <c r="AA44" s="408"/>
      <c r="AB44" s="408"/>
      <c r="AC44" s="408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17"/>
      <c r="BV44" s="117"/>
      <c r="BW44" s="117"/>
      <c r="BX44" s="117"/>
      <c r="BY44" s="117"/>
    </row>
    <row r="45" spans="1:77" ht="16.5" customHeight="1" thickBot="1">
      <c r="A45" s="405"/>
      <c r="B45" s="405"/>
      <c r="C45" s="405"/>
      <c r="D45" s="405"/>
      <c r="E45" s="405"/>
      <c r="F45" s="405"/>
      <c r="G45" s="405"/>
      <c r="H45" s="406"/>
      <c r="I45" s="409"/>
      <c r="J45" s="410"/>
      <c r="K45" s="410"/>
      <c r="L45" s="410"/>
      <c r="M45" s="410"/>
      <c r="N45" s="409"/>
      <c r="O45" s="410"/>
      <c r="P45" s="410"/>
      <c r="Q45" s="412"/>
      <c r="R45" s="409"/>
      <c r="S45" s="410"/>
      <c r="T45" s="410"/>
      <c r="U45" s="412"/>
      <c r="V45" s="409"/>
      <c r="W45" s="410"/>
      <c r="X45" s="410"/>
      <c r="Y45" s="412"/>
      <c r="Z45" s="409"/>
      <c r="AA45" s="410"/>
      <c r="AB45" s="410"/>
      <c r="AC45" s="410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17"/>
      <c r="BV45" s="117"/>
      <c r="BW45" s="117"/>
      <c r="BX45" s="117"/>
      <c r="BY45" s="117"/>
    </row>
    <row r="46" spans="1:77" ht="16.5" customHeight="1">
      <c r="A46" s="118"/>
      <c r="B46" s="118"/>
      <c r="C46" s="118"/>
      <c r="D46" s="118"/>
      <c r="E46" s="118"/>
      <c r="F46" s="118"/>
      <c r="G46" s="118"/>
      <c r="H46" s="118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7"/>
      <c r="BV46" s="117"/>
      <c r="BW46" s="117"/>
      <c r="BX46" s="117"/>
      <c r="BY46" s="117"/>
    </row>
    <row r="47" spans="1:77" ht="1.5" customHeight="1">
      <c r="A47" s="118"/>
      <c r="B47" s="118"/>
      <c r="C47" s="118"/>
      <c r="D47" s="118"/>
      <c r="E47" s="118"/>
      <c r="F47" s="118"/>
      <c r="G47" s="118"/>
      <c r="H47" s="118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7"/>
      <c r="BV47" s="117"/>
      <c r="BW47" s="117"/>
      <c r="BX47" s="117"/>
      <c r="BY47" s="117"/>
    </row>
    <row r="48" spans="1:77" ht="16.5" hidden="1" customHeight="1">
      <c r="A48" s="118"/>
      <c r="B48" s="118"/>
      <c r="C48" s="118"/>
      <c r="D48" s="118"/>
      <c r="E48" s="118"/>
      <c r="F48" s="118"/>
      <c r="G48" s="118"/>
      <c r="H48" s="118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7"/>
      <c r="BV48" s="117"/>
      <c r="BW48" s="117"/>
      <c r="BX48" s="117"/>
      <c r="BY48" s="117"/>
    </row>
    <row r="49" spans="1:77" ht="16.5" hidden="1" customHeight="1">
      <c r="A49" s="118"/>
      <c r="B49" s="118"/>
      <c r="C49" s="118"/>
      <c r="D49" s="118"/>
      <c r="E49" s="118"/>
      <c r="F49" s="118"/>
      <c r="G49" s="118"/>
      <c r="H49" s="118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7"/>
      <c r="BV49" s="117"/>
      <c r="BW49" s="117"/>
      <c r="BX49" s="117"/>
      <c r="BY49" s="117"/>
    </row>
    <row r="50" spans="1:77" ht="16.5" customHeight="1">
      <c r="A50" s="5" t="s">
        <v>121</v>
      </c>
    </row>
    <row r="51" spans="1:77" ht="16.5" customHeight="1" thickBot="1">
      <c r="A51" s="199" t="s">
        <v>212</v>
      </c>
      <c r="B51" s="426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6"/>
      <c r="AI51" s="426"/>
      <c r="AJ51" s="426"/>
      <c r="AK51" s="426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</row>
    <row r="52" spans="1:77" ht="16.5" customHeight="1">
      <c r="A52" s="265" t="s">
        <v>122</v>
      </c>
      <c r="B52" s="265"/>
      <c r="C52" s="265"/>
      <c r="D52" s="265"/>
      <c r="E52" s="265"/>
      <c r="F52" s="265"/>
      <c r="G52" s="266"/>
      <c r="H52" s="271" t="s">
        <v>3</v>
      </c>
      <c r="I52" s="265"/>
      <c r="J52" s="265"/>
      <c r="K52" s="265"/>
      <c r="L52" s="265"/>
      <c r="M52" s="265"/>
      <c r="N52" s="389" t="s">
        <v>123</v>
      </c>
      <c r="O52" s="390"/>
      <c r="P52" s="390"/>
      <c r="Q52" s="390"/>
      <c r="R52" s="390"/>
      <c r="S52" s="391"/>
      <c r="T52" s="395" t="s">
        <v>124</v>
      </c>
      <c r="U52" s="396"/>
      <c r="V52" s="396"/>
      <c r="W52" s="396"/>
      <c r="X52" s="396"/>
      <c r="Y52" s="397"/>
      <c r="Z52" s="365" t="s">
        <v>125</v>
      </c>
      <c r="AA52" s="366"/>
      <c r="AB52" s="366"/>
      <c r="AC52" s="366"/>
      <c r="AD52" s="366"/>
      <c r="AE52" s="367"/>
      <c r="AF52" s="371" t="s">
        <v>126</v>
      </c>
      <c r="AG52" s="372"/>
      <c r="AH52" s="372"/>
      <c r="AI52" s="372"/>
      <c r="AJ52" s="372"/>
      <c r="AK52" s="372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</row>
    <row r="53" spans="1:77" ht="16.5" customHeight="1">
      <c r="A53" s="269"/>
      <c r="B53" s="269"/>
      <c r="C53" s="269"/>
      <c r="D53" s="269"/>
      <c r="E53" s="269"/>
      <c r="F53" s="269"/>
      <c r="G53" s="270"/>
      <c r="H53" s="273"/>
      <c r="I53" s="269"/>
      <c r="J53" s="269"/>
      <c r="K53" s="269"/>
      <c r="L53" s="269"/>
      <c r="M53" s="269"/>
      <c r="N53" s="392"/>
      <c r="O53" s="393"/>
      <c r="P53" s="393"/>
      <c r="Q53" s="393"/>
      <c r="R53" s="393"/>
      <c r="S53" s="394"/>
      <c r="T53" s="398"/>
      <c r="U53" s="399"/>
      <c r="V53" s="399"/>
      <c r="W53" s="399"/>
      <c r="X53" s="399"/>
      <c r="Y53" s="400"/>
      <c r="Z53" s="368"/>
      <c r="AA53" s="369"/>
      <c r="AB53" s="369"/>
      <c r="AC53" s="369"/>
      <c r="AD53" s="369"/>
      <c r="AE53" s="370"/>
      <c r="AF53" s="354"/>
      <c r="AG53" s="373"/>
      <c r="AH53" s="373"/>
      <c r="AI53" s="373"/>
      <c r="AJ53" s="373"/>
      <c r="AK53" s="373"/>
    </row>
    <row r="54" spans="1:77" ht="16.5" customHeight="1">
      <c r="A54" s="374" t="s">
        <v>107</v>
      </c>
      <c r="B54" s="374"/>
      <c r="C54" s="374"/>
      <c r="D54" s="374"/>
      <c r="E54" s="374"/>
      <c r="F54" s="374"/>
      <c r="G54" s="375"/>
      <c r="H54" s="376">
        <f>SUM(N54:AK54,H61:Y61)</f>
        <v>626709</v>
      </c>
      <c r="I54" s="379"/>
      <c r="J54" s="379"/>
      <c r="K54" s="379"/>
      <c r="L54" s="379"/>
      <c r="M54" s="379"/>
      <c r="N54" s="376">
        <v>36362</v>
      </c>
      <c r="O54" s="379"/>
      <c r="P54" s="379"/>
      <c r="Q54" s="379"/>
      <c r="R54" s="379"/>
      <c r="S54" s="380"/>
      <c r="T54" s="376">
        <v>78266</v>
      </c>
      <c r="U54" s="379"/>
      <c r="V54" s="379"/>
      <c r="W54" s="379"/>
      <c r="X54" s="379"/>
      <c r="Y54" s="380"/>
      <c r="Z54" s="376">
        <v>132889</v>
      </c>
      <c r="AA54" s="379"/>
      <c r="AB54" s="379"/>
      <c r="AC54" s="379"/>
      <c r="AD54" s="379"/>
      <c r="AE54" s="380"/>
      <c r="AF54" s="376">
        <v>101545</v>
      </c>
      <c r="AG54" s="379"/>
      <c r="AH54" s="379"/>
      <c r="AI54" s="379"/>
      <c r="AJ54" s="379"/>
      <c r="AK54" s="379"/>
    </row>
    <row r="55" spans="1:77" ht="16.5" customHeight="1">
      <c r="A55" s="413" t="s">
        <v>108</v>
      </c>
      <c r="B55" s="413"/>
      <c r="C55" s="413"/>
      <c r="D55" s="413"/>
      <c r="E55" s="413"/>
      <c r="F55" s="413"/>
      <c r="G55" s="414"/>
      <c r="H55" s="263">
        <f>ROUND(H54/$H$54*100,1)</f>
        <v>100</v>
      </c>
      <c r="I55" s="264"/>
      <c r="J55" s="264"/>
      <c r="K55" s="264"/>
      <c r="L55" s="264"/>
      <c r="M55" s="264"/>
      <c r="N55" s="263">
        <f>ROUND(N54/$H$54*100,1)</f>
        <v>5.8</v>
      </c>
      <c r="O55" s="264"/>
      <c r="P55" s="264"/>
      <c r="Q55" s="264"/>
      <c r="R55" s="264"/>
      <c r="S55" s="264"/>
      <c r="T55" s="263">
        <f>ROUND(T54/$H$54*100,1)</f>
        <v>12.5</v>
      </c>
      <c r="U55" s="264"/>
      <c r="V55" s="264"/>
      <c r="W55" s="264"/>
      <c r="X55" s="264"/>
      <c r="Y55" s="417"/>
      <c r="Z55" s="263">
        <f>ROUND(Z54/$H$54*100,1)</f>
        <v>21.2</v>
      </c>
      <c r="AA55" s="264"/>
      <c r="AB55" s="264"/>
      <c r="AC55" s="264"/>
      <c r="AD55" s="264"/>
      <c r="AE55" s="417"/>
      <c r="AF55" s="263">
        <f>ROUND(AF54/$H$54*100,1)</f>
        <v>16.2</v>
      </c>
      <c r="AG55" s="264"/>
      <c r="AH55" s="264"/>
      <c r="AI55" s="264"/>
      <c r="AJ55" s="264"/>
      <c r="AK55" s="264"/>
    </row>
    <row r="56" spans="1:77" ht="16.5" customHeight="1">
      <c r="A56" s="381" t="s">
        <v>127</v>
      </c>
      <c r="B56" s="381"/>
      <c r="C56" s="381"/>
      <c r="D56" s="381"/>
      <c r="E56" s="381"/>
      <c r="F56" s="381"/>
      <c r="G56" s="382"/>
      <c r="H56" s="385">
        <f>ROUND(H54/4239,1)</f>
        <v>147.80000000000001</v>
      </c>
      <c r="I56" s="386"/>
      <c r="J56" s="386"/>
      <c r="K56" s="386"/>
      <c r="L56" s="386"/>
      <c r="M56" s="386"/>
      <c r="N56" s="385">
        <f>ROUND(N54/4239,1)</f>
        <v>8.6</v>
      </c>
      <c r="O56" s="386"/>
      <c r="P56" s="386"/>
      <c r="Q56" s="386"/>
      <c r="R56" s="386"/>
      <c r="S56" s="386"/>
      <c r="T56" s="385">
        <f>ROUND(T54/4239,1)</f>
        <v>18.5</v>
      </c>
      <c r="U56" s="386"/>
      <c r="V56" s="386"/>
      <c r="W56" s="386"/>
      <c r="X56" s="386"/>
      <c r="Y56" s="386"/>
      <c r="Z56" s="385">
        <f>ROUND(Z54/4239,1)</f>
        <v>31.3</v>
      </c>
      <c r="AA56" s="386"/>
      <c r="AB56" s="386"/>
      <c r="AC56" s="386"/>
      <c r="AD56" s="386"/>
      <c r="AE56" s="386"/>
      <c r="AF56" s="385">
        <f>ROUND(AF54/4239,1)</f>
        <v>24</v>
      </c>
      <c r="AG56" s="386"/>
      <c r="AH56" s="386"/>
      <c r="AI56" s="386"/>
      <c r="AJ56" s="386"/>
      <c r="AK56" s="386"/>
    </row>
    <row r="57" spans="1:77" ht="16.5" customHeight="1" thickBot="1">
      <c r="A57" s="383"/>
      <c r="B57" s="383"/>
      <c r="C57" s="383"/>
      <c r="D57" s="383"/>
      <c r="E57" s="383"/>
      <c r="F57" s="383"/>
      <c r="G57" s="384"/>
      <c r="H57" s="387"/>
      <c r="I57" s="388"/>
      <c r="J57" s="388"/>
      <c r="K57" s="388"/>
      <c r="L57" s="388"/>
      <c r="M57" s="388"/>
      <c r="N57" s="387"/>
      <c r="O57" s="388"/>
      <c r="P57" s="388"/>
      <c r="Q57" s="388"/>
      <c r="R57" s="388"/>
      <c r="S57" s="388"/>
      <c r="T57" s="387"/>
      <c r="U57" s="388"/>
      <c r="V57" s="388"/>
      <c r="W57" s="388"/>
      <c r="X57" s="388"/>
      <c r="Y57" s="388"/>
      <c r="Z57" s="387"/>
      <c r="AA57" s="388"/>
      <c r="AB57" s="388"/>
      <c r="AC57" s="388"/>
      <c r="AD57" s="388"/>
      <c r="AE57" s="388"/>
      <c r="AF57" s="387"/>
      <c r="AG57" s="388"/>
      <c r="AH57" s="388"/>
      <c r="AI57" s="388"/>
      <c r="AJ57" s="388"/>
      <c r="AK57" s="388"/>
    </row>
    <row r="58" spans="1:77" ht="16.5" customHeight="1" thickBot="1"/>
    <row r="59" spans="1:77" ht="16.5" customHeight="1">
      <c r="A59" s="265" t="s">
        <v>122</v>
      </c>
      <c r="B59" s="265"/>
      <c r="C59" s="265"/>
      <c r="D59" s="265"/>
      <c r="E59" s="265"/>
      <c r="F59" s="265"/>
      <c r="G59" s="266"/>
      <c r="H59" s="371" t="s">
        <v>128</v>
      </c>
      <c r="I59" s="419"/>
      <c r="J59" s="419"/>
      <c r="K59" s="419"/>
      <c r="L59" s="419"/>
      <c r="M59" s="420"/>
      <c r="N59" s="365" t="s">
        <v>129</v>
      </c>
      <c r="O59" s="366"/>
      <c r="P59" s="366"/>
      <c r="Q59" s="366"/>
      <c r="R59" s="366"/>
      <c r="S59" s="367"/>
      <c r="T59" s="371" t="s">
        <v>130</v>
      </c>
      <c r="U59" s="372"/>
      <c r="V59" s="372"/>
      <c r="W59" s="372"/>
      <c r="X59" s="372"/>
      <c r="Y59" s="372"/>
    </row>
    <row r="60" spans="1:77" ht="16.5" customHeight="1">
      <c r="A60" s="269"/>
      <c r="B60" s="269"/>
      <c r="C60" s="269"/>
      <c r="D60" s="269"/>
      <c r="E60" s="269"/>
      <c r="F60" s="269"/>
      <c r="G60" s="270"/>
      <c r="H60" s="421"/>
      <c r="I60" s="422"/>
      <c r="J60" s="422"/>
      <c r="K60" s="422"/>
      <c r="L60" s="422"/>
      <c r="M60" s="423"/>
      <c r="N60" s="368"/>
      <c r="O60" s="369"/>
      <c r="P60" s="369"/>
      <c r="Q60" s="369"/>
      <c r="R60" s="369"/>
      <c r="S60" s="370"/>
      <c r="T60" s="354"/>
      <c r="U60" s="373"/>
      <c r="V60" s="373"/>
      <c r="W60" s="373"/>
      <c r="X60" s="373"/>
      <c r="Y60" s="373"/>
    </row>
    <row r="61" spans="1:77" ht="16.5" customHeight="1">
      <c r="A61" s="374" t="s">
        <v>107</v>
      </c>
      <c r="B61" s="374"/>
      <c r="C61" s="374"/>
      <c r="D61" s="374"/>
      <c r="E61" s="374"/>
      <c r="F61" s="374"/>
      <c r="G61" s="375"/>
      <c r="H61" s="376">
        <v>2794</v>
      </c>
      <c r="I61" s="377"/>
      <c r="J61" s="377"/>
      <c r="K61" s="377"/>
      <c r="L61" s="377"/>
      <c r="M61" s="378"/>
      <c r="N61" s="376">
        <v>267</v>
      </c>
      <c r="O61" s="379"/>
      <c r="P61" s="379"/>
      <c r="Q61" s="379"/>
      <c r="R61" s="379"/>
      <c r="S61" s="380"/>
      <c r="T61" s="376">
        <v>274586</v>
      </c>
      <c r="U61" s="379"/>
      <c r="V61" s="379"/>
      <c r="W61" s="379"/>
      <c r="X61" s="379"/>
      <c r="Y61" s="379"/>
    </row>
    <row r="62" spans="1:77" ht="16.5" customHeight="1">
      <c r="A62" s="413" t="s">
        <v>108</v>
      </c>
      <c r="B62" s="413"/>
      <c r="C62" s="413"/>
      <c r="D62" s="413"/>
      <c r="E62" s="413"/>
      <c r="F62" s="413"/>
      <c r="G62" s="414"/>
      <c r="H62" s="263">
        <f>ROUND(H61/$H$54*100,1)</f>
        <v>0.4</v>
      </c>
      <c r="I62" s="415"/>
      <c r="J62" s="415"/>
      <c r="K62" s="415"/>
      <c r="L62" s="415"/>
      <c r="M62" s="416"/>
      <c r="N62" s="263">
        <f>ROUND(N61/$H$54*100,1)</f>
        <v>0</v>
      </c>
      <c r="O62" s="264"/>
      <c r="P62" s="264"/>
      <c r="Q62" s="264"/>
      <c r="R62" s="264"/>
      <c r="S62" s="417"/>
      <c r="T62" s="263">
        <f>ROUND(T61/$H$54*100,1)</f>
        <v>43.8</v>
      </c>
      <c r="U62" s="264"/>
      <c r="V62" s="264"/>
      <c r="W62" s="264"/>
      <c r="X62" s="264"/>
      <c r="Y62" s="264"/>
    </row>
    <row r="63" spans="1:77" ht="16.5" customHeight="1">
      <c r="A63" s="381" t="s">
        <v>127</v>
      </c>
      <c r="B63" s="381"/>
      <c r="C63" s="381"/>
      <c r="D63" s="381"/>
      <c r="E63" s="381"/>
      <c r="F63" s="381"/>
      <c r="G63" s="382"/>
      <c r="H63" s="385">
        <f>ROUND(H61/4239,1)</f>
        <v>0.7</v>
      </c>
      <c r="I63" s="386"/>
      <c r="J63" s="386"/>
      <c r="K63" s="386"/>
      <c r="L63" s="386"/>
      <c r="M63" s="424"/>
      <c r="N63" s="385">
        <f>ROUND(N61/4239,1)</f>
        <v>0.1</v>
      </c>
      <c r="O63" s="386"/>
      <c r="P63" s="386"/>
      <c r="Q63" s="386"/>
      <c r="R63" s="386"/>
      <c r="S63" s="424"/>
      <c r="T63" s="385">
        <f>ROUND(T61/4239,1)</f>
        <v>64.8</v>
      </c>
      <c r="U63" s="386"/>
      <c r="V63" s="386"/>
      <c r="W63" s="386"/>
      <c r="X63" s="386"/>
      <c r="Y63" s="386"/>
      <c r="AE63" s="100"/>
    </row>
    <row r="64" spans="1:77" ht="16.5" customHeight="1" thickBot="1">
      <c r="A64" s="383"/>
      <c r="B64" s="383"/>
      <c r="C64" s="383"/>
      <c r="D64" s="383"/>
      <c r="E64" s="383"/>
      <c r="F64" s="383"/>
      <c r="G64" s="384"/>
      <c r="H64" s="387"/>
      <c r="I64" s="388"/>
      <c r="J64" s="388"/>
      <c r="K64" s="388"/>
      <c r="L64" s="388"/>
      <c r="M64" s="425"/>
      <c r="N64" s="387"/>
      <c r="O64" s="388"/>
      <c r="P64" s="388"/>
      <c r="Q64" s="388"/>
      <c r="R64" s="388"/>
      <c r="S64" s="425"/>
      <c r="T64" s="387"/>
      <c r="U64" s="388"/>
      <c r="V64" s="388"/>
      <c r="W64" s="388"/>
      <c r="X64" s="388"/>
      <c r="Y64" s="388"/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</sheetData>
  <mergeCells count="169">
    <mergeCell ref="A6:D6"/>
    <mergeCell ref="E6:K6"/>
    <mergeCell ref="N6:T6"/>
    <mergeCell ref="W6:AC6"/>
    <mergeCell ref="AF6:AL6"/>
    <mergeCell ref="A4:D4"/>
    <mergeCell ref="E4:M4"/>
    <mergeCell ref="N4:V4"/>
    <mergeCell ref="W4:AE4"/>
    <mergeCell ref="AF4:AN4"/>
    <mergeCell ref="L5:M5"/>
    <mergeCell ref="U5:V5"/>
    <mergeCell ref="AD5:AE5"/>
    <mergeCell ref="AM5:AN5"/>
    <mergeCell ref="A10:D10"/>
    <mergeCell ref="E10:K10"/>
    <mergeCell ref="N10:T10"/>
    <mergeCell ref="W10:AC10"/>
    <mergeCell ref="AF10:AL10"/>
    <mergeCell ref="AH16:AN16"/>
    <mergeCell ref="A7:D7"/>
    <mergeCell ref="E7:K7"/>
    <mergeCell ref="N7:T7"/>
    <mergeCell ref="W7:AC7"/>
    <mergeCell ref="AF7:AL7"/>
    <mergeCell ref="A8:D8"/>
    <mergeCell ref="E8:K8"/>
    <mergeCell ref="N8:T8"/>
    <mergeCell ref="W8:AC8"/>
    <mergeCell ref="AF8:AL8"/>
    <mergeCell ref="A9:D9"/>
    <mergeCell ref="E9:K9"/>
    <mergeCell ref="N9:T9"/>
    <mergeCell ref="W9:AC9"/>
    <mergeCell ref="AF9:AL9"/>
    <mergeCell ref="AH17:AK19"/>
    <mergeCell ref="AL17:AO19"/>
    <mergeCell ref="A17:H19"/>
    <mergeCell ref="I17:Q19"/>
    <mergeCell ref="R17:U19"/>
    <mergeCell ref="V17:Y19"/>
    <mergeCell ref="Z17:AC19"/>
    <mergeCell ref="AD17:AG19"/>
    <mergeCell ref="A20:H20"/>
    <mergeCell ref="I20:Q20"/>
    <mergeCell ref="R20:U20"/>
    <mergeCell ref="V20:Y20"/>
    <mergeCell ref="Z20:AC20"/>
    <mergeCell ref="AD20:AG20"/>
    <mergeCell ref="AH20:AK20"/>
    <mergeCell ref="AL20:AO20"/>
    <mergeCell ref="AC25:AF27"/>
    <mergeCell ref="AG25:AJ27"/>
    <mergeCell ref="AK25:AO27"/>
    <mergeCell ref="A25:H27"/>
    <mergeCell ref="I25:L27"/>
    <mergeCell ref="M25:P27"/>
    <mergeCell ref="Q25:T27"/>
    <mergeCell ref="U25:X27"/>
    <mergeCell ref="Y25:AB27"/>
    <mergeCell ref="A21:H21"/>
    <mergeCell ref="I21:Q21"/>
    <mergeCell ref="R21:U21"/>
    <mergeCell ref="V21:Y21"/>
    <mergeCell ref="Z21:AC21"/>
    <mergeCell ref="AD21:AG21"/>
    <mergeCell ref="AH21:AK21"/>
    <mergeCell ref="AL21:AO21"/>
    <mergeCell ref="A22:H23"/>
    <mergeCell ref="I22:Q23"/>
    <mergeCell ref="R22:U23"/>
    <mergeCell ref="V22:Y23"/>
    <mergeCell ref="Z22:AC23"/>
    <mergeCell ref="AD22:AG23"/>
    <mergeCell ref="AH22:AK23"/>
    <mergeCell ref="AL22:AO23"/>
    <mergeCell ref="AC30:AF31"/>
    <mergeCell ref="AG30:AJ31"/>
    <mergeCell ref="AK30:AO31"/>
    <mergeCell ref="AC28:AF28"/>
    <mergeCell ref="AG28:AJ28"/>
    <mergeCell ref="AK28:AO28"/>
    <mergeCell ref="A29:H29"/>
    <mergeCell ref="I29:L29"/>
    <mergeCell ref="M29:P29"/>
    <mergeCell ref="Q29:T29"/>
    <mergeCell ref="U29:X29"/>
    <mergeCell ref="Y29:AB29"/>
    <mergeCell ref="AC29:AF29"/>
    <mergeCell ref="AG29:AJ29"/>
    <mergeCell ref="AK29:AO29"/>
    <mergeCell ref="A28:H28"/>
    <mergeCell ref="I28:L28"/>
    <mergeCell ref="M28:P28"/>
    <mergeCell ref="Q28:T28"/>
    <mergeCell ref="U28:X28"/>
    <mergeCell ref="Y28:AB28"/>
    <mergeCell ref="A63:G64"/>
    <mergeCell ref="H63:M64"/>
    <mergeCell ref="N63:S64"/>
    <mergeCell ref="T63:Y64"/>
    <mergeCell ref="A30:H31"/>
    <mergeCell ref="I30:L31"/>
    <mergeCell ref="M30:P31"/>
    <mergeCell ref="Q30:T31"/>
    <mergeCell ref="U30:X31"/>
    <mergeCell ref="Y30:AB31"/>
    <mergeCell ref="A51:AK51"/>
    <mergeCell ref="A37:AC37"/>
    <mergeCell ref="A38:H41"/>
    <mergeCell ref="I38:M41"/>
    <mergeCell ref="N38:Q41"/>
    <mergeCell ref="R38:U41"/>
    <mergeCell ref="V38:Y41"/>
    <mergeCell ref="Z38:AC41"/>
    <mergeCell ref="A42:H42"/>
    <mergeCell ref="I42:M42"/>
    <mergeCell ref="N42:Q42"/>
    <mergeCell ref="R42:U42"/>
    <mergeCell ref="V42:Y42"/>
    <mergeCell ref="Z42:AC42"/>
    <mergeCell ref="Z43:AC43"/>
    <mergeCell ref="A44:H45"/>
    <mergeCell ref="I44:M45"/>
    <mergeCell ref="N44:Q45"/>
    <mergeCell ref="R44:U45"/>
    <mergeCell ref="V44:Y45"/>
    <mergeCell ref="Z44:AC45"/>
    <mergeCell ref="Z56:AE57"/>
    <mergeCell ref="A62:G62"/>
    <mergeCell ref="H62:M62"/>
    <mergeCell ref="N62:S62"/>
    <mergeCell ref="T62:Y62"/>
    <mergeCell ref="A43:H43"/>
    <mergeCell ref="I43:M43"/>
    <mergeCell ref="N43:Q43"/>
    <mergeCell ref="R43:U43"/>
    <mergeCell ref="V43:Y43"/>
    <mergeCell ref="A55:G55"/>
    <mergeCell ref="H55:M55"/>
    <mergeCell ref="N55:S55"/>
    <mergeCell ref="T55:Y55"/>
    <mergeCell ref="Z55:AE55"/>
    <mergeCell ref="A59:G60"/>
    <mergeCell ref="H59:M60"/>
    <mergeCell ref="A52:G53"/>
    <mergeCell ref="H52:M53"/>
    <mergeCell ref="N52:S53"/>
    <mergeCell ref="T52:Y53"/>
    <mergeCell ref="Z52:AE53"/>
    <mergeCell ref="AF52:AK53"/>
    <mergeCell ref="A54:G54"/>
    <mergeCell ref="H54:M54"/>
    <mergeCell ref="N54:S54"/>
    <mergeCell ref="T54:Y54"/>
    <mergeCell ref="Z54:AE54"/>
    <mergeCell ref="AF54:AK54"/>
    <mergeCell ref="N59:S60"/>
    <mergeCell ref="T59:Y60"/>
    <mergeCell ref="A61:G61"/>
    <mergeCell ref="H61:M61"/>
    <mergeCell ref="N61:S61"/>
    <mergeCell ref="T61:Y61"/>
    <mergeCell ref="AF55:AK55"/>
    <mergeCell ref="A56:G57"/>
    <mergeCell ref="H56:M57"/>
    <mergeCell ref="N56:S57"/>
    <mergeCell ref="T56:Y57"/>
    <mergeCell ref="AF56:AK57"/>
  </mergeCells>
  <phoneticPr fontId="2"/>
  <pageMargins left="0.98425196850393704" right="0.78740157480314965" top="0.78740157480314965" bottom="0.78740157480314965" header="0.51181102362204722" footer="0.51181102362204722"/>
  <pageSetup paperSize="9" scale="85" orientation="portrait" verticalDpi="4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M105"/>
  <sheetViews>
    <sheetView showGridLines="0" topLeftCell="A46" zoomScale="75" zoomScaleNormal="75" zoomScaleSheetLayoutView="100" workbookViewId="0">
      <selection activeCell="D55" sqref="D55:O55"/>
    </sheetView>
  </sheetViews>
  <sheetFormatPr defaultRowHeight="13.5"/>
  <cols>
    <col min="1" max="1" width="1.625" style="3" customWidth="1"/>
    <col min="2" max="2" width="1.5" style="3" customWidth="1"/>
    <col min="3" max="3" width="1.125" style="3" customWidth="1"/>
    <col min="4" max="14" width="2.125" style="3" customWidth="1"/>
    <col min="15" max="15" width="4.125" style="3" customWidth="1"/>
    <col min="16" max="16" width="2.375" style="3" customWidth="1"/>
    <col min="17" max="35" width="2.125" style="3" customWidth="1"/>
    <col min="36" max="39" width="2.25" style="3" customWidth="1"/>
    <col min="40" max="58" width="2.125" style="3" customWidth="1"/>
    <col min="59" max="59" width="3.125" style="3" customWidth="1"/>
    <col min="60" max="62" width="2.125" style="3" customWidth="1"/>
    <col min="63" max="63" width="3.5" style="3" customWidth="1"/>
    <col min="64" max="65" width="2.125" style="3" customWidth="1"/>
    <col min="66" max="69" width="2.25" style="3" customWidth="1"/>
    <col min="70" max="88" width="2.125" style="3" customWidth="1"/>
    <col min="89" max="89" width="3.125" style="3" customWidth="1"/>
    <col min="90" max="92" width="2.125" style="3" customWidth="1"/>
    <col min="93" max="93" width="3.5" style="3" customWidth="1"/>
    <col min="94" max="95" width="2.125" style="3" customWidth="1"/>
    <col min="96" max="286" width="9" style="3"/>
    <col min="287" max="288" width="2.125" style="3" customWidth="1"/>
    <col min="289" max="289" width="2.375" style="3" customWidth="1"/>
    <col min="290" max="300" width="2.125" style="3" customWidth="1"/>
    <col min="301" max="301" width="4.125" style="3" customWidth="1"/>
    <col min="302" max="302" width="2.375" style="3" customWidth="1"/>
    <col min="303" max="321" width="2.125" style="3" customWidth="1"/>
    <col min="322" max="325" width="2.25" style="3" customWidth="1"/>
    <col min="326" max="344" width="2.125" style="3" customWidth="1"/>
    <col min="345" max="345" width="3.125" style="3" customWidth="1"/>
    <col min="346" max="348" width="2.125" style="3" customWidth="1"/>
    <col min="349" max="349" width="3.5" style="3" customWidth="1"/>
    <col min="350" max="351" width="2.125" style="3" customWidth="1"/>
    <col min="352" max="542" width="9" style="3"/>
    <col min="543" max="544" width="2.125" style="3" customWidth="1"/>
    <col min="545" max="545" width="2.375" style="3" customWidth="1"/>
    <col min="546" max="556" width="2.125" style="3" customWidth="1"/>
    <col min="557" max="557" width="4.125" style="3" customWidth="1"/>
    <col min="558" max="558" width="2.375" style="3" customWidth="1"/>
    <col min="559" max="577" width="2.125" style="3" customWidth="1"/>
    <col min="578" max="581" width="2.25" style="3" customWidth="1"/>
    <col min="582" max="600" width="2.125" style="3" customWidth="1"/>
    <col min="601" max="601" width="3.125" style="3" customWidth="1"/>
    <col min="602" max="604" width="2.125" style="3" customWidth="1"/>
    <col min="605" max="605" width="3.5" style="3" customWidth="1"/>
    <col min="606" max="607" width="2.125" style="3" customWidth="1"/>
    <col min="608" max="798" width="9" style="3"/>
    <col min="799" max="800" width="2.125" style="3" customWidth="1"/>
    <col min="801" max="801" width="2.375" style="3" customWidth="1"/>
    <col min="802" max="812" width="2.125" style="3" customWidth="1"/>
    <col min="813" max="813" width="4.125" style="3" customWidth="1"/>
    <col min="814" max="814" width="2.375" style="3" customWidth="1"/>
    <col min="815" max="833" width="2.125" style="3" customWidth="1"/>
    <col min="834" max="837" width="2.25" style="3" customWidth="1"/>
    <col min="838" max="856" width="2.125" style="3" customWidth="1"/>
    <col min="857" max="857" width="3.125" style="3" customWidth="1"/>
    <col min="858" max="860" width="2.125" style="3" customWidth="1"/>
    <col min="861" max="861" width="3.5" style="3" customWidth="1"/>
    <col min="862" max="863" width="2.125" style="3" customWidth="1"/>
    <col min="864" max="1054" width="9" style="3"/>
    <col min="1055" max="1056" width="2.125" style="3" customWidth="1"/>
    <col min="1057" max="1057" width="2.375" style="3" customWidth="1"/>
    <col min="1058" max="1068" width="2.125" style="3" customWidth="1"/>
    <col min="1069" max="1069" width="4.125" style="3" customWidth="1"/>
    <col min="1070" max="1070" width="2.375" style="3" customWidth="1"/>
    <col min="1071" max="1089" width="2.125" style="3" customWidth="1"/>
    <col min="1090" max="1093" width="2.25" style="3" customWidth="1"/>
    <col min="1094" max="1112" width="2.125" style="3" customWidth="1"/>
    <col min="1113" max="1113" width="3.125" style="3" customWidth="1"/>
    <col min="1114" max="1116" width="2.125" style="3" customWidth="1"/>
    <col min="1117" max="1117" width="3.5" style="3" customWidth="1"/>
    <col min="1118" max="1119" width="2.125" style="3" customWidth="1"/>
    <col min="1120" max="1310" width="9" style="3"/>
    <col min="1311" max="1312" width="2.125" style="3" customWidth="1"/>
    <col min="1313" max="1313" width="2.375" style="3" customWidth="1"/>
    <col min="1314" max="1324" width="2.125" style="3" customWidth="1"/>
    <col min="1325" max="1325" width="4.125" style="3" customWidth="1"/>
    <col min="1326" max="1326" width="2.375" style="3" customWidth="1"/>
    <col min="1327" max="1345" width="2.125" style="3" customWidth="1"/>
    <col min="1346" max="1349" width="2.25" style="3" customWidth="1"/>
    <col min="1350" max="1368" width="2.125" style="3" customWidth="1"/>
    <col min="1369" max="1369" width="3.125" style="3" customWidth="1"/>
    <col min="1370" max="1372" width="2.125" style="3" customWidth="1"/>
    <col min="1373" max="1373" width="3.5" style="3" customWidth="1"/>
    <col min="1374" max="1375" width="2.125" style="3" customWidth="1"/>
    <col min="1376" max="1566" width="9" style="3"/>
    <col min="1567" max="1568" width="2.125" style="3" customWidth="1"/>
    <col min="1569" max="1569" width="2.375" style="3" customWidth="1"/>
    <col min="1570" max="1580" width="2.125" style="3" customWidth="1"/>
    <col min="1581" max="1581" width="4.125" style="3" customWidth="1"/>
    <col min="1582" max="1582" width="2.375" style="3" customWidth="1"/>
    <col min="1583" max="1601" width="2.125" style="3" customWidth="1"/>
    <col min="1602" max="1605" width="2.25" style="3" customWidth="1"/>
    <col min="1606" max="1624" width="2.125" style="3" customWidth="1"/>
    <col min="1625" max="1625" width="3.125" style="3" customWidth="1"/>
    <col min="1626" max="1628" width="2.125" style="3" customWidth="1"/>
    <col min="1629" max="1629" width="3.5" style="3" customWidth="1"/>
    <col min="1630" max="1631" width="2.125" style="3" customWidth="1"/>
    <col min="1632" max="1822" width="9" style="3"/>
    <col min="1823" max="1824" width="2.125" style="3" customWidth="1"/>
    <col min="1825" max="1825" width="2.375" style="3" customWidth="1"/>
    <col min="1826" max="1836" width="2.125" style="3" customWidth="1"/>
    <col min="1837" max="1837" width="4.125" style="3" customWidth="1"/>
    <col min="1838" max="1838" width="2.375" style="3" customWidth="1"/>
    <col min="1839" max="1857" width="2.125" style="3" customWidth="1"/>
    <col min="1858" max="1861" width="2.25" style="3" customWidth="1"/>
    <col min="1862" max="1880" width="2.125" style="3" customWidth="1"/>
    <col min="1881" max="1881" width="3.125" style="3" customWidth="1"/>
    <col min="1882" max="1884" width="2.125" style="3" customWidth="1"/>
    <col min="1885" max="1885" width="3.5" style="3" customWidth="1"/>
    <col min="1886" max="1887" width="2.125" style="3" customWidth="1"/>
    <col min="1888" max="2078" width="9" style="3"/>
    <col min="2079" max="2080" width="2.125" style="3" customWidth="1"/>
    <col min="2081" max="2081" width="2.375" style="3" customWidth="1"/>
    <col min="2082" max="2092" width="2.125" style="3" customWidth="1"/>
    <col min="2093" max="2093" width="4.125" style="3" customWidth="1"/>
    <col min="2094" max="2094" width="2.375" style="3" customWidth="1"/>
    <col min="2095" max="2113" width="2.125" style="3" customWidth="1"/>
    <col min="2114" max="2117" width="2.25" style="3" customWidth="1"/>
    <col min="2118" max="2136" width="2.125" style="3" customWidth="1"/>
    <col min="2137" max="2137" width="3.125" style="3" customWidth="1"/>
    <col min="2138" max="2140" width="2.125" style="3" customWidth="1"/>
    <col min="2141" max="2141" width="3.5" style="3" customWidth="1"/>
    <col min="2142" max="2143" width="2.125" style="3" customWidth="1"/>
    <col min="2144" max="2334" width="9" style="3"/>
    <col min="2335" max="2336" width="2.125" style="3" customWidth="1"/>
    <col min="2337" max="2337" width="2.375" style="3" customWidth="1"/>
    <col min="2338" max="2348" width="2.125" style="3" customWidth="1"/>
    <col min="2349" max="2349" width="4.125" style="3" customWidth="1"/>
    <col min="2350" max="2350" width="2.375" style="3" customWidth="1"/>
    <col min="2351" max="2369" width="2.125" style="3" customWidth="1"/>
    <col min="2370" max="2373" width="2.25" style="3" customWidth="1"/>
    <col min="2374" max="2392" width="2.125" style="3" customWidth="1"/>
    <col min="2393" max="2393" width="3.125" style="3" customWidth="1"/>
    <col min="2394" max="2396" width="2.125" style="3" customWidth="1"/>
    <col min="2397" max="2397" width="3.5" style="3" customWidth="1"/>
    <col min="2398" max="2399" width="2.125" style="3" customWidth="1"/>
    <col min="2400" max="2590" width="9" style="3"/>
    <col min="2591" max="2592" width="2.125" style="3" customWidth="1"/>
    <col min="2593" max="2593" width="2.375" style="3" customWidth="1"/>
    <col min="2594" max="2604" width="2.125" style="3" customWidth="1"/>
    <col min="2605" max="2605" width="4.125" style="3" customWidth="1"/>
    <col min="2606" max="2606" width="2.375" style="3" customWidth="1"/>
    <col min="2607" max="2625" width="2.125" style="3" customWidth="1"/>
    <col min="2626" max="2629" width="2.25" style="3" customWidth="1"/>
    <col min="2630" max="2648" width="2.125" style="3" customWidth="1"/>
    <col min="2649" max="2649" width="3.125" style="3" customWidth="1"/>
    <col min="2650" max="2652" width="2.125" style="3" customWidth="1"/>
    <col min="2653" max="2653" width="3.5" style="3" customWidth="1"/>
    <col min="2654" max="2655" width="2.125" style="3" customWidth="1"/>
    <col min="2656" max="2846" width="9" style="3"/>
    <col min="2847" max="2848" width="2.125" style="3" customWidth="1"/>
    <col min="2849" max="2849" width="2.375" style="3" customWidth="1"/>
    <col min="2850" max="2860" width="2.125" style="3" customWidth="1"/>
    <col min="2861" max="2861" width="4.125" style="3" customWidth="1"/>
    <col min="2862" max="2862" width="2.375" style="3" customWidth="1"/>
    <col min="2863" max="2881" width="2.125" style="3" customWidth="1"/>
    <col min="2882" max="2885" width="2.25" style="3" customWidth="1"/>
    <col min="2886" max="2904" width="2.125" style="3" customWidth="1"/>
    <col min="2905" max="2905" width="3.125" style="3" customWidth="1"/>
    <col min="2906" max="2908" width="2.125" style="3" customWidth="1"/>
    <col min="2909" max="2909" width="3.5" style="3" customWidth="1"/>
    <col min="2910" max="2911" width="2.125" style="3" customWidth="1"/>
    <col min="2912" max="3102" width="9" style="3"/>
    <col min="3103" max="3104" width="2.125" style="3" customWidth="1"/>
    <col min="3105" max="3105" width="2.375" style="3" customWidth="1"/>
    <col min="3106" max="3116" width="2.125" style="3" customWidth="1"/>
    <col min="3117" max="3117" width="4.125" style="3" customWidth="1"/>
    <col min="3118" max="3118" width="2.375" style="3" customWidth="1"/>
    <col min="3119" max="3137" width="2.125" style="3" customWidth="1"/>
    <col min="3138" max="3141" width="2.25" style="3" customWidth="1"/>
    <col min="3142" max="3160" width="2.125" style="3" customWidth="1"/>
    <col min="3161" max="3161" width="3.125" style="3" customWidth="1"/>
    <col min="3162" max="3164" width="2.125" style="3" customWidth="1"/>
    <col min="3165" max="3165" width="3.5" style="3" customWidth="1"/>
    <col min="3166" max="3167" width="2.125" style="3" customWidth="1"/>
    <col min="3168" max="3358" width="9" style="3"/>
    <col min="3359" max="3360" width="2.125" style="3" customWidth="1"/>
    <col min="3361" max="3361" width="2.375" style="3" customWidth="1"/>
    <col min="3362" max="3372" width="2.125" style="3" customWidth="1"/>
    <col min="3373" max="3373" width="4.125" style="3" customWidth="1"/>
    <col min="3374" max="3374" width="2.375" style="3" customWidth="1"/>
    <col min="3375" max="3393" width="2.125" style="3" customWidth="1"/>
    <col min="3394" max="3397" width="2.25" style="3" customWidth="1"/>
    <col min="3398" max="3416" width="2.125" style="3" customWidth="1"/>
    <col min="3417" max="3417" width="3.125" style="3" customWidth="1"/>
    <col min="3418" max="3420" width="2.125" style="3" customWidth="1"/>
    <col min="3421" max="3421" width="3.5" style="3" customWidth="1"/>
    <col min="3422" max="3423" width="2.125" style="3" customWidth="1"/>
    <col min="3424" max="3614" width="9" style="3"/>
    <col min="3615" max="3616" width="2.125" style="3" customWidth="1"/>
    <col min="3617" max="3617" width="2.375" style="3" customWidth="1"/>
    <col min="3618" max="3628" width="2.125" style="3" customWidth="1"/>
    <col min="3629" max="3629" width="4.125" style="3" customWidth="1"/>
    <col min="3630" max="3630" width="2.375" style="3" customWidth="1"/>
    <col min="3631" max="3649" width="2.125" style="3" customWidth="1"/>
    <col min="3650" max="3653" width="2.25" style="3" customWidth="1"/>
    <col min="3654" max="3672" width="2.125" style="3" customWidth="1"/>
    <col min="3673" max="3673" width="3.125" style="3" customWidth="1"/>
    <col min="3674" max="3676" width="2.125" style="3" customWidth="1"/>
    <col min="3677" max="3677" width="3.5" style="3" customWidth="1"/>
    <col min="3678" max="3679" width="2.125" style="3" customWidth="1"/>
    <col min="3680" max="3870" width="9" style="3"/>
    <col min="3871" max="3872" width="2.125" style="3" customWidth="1"/>
    <col min="3873" max="3873" width="2.375" style="3" customWidth="1"/>
    <col min="3874" max="3884" width="2.125" style="3" customWidth="1"/>
    <col min="3885" max="3885" width="4.125" style="3" customWidth="1"/>
    <col min="3886" max="3886" width="2.375" style="3" customWidth="1"/>
    <col min="3887" max="3905" width="2.125" style="3" customWidth="1"/>
    <col min="3906" max="3909" width="2.25" style="3" customWidth="1"/>
    <col min="3910" max="3928" width="2.125" style="3" customWidth="1"/>
    <col min="3929" max="3929" width="3.125" style="3" customWidth="1"/>
    <col min="3930" max="3932" width="2.125" style="3" customWidth="1"/>
    <col min="3933" max="3933" width="3.5" style="3" customWidth="1"/>
    <col min="3934" max="3935" width="2.125" style="3" customWidth="1"/>
    <col min="3936" max="4126" width="9" style="3"/>
    <col min="4127" max="4128" width="2.125" style="3" customWidth="1"/>
    <col min="4129" max="4129" width="2.375" style="3" customWidth="1"/>
    <col min="4130" max="4140" width="2.125" style="3" customWidth="1"/>
    <col min="4141" max="4141" width="4.125" style="3" customWidth="1"/>
    <col min="4142" max="4142" width="2.375" style="3" customWidth="1"/>
    <col min="4143" max="4161" width="2.125" style="3" customWidth="1"/>
    <col min="4162" max="4165" width="2.25" style="3" customWidth="1"/>
    <col min="4166" max="4184" width="2.125" style="3" customWidth="1"/>
    <col min="4185" max="4185" width="3.125" style="3" customWidth="1"/>
    <col min="4186" max="4188" width="2.125" style="3" customWidth="1"/>
    <col min="4189" max="4189" width="3.5" style="3" customWidth="1"/>
    <col min="4190" max="4191" width="2.125" style="3" customWidth="1"/>
    <col min="4192" max="4382" width="9" style="3"/>
    <col min="4383" max="4384" width="2.125" style="3" customWidth="1"/>
    <col min="4385" max="4385" width="2.375" style="3" customWidth="1"/>
    <col min="4386" max="4396" width="2.125" style="3" customWidth="1"/>
    <col min="4397" max="4397" width="4.125" style="3" customWidth="1"/>
    <col min="4398" max="4398" width="2.375" style="3" customWidth="1"/>
    <col min="4399" max="4417" width="2.125" style="3" customWidth="1"/>
    <col min="4418" max="4421" width="2.25" style="3" customWidth="1"/>
    <col min="4422" max="4440" width="2.125" style="3" customWidth="1"/>
    <col min="4441" max="4441" width="3.125" style="3" customWidth="1"/>
    <col min="4442" max="4444" width="2.125" style="3" customWidth="1"/>
    <col min="4445" max="4445" width="3.5" style="3" customWidth="1"/>
    <col min="4446" max="4447" width="2.125" style="3" customWidth="1"/>
    <col min="4448" max="4638" width="9" style="3"/>
    <col min="4639" max="4640" width="2.125" style="3" customWidth="1"/>
    <col min="4641" max="4641" width="2.375" style="3" customWidth="1"/>
    <col min="4642" max="4652" width="2.125" style="3" customWidth="1"/>
    <col min="4653" max="4653" width="4.125" style="3" customWidth="1"/>
    <col min="4654" max="4654" width="2.375" style="3" customWidth="1"/>
    <col min="4655" max="4673" width="2.125" style="3" customWidth="1"/>
    <col min="4674" max="4677" width="2.25" style="3" customWidth="1"/>
    <col min="4678" max="4696" width="2.125" style="3" customWidth="1"/>
    <col min="4697" max="4697" width="3.125" style="3" customWidth="1"/>
    <col min="4698" max="4700" width="2.125" style="3" customWidth="1"/>
    <col min="4701" max="4701" width="3.5" style="3" customWidth="1"/>
    <col min="4702" max="4703" width="2.125" style="3" customWidth="1"/>
    <col min="4704" max="4894" width="9" style="3"/>
    <col min="4895" max="4896" width="2.125" style="3" customWidth="1"/>
    <col min="4897" max="4897" width="2.375" style="3" customWidth="1"/>
    <col min="4898" max="4908" width="2.125" style="3" customWidth="1"/>
    <col min="4909" max="4909" width="4.125" style="3" customWidth="1"/>
    <col min="4910" max="4910" width="2.375" style="3" customWidth="1"/>
    <col min="4911" max="4929" width="2.125" style="3" customWidth="1"/>
    <col min="4930" max="4933" width="2.25" style="3" customWidth="1"/>
    <col min="4934" max="4952" width="2.125" style="3" customWidth="1"/>
    <col min="4953" max="4953" width="3.125" style="3" customWidth="1"/>
    <col min="4954" max="4956" width="2.125" style="3" customWidth="1"/>
    <col min="4957" max="4957" width="3.5" style="3" customWidth="1"/>
    <col min="4958" max="4959" width="2.125" style="3" customWidth="1"/>
    <col min="4960" max="5150" width="9" style="3"/>
    <col min="5151" max="5152" width="2.125" style="3" customWidth="1"/>
    <col min="5153" max="5153" width="2.375" style="3" customWidth="1"/>
    <col min="5154" max="5164" width="2.125" style="3" customWidth="1"/>
    <col min="5165" max="5165" width="4.125" style="3" customWidth="1"/>
    <col min="5166" max="5166" width="2.375" style="3" customWidth="1"/>
    <col min="5167" max="5185" width="2.125" style="3" customWidth="1"/>
    <col min="5186" max="5189" width="2.25" style="3" customWidth="1"/>
    <col min="5190" max="5208" width="2.125" style="3" customWidth="1"/>
    <col min="5209" max="5209" width="3.125" style="3" customWidth="1"/>
    <col min="5210" max="5212" width="2.125" style="3" customWidth="1"/>
    <col min="5213" max="5213" width="3.5" style="3" customWidth="1"/>
    <col min="5214" max="5215" width="2.125" style="3" customWidth="1"/>
    <col min="5216" max="5406" width="9" style="3"/>
    <col min="5407" max="5408" width="2.125" style="3" customWidth="1"/>
    <col min="5409" max="5409" width="2.375" style="3" customWidth="1"/>
    <col min="5410" max="5420" width="2.125" style="3" customWidth="1"/>
    <col min="5421" max="5421" width="4.125" style="3" customWidth="1"/>
    <col min="5422" max="5422" width="2.375" style="3" customWidth="1"/>
    <col min="5423" max="5441" width="2.125" style="3" customWidth="1"/>
    <col min="5442" max="5445" width="2.25" style="3" customWidth="1"/>
    <col min="5446" max="5464" width="2.125" style="3" customWidth="1"/>
    <col min="5465" max="5465" width="3.125" style="3" customWidth="1"/>
    <col min="5466" max="5468" width="2.125" style="3" customWidth="1"/>
    <col min="5469" max="5469" width="3.5" style="3" customWidth="1"/>
    <col min="5470" max="5471" width="2.125" style="3" customWidth="1"/>
    <col min="5472" max="5662" width="9" style="3"/>
    <col min="5663" max="5664" width="2.125" style="3" customWidth="1"/>
    <col min="5665" max="5665" width="2.375" style="3" customWidth="1"/>
    <col min="5666" max="5676" width="2.125" style="3" customWidth="1"/>
    <col min="5677" max="5677" width="4.125" style="3" customWidth="1"/>
    <col min="5678" max="5678" width="2.375" style="3" customWidth="1"/>
    <col min="5679" max="5697" width="2.125" style="3" customWidth="1"/>
    <col min="5698" max="5701" width="2.25" style="3" customWidth="1"/>
    <col min="5702" max="5720" width="2.125" style="3" customWidth="1"/>
    <col min="5721" max="5721" width="3.125" style="3" customWidth="1"/>
    <col min="5722" max="5724" width="2.125" style="3" customWidth="1"/>
    <col min="5725" max="5725" width="3.5" style="3" customWidth="1"/>
    <col min="5726" max="5727" width="2.125" style="3" customWidth="1"/>
    <col min="5728" max="5918" width="9" style="3"/>
    <col min="5919" max="5920" width="2.125" style="3" customWidth="1"/>
    <col min="5921" max="5921" width="2.375" style="3" customWidth="1"/>
    <col min="5922" max="5932" width="2.125" style="3" customWidth="1"/>
    <col min="5933" max="5933" width="4.125" style="3" customWidth="1"/>
    <col min="5934" max="5934" width="2.375" style="3" customWidth="1"/>
    <col min="5935" max="5953" width="2.125" style="3" customWidth="1"/>
    <col min="5954" max="5957" width="2.25" style="3" customWidth="1"/>
    <col min="5958" max="5976" width="2.125" style="3" customWidth="1"/>
    <col min="5977" max="5977" width="3.125" style="3" customWidth="1"/>
    <col min="5978" max="5980" width="2.125" style="3" customWidth="1"/>
    <col min="5981" max="5981" width="3.5" style="3" customWidth="1"/>
    <col min="5982" max="5983" width="2.125" style="3" customWidth="1"/>
    <col min="5984" max="6174" width="9" style="3"/>
    <col min="6175" max="6176" width="2.125" style="3" customWidth="1"/>
    <col min="6177" max="6177" width="2.375" style="3" customWidth="1"/>
    <col min="6178" max="6188" width="2.125" style="3" customWidth="1"/>
    <col min="6189" max="6189" width="4.125" style="3" customWidth="1"/>
    <col min="6190" max="6190" width="2.375" style="3" customWidth="1"/>
    <col min="6191" max="6209" width="2.125" style="3" customWidth="1"/>
    <col min="6210" max="6213" width="2.25" style="3" customWidth="1"/>
    <col min="6214" max="6232" width="2.125" style="3" customWidth="1"/>
    <col min="6233" max="6233" width="3.125" style="3" customWidth="1"/>
    <col min="6234" max="6236" width="2.125" style="3" customWidth="1"/>
    <col min="6237" max="6237" width="3.5" style="3" customWidth="1"/>
    <col min="6238" max="6239" width="2.125" style="3" customWidth="1"/>
    <col min="6240" max="6430" width="9" style="3"/>
    <col min="6431" max="6432" width="2.125" style="3" customWidth="1"/>
    <col min="6433" max="6433" width="2.375" style="3" customWidth="1"/>
    <col min="6434" max="6444" width="2.125" style="3" customWidth="1"/>
    <col min="6445" max="6445" width="4.125" style="3" customWidth="1"/>
    <col min="6446" max="6446" width="2.375" style="3" customWidth="1"/>
    <col min="6447" max="6465" width="2.125" style="3" customWidth="1"/>
    <col min="6466" max="6469" width="2.25" style="3" customWidth="1"/>
    <col min="6470" max="6488" width="2.125" style="3" customWidth="1"/>
    <col min="6489" max="6489" width="3.125" style="3" customWidth="1"/>
    <col min="6490" max="6492" width="2.125" style="3" customWidth="1"/>
    <col min="6493" max="6493" width="3.5" style="3" customWidth="1"/>
    <col min="6494" max="6495" width="2.125" style="3" customWidth="1"/>
    <col min="6496" max="6686" width="9" style="3"/>
    <col min="6687" max="6688" width="2.125" style="3" customWidth="1"/>
    <col min="6689" max="6689" width="2.375" style="3" customWidth="1"/>
    <col min="6690" max="6700" width="2.125" style="3" customWidth="1"/>
    <col min="6701" max="6701" width="4.125" style="3" customWidth="1"/>
    <col min="6702" max="6702" width="2.375" style="3" customWidth="1"/>
    <col min="6703" max="6721" width="2.125" style="3" customWidth="1"/>
    <col min="6722" max="6725" width="2.25" style="3" customWidth="1"/>
    <col min="6726" max="6744" width="2.125" style="3" customWidth="1"/>
    <col min="6745" max="6745" width="3.125" style="3" customWidth="1"/>
    <col min="6746" max="6748" width="2.125" style="3" customWidth="1"/>
    <col min="6749" max="6749" width="3.5" style="3" customWidth="1"/>
    <col min="6750" max="6751" width="2.125" style="3" customWidth="1"/>
    <col min="6752" max="6942" width="9" style="3"/>
    <col min="6943" max="6944" width="2.125" style="3" customWidth="1"/>
    <col min="6945" max="6945" width="2.375" style="3" customWidth="1"/>
    <col min="6946" max="6956" width="2.125" style="3" customWidth="1"/>
    <col min="6957" max="6957" width="4.125" style="3" customWidth="1"/>
    <col min="6958" max="6958" width="2.375" style="3" customWidth="1"/>
    <col min="6959" max="6977" width="2.125" style="3" customWidth="1"/>
    <col min="6978" max="6981" width="2.25" style="3" customWidth="1"/>
    <col min="6982" max="7000" width="2.125" style="3" customWidth="1"/>
    <col min="7001" max="7001" width="3.125" style="3" customWidth="1"/>
    <col min="7002" max="7004" width="2.125" style="3" customWidth="1"/>
    <col min="7005" max="7005" width="3.5" style="3" customWidth="1"/>
    <col min="7006" max="7007" width="2.125" style="3" customWidth="1"/>
    <col min="7008" max="7198" width="9" style="3"/>
    <col min="7199" max="7200" width="2.125" style="3" customWidth="1"/>
    <col min="7201" max="7201" width="2.375" style="3" customWidth="1"/>
    <col min="7202" max="7212" width="2.125" style="3" customWidth="1"/>
    <col min="7213" max="7213" width="4.125" style="3" customWidth="1"/>
    <col min="7214" max="7214" width="2.375" style="3" customWidth="1"/>
    <col min="7215" max="7233" width="2.125" style="3" customWidth="1"/>
    <col min="7234" max="7237" width="2.25" style="3" customWidth="1"/>
    <col min="7238" max="7256" width="2.125" style="3" customWidth="1"/>
    <col min="7257" max="7257" width="3.125" style="3" customWidth="1"/>
    <col min="7258" max="7260" width="2.125" style="3" customWidth="1"/>
    <col min="7261" max="7261" width="3.5" style="3" customWidth="1"/>
    <col min="7262" max="7263" width="2.125" style="3" customWidth="1"/>
    <col min="7264" max="7454" width="9" style="3"/>
    <col min="7455" max="7456" width="2.125" style="3" customWidth="1"/>
    <col min="7457" max="7457" width="2.375" style="3" customWidth="1"/>
    <col min="7458" max="7468" width="2.125" style="3" customWidth="1"/>
    <col min="7469" max="7469" width="4.125" style="3" customWidth="1"/>
    <col min="7470" max="7470" width="2.375" style="3" customWidth="1"/>
    <col min="7471" max="7489" width="2.125" style="3" customWidth="1"/>
    <col min="7490" max="7493" width="2.25" style="3" customWidth="1"/>
    <col min="7494" max="7512" width="2.125" style="3" customWidth="1"/>
    <col min="7513" max="7513" width="3.125" style="3" customWidth="1"/>
    <col min="7514" max="7516" width="2.125" style="3" customWidth="1"/>
    <col min="7517" max="7517" width="3.5" style="3" customWidth="1"/>
    <col min="7518" max="7519" width="2.125" style="3" customWidth="1"/>
    <col min="7520" max="7710" width="9" style="3"/>
    <col min="7711" max="7712" width="2.125" style="3" customWidth="1"/>
    <col min="7713" max="7713" width="2.375" style="3" customWidth="1"/>
    <col min="7714" max="7724" width="2.125" style="3" customWidth="1"/>
    <col min="7725" max="7725" width="4.125" style="3" customWidth="1"/>
    <col min="7726" max="7726" width="2.375" style="3" customWidth="1"/>
    <col min="7727" max="7745" width="2.125" style="3" customWidth="1"/>
    <col min="7746" max="7749" width="2.25" style="3" customWidth="1"/>
    <col min="7750" max="7768" width="2.125" style="3" customWidth="1"/>
    <col min="7769" max="7769" width="3.125" style="3" customWidth="1"/>
    <col min="7770" max="7772" width="2.125" style="3" customWidth="1"/>
    <col min="7773" max="7773" width="3.5" style="3" customWidth="1"/>
    <col min="7774" max="7775" width="2.125" style="3" customWidth="1"/>
    <col min="7776" max="7966" width="9" style="3"/>
    <col min="7967" max="7968" width="2.125" style="3" customWidth="1"/>
    <col min="7969" max="7969" width="2.375" style="3" customWidth="1"/>
    <col min="7970" max="7980" width="2.125" style="3" customWidth="1"/>
    <col min="7981" max="7981" width="4.125" style="3" customWidth="1"/>
    <col min="7982" max="7982" width="2.375" style="3" customWidth="1"/>
    <col min="7983" max="8001" width="2.125" style="3" customWidth="1"/>
    <col min="8002" max="8005" width="2.25" style="3" customWidth="1"/>
    <col min="8006" max="8024" width="2.125" style="3" customWidth="1"/>
    <col min="8025" max="8025" width="3.125" style="3" customWidth="1"/>
    <col min="8026" max="8028" width="2.125" style="3" customWidth="1"/>
    <col min="8029" max="8029" width="3.5" style="3" customWidth="1"/>
    <col min="8030" max="8031" width="2.125" style="3" customWidth="1"/>
    <col min="8032" max="8222" width="9" style="3"/>
    <col min="8223" max="8224" width="2.125" style="3" customWidth="1"/>
    <col min="8225" max="8225" width="2.375" style="3" customWidth="1"/>
    <col min="8226" max="8236" width="2.125" style="3" customWidth="1"/>
    <col min="8237" max="8237" width="4.125" style="3" customWidth="1"/>
    <col min="8238" max="8238" width="2.375" style="3" customWidth="1"/>
    <col min="8239" max="8257" width="2.125" style="3" customWidth="1"/>
    <col min="8258" max="8261" width="2.25" style="3" customWidth="1"/>
    <col min="8262" max="8280" width="2.125" style="3" customWidth="1"/>
    <col min="8281" max="8281" width="3.125" style="3" customWidth="1"/>
    <col min="8282" max="8284" width="2.125" style="3" customWidth="1"/>
    <col min="8285" max="8285" width="3.5" style="3" customWidth="1"/>
    <col min="8286" max="8287" width="2.125" style="3" customWidth="1"/>
    <col min="8288" max="8478" width="9" style="3"/>
    <col min="8479" max="8480" width="2.125" style="3" customWidth="1"/>
    <col min="8481" max="8481" width="2.375" style="3" customWidth="1"/>
    <col min="8482" max="8492" width="2.125" style="3" customWidth="1"/>
    <col min="8493" max="8493" width="4.125" style="3" customWidth="1"/>
    <col min="8494" max="8494" width="2.375" style="3" customWidth="1"/>
    <col min="8495" max="8513" width="2.125" style="3" customWidth="1"/>
    <col min="8514" max="8517" width="2.25" style="3" customWidth="1"/>
    <col min="8518" max="8536" width="2.125" style="3" customWidth="1"/>
    <col min="8537" max="8537" width="3.125" style="3" customWidth="1"/>
    <col min="8538" max="8540" width="2.125" style="3" customWidth="1"/>
    <col min="8541" max="8541" width="3.5" style="3" customWidth="1"/>
    <col min="8542" max="8543" width="2.125" style="3" customWidth="1"/>
    <col min="8544" max="8734" width="9" style="3"/>
    <col min="8735" max="8736" width="2.125" style="3" customWidth="1"/>
    <col min="8737" max="8737" width="2.375" style="3" customWidth="1"/>
    <col min="8738" max="8748" width="2.125" style="3" customWidth="1"/>
    <col min="8749" max="8749" width="4.125" style="3" customWidth="1"/>
    <col min="8750" max="8750" width="2.375" style="3" customWidth="1"/>
    <col min="8751" max="8769" width="2.125" style="3" customWidth="1"/>
    <col min="8770" max="8773" width="2.25" style="3" customWidth="1"/>
    <col min="8774" max="8792" width="2.125" style="3" customWidth="1"/>
    <col min="8793" max="8793" width="3.125" style="3" customWidth="1"/>
    <col min="8794" max="8796" width="2.125" style="3" customWidth="1"/>
    <col min="8797" max="8797" width="3.5" style="3" customWidth="1"/>
    <col min="8798" max="8799" width="2.125" style="3" customWidth="1"/>
    <col min="8800" max="8990" width="9" style="3"/>
    <col min="8991" max="8992" width="2.125" style="3" customWidth="1"/>
    <col min="8993" max="8993" width="2.375" style="3" customWidth="1"/>
    <col min="8994" max="9004" width="2.125" style="3" customWidth="1"/>
    <col min="9005" max="9005" width="4.125" style="3" customWidth="1"/>
    <col min="9006" max="9006" width="2.375" style="3" customWidth="1"/>
    <col min="9007" max="9025" width="2.125" style="3" customWidth="1"/>
    <col min="9026" max="9029" width="2.25" style="3" customWidth="1"/>
    <col min="9030" max="9048" width="2.125" style="3" customWidth="1"/>
    <col min="9049" max="9049" width="3.125" style="3" customWidth="1"/>
    <col min="9050" max="9052" width="2.125" style="3" customWidth="1"/>
    <col min="9053" max="9053" width="3.5" style="3" customWidth="1"/>
    <col min="9054" max="9055" width="2.125" style="3" customWidth="1"/>
    <col min="9056" max="9246" width="9" style="3"/>
    <col min="9247" max="9248" width="2.125" style="3" customWidth="1"/>
    <col min="9249" max="9249" width="2.375" style="3" customWidth="1"/>
    <col min="9250" max="9260" width="2.125" style="3" customWidth="1"/>
    <col min="9261" max="9261" width="4.125" style="3" customWidth="1"/>
    <col min="9262" max="9262" width="2.375" style="3" customWidth="1"/>
    <col min="9263" max="9281" width="2.125" style="3" customWidth="1"/>
    <col min="9282" max="9285" width="2.25" style="3" customWidth="1"/>
    <col min="9286" max="9304" width="2.125" style="3" customWidth="1"/>
    <col min="9305" max="9305" width="3.125" style="3" customWidth="1"/>
    <col min="9306" max="9308" width="2.125" style="3" customWidth="1"/>
    <col min="9309" max="9309" width="3.5" style="3" customWidth="1"/>
    <col min="9310" max="9311" width="2.125" style="3" customWidth="1"/>
    <col min="9312" max="9502" width="9" style="3"/>
    <col min="9503" max="9504" width="2.125" style="3" customWidth="1"/>
    <col min="9505" max="9505" width="2.375" style="3" customWidth="1"/>
    <col min="9506" max="9516" width="2.125" style="3" customWidth="1"/>
    <col min="9517" max="9517" width="4.125" style="3" customWidth="1"/>
    <col min="9518" max="9518" width="2.375" style="3" customWidth="1"/>
    <col min="9519" max="9537" width="2.125" style="3" customWidth="1"/>
    <col min="9538" max="9541" width="2.25" style="3" customWidth="1"/>
    <col min="9542" max="9560" width="2.125" style="3" customWidth="1"/>
    <col min="9561" max="9561" width="3.125" style="3" customWidth="1"/>
    <col min="9562" max="9564" width="2.125" style="3" customWidth="1"/>
    <col min="9565" max="9565" width="3.5" style="3" customWidth="1"/>
    <col min="9566" max="9567" width="2.125" style="3" customWidth="1"/>
    <col min="9568" max="9758" width="9" style="3"/>
    <col min="9759" max="9760" width="2.125" style="3" customWidth="1"/>
    <col min="9761" max="9761" width="2.375" style="3" customWidth="1"/>
    <col min="9762" max="9772" width="2.125" style="3" customWidth="1"/>
    <col min="9773" max="9773" width="4.125" style="3" customWidth="1"/>
    <col min="9774" max="9774" width="2.375" style="3" customWidth="1"/>
    <col min="9775" max="9793" width="2.125" style="3" customWidth="1"/>
    <col min="9794" max="9797" width="2.25" style="3" customWidth="1"/>
    <col min="9798" max="9816" width="2.125" style="3" customWidth="1"/>
    <col min="9817" max="9817" width="3.125" style="3" customWidth="1"/>
    <col min="9818" max="9820" width="2.125" style="3" customWidth="1"/>
    <col min="9821" max="9821" width="3.5" style="3" customWidth="1"/>
    <col min="9822" max="9823" width="2.125" style="3" customWidth="1"/>
    <col min="9824" max="10014" width="9" style="3"/>
    <col min="10015" max="10016" width="2.125" style="3" customWidth="1"/>
    <col min="10017" max="10017" width="2.375" style="3" customWidth="1"/>
    <col min="10018" max="10028" width="2.125" style="3" customWidth="1"/>
    <col min="10029" max="10029" width="4.125" style="3" customWidth="1"/>
    <col min="10030" max="10030" width="2.375" style="3" customWidth="1"/>
    <col min="10031" max="10049" width="2.125" style="3" customWidth="1"/>
    <col min="10050" max="10053" width="2.25" style="3" customWidth="1"/>
    <col min="10054" max="10072" width="2.125" style="3" customWidth="1"/>
    <col min="10073" max="10073" width="3.125" style="3" customWidth="1"/>
    <col min="10074" max="10076" width="2.125" style="3" customWidth="1"/>
    <col min="10077" max="10077" width="3.5" style="3" customWidth="1"/>
    <col min="10078" max="10079" width="2.125" style="3" customWidth="1"/>
    <col min="10080" max="10270" width="9" style="3"/>
    <col min="10271" max="10272" width="2.125" style="3" customWidth="1"/>
    <col min="10273" max="10273" width="2.375" style="3" customWidth="1"/>
    <col min="10274" max="10284" width="2.125" style="3" customWidth="1"/>
    <col min="10285" max="10285" width="4.125" style="3" customWidth="1"/>
    <col min="10286" max="10286" width="2.375" style="3" customWidth="1"/>
    <col min="10287" max="10305" width="2.125" style="3" customWidth="1"/>
    <col min="10306" max="10309" width="2.25" style="3" customWidth="1"/>
    <col min="10310" max="10328" width="2.125" style="3" customWidth="1"/>
    <col min="10329" max="10329" width="3.125" style="3" customWidth="1"/>
    <col min="10330" max="10332" width="2.125" style="3" customWidth="1"/>
    <col min="10333" max="10333" width="3.5" style="3" customWidth="1"/>
    <col min="10334" max="10335" width="2.125" style="3" customWidth="1"/>
    <col min="10336" max="10526" width="9" style="3"/>
    <col min="10527" max="10528" width="2.125" style="3" customWidth="1"/>
    <col min="10529" max="10529" width="2.375" style="3" customWidth="1"/>
    <col min="10530" max="10540" width="2.125" style="3" customWidth="1"/>
    <col min="10541" max="10541" width="4.125" style="3" customWidth="1"/>
    <col min="10542" max="10542" width="2.375" style="3" customWidth="1"/>
    <col min="10543" max="10561" width="2.125" style="3" customWidth="1"/>
    <col min="10562" max="10565" width="2.25" style="3" customWidth="1"/>
    <col min="10566" max="10584" width="2.125" style="3" customWidth="1"/>
    <col min="10585" max="10585" width="3.125" style="3" customWidth="1"/>
    <col min="10586" max="10588" width="2.125" style="3" customWidth="1"/>
    <col min="10589" max="10589" width="3.5" style="3" customWidth="1"/>
    <col min="10590" max="10591" width="2.125" style="3" customWidth="1"/>
    <col min="10592" max="10782" width="9" style="3"/>
    <col min="10783" max="10784" width="2.125" style="3" customWidth="1"/>
    <col min="10785" max="10785" width="2.375" style="3" customWidth="1"/>
    <col min="10786" max="10796" width="2.125" style="3" customWidth="1"/>
    <col min="10797" max="10797" width="4.125" style="3" customWidth="1"/>
    <col min="10798" max="10798" width="2.375" style="3" customWidth="1"/>
    <col min="10799" max="10817" width="2.125" style="3" customWidth="1"/>
    <col min="10818" max="10821" width="2.25" style="3" customWidth="1"/>
    <col min="10822" max="10840" width="2.125" style="3" customWidth="1"/>
    <col min="10841" max="10841" width="3.125" style="3" customWidth="1"/>
    <col min="10842" max="10844" width="2.125" style="3" customWidth="1"/>
    <col min="10845" max="10845" width="3.5" style="3" customWidth="1"/>
    <col min="10846" max="10847" width="2.125" style="3" customWidth="1"/>
    <col min="10848" max="11038" width="9" style="3"/>
    <col min="11039" max="11040" width="2.125" style="3" customWidth="1"/>
    <col min="11041" max="11041" width="2.375" style="3" customWidth="1"/>
    <col min="11042" max="11052" width="2.125" style="3" customWidth="1"/>
    <col min="11053" max="11053" width="4.125" style="3" customWidth="1"/>
    <col min="11054" max="11054" width="2.375" style="3" customWidth="1"/>
    <col min="11055" max="11073" width="2.125" style="3" customWidth="1"/>
    <col min="11074" max="11077" width="2.25" style="3" customWidth="1"/>
    <col min="11078" max="11096" width="2.125" style="3" customWidth="1"/>
    <col min="11097" max="11097" width="3.125" style="3" customWidth="1"/>
    <col min="11098" max="11100" width="2.125" style="3" customWidth="1"/>
    <col min="11101" max="11101" width="3.5" style="3" customWidth="1"/>
    <col min="11102" max="11103" width="2.125" style="3" customWidth="1"/>
    <col min="11104" max="11294" width="9" style="3"/>
    <col min="11295" max="11296" width="2.125" style="3" customWidth="1"/>
    <col min="11297" max="11297" width="2.375" style="3" customWidth="1"/>
    <col min="11298" max="11308" width="2.125" style="3" customWidth="1"/>
    <col min="11309" max="11309" width="4.125" style="3" customWidth="1"/>
    <col min="11310" max="11310" width="2.375" style="3" customWidth="1"/>
    <col min="11311" max="11329" width="2.125" style="3" customWidth="1"/>
    <col min="11330" max="11333" width="2.25" style="3" customWidth="1"/>
    <col min="11334" max="11352" width="2.125" style="3" customWidth="1"/>
    <col min="11353" max="11353" width="3.125" style="3" customWidth="1"/>
    <col min="11354" max="11356" width="2.125" style="3" customWidth="1"/>
    <col min="11357" max="11357" width="3.5" style="3" customWidth="1"/>
    <col min="11358" max="11359" width="2.125" style="3" customWidth="1"/>
    <col min="11360" max="11550" width="9" style="3"/>
    <col min="11551" max="11552" width="2.125" style="3" customWidth="1"/>
    <col min="11553" max="11553" width="2.375" style="3" customWidth="1"/>
    <col min="11554" max="11564" width="2.125" style="3" customWidth="1"/>
    <col min="11565" max="11565" width="4.125" style="3" customWidth="1"/>
    <col min="11566" max="11566" width="2.375" style="3" customWidth="1"/>
    <col min="11567" max="11585" width="2.125" style="3" customWidth="1"/>
    <col min="11586" max="11589" width="2.25" style="3" customWidth="1"/>
    <col min="11590" max="11608" width="2.125" style="3" customWidth="1"/>
    <col min="11609" max="11609" width="3.125" style="3" customWidth="1"/>
    <col min="11610" max="11612" width="2.125" style="3" customWidth="1"/>
    <col min="11613" max="11613" width="3.5" style="3" customWidth="1"/>
    <col min="11614" max="11615" width="2.125" style="3" customWidth="1"/>
    <col min="11616" max="11806" width="9" style="3"/>
    <col min="11807" max="11808" width="2.125" style="3" customWidth="1"/>
    <col min="11809" max="11809" width="2.375" style="3" customWidth="1"/>
    <col min="11810" max="11820" width="2.125" style="3" customWidth="1"/>
    <col min="11821" max="11821" width="4.125" style="3" customWidth="1"/>
    <col min="11822" max="11822" width="2.375" style="3" customWidth="1"/>
    <col min="11823" max="11841" width="2.125" style="3" customWidth="1"/>
    <col min="11842" max="11845" width="2.25" style="3" customWidth="1"/>
    <col min="11846" max="11864" width="2.125" style="3" customWidth="1"/>
    <col min="11865" max="11865" width="3.125" style="3" customWidth="1"/>
    <col min="11866" max="11868" width="2.125" style="3" customWidth="1"/>
    <col min="11869" max="11869" width="3.5" style="3" customWidth="1"/>
    <col min="11870" max="11871" width="2.125" style="3" customWidth="1"/>
    <col min="11872" max="12062" width="9" style="3"/>
    <col min="12063" max="12064" width="2.125" style="3" customWidth="1"/>
    <col min="12065" max="12065" width="2.375" style="3" customWidth="1"/>
    <col min="12066" max="12076" width="2.125" style="3" customWidth="1"/>
    <col min="12077" max="12077" width="4.125" style="3" customWidth="1"/>
    <col min="12078" max="12078" width="2.375" style="3" customWidth="1"/>
    <col min="12079" max="12097" width="2.125" style="3" customWidth="1"/>
    <col min="12098" max="12101" width="2.25" style="3" customWidth="1"/>
    <col min="12102" max="12120" width="2.125" style="3" customWidth="1"/>
    <col min="12121" max="12121" width="3.125" style="3" customWidth="1"/>
    <col min="12122" max="12124" width="2.125" style="3" customWidth="1"/>
    <col min="12125" max="12125" width="3.5" style="3" customWidth="1"/>
    <col min="12126" max="12127" width="2.125" style="3" customWidth="1"/>
    <col min="12128" max="12318" width="9" style="3"/>
    <col min="12319" max="12320" width="2.125" style="3" customWidth="1"/>
    <col min="12321" max="12321" width="2.375" style="3" customWidth="1"/>
    <col min="12322" max="12332" width="2.125" style="3" customWidth="1"/>
    <col min="12333" max="12333" width="4.125" style="3" customWidth="1"/>
    <col min="12334" max="12334" width="2.375" style="3" customWidth="1"/>
    <col min="12335" max="12353" width="2.125" style="3" customWidth="1"/>
    <col min="12354" max="12357" width="2.25" style="3" customWidth="1"/>
    <col min="12358" max="12376" width="2.125" style="3" customWidth="1"/>
    <col min="12377" max="12377" width="3.125" style="3" customWidth="1"/>
    <col min="12378" max="12380" width="2.125" style="3" customWidth="1"/>
    <col min="12381" max="12381" width="3.5" style="3" customWidth="1"/>
    <col min="12382" max="12383" width="2.125" style="3" customWidth="1"/>
    <col min="12384" max="12574" width="9" style="3"/>
    <col min="12575" max="12576" width="2.125" style="3" customWidth="1"/>
    <col min="12577" max="12577" width="2.375" style="3" customWidth="1"/>
    <col min="12578" max="12588" width="2.125" style="3" customWidth="1"/>
    <col min="12589" max="12589" width="4.125" style="3" customWidth="1"/>
    <col min="12590" max="12590" width="2.375" style="3" customWidth="1"/>
    <col min="12591" max="12609" width="2.125" style="3" customWidth="1"/>
    <col min="12610" max="12613" width="2.25" style="3" customWidth="1"/>
    <col min="12614" max="12632" width="2.125" style="3" customWidth="1"/>
    <col min="12633" max="12633" width="3.125" style="3" customWidth="1"/>
    <col min="12634" max="12636" width="2.125" style="3" customWidth="1"/>
    <col min="12637" max="12637" width="3.5" style="3" customWidth="1"/>
    <col min="12638" max="12639" width="2.125" style="3" customWidth="1"/>
    <col min="12640" max="12830" width="9" style="3"/>
    <col min="12831" max="12832" width="2.125" style="3" customWidth="1"/>
    <col min="12833" max="12833" width="2.375" style="3" customWidth="1"/>
    <col min="12834" max="12844" width="2.125" style="3" customWidth="1"/>
    <col min="12845" max="12845" width="4.125" style="3" customWidth="1"/>
    <col min="12846" max="12846" width="2.375" style="3" customWidth="1"/>
    <col min="12847" max="12865" width="2.125" style="3" customWidth="1"/>
    <col min="12866" max="12869" width="2.25" style="3" customWidth="1"/>
    <col min="12870" max="12888" width="2.125" style="3" customWidth="1"/>
    <col min="12889" max="12889" width="3.125" style="3" customWidth="1"/>
    <col min="12890" max="12892" width="2.125" style="3" customWidth="1"/>
    <col min="12893" max="12893" width="3.5" style="3" customWidth="1"/>
    <col min="12894" max="12895" width="2.125" style="3" customWidth="1"/>
    <col min="12896" max="13086" width="9" style="3"/>
    <col min="13087" max="13088" width="2.125" style="3" customWidth="1"/>
    <col min="13089" max="13089" width="2.375" style="3" customWidth="1"/>
    <col min="13090" max="13100" width="2.125" style="3" customWidth="1"/>
    <col min="13101" max="13101" width="4.125" style="3" customWidth="1"/>
    <col min="13102" max="13102" width="2.375" style="3" customWidth="1"/>
    <col min="13103" max="13121" width="2.125" style="3" customWidth="1"/>
    <col min="13122" max="13125" width="2.25" style="3" customWidth="1"/>
    <col min="13126" max="13144" width="2.125" style="3" customWidth="1"/>
    <col min="13145" max="13145" width="3.125" style="3" customWidth="1"/>
    <col min="13146" max="13148" width="2.125" style="3" customWidth="1"/>
    <col min="13149" max="13149" width="3.5" style="3" customWidth="1"/>
    <col min="13150" max="13151" width="2.125" style="3" customWidth="1"/>
    <col min="13152" max="13342" width="9" style="3"/>
    <col min="13343" max="13344" width="2.125" style="3" customWidth="1"/>
    <col min="13345" max="13345" width="2.375" style="3" customWidth="1"/>
    <col min="13346" max="13356" width="2.125" style="3" customWidth="1"/>
    <col min="13357" max="13357" width="4.125" style="3" customWidth="1"/>
    <col min="13358" max="13358" width="2.375" style="3" customWidth="1"/>
    <col min="13359" max="13377" width="2.125" style="3" customWidth="1"/>
    <col min="13378" max="13381" width="2.25" style="3" customWidth="1"/>
    <col min="13382" max="13400" width="2.125" style="3" customWidth="1"/>
    <col min="13401" max="13401" width="3.125" style="3" customWidth="1"/>
    <col min="13402" max="13404" width="2.125" style="3" customWidth="1"/>
    <col min="13405" max="13405" width="3.5" style="3" customWidth="1"/>
    <col min="13406" max="13407" width="2.125" style="3" customWidth="1"/>
    <col min="13408" max="13598" width="9" style="3"/>
    <col min="13599" max="13600" width="2.125" style="3" customWidth="1"/>
    <col min="13601" max="13601" width="2.375" style="3" customWidth="1"/>
    <col min="13602" max="13612" width="2.125" style="3" customWidth="1"/>
    <col min="13613" max="13613" width="4.125" style="3" customWidth="1"/>
    <col min="13614" max="13614" width="2.375" style="3" customWidth="1"/>
    <col min="13615" max="13633" width="2.125" style="3" customWidth="1"/>
    <col min="13634" max="13637" width="2.25" style="3" customWidth="1"/>
    <col min="13638" max="13656" width="2.125" style="3" customWidth="1"/>
    <col min="13657" max="13657" width="3.125" style="3" customWidth="1"/>
    <col min="13658" max="13660" width="2.125" style="3" customWidth="1"/>
    <col min="13661" max="13661" width="3.5" style="3" customWidth="1"/>
    <col min="13662" max="13663" width="2.125" style="3" customWidth="1"/>
    <col min="13664" max="13854" width="9" style="3"/>
    <col min="13855" max="13856" width="2.125" style="3" customWidth="1"/>
    <col min="13857" max="13857" width="2.375" style="3" customWidth="1"/>
    <col min="13858" max="13868" width="2.125" style="3" customWidth="1"/>
    <col min="13869" max="13869" width="4.125" style="3" customWidth="1"/>
    <col min="13870" max="13870" width="2.375" style="3" customWidth="1"/>
    <col min="13871" max="13889" width="2.125" style="3" customWidth="1"/>
    <col min="13890" max="13893" width="2.25" style="3" customWidth="1"/>
    <col min="13894" max="13912" width="2.125" style="3" customWidth="1"/>
    <col min="13913" max="13913" width="3.125" style="3" customWidth="1"/>
    <col min="13914" max="13916" width="2.125" style="3" customWidth="1"/>
    <col min="13917" max="13917" width="3.5" style="3" customWidth="1"/>
    <col min="13918" max="13919" width="2.125" style="3" customWidth="1"/>
    <col min="13920" max="14110" width="9" style="3"/>
    <col min="14111" max="14112" width="2.125" style="3" customWidth="1"/>
    <col min="14113" max="14113" width="2.375" style="3" customWidth="1"/>
    <col min="14114" max="14124" width="2.125" style="3" customWidth="1"/>
    <col min="14125" max="14125" width="4.125" style="3" customWidth="1"/>
    <col min="14126" max="14126" width="2.375" style="3" customWidth="1"/>
    <col min="14127" max="14145" width="2.125" style="3" customWidth="1"/>
    <col min="14146" max="14149" width="2.25" style="3" customWidth="1"/>
    <col min="14150" max="14168" width="2.125" style="3" customWidth="1"/>
    <col min="14169" max="14169" width="3.125" style="3" customWidth="1"/>
    <col min="14170" max="14172" width="2.125" style="3" customWidth="1"/>
    <col min="14173" max="14173" width="3.5" style="3" customWidth="1"/>
    <col min="14174" max="14175" width="2.125" style="3" customWidth="1"/>
    <col min="14176" max="14366" width="9" style="3"/>
    <col min="14367" max="14368" width="2.125" style="3" customWidth="1"/>
    <col min="14369" max="14369" width="2.375" style="3" customWidth="1"/>
    <col min="14370" max="14380" width="2.125" style="3" customWidth="1"/>
    <col min="14381" max="14381" width="4.125" style="3" customWidth="1"/>
    <col min="14382" max="14382" width="2.375" style="3" customWidth="1"/>
    <col min="14383" max="14401" width="2.125" style="3" customWidth="1"/>
    <col min="14402" max="14405" width="2.25" style="3" customWidth="1"/>
    <col min="14406" max="14424" width="2.125" style="3" customWidth="1"/>
    <col min="14425" max="14425" width="3.125" style="3" customWidth="1"/>
    <col min="14426" max="14428" width="2.125" style="3" customWidth="1"/>
    <col min="14429" max="14429" width="3.5" style="3" customWidth="1"/>
    <col min="14430" max="14431" width="2.125" style="3" customWidth="1"/>
    <col min="14432" max="14622" width="9" style="3"/>
    <col min="14623" max="14624" width="2.125" style="3" customWidth="1"/>
    <col min="14625" max="14625" width="2.375" style="3" customWidth="1"/>
    <col min="14626" max="14636" width="2.125" style="3" customWidth="1"/>
    <col min="14637" max="14637" width="4.125" style="3" customWidth="1"/>
    <col min="14638" max="14638" width="2.375" style="3" customWidth="1"/>
    <col min="14639" max="14657" width="2.125" style="3" customWidth="1"/>
    <col min="14658" max="14661" width="2.25" style="3" customWidth="1"/>
    <col min="14662" max="14680" width="2.125" style="3" customWidth="1"/>
    <col min="14681" max="14681" width="3.125" style="3" customWidth="1"/>
    <col min="14682" max="14684" width="2.125" style="3" customWidth="1"/>
    <col min="14685" max="14685" width="3.5" style="3" customWidth="1"/>
    <col min="14686" max="14687" width="2.125" style="3" customWidth="1"/>
    <col min="14688" max="14878" width="9" style="3"/>
    <col min="14879" max="14880" width="2.125" style="3" customWidth="1"/>
    <col min="14881" max="14881" width="2.375" style="3" customWidth="1"/>
    <col min="14882" max="14892" width="2.125" style="3" customWidth="1"/>
    <col min="14893" max="14893" width="4.125" style="3" customWidth="1"/>
    <col min="14894" max="14894" width="2.375" style="3" customWidth="1"/>
    <col min="14895" max="14913" width="2.125" style="3" customWidth="1"/>
    <col min="14914" max="14917" width="2.25" style="3" customWidth="1"/>
    <col min="14918" max="14936" width="2.125" style="3" customWidth="1"/>
    <col min="14937" max="14937" width="3.125" style="3" customWidth="1"/>
    <col min="14938" max="14940" width="2.125" style="3" customWidth="1"/>
    <col min="14941" max="14941" width="3.5" style="3" customWidth="1"/>
    <col min="14942" max="14943" width="2.125" style="3" customWidth="1"/>
    <col min="14944" max="15134" width="9" style="3"/>
    <col min="15135" max="15136" width="2.125" style="3" customWidth="1"/>
    <col min="15137" max="15137" width="2.375" style="3" customWidth="1"/>
    <col min="15138" max="15148" width="2.125" style="3" customWidth="1"/>
    <col min="15149" max="15149" width="4.125" style="3" customWidth="1"/>
    <col min="15150" max="15150" width="2.375" style="3" customWidth="1"/>
    <col min="15151" max="15169" width="2.125" style="3" customWidth="1"/>
    <col min="15170" max="15173" width="2.25" style="3" customWidth="1"/>
    <col min="15174" max="15192" width="2.125" style="3" customWidth="1"/>
    <col min="15193" max="15193" width="3.125" style="3" customWidth="1"/>
    <col min="15194" max="15196" width="2.125" style="3" customWidth="1"/>
    <col min="15197" max="15197" width="3.5" style="3" customWidth="1"/>
    <col min="15198" max="15199" width="2.125" style="3" customWidth="1"/>
    <col min="15200" max="15390" width="9" style="3"/>
    <col min="15391" max="15392" width="2.125" style="3" customWidth="1"/>
    <col min="15393" max="15393" width="2.375" style="3" customWidth="1"/>
    <col min="15394" max="15404" width="2.125" style="3" customWidth="1"/>
    <col min="15405" max="15405" width="4.125" style="3" customWidth="1"/>
    <col min="15406" max="15406" width="2.375" style="3" customWidth="1"/>
    <col min="15407" max="15425" width="2.125" style="3" customWidth="1"/>
    <col min="15426" max="15429" width="2.25" style="3" customWidth="1"/>
    <col min="15430" max="15448" width="2.125" style="3" customWidth="1"/>
    <col min="15449" max="15449" width="3.125" style="3" customWidth="1"/>
    <col min="15450" max="15452" width="2.125" style="3" customWidth="1"/>
    <col min="15453" max="15453" width="3.5" style="3" customWidth="1"/>
    <col min="15454" max="15455" width="2.125" style="3" customWidth="1"/>
    <col min="15456" max="15646" width="9" style="3"/>
    <col min="15647" max="15648" width="2.125" style="3" customWidth="1"/>
    <col min="15649" max="15649" width="2.375" style="3" customWidth="1"/>
    <col min="15650" max="15660" width="2.125" style="3" customWidth="1"/>
    <col min="15661" max="15661" width="4.125" style="3" customWidth="1"/>
    <col min="15662" max="15662" width="2.375" style="3" customWidth="1"/>
    <col min="15663" max="15681" width="2.125" style="3" customWidth="1"/>
    <col min="15682" max="15685" width="2.25" style="3" customWidth="1"/>
    <col min="15686" max="15704" width="2.125" style="3" customWidth="1"/>
    <col min="15705" max="15705" width="3.125" style="3" customWidth="1"/>
    <col min="15706" max="15708" width="2.125" style="3" customWidth="1"/>
    <col min="15709" max="15709" width="3.5" style="3" customWidth="1"/>
    <col min="15710" max="15711" width="2.125" style="3" customWidth="1"/>
    <col min="15712" max="15902" width="9" style="3"/>
    <col min="15903" max="15904" width="2.125" style="3" customWidth="1"/>
    <col min="15905" max="15905" width="2.375" style="3" customWidth="1"/>
    <col min="15906" max="15916" width="2.125" style="3" customWidth="1"/>
    <col min="15917" max="15917" width="4.125" style="3" customWidth="1"/>
    <col min="15918" max="15918" width="2.375" style="3" customWidth="1"/>
    <col min="15919" max="15937" width="2.125" style="3" customWidth="1"/>
    <col min="15938" max="15941" width="2.25" style="3" customWidth="1"/>
    <col min="15942" max="15960" width="2.125" style="3" customWidth="1"/>
    <col min="15961" max="15961" width="3.125" style="3" customWidth="1"/>
    <col min="15962" max="15964" width="2.125" style="3" customWidth="1"/>
    <col min="15965" max="15965" width="3.5" style="3" customWidth="1"/>
    <col min="15966" max="15967" width="2.125" style="3" customWidth="1"/>
    <col min="15968" max="16384" width="9" style="3"/>
  </cols>
  <sheetData>
    <row r="1" spans="1:65" ht="20.25" customHeight="1">
      <c r="A1" s="661" t="s">
        <v>131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</row>
    <row r="2" spans="1:65" ht="21.75" customHeight="1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 t="s">
        <v>227</v>
      </c>
    </row>
    <row r="3" spans="1:65" ht="24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20"/>
      <c r="P3" s="662" t="s">
        <v>132</v>
      </c>
      <c r="Q3" s="663"/>
      <c r="R3" s="663"/>
      <c r="S3" s="663"/>
      <c r="T3" s="663"/>
      <c r="U3" s="663"/>
      <c r="V3" s="663"/>
      <c r="W3" s="664"/>
      <c r="X3" s="662" t="s">
        <v>133</v>
      </c>
      <c r="Y3" s="663"/>
      <c r="Z3" s="663"/>
      <c r="AA3" s="663"/>
      <c r="AB3" s="663"/>
      <c r="AC3" s="663"/>
      <c r="AD3" s="663"/>
      <c r="AE3" s="664"/>
      <c r="AF3" s="662" t="s">
        <v>134</v>
      </c>
      <c r="AG3" s="663"/>
      <c r="AH3" s="663"/>
      <c r="AI3" s="663"/>
      <c r="AJ3" s="663"/>
      <c r="AK3" s="663"/>
      <c r="AL3" s="663"/>
      <c r="AM3" s="664"/>
      <c r="AN3" s="662" t="s">
        <v>135</v>
      </c>
      <c r="AO3" s="663"/>
      <c r="AP3" s="663"/>
      <c r="AQ3" s="663"/>
      <c r="AR3" s="663"/>
      <c r="AS3" s="663"/>
      <c r="AT3" s="663"/>
      <c r="AU3" s="664"/>
      <c r="AV3" s="662" t="s">
        <v>136</v>
      </c>
      <c r="AW3" s="663"/>
      <c r="AX3" s="663"/>
      <c r="AY3" s="663"/>
      <c r="AZ3" s="663"/>
      <c r="BA3" s="663"/>
      <c r="BB3" s="663"/>
      <c r="BC3" s="664"/>
      <c r="BD3" s="662" t="s">
        <v>3</v>
      </c>
      <c r="BE3" s="663"/>
      <c r="BF3" s="663"/>
      <c r="BG3" s="663"/>
      <c r="BH3" s="663"/>
      <c r="BI3" s="663"/>
      <c r="BJ3" s="663"/>
      <c r="BK3" s="663"/>
      <c r="BL3" s="121"/>
    </row>
    <row r="4" spans="1:65" ht="24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3"/>
      <c r="P4" s="557" t="s">
        <v>137</v>
      </c>
      <c r="Q4" s="558"/>
      <c r="R4" s="558"/>
      <c r="S4" s="559"/>
      <c r="T4" s="557" t="s">
        <v>138</v>
      </c>
      <c r="U4" s="558"/>
      <c r="V4" s="558"/>
      <c r="W4" s="559"/>
      <c r="X4" s="557" t="s">
        <v>137</v>
      </c>
      <c r="Y4" s="558"/>
      <c r="Z4" s="558"/>
      <c r="AA4" s="559"/>
      <c r="AB4" s="557" t="s">
        <v>138</v>
      </c>
      <c r="AC4" s="558"/>
      <c r="AD4" s="558"/>
      <c r="AE4" s="559"/>
      <c r="AF4" s="557" t="s">
        <v>137</v>
      </c>
      <c r="AG4" s="558"/>
      <c r="AH4" s="558"/>
      <c r="AI4" s="559"/>
      <c r="AJ4" s="557" t="s">
        <v>138</v>
      </c>
      <c r="AK4" s="558"/>
      <c r="AL4" s="558"/>
      <c r="AM4" s="559"/>
      <c r="AN4" s="557" t="s">
        <v>137</v>
      </c>
      <c r="AO4" s="558"/>
      <c r="AP4" s="558"/>
      <c r="AQ4" s="559"/>
      <c r="AR4" s="557" t="s">
        <v>138</v>
      </c>
      <c r="AS4" s="558"/>
      <c r="AT4" s="558"/>
      <c r="AU4" s="559"/>
      <c r="AV4" s="557" t="s">
        <v>137</v>
      </c>
      <c r="AW4" s="558"/>
      <c r="AX4" s="558"/>
      <c r="AY4" s="559"/>
      <c r="AZ4" s="557" t="s">
        <v>138</v>
      </c>
      <c r="BA4" s="558"/>
      <c r="BB4" s="558"/>
      <c r="BC4" s="559"/>
      <c r="BD4" s="557" t="s">
        <v>137</v>
      </c>
      <c r="BE4" s="558"/>
      <c r="BF4" s="558"/>
      <c r="BG4" s="559"/>
      <c r="BH4" s="557" t="s">
        <v>138</v>
      </c>
      <c r="BI4" s="558"/>
      <c r="BJ4" s="558"/>
      <c r="BK4" s="558"/>
      <c r="BL4" s="121"/>
    </row>
    <row r="5" spans="1:65" ht="24" customHeight="1">
      <c r="A5" s="640" t="s">
        <v>213</v>
      </c>
      <c r="B5" s="641"/>
      <c r="C5" s="642"/>
      <c r="D5" s="548" t="s">
        <v>139</v>
      </c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50"/>
      <c r="P5" s="551">
        <v>2</v>
      </c>
      <c r="Q5" s="552"/>
      <c r="R5" s="552"/>
      <c r="S5" s="553"/>
      <c r="T5" s="551">
        <v>188</v>
      </c>
      <c r="U5" s="552"/>
      <c r="V5" s="552"/>
      <c r="W5" s="553"/>
      <c r="X5" s="551"/>
      <c r="Y5" s="552"/>
      <c r="Z5" s="552"/>
      <c r="AA5" s="553"/>
      <c r="AB5" s="551"/>
      <c r="AC5" s="552"/>
      <c r="AD5" s="552"/>
      <c r="AE5" s="553"/>
      <c r="AF5" s="551"/>
      <c r="AG5" s="552"/>
      <c r="AH5" s="552"/>
      <c r="AI5" s="553"/>
      <c r="AJ5" s="551"/>
      <c r="AK5" s="552"/>
      <c r="AL5" s="552"/>
      <c r="AM5" s="553"/>
      <c r="AN5" s="551"/>
      <c r="AO5" s="552"/>
      <c r="AP5" s="552"/>
      <c r="AQ5" s="553"/>
      <c r="AR5" s="551"/>
      <c r="AS5" s="552"/>
      <c r="AT5" s="552"/>
      <c r="AU5" s="553"/>
      <c r="AV5" s="551"/>
      <c r="AW5" s="552"/>
      <c r="AX5" s="552"/>
      <c r="AY5" s="553"/>
      <c r="AZ5" s="551"/>
      <c r="BA5" s="552"/>
      <c r="BB5" s="552"/>
      <c r="BC5" s="553"/>
      <c r="BD5" s="551">
        <f>AV5+AN5+AF5+X5+P5</f>
        <v>2</v>
      </c>
      <c r="BE5" s="552"/>
      <c r="BF5" s="552"/>
      <c r="BG5" s="553"/>
      <c r="BH5" s="551">
        <f>AZ5+AR5+AJ5+AB5+T5</f>
        <v>188</v>
      </c>
      <c r="BI5" s="552"/>
      <c r="BJ5" s="552"/>
      <c r="BK5" s="552"/>
    </row>
    <row r="6" spans="1:65" ht="24" customHeight="1">
      <c r="A6" s="643"/>
      <c r="B6" s="643"/>
      <c r="C6" s="644"/>
      <c r="D6" s="519" t="s">
        <v>140</v>
      </c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1"/>
      <c r="P6" s="510">
        <v>2</v>
      </c>
      <c r="Q6" s="511"/>
      <c r="R6" s="511"/>
      <c r="S6" s="512"/>
      <c r="T6" s="525">
        <v>172</v>
      </c>
      <c r="U6" s="526"/>
      <c r="V6" s="526"/>
      <c r="W6" s="527"/>
      <c r="X6" s="510"/>
      <c r="Y6" s="511"/>
      <c r="Z6" s="511"/>
      <c r="AA6" s="512"/>
      <c r="AB6" s="510"/>
      <c r="AC6" s="511"/>
      <c r="AD6" s="511"/>
      <c r="AE6" s="512"/>
      <c r="AF6" s="510"/>
      <c r="AG6" s="511"/>
      <c r="AH6" s="511"/>
      <c r="AI6" s="512"/>
      <c r="AJ6" s="510"/>
      <c r="AK6" s="511"/>
      <c r="AL6" s="511"/>
      <c r="AM6" s="512"/>
      <c r="AN6" s="510"/>
      <c r="AO6" s="511"/>
      <c r="AP6" s="511"/>
      <c r="AQ6" s="512"/>
      <c r="AR6" s="510"/>
      <c r="AS6" s="511"/>
      <c r="AT6" s="511"/>
      <c r="AU6" s="512"/>
      <c r="AV6" s="510"/>
      <c r="AW6" s="511"/>
      <c r="AX6" s="511"/>
      <c r="AY6" s="512"/>
      <c r="AZ6" s="510"/>
      <c r="BA6" s="511"/>
      <c r="BB6" s="511"/>
      <c r="BC6" s="512"/>
      <c r="BD6" s="510">
        <f>AV6+AN6+AF6+X6+P6</f>
        <v>2</v>
      </c>
      <c r="BE6" s="511"/>
      <c r="BF6" s="511"/>
      <c r="BG6" s="512"/>
      <c r="BH6" s="513">
        <f>AZ6+AR6+AJ6+AB6+T6</f>
        <v>172</v>
      </c>
      <c r="BI6" s="511"/>
      <c r="BJ6" s="511"/>
      <c r="BK6" s="511"/>
    </row>
    <row r="7" spans="1:65" ht="24" customHeight="1">
      <c r="A7" s="643"/>
      <c r="B7" s="643"/>
      <c r="C7" s="644"/>
      <c r="D7" s="519" t="s">
        <v>141</v>
      </c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1"/>
      <c r="P7" s="510">
        <v>1</v>
      </c>
      <c r="Q7" s="511"/>
      <c r="R7" s="511"/>
      <c r="S7" s="512"/>
      <c r="T7" s="525">
        <v>204</v>
      </c>
      <c r="U7" s="526"/>
      <c r="V7" s="526"/>
      <c r="W7" s="527"/>
      <c r="X7" s="510"/>
      <c r="Y7" s="511"/>
      <c r="Z7" s="511"/>
      <c r="AA7" s="512"/>
      <c r="AB7" s="510"/>
      <c r="AC7" s="511"/>
      <c r="AD7" s="511"/>
      <c r="AE7" s="512"/>
      <c r="AF7" s="510">
        <v>1</v>
      </c>
      <c r="AG7" s="511"/>
      <c r="AH7" s="511"/>
      <c r="AI7" s="512"/>
      <c r="AJ7" s="510">
        <v>198</v>
      </c>
      <c r="AK7" s="511"/>
      <c r="AL7" s="511"/>
      <c r="AM7" s="512"/>
      <c r="AN7" s="510"/>
      <c r="AO7" s="511"/>
      <c r="AP7" s="511"/>
      <c r="AQ7" s="512"/>
      <c r="AR7" s="510"/>
      <c r="AS7" s="511"/>
      <c r="AT7" s="511"/>
      <c r="AU7" s="512"/>
      <c r="AV7" s="510"/>
      <c r="AW7" s="511"/>
      <c r="AX7" s="511"/>
      <c r="AY7" s="512"/>
      <c r="AZ7" s="510"/>
      <c r="BA7" s="511"/>
      <c r="BB7" s="511"/>
      <c r="BC7" s="512"/>
      <c r="BD7" s="510">
        <f>AV7+AN7+AF7+X7+P7</f>
        <v>2</v>
      </c>
      <c r="BE7" s="511"/>
      <c r="BF7" s="511"/>
      <c r="BG7" s="512"/>
      <c r="BH7" s="513">
        <f>AZ7+AR7+AJ7+AB7+T7</f>
        <v>402</v>
      </c>
      <c r="BI7" s="511"/>
      <c r="BJ7" s="511"/>
      <c r="BK7" s="511"/>
    </row>
    <row r="8" spans="1:65" ht="24" customHeight="1">
      <c r="A8" s="643"/>
      <c r="B8" s="643"/>
      <c r="C8" s="644"/>
      <c r="D8" s="519" t="s">
        <v>142</v>
      </c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1"/>
      <c r="P8" s="510"/>
      <c r="Q8" s="511"/>
      <c r="R8" s="511"/>
      <c r="S8" s="512"/>
      <c r="T8" s="525"/>
      <c r="U8" s="526"/>
      <c r="V8" s="526"/>
      <c r="W8" s="527"/>
      <c r="X8" s="510"/>
      <c r="Y8" s="511"/>
      <c r="Z8" s="511"/>
      <c r="AA8" s="512"/>
      <c r="AB8" s="510"/>
      <c r="AC8" s="511"/>
      <c r="AD8" s="511"/>
      <c r="AE8" s="512"/>
      <c r="AF8" s="510">
        <v>1</v>
      </c>
      <c r="AG8" s="511"/>
      <c r="AH8" s="511"/>
      <c r="AI8" s="512"/>
      <c r="AJ8" s="510">
        <v>30</v>
      </c>
      <c r="AK8" s="511"/>
      <c r="AL8" s="511"/>
      <c r="AM8" s="512"/>
      <c r="AN8" s="510"/>
      <c r="AO8" s="511"/>
      <c r="AP8" s="511"/>
      <c r="AQ8" s="512"/>
      <c r="AR8" s="510"/>
      <c r="AS8" s="511"/>
      <c r="AT8" s="511"/>
      <c r="AU8" s="512"/>
      <c r="AV8" s="510"/>
      <c r="AW8" s="511"/>
      <c r="AX8" s="511"/>
      <c r="AY8" s="512"/>
      <c r="AZ8" s="510"/>
      <c r="BA8" s="511"/>
      <c r="BB8" s="511"/>
      <c r="BC8" s="512"/>
      <c r="BD8" s="510">
        <f>AV8+AN8+AF8+X8+P8</f>
        <v>1</v>
      </c>
      <c r="BE8" s="511"/>
      <c r="BF8" s="511"/>
      <c r="BG8" s="512"/>
      <c r="BH8" s="513">
        <f>AZ8+AR8+AJ8+AB8+T8</f>
        <v>30</v>
      </c>
      <c r="BI8" s="511"/>
      <c r="BJ8" s="511"/>
      <c r="BK8" s="511"/>
    </row>
    <row r="9" spans="1:65" ht="24" customHeight="1">
      <c r="A9" s="643"/>
      <c r="B9" s="643"/>
      <c r="C9" s="644"/>
      <c r="D9" s="501" t="s">
        <v>143</v>
      </c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3"/>
      <c r="P9" s="619">
        <v>1</v>
      </c>
      <c r="Q9" s="620"/>
      <c r="R9" s="620"/>
      <c r="S9" s="621"/>
      <c r="T9" s="538">
        <v>27</v>
      </c>
      <c r="U9" s="539"/>
      <c r="V9" s="539"/>
      <c r="W9" s="153" t="s">
        <v>144</v>
      </c>
      <c r="X9" s="619"/>
      <c r="Y9" s="620"/>
      <c r="Z9" s="620"/>
      <c r="AA9" s="621"/>
      <c r="AB9" s="619"/>
      <c r="AC9" s="620"/>
      <c r="AD9" s="620"/>
      <c r="AE9" s="621"/>
      <c r="AF9" s="619"/>
      <c r="AG9" s="620"/>
      <c r="AH9" s="620"/>
      <c r="AI9" s="621"/>
      <c r="AJ9" s="619"/>
      <c r="AK9" s="620"/>
      <c r="AL9" s="620"/>
      <c r="AM9" s="621"/>
      <c r="AN9" s="619"/>
      <c r="AO9" s="620"/>
      <c r="AP9" s="620"/>
      <c r="AQ9" s="621"/>
      <c r="AR9" s="619"/>
      <c r="AS9" s="620"/>
      <c r="AT9" s="620"/>
      <c r="AU9" s="621"/>
      <c r="AV9" s="619"/>
      <c r="AW9" s="620"/>
      <c r="AX9" s="620"/>
      <c r="AY9" s="621"/>
      <c r="AZ9" s="619"/>
      <c r="BA9" s="620"/>
      <c r="BB9" s="620"/>
      <c r="BC9" s="621"/>
      <c r="BD9" s="619">
        <f>P9+X9+AF9+AN9+AV9</f>
        <v>1</v>
      </c>
      <c r="BE9" s="620"/>
      <c r="BF9" s="620"/>
      <c r="BG9" s="621"/>
      <c r="BH9" s="616">
        <f>T9</f>
        <v>27</v>
      </c>
      <c r="BI9" s="617"/>
      <c r="BJ9" s="617"/>
      <c r="BK9" s="154" t="s">
        <v>144</v>
      </c>
      <c r="BL9" s="124"/>
    </row>
    <row r="10" spans="1:65" ht="24" customHeight="1">
      <c r="A10" s="643"/>
      <c r="B10" s="643"/>
      <c r="C10" s="644"/>
      <c r="D10" s="548" t="s">
        <v>3</v>
      </c>
      <c r="E10" s="665"/>
      <c r="F10" s="665"/>
      <c r="G10" s="665"/>
      <c r="H10" s="665"/>
      <c r="I10" s="665"/>
      <c r="J10" s="665"/>
      <c r="K10" s="665"/>
      <c r="L10" s="665"/>
      <c r="M10" s="665"/>
      <c r="N10" s="665"/>
      <c r="O10" s="666"/>
      <c r="P10" s="624"/>
      <c r="Q10" s="625"/>
      <c r="R10" s="625"/>
      <c r="S10" s="626"/>
      <c r="T10" s="551">
        <f>T9</f>
        <v>27</v>
      </c>
      <c r="U10" s="552"/>
      <c r="V10" s="552"/>
      <c r="W10" s="155" t="s">
        <v>144</v>
      </c>
      <c r="X10" s="624"/>
      <c r="Y10" s="625"/>
      <c r="Z10" s="625"/>
      <c r="AA10" s="626"/>
      <c r="AB10" s="551"/>
      <c r="AC10" s="552"/>
      <c r="AD10" s="552"/>
      <c r="AE10" s="156"/>
      <c r="AF10" s="624"/>
      <c r="AG10" s="625"/>
      <c r="AH10" s="625"/>
      <c r="AI10" s="626"/>
      <c r="AJ10" s="551"/>
      <c r="AK10" s="552"/>
      <c r="AL10" s="552"/>
      <c r="AM10" s="156"/>
      <c r="AN10" s="624"/>
      <c r="AO10" s="625"/>
      <c r="AP10" s="625"/>
      <c r="AQ10" s="626"/>
      <c r="AR10" s="551"/>
      <c r="AS10" s="552"/>
      <c r="AT10" s="552"/>
      <c r="AU10" s="156"/>
      <c r="AV10" s="624"/>
      <c r="AW10" s="625"/>
      <c r="AX10" s="625"/>
      <c r="AY10" s="626"/>
      <c r="AZ10" s="551"/>
      <c r="BA10" s="552"/>
      <c r="BB10" s="552"/>
      <c r="BC10" s="156"/>
      <c r="BD10" s="551"/>
      <c r="BE10" s="552"/>
      <c r="BF10" s="552"/>
      <c r="BG10" s="553"/>
      <c r="BH10" s="622">
        <f>AZ10+AR10+AJ10+AB10+T10</f>
        <v>27</v>
      </c>
      <c r="BI10" s="625"/>
      <c r="BJ10" s="625"/>
      <c r="BK10" s="157" t="s">
        <v>144</v>
      </c>
      <c r="BL10" s="124"/>
    </row>
    <row r="11" spans="1:65" ht="24" customHeight="1">
      <c r="A11" s="645"/>
      <c r="B11" s="645"/>
      <c r="C11" s="646"/>
      <c r="D11" s="667"/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9"/>
      <c r="P11" s="616">
        <f>SUM(P5:S9)</f>
        <v>6</v>
      </c>
      <c r="Q11" s="620"/>
      <c r="R11" s="620"/>
      <c r="S11" s="621"/>
      <c r="T11" s="538">
        <f>SUM(T5:W8)</f>
        <v>564</v>
      </c>
      <c r="U11" s="539"/>
      <c r="V11" s="539"/>
      <c r="W11" s="540"/>
      <c r="X11" s="619"/>
      <c r="Y11" s="620"/>
      <c r="Z11" s="620"/>
      <c r="AA11" s="621"/>
      <c r="AB11" s="619"/>
      <c r="AC11" s="620"/>
      <c r="AD11" s="620"/>
      <c r="AE11" s="621"/>
      <c r="AF11" s="616">
        <f>SUM(AF5:AI9)</f>
        <v>2</v>
      </c>
      <c r="AG11" s="620"/>
      <c r="AH11" s="620"/>
      <c r="AI11" s="621"/>
      <c r="AJ11" s="538">
        <f>SUM(AJ5:AM8)</f>
        <v>228</v>
      </c>
      <c r="AK11" s="539"/>
      <c r="AL11" s="539"/>
      <c r="AM11" s="540"/>
      <c r="AN11" s="616"/>
      <c r="AO11" s="620"/>
      <c r="AP11" s="620"/>
      <c r="AQ11" s="621"/>
      <c r="AR11" s="619"/>
      <c r="AS11" s="620"/>
      <c r="AT11" s="620"/>
      <c r="AU11" s="621"/>
      <c r="AV11" s="619"/>
      <c r="AW11" s="620"/>
      <c r="AX11" s="620"/>
      <c r="AY11" s="621"/>
      <c r="AZ11" s="619"/>
      <c r="BA11" s="620"/>
      <c r="BB11" s="620"/>
      <c r="BC11" s="621"/>
      <c r="BD11" s="619">
        <f>P11+X11+AF11+AN11+AV11</f>
        <v>8</v>
      </c>
      <c r="BE11" s="620"/>
      <c r="BF11" s="620"/>
      <c r="BG11" s="621"/>
      <c r="BH11" s="616">
        <f>T11+AB11+AJ11+AR11+AZ11</f>
        <v>792</v>
      </c>
      <c r="BI11" s="620"/>
      <c r="BJ11" s="620"/>
      <c r="BK11" s="620"/>
    </row>
    <row r="12" spans="1:65" ht="24" customHeight="1">
      <c r="A12" s="640" t="s">
        <v>216</v>
      </c>
      <c r="B12" s="641"/>
      <c r="C12" s="642"/>
      <c r="D12" s="548" t="s">
        <v>145</v>
      </c>
      <c r="E12" s="549"/>
      <c r="F12" s="549"/>
      <c r="G12" s="549"/>
      <c r="H12" s="549"/>
      <c r="I12" s="549"/>
      <c r="J12" s="549"/>
      <c r="K12" s="549"/>
      <c r="L12" s="549"/>
      <c r="M12" s="549"/>
      <c r="N12" s="549"/>
      <c r="O12" s="550"/>
      <c r="P12" s="551">
        <v>2</v>
      </c>
      <c r="Q12" s="552"/>
      <c r="R12" s="552"/>
      <c r="S12" s="553"/>
      <c r="T12" s="551">
        <v>71</v>
      </c>
      <c r="U12" s="552"/>
      <c r="V12" s="552"/>
      <c r="W12" s="553"/>
      <c r="X12" s="551"/>
      <c r="Y12" s="552"/>
      <c r="Z12" s="552"/>
      <c r="AA12" s="553"/>
      <c r="AB12" s="551"/>
      <c r="AC12" s="552"/>
      <c r="AD12" s="552"/>
      <c r="AE12" s="553"/>
      <c r="AF12" s="551"/>
      <c r="AG12" s="552"/>
      <c r="AH12" s="552"/>
      <c r="AI12" s="553"/>
      <c r="AJ12" s="551"/>
      <c r="AK12" s="552"/>
      <c r="AL12" s="552"/>
      <c r="AM12" s="553"/>
      <c r="AN12" s="551"/>
      <c r="AO12" s="552"/>
      <c r="AP12" s="552"/>
      <c r="AQ12" s="553"/>
      <c r="AR12" s="551"/>
      <c r="AS12" s="552"/>
      <c r="AT12" s="552"/>
      <c r="AU12" s="553"/>
      <c r="AV12" s="551"/>
      <c r="AW12" s="552"/>
      <c r="AX12" s="552"/>
      <c r="AY12" s="553"/>
      <c r="AZ12" s="525"/>
      <c r="BA12" s="526"/>
      <c r="BB12" s="526"/>
      <c r="BC12" s="527"/>
      <c r="BD12" s="551">
        <f>AV12+AN12+AF12+X12+P12</f>
        <v>2</v>
      </c>
      <c r="BE12" s="552"/>
      <c r="BF12" s="552"/>
      <c r="BG12" s="553"/>
      <c r="BH12" s="526">
        <f>T12+AB12+AJ12+AR12+AZ12</f>
        <v>71</v>
      </c>
      <c r="BI12" s="526"/>
      <c r="BJ12" s="526"/>
      <c r="BK12" s="526"/>
      <c r="BL12" s="126"/>
      <c r="BM12" s="108"/>
    </row>
    <row r="13" spans="1:65" ht="24" customHeight="1">
      <c r="A13" s="643"/>
      <c r="B13" s="643"/>
      <c r="C13" s="644"/>
      <c r="D13" s="519" t="s">
        <v>146</v>
      </c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1"/>
      <c r="P13" s="510">
        <v>1</v>
      </c>
      <c r="Q13" s="511"/>
      <c r="R13" s="511"/>
      <c r="S13" s="512"/>
      <c r="T13" s="525">
        <v>15</v>
      </c>
      <c r="U13" s="526"/>
      <c r="V13" s="526"/>
      <c r="W13" s="527"/>
      <c r="X13" s="510"/>
      <c r="Y13" s="511"/>
      <c r="Z13" s="511"/>
      <c r="AA13" s="512"/>
      <c r="AB13" s="510"/>
      <c r="AC13" s="511"/>
      <c r="AD13" s="511"/>
      <c r="AE13" s="512"/>
      <c r="AF13" s="510">
        <v>3</v>
      </c>
      <c r="AG13" s="511"/>
      <c r="AH13" s="511"/>
      <c r="AI13" s="512"/>
      <c r="AJ13" s="510">
        <v>100</v>
      </c>
      <c r="AK13" s="511"/>
      <c r="AL13" s="511"/>
      <c r="AM13" s="512"/>
      <c r="AN13" s="510"/>
      <c r="AO13" s="511"/>
      <c r="AP13" s="511"/>
      <c r="AQ13" s="512"/>
      <c r="AR13" s="510"/>
      <c r="AS13" s="511"/>
      <c r="AT13" s="511"/>
      <c r="AU13" s="512"/>
      <c r="AV13" s="510"/>
      <c r="AW13" s="511"/>
      <c r="AX13" s="511"/>
      <c r="AY13" s="512"/>
      <c r="AZ13" s="510"/>
      <c r="BA13" s="511"/>
      <c r="BB13" s="511"/>
      <c r="BC13" s="512"/>
      <c r="BD13" s="510">
        <f t="shared" ref="BD13:BD27" si="0">AV13+AN13+AF13+X13+P13</f>
        <v>4</v>
      </c>
      <c r="BE13" s="511"/>
      <c r="BF13" s="511"/>
      <c r="BG13" s="512"/>
      <c r="BH13" s="514">
        <f t="shared" ref="BH13:BH27" si="1">AZ13+AR13+AJ13+AB13+T13</f>
        <v>115</v>
      </c>
      <c r="BI13" s="511"/>
      <c r="BJ13" s="511"/>
      <c r="BK13" s="511"/>
      <c r="BL13" s="126"/>
      <c r="BM13" s="108"/>
    </row>
    <row r="14" spans="1:65" ht="24" customHeight="1">
      <c r="A14" s="643"/>
      <c r="B14" s="643"/>
      <c r="C14" s="644"/>
      <c r="D14" s="519" t="s">
        <v>147</v>
      </c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1"/>
      <c r="P14" s="510">
        <v>2</v>
      </c>
      <c r="Q14" s="511"/>
      <c r="R14" s="511"/>
      <c r="S14" s="512"/>
      <c r="T14" s="525">
        <v>65</v>
      </c>
      <c r="U14" s="526"/>
      <c r="V14" s="526"/>
      <c r="W14" s="155" t="s">
        <v>144</v>
      </c>
      <c r="X14" s="510"/>
      <c r="Y14" s="511"/>
      <c r="Z14" s="511"/>
      <c r="AA14" s="512"/>
      <c r="AB14" s="525"/>
      <c r="AC14" s="526"/>
      <c r="AD14" s="526"/>
      <c r="AE14" s="155"/>
      <c r="AF14" s="510">
        <v>3</v>
      </c>
      <c r="AG14" s="511"/>
      <c r="AH14" s="511"/>
      <c r="AI14" s="512"/>
      <c r="AJ14" s="510">
        <v>80</v>
      </c>
      <c r="AK14" s="511"/>
      <c r="AL14" s="511"/>
      <c r="AM14" s="155" t="s">
        <v>144</v>
      </c>
      <c r="AN14" s="510"/>
      <c r="AO14" s="511"/>
      <c r="AP14" s="511"/>
      <c r="AQ14" s="512"/>
      <c r="AR14" s="525"/>
      <c r="AS14" s="526"/>
      <c r="AT14" s="526"/>
      <c r="AU14" s="158"/>
      <c r="AV14" s="510"/>
      <c r="AW14" s="511"/>
      <c r="AX14" s="511"/>
      <c r="AY14" s="512"/>
      <c r="AZ14" s="525"/>
      <c r="BA14" s="526"/>
      <c r="BB14" s="526"/>
      <c r="BC14" s="158"/>
      <c r="BD14" s="510">
        <f t="shared" si="0"/>
        <v>5</v>
      </c>
      <c r="BE14" s="511"/>
      <c r="BF14" s="511"/>
      <c r="BG14" s="512"/>
      <c r="BH14" s="514">
        <f>T14+AB14+AJ14+AR14+AZ14</f>
        <v>145</v>
      </c>
      <c r="BI14" s="511"/>
      <c r="BJ14" s="511"/>
      <c r="BK14" s="157" t="s">
        <v>144</v>
      </c>
      <c r="BL14" s="125"/>
      <c r="BM14" s="108"/>
    </row>
    <row r="15" spans="1:65" ht="24" customHeight="1">
      <c r="A15" s="643"/>
      <c r="B15" s="643"/>
      <c r="C15" s="644"/>
      <c r="D15" s="519" t="s">
        <v>148</v>
      </c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1"/>
      <c r="P15" s="510">
        <v>17</v>
      </c>
      <c r="Q15" s="511"/>
      <c r="R15" s="511"/>
      <c r="S15" s="512"/>
      <c r="T15" s="525" t="s">
        <v>149</v>
      </c>
      <c r="U15" s="526"/>
      <c r="V15" s="526"/>
      <c r="W15" s="527"/>
      <c r="X15" s="510"/>
      <c r="Y15" s="511"/>
      <c r="Z15" s="511"/>
      <c r="AA15" s="512"/>
      <c r="AB15" s="510"/>
      <c r="AC15" s="511"/>
      <c r="AD15" s="511"/>
      <c r="AE15" s="512"/>
      <c r="AF15" s="510"/>
      <c r="AG15" s="511"/>
      <c r="AH15" s="511"/>
      <c r="AI15" s="512"/>
      <c r="AJ15" s="510"/>
      <c r="AK15" s="511"/>
      <c r="AL15" s="511"/>
      <c r="AM15" s="512"/>
      <c r="AN15" s="510"/>
      <c r="AO15" s="511"/>
      <c r="AP15" s="511"/>
      <c r="AQ15" s="512"/>
      <c r="AR15" s="510"/>
      <c r="AS15" s="511"/>
      <c r="AT15" s="511"/>
      <c r="AU15" s="512"/>
      <c r="AV15" s="510"/>
      <c r="AW15" s="511"/>
      <c r="AX15" s="511"/>
      <c r="AY15" s="512"/>
      <c r="AZ15" s="510"/>
      <c r="BA15" s="511"/>
      <c r="BB15" s="511"/>
      <c r="BC15" s="512"/>
      <c r="BD15" s="510">
        <f t="shared" si="0"/>
        <v>17</v>
      </c>
      <c r="BE15" s="511"/>
      <c r="BF15" s="511"/>
      <c r="BG15" s="512"/>
      <c r="BH15" s="514" t="s">
        <v>149</v>
      </c>
      <c r="BI15" s="511"/>
      <c r="BJ15" s="511"/>
      <c r="BK15" s="511"/>
      <c r="BL15" s="126"/>
      <c r="BM15" s="108"/>
    </row>
    <row r="16" spans="1:65" ht="24" customHeight="1">
      <c r="A16" s="643"/>
      <c r="B16" s="643"/>
      <c r="C16" s="644"/>
      <c r="D16" s="519" t="s">
        <v>150</v>
      </c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1"/>
      <c r="P16" s="510">
        <v>1</v>
      </c>
      <c r="Q16" s="511"/>
      <c r="R16" s="511"/>
      <c r="S16" s="512"/>
      <c r="T16" s="525">
        <v>48</v>
      </c>
      <c r="U16" s="526"/>
      <c r="V16" s="526"/>
      <c r="W16" s="527"/>
      <c r="X16" s="510"/>
      <c r="Y16" s="511"/>
      <c r="Z16" s="511"/>
      <c r="AA16" s="512"/>
      <c r="AB16" s="510"/>
      <c r="AC16" s="511"/>
      <c r="AD16" s="511"/>
      <c r="AE16" s="512"/>
      <c r="AF16" s="510">
        <v>11</v>
      </c>
      <c r="AG16" s="511"/>
      <c r="AH16" s="511"/>
      <c r="AI16" s="512"/>
      <c r="AJ16" s="629">
        <v>480</v>
      </c>
      <c r="AK16" s="511"/>
      <c r="AL16" s="511"/>
      <c r="AM16" s="512"/>
      <c r="AN16" s="510">
        <v>1</v>
      </c>
      <c r="AO16" s="511"/>
      <c r="AP16" s="511"/>
      <c r="AQ16" s="512"/>
      <c r="AR16" s="510">
        <v>30</v>
      </c>
      <c r="AS16" s="511"/>
      <c r="AT16" s="511"/>
      <c r="AU16" s="512"/>
      <c r="AV16" s="510"/>
      <c r="AW16" s="511"/>
      <c r="AX16" s="511"/>
      <c r="AY16" s="512"/>
      <c r="AZ16" s="510"/>
      <c r="BA16" s="511"/>
      <c r="BB16" s="511"/>
      <c r="BC16" s="512"/>
      <c r="BD16" s="510">
        <f t="shared" si="0"/>
        <v>13</v>
      </c>
      <c r="BE16" s="511"/>
      <c r="BF16" s="511"/>
      <c r="BG16" s="512"/>
      <c r="BH16" s="514">
        <f>AR16+AJ16+T16</f>
        <v>558</v>
      </c>
      <c r="BI16" s="511"/>
      <c r="BJ16" s="511"/>
      <c r="BK16" s="511"/>
      <c r="BL16" s="126"/>
      <c r="BM16" s="108"/>
    </row>
    <row r="17" spans="1:65" ht="15.75" customHeight="1">
      <c r="A17" s="643"/>
      <c r="B17" s="643"/>
      <c r="C17" s="644"/>
      <c r="D17" s="149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1"/>
      <c r="P17" s="159"/>
      <c r="Q17" s="160"/>
      <c r="R17" s="160"/>
      <c r="S17" s="161"/>
      <c r="T17" s="162"/>
      <c r="U17" s="163"/>
      <c r="V17" s="163"/>
      <c r="W17" s="158"/>
      <c r="X17" s="159"/>
      <c r="Y17" s="160"/>
      <c r="Z17" s="160"/>
      <c r="AA17" s="161"/>
      <c r="AB17" s="159"/>
      <c r="AC17" s="160"/>
      <c r="AD17" s="160"/>
      <c r="AE17" s="161"/>
      <c r="AF17" s="159"/>
      <c r="AG17" s="160"/>
      <c r="AH17" s="160"/>
      <c r="AI17" s="161"/>
      <c r="AJ17" s="635" t="s">
        <v>151</v>
      </c>
      <c r="AK17" s="636"/>
      <c r="AL17" s="636"/>
      <c r="AM17" s="637"/>
      <c r="AN17" s="159"/>
      <c r="AO17" s="160"/>
      <c r="AP17" s="160"/>
      <c r="AQ17" s="161"/>
      <c r="AR17" s="159"/>
      <c r="AS17" s="160"/>
      <c r="AT17" s="160"/>
      <c r="AU17" s="161"/>
      <c r="AV17" s="159"/>
      <c r="AW17" s="160"/>
      <c r="AX17" s="160"/>
      <c r="AY17" s="161"/>
      <c r="AZ17" s="159"/>
      <c r="BA17" s="160"/>
      <c r="BB17" s="160"/>
      <c r="BC17" s="161"/>
      <c r="BD17" s="159"/>
      <c r="BE17" s="160"/>
      <c r="BF17" s="160"/>
      <c r="BG17" s="161"/>
      <c r="BH17" s="638" t="s">
        <v>151</v>
      </c>
      <c r="BI17" s="639"/>
      <c r="BJ17" s="639"/>
      <c r="BK17" s="639"/>
      <c r="BL17" s="127"/>
      <c r="BM17" s="108"/>
    </row>
    <row r="18" spans="1:65" ht="24" customHeight="1">
      <c r="A18" s="643"/>
      <c r="B18" s="643"/>
      <c r="C18" s="644"/>
      <c r="D18" s="519" t="s">
        <v>152</v>
      </c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1"/>
      <c r="P18" s="510">
        <v>1</v>
      </c>
      <c r="Q18" s="511"/>
      <c r="R18" s="511"/>
      <c r="S18" s="512"/>
      <c r="T18" s="525">
        <v>84</v>
      </c>
      <c r="U18" s="526"/>
      <c r="V18" s="526"/>
      <c r="W18" s="527"/>
      <c r="X18" s="510"/>
      <c r="Y18" s="511"/>
      <c r="Z18" s="511"/>
      <c r="AA18" s="512"/>
      <c r="AB18" s="510"/>
      <c r="AC18" s="511"/>
      <c r="AD18" s="511"/>
      <c r="AE18" s="512"/>
      <c r="AF18" s="510">
        <v>1</v>
      </c>
      <c r="AG18" s="511"/>
      <c r="AH18" s="511"/>
      <c r="AI18" s="512"/>
      <c r="AJ18" s="510">
        <v>30</v>
      </c>
      <c r="AK18" s="511"/>
      <c r="AL18" s="511"/>
      <c r="AM18" s="512"/>
      <c r="AN18" s="510"/>
      <c r="AO18" s="511"/>
      <c r="AP18" s="511"/>
      <c r="AQ18" s="512"/>
      <c r="AR18" s="510"/>
      <c r="AS18" s="511"/>
      <c r="AT18" s="511"/>
      <c r="AU18" s="512"/>
      <c r="AV18" s="510"/>
      <c r="AW18" s="511"/>
      <c r="AX18" s="511"/>
      <c r="AY18" s="512"/>
      <c r="AZ18" s="510"/>
      <c r="BA18" s="511"/>
      <c r="BB18" s="511"/>
      <c r="BC18" s="512"/>
      <c r="BD18" s="510">
        <f t="shared" si="0"/>
        <v>2</v>
      </c>
      <c r="BE18" s="511"/>
      <c r="BF18" s="511"/>
      <c r="BG18" s="512"/>
      <c r="BH18" s="514">
        <f t="shared" si="1"/>
        <v>114</v>
      </c>
      <c r="BI18" s="514"/>
      <c r="BJ18" s="514"/>
      <c r="BK18" s="514"/>
      <c r="BL18" s="126"/>
      <c r="BM18" s="108"/>
    </row>
    <row r="19" spans="1:65" ht="24" customHeight="1">
      <c r="A19" s="643"/>
      <c r="B19" s="643"/>
      <c r="C19" s="644"/>
      <c r="D19" s="519" t="s">
        <v>153</v>
      </c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1"/>
      <c r="P19" s="510">
        <v>1</v>
      </c>
      <c r="Q19" s="511"/>
      <c r="R19" s="511"/>
      <c r="S19" s="512"/>
      <c r="T19" s="525">
        <v>90</v>
      </c>
      <c r="U19" s="526"/>
      <c r="V19" s="526"/>
      <c r="W19" s="527"/>
      <c r="X19" s="510">
        <v>1</v>
      </c>
      <c r="Y19" s="511"/>
      <c r="Z19" s="511"/>
      <c r="AA19" s="512"/>
      <c r="AB19" s="510">
        <v>170</v>
      </c>
      <c r="AC19" s="511"/>
      <c r="AD19" s="511"/>
      <c r="AE19" s="512"/>
      <c r="AF19" s="510"/>
      <c r="AG19" s="511"/>
      <c r="AH19" s="511"/>
      <c r="AI19" s="512"/>
      <c r="AJ19" s="510"/>
      <c r="AK19" s="511"/>
      <c r="AL19" s="511"/>
      <c r="AM19" s="512"/>
      <c r="AN19" s="510"/>
      <c r="AO19" s="511"/>
      <c r="AP19" s="511"/>
      <c r="AQ19" s="512"/>
      <c r="AR19" s="510"/>
      <c r="AS19" s="511"/>
      <c r="AT19" s="511"/>
      <c r="AU19" s="512"/>
      <c r="AV19" s="510"/>
      <c r="AW19" s="511"/>
      <c r="AX19" s="511"/>
      <c r="AY19" s="512"/>
      <c r="AZ19" s="510"/>
      <c r="BA19" s="511"/>
      <c r="BB19" s="511"/>
      <c r="BC19" s="512"/>
      <c r="BD19" s="510">
        <f t="shared" si="0"/>
        <v>2</v>
      </c>
      <c r="BE19" s="511"/>
      <c r="BF19" s="511"/>
      <c r="BG19" s="512"/>
      <c r="BH19" s="514">
        <f t="shared" si="1"/>
        <v>260</v>
      </c>
      <c r="BI19" s="514"/>
      <c r="BJ19" s="514"/>
      <c r="BK19" s="514"/>
      <c r="BL19" s="126"/>
      <c r="BM19" s="108"/>
    </row>
    <row r="20" spans="1:65" ht="24" customHeight="1">
      <c r="A20" s="643"/>
      <c r="B20" s="643"/>
      <c r="C20" s="644"/>
      <c r="D20" s="630" t="s">
        <v>154</v>
      </c>
      <c r="E20" s="631"/>
      <c r="F20" s="631"/>
      <c r="G20" s="631"/>
      <c r="H20" s="631"/>
      <c r="I20" s="631"/>
      <c r="J20" s="631"/>
      <c r="K20" s="631"/>
      <c r="L20" s="631"/>
      <c r="M20" s="631"/>
      <c r="N20" s="631"/>
      <c r="O20" s="632"/>
      <c r="P20" s="510">
        <v>4</v>
      </c>
      <c r="Q20" s="511"/>
      <c r="R20" s="511"/>
      <c r="S20" s="512"/>
      <c r="T20" s="525">
        <v>140</v>
      </c>
      <c r="U20" s="526"/>
      <c r="V20" s="526"/>
      <c r="W20" s="527"/>
      <c r="X20" s="510"/>
      <c r="Y20" s="511"/>
      <c r="Z20" s="511"/>
      <c r="AA20" s="512"/>
      <c r="AB20" s="510"/>
      <c r="AC20" s="511"/>
      <c r="AD20" s="511"/>
      <c r="AE20" s="512"/>
      <c r="AF20" s="629">
        <v>5</v>
      </c>
      <c r="AG20" s="511"/>
      <c r="AH20" s="511"/>
      <c r="AI20" s="512"/>
      <c r="AJ20" s="629">
        <v>176</v>
      </c>
      <c r="AK20" s="511"/>
      <c r="AL20" s="511"/>
      <c r="AM20" s="512"/>
      <c r="AN20" s="510"/>
      <c r="AO20" s="511"/>
      <c r="AP20" s="511"/>
      <c r="AQ20" s="512"/>
      <c r="AR20" s="510"/>
      <c r="AS20" s="511"/>
      <c r="AT20" s="511"/>
      <c r="AU20" s="512"/>
      <c r="AV20" s="510"/>
      <c r="AW20" s="511"/>
      <c r="AX20" s="511"/>
      <c r="AY20" s="512"/>
      <c r="AZ20" s="510"/>
      <c r="BA20" s="511"/>
      <c r="BB20" s="511"/>
      <c r="BC20" s="512"/>
      <c r="BD20" s="510">
        <f t="shared" si="0"/>
        <v>9</v>
      </c>
      <c r="BE20" s="511"/>
      <c r="BF20" s="511"/>
      <c r="BG20" s="512"/>
      <c r="BH20" s="514">
        <f t="shared" si="1"/>
        <v>316</v>
      </c>
      <c r="BI20" s="511"/>
      <c r="BJ20" s="511"/>
      <c r="BK20" s="511"/>
      <c r="BL20" s="126"/>
      <c r="BM20" s="108"/>
    </row>
    <row r="21" spans="1:65" ht="24" customHeight="1">
      <c r="A21" s="643"/>
      <c r="B21" s="643"/>
      <c r="C21" s="644"/>
      <c r="D21" s="630" t="s">
        <v>155</v>
      </c>
      <c r="E21" s="631"/>
      <c r="F21" s="631"/>
      <c r="G21" s="631"/>
      <c r="H21" s="631"/>
      <c r="I21" s="631"/>
      <c r="J21" s="631"/>
      <c r="K21" s="631"/>
      <c r="L21" s="631"/>
      <c r="M21" s="631"/>
      <c r="N21" s="631"/>
      <c r="O21" s="632"/>
      <c r="P21" s="510">
        <v>1</v>
      </c>
      <c r="Q21" s="511"/>
      <c r="R21" s="511"/>
      <c r="S21" s="512"/>
      <c r="T21" s="525">
        <v>40</v>
      </c>
      <c r="U21" s="526"/>
      <c r="V21" s="526"/>
      <c r="W21" s="527"/>
      <c r="X21" s="510">
        <v>1</v>
      </c>
      <c r="Y21" s="511"/>
      <c r="Z21" s="511"/>
      <c r="AA21" s="512"/>
      <c r="AB21" s="633"/>
      <c r="AC21" s="634"/>
      <c r="AD21" s="511">
        <v>20</v>
      </c>
      <c r="AE21" s="512"/>
      <c r="AF21" s="510"/>
      <c r="AG21" s="511"/>
      <c r="AH21" s="511"/>
      <c r="AI21" s="512"/>
      <c r="AJ21" s="510"/>
      <c r="AK21" s="511"/>
      <c r="AL21" s="511"/>
      <c r="AM21" s="512"/>
      <c r="AN21" s="510"/>
      <c r="AO21" s="511"/>
      <c r="AP21" s="511"/>
      <c r="AQ21" s="512"/>
      <c r="AR21" s="510"/>
      <c r="AS21" s="511"/>
      <c r="AT21" s="511"/>
      <c r="AU21" s="512"/>
      <c r="AV21" s="510"/>
      <c r="AW21" s="511"/>
      <c r="AX21" s="511"/>
      <c r="AY21" s="512"/>
      <c r="AZ21" s="510"/>
      <c r="BA21" s="511"/>
      <c r="BB21" s="511"/>
      <c r="BC21" s="512"/>
      <c r="BD21" s="510">
        <f t="shared" si="0"/>
        <v>2</v>
      </c>
      <c r="BE21" s="511"/>
      <c r="BF21" s="511"/>
      <c r="BG21" s="512"/>
      <c r="BH21" s="514">
        <f>AZ21+AR21+AJ21+AD21+AB21+T21</f>
        <v>60</v>
      </c>
      <c r="BI21" s="511"/>
      <c r="BJ21" s="511"/>
      <c r="BK21" s="511"/>
      <c r="BL21" s="126"/>
      <c r="BM21" s="108"/>
    </row>
    <row r="22" spans="1:65" ht="24" customHeight="1">
      <c r="A22" s="643"/>
      <c r="B22" s="643"/>
      <c r="C22" s="644"/>
      <c r="D22" s="519" t="s">
        <v>156</v>
      </c>
      <c r="E22" s="520"/>
      <c r="F22" s="520"/>
      <c r="G22" s="520"/>
      <c r="H22" s="520"/>
      <c r="I22" s="520"/>
      <c r="J22" s="520"/>
      <c r="K22" s="520"/>
      <c r="L22" s="520"/>
      <c r="M22" s="520"/>
      <c r="N22" s="520"/>
      <c r="O22" s="521"/>
      <c r="P22" s="510"/>
      <c r="Q22" s="511"/>
      <c r="R22" s="511"/>
      <c r="S22" s="512"/>
      <c r="T22" s="525"/>
      <c r="U22" s="526"/>
      <c r="V22" s="526"/>
      <c r="W22" s="527"/>
      <c r="X22" s="510"/>
      <c r="Y22" s="511"/>
      <c r="Z22" s="511"/>
      <c r="AA22" s="512"/>
      <c r="AB22" s="510"/>
      <c r="AC22" s="511"/>
      <c r="AD22" s="511"/>
      <c r="AE22" s="512"/>
      <c r="AF22" s="510">
        <v>20</v>
      </c>
      <c r="AG22" s="511"/>
      <c r="AH22" s="511"/>
      <c r="AI22" s="512"/>
      <c r="AJ22" s="510">
        <v>170</v>
      </c>
      <c r="AK22" s="511"/>
      <c r="AL22" s="511"/>
      <c r="AM22" s="512"/>
      <c r="AN22" s="629">
        <v>335</v>
      </c>
      <c r="AO22" s="511"/>
      <c r="AP22" s="511"/>
      <c r="AQ22" s="512"/>
      <c r="AR22" s="628">
        <v>3288</v>
      </c>
      <c r="AS22" s="511"/>
      <c r="AT22" s="511"/>
      <c r="AU22" s="512"/>
      <c r="AV22" s="510"/>
      <c r="AW22" s="511"/>
      <c r="AX22" s="511"/>
      <c r="AY22" s="512"/>
      <c r="AZ22" s="510"/>
      <c r="BA22" s="511"/>
      <c r="BB22" s="511"/>
      <c r="BC22" s="512"/>
      <c r="BD22" s="510">
        <f>AV22+AN22+AF22+X22+P22</f>
        <v>355</v>
      </c>
      <c r="BE22" s="511"/>
      <c r="BF22" s="511"/>
      <c r="BG22" s="512"/>
      <c r="BH22" s="514">
        <v>3458</v>
      </c>
      <c r="BI22" s="511"/>
      <c r="BJ22" s="511"/>
      <c r="BK22" s="511"/>
      <c r="BL22" s="126"/>
      <c r="BM22" s="108"/>
    </row>
    <row r="23" spans="1:65" ht="24" customHeight="1">
      <c r="A23" s="643"/>
      <c r="B23" s="643"/>
      <c r="C23" s="644"/>
      <c r="D23" s="474" t="s">
        <v>157</v>
      </c>
      <c r="E23" s="566"/>
      <c r="F23" s="566"/>
      <c r="G23" s="566"/>
      <c r="H23" s="566"/>
      <c r="I23" s="566"/>
      <c r="J23" s="566"/>
      <c r="K23" s="566"/>
      <c r="L23" s="566"/>
      <c r="M23" s="566"/>
      <c r="N23" s="566"/>
      <c r="O23" s="567"/>
      <c r="P23" s="510">
        <v>1</v>
      </c>
      <c r="Q23" s="511"/>
      <c r="R23" s="511"/>
      <c r="S23" s="512"/>
      <c r="T23" s="525">
        <v>50</v>
      </c>
      <c r="U23" s="526"/>
      <c r="V23" s="526"/>
      <c r="W23" s="527"/>
      <c r="X23" s="510"/>
      <c r="Y23" s="511"/>
      <c r="Z23" s="511"/>
      <c r="AA23" s="512"/>
      <c r="AB23" s="510"/>
      <c r="AC23" s="511"/>
      <c r="AD23" s="511"/>
      <c r="AE23" s="512"/>
      <c r="AF23" s="510"/>
      <c r="AG23" s="511"/>
      <c r="AH23" s="511"/>
      <c r="AI23" s="512"/>
      <c r="AJ23" s="510"/>
      <c r="AK23" s="511"/>
      <c r="AL23" s="511"/>
      <c r="AM23" s="512"/>
      <c r="AN23" s="510"/>
      <c r="AO23" s="511"/>
      <c r="AP23" s="511"/>
      <c r="AQ23" s="512"/>
      <c r="AR23" s="510"/>
      <c r="AS23" s="511"/>
      <c r="AT23" s="511"/>
      <c r="AU23" s="512"/>
      <c r="AV23" s="510"/>
      <c r="AW23" s="511"/>
      <c r="AX23" s="511"/>
      <c r="AY23" s="512"/>
      <c r="AZ23" s="510"/>
      <c r="BA23" s="511"/>
      <c r="BB23" s="511"/>
      <c r="BC23" s="512"/>
      <c r="BD23" s="510">
        <f t="shared" si="0"/>
        <v>1</v>
      </c>
      <c r="BE23" s="511"/>
      <c r="BF23" s="511"/>
      <c r="BG23" s="512"/>
      <c r="BH23" s="514">
        <f t="shared" si="1"/>
        <v>50</v>
      </c>
      <c r="BI23" s="511"/>
      <c r="BJ23" s="511"/>
      <c r="BK23" s="511"/>
      <c r="BL23" s="126"/>
      <c r="BM23" s="108"/>
    </row>
    <row r="24" spans="1:65" ht="24" customHeight="1">
      <c r="A24" s="643"/>
      <c r="B24" s="643"/>
      <c r="C24" s="644"/>
      <c r="D24" s="519" t="s">
        <v>158</v>
      </c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1"/>
      <c r="P24" s="510">
        <v>1</v>
      </c>
      <c r="Q24" s="511"/>
      <c r="R24" s="511"/>
      <c r="S24" s="512"/>
      <c r="T24" s="525">
        <v>96</v>
      </c>
      <c r="U24" s="526"/>
      <c r="V24" s="526"/>
      <c r="W24" s="527"/>
      <c r="X24" s="510"/>
      <c r="Y24" s="511"/>
      <c r="Z24" s="511"/>
      <c r="AA24" s="512"/>
      <c r="AB24" s="510"/>
      <c r="AC24" s="511"/>
      <c r="AD24" s="511"/>
      <c r="AE24" s="512"/>
      <c r="AF24" s="510"/>
      <c r="AG24" s="511"/>
      <c r="AH24" s="511"/>
      <c r="AI24" s="512"/>
      <c r="AJ24" s="510"/>
      <c r="AK24" s="511"/>
      <c r="AL24" s="511"/>
      <c r="AM24" s="512"/>
      <c r="AN24" s="510"/>
      <c r="AO24" s="511"/>
      <c r="AP24" s="511"/>
      <c r="AQ24" s="512"/>
      <c r="AR24" s="510"/>
      <c r="AS24" s="511"/>
      <c r="AT24" s="511"/>
      <c r="AU24" s="512"/>
      <c r="AV24" s="510"/>
      <c r="AW24" s="511"/>
      <c r="AX24" s="511"/>
      <c r="AY24" s="512"/>
      <c r="AZ24" s="510"/>
      <c r="BA24" s="511"/>
      <c r="BB24" s="511"/>
      <c r="BC24" s="512"/>
      <c r="BD24" s="510">
        <f t="shared" si="0"/>
        <v>1</v>
      </c>
      <c r="BE24" s="511"/>
      <c r="BF24" s="511"/>
      <c r="BG24" s="512"/>
      <c r="BH24" s="514">
        <f t="shared" si="1"/>
        <v>96</v>
      </c>
      <c r="BI24" s="511"/>
      <c r="BJ24" s="511"/>
      <c r="BK24" s="511"/>
      <c r="BL24" s="126"/>
      <c r="BM24" s="108"/>
    </row>
    <row r="25" spans="1:65" ht="24" customHeight="1">
      <c r="A25" s="643"/>
      <c r="B25" s="643"/>
      <c r="C25" s="644"/>
      <c r="D25" s="519" t="s">
        <v>159</v>
      </c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1"/>
      <c r="P25" s="510"/>
      <c r="Q25" s="511"/>
      <c r="R25" s="511"/>
      <c r="S25" s="512"/>
      <c r="T25" s="525"/>
      <c r="U25" s="526"/>
      <c r="V25" s="526"/>
      <c r="W25" s="527"/>
      <c r="X25" s="510"/>
      <c r="Y25" s="511"/>
      <c r="Z25" s="511"/>
      <c r="AA25" s="512"/>
      <c r="AB25" s="510"/>
      <c r="AC25" s="511"/>
      <c r="AD25" s="511"/>
      <c r="AE25" s="512"/>
      <c r="AF25" s="510">
        <v>1</v>
      </c>
      <c r="AG25" s="511"/>
      <c r="AH25" s="511"/>
      <c r="AI25" s="512"/>
      <c r="AJ25" s="510" t="s">
        <v>160</v>
      </c>
      <c r="AK25" s="511"/>
      <c r="AL25" s="511"/>
      <c r="AM25" s="512"/>
      <c r="AN25" s="510"/>
      <c r="AO25" s="511"/>
      <c r="AP25" s="511"/>
      <c r="AQ25" s="512"/>
      <c r="AR25" s="510"/>
      <c r="AS25" s="511"/>
      <c r="AT25" s="511"/>
      <c r="AU25" s="512"/>
      <c r="AV25" s="510"/>
      <c r="AW25" s="511"/>
      <c r="AX25" s="511"/>
      <c r="AY25" s="512"/>
      <c r="AZ25" s="510"/>
      <c r="BA25" s="511"/>
      <c r="BB25" s="511"/>
      <c r="BC25" s="512"/>
      <c r="BD25" s="510">
        <f t="shared" si="0"/>
        <v>1</v>
      </c>
      <c r="BE25" s="511"/>
      <c r="BF25" s="511"/>
      <c r="BG25" s="512"/>
      <c r="BH25" s="514" t="s">
        <v>160</v>
      </c>
      <c r="BI25" s="511"/>
      <c r="BJ25" s="511"/>
      <c r="BK25" s="511"/>
      <c r="BL25" s="126"/>
      <c r="BM25" s="108"/>
    </row>
    <row r="26" spans="1:65" ht="24" customHeight="1">
      <c r="A26" s="643"/>
      <c r="B26" s="643"/>
      <c r="C26" s="644"/>
      <c r="D26" s="474" t="s">
        <v>161</v>
      </c>
      <c r="E26" s="566"/>
      <c r="F26" s="566"/>
      <c r="G26" s="566"/>
      <c r="H26" s="566"/>
      <c r="I26" s="566"/>
      <c r="J26" s="566"/>
      <c r="K26" s="566"/>
      <c r="L26" s="566"/>
      <c r="M26" s="566"/>
      <c r="N26" s="566"/>
      <c r="O26" s="567"/>
      <c r="P26" s="510"/>
      <c r="Q26" s="511"/>
      <c r="R26" s="511"/>
      <c r="S26" s="512"/>
      <c r="T26" s="525"/>
      <c r="U26" s="526"/>
      <c r="V26" s="526"/>
      <c r="W26" s="527"/>
      <c r="X26" s="510"/>
      <c r="Y26" s="511"/>
      <c r="Z26" s="511"/>
      <c r="AA26" s="512"/>
      <c r="AB26" s="510"/>
      <c r="AC26" s="511"/>
      <c r="AD26" s="511"/>
      <c r="AE26" s="512"/>
      <c r="AF26" s="510">
        <v>3</v>
      </c>
      <c r="AG26" s="511"/>
      <c r="AH26" s="511"/>
      <c r="AI26" s="512"/>
      <c r="AJ26" s="510" t="s">
        <v>160</v>
      </c>
      <c r="AK26" s="511"/>
      <c r="AL26" s="511"/>
      <c r="AM26" s="512"/>
      <c r="AN26" s="510">
        <v>11</v>
      </c>
      <c r="AO26" s="511"/>
      <c r="AP26" s="511"/>
      <c r="AQ26" s="512"/>
      <c r="AR26" s="510" t="s">
        <v>160</v>
      </c>
      <c r="AS26" s="511"/>
      <c r="AT26" s="511"/>
      <c r="AU26" s="512"/>
      <c r="AV26" s="510"/>
      <c r="AW26" s="511"/>
      <c r="AX26" s="511"/>
      <c r="AY26" s="512"/>
      <c r="AZ26" s="510"/>
      <c r="BA26" s="511"/>
      <c r="BB26" s="511"/>
      <c r="BC26" s="512"/>
      <c r="BD26" s="510">
        <f t="shared" si="0"/>
        <v>14</v>
      </c>
      <c r="BE26" s="511"/>
      <c r="BF26" s="511"/>
      <c r="BG26" s="512"/>
      <c r="BH26" s="514" t="s">
        <v>160</v>
      </c>
      <c r="BI26" s="511"/>
      <c r="BJ26" s="511"/>
      <c r="BK26" s="511"/>
      <c r="BL26" s="126"/>
      <c r="BM26" s="108"/>
    </row>
    <row r="27" spans="1:65" ht="24" customHeight="1">
      <c r="A27" s="643"/>
      <c r="B27" s="643"/>
      <c r="C27" s="644"/>
      <c r="D27" s="519" t="s">
        <v>162</v>
      </c>
      <c r="E27" s="520"/>
      <c r="F27" s="520"/>
      <c r="G27" s="520"/>
      <c r="H27" s="520"/>
      <c r="I27" s="520"/>
      <c r="J27" s="520"/>
      <c r="K27" s="520"/>
      <c r="L27" s="520"/>
      <c r="M27" s="520"/>
      <c r="N27" s="520"/>
      <c r="O27" s="521"/>
      <c r="P27" s="510"/>
      <c r="Q27" s="511"/>
      <c r="R27" s="511"/>
      <c r="S27" s="512"/>
      <c r="T27" s="525"/>
      <c r="U27" s="526"/>
      <c r="V27" s="526"/>
      <c r="W27" s="527"/>
      <c r="X27" s="510"/>
      <c r="Y27" s="511"/>
      <c r="Z27" s="511"/>
      <c r="AA27" s="512"/>
      <c r="AB27" s="510"/>
      <c r="AC27" s="511"/>
      <c r="AD27" s="511"/>
      <c r="AE27" s="512"/>
      <c r="AF27" s="510">
        <v>3</v>
      </c>
      <c r="AG27" s="511"/>
      <c r="AH27" s="511"/>
      <c r="AI27" s="512"/>
      <c r="AJ27" s="525">
        <v>24</v>
      </c>
      <c r="AK27" s="526"/>
      <c r="AL27" s="526"/>
      <c r="AM27" s="527"/>
      <c r="AN27" s="525"/>
      <c r="AO27" s="526"/>
      <c r="AP27" s="526"/>
      <c r="AQ27" s="527"/>
      <c r="AR27" s="525"/>
      <c r="AS27" s="526"/>
      <c r="AT27" s="526"/>
      <c r="AU27" s="527"/>
      <c r="AV27" s="525"/>
      <c r="AW27" s="526"/>
      <c r="AX27" s="526"/>
      <c r="AY27" s="527"/>
      <c r="AZ27" s="525"/>
      <c r="BA27" s="526"/>
      <c r="BB27" s="526"/>
      <c r="BC27" s="527"/>
      <c r="BD27" s="510">
        <f t="shared" si="0"/>
        <v>3</v>
      </c>
      <c r="BE27" s="511"/>
      <c r="BF27" s="511"/>
      <c r="BG27" s="512"/>
      <c r="BH27" s="514">
        <f t="shared" si="1"/>
        <v>24</v>
      </c>
      <c r="BI27" s="511"/>
      <c r="BJ27" s="511"/>
      <c r="BK27" s="511"/>
      <c r="BL27" s="126"/>
      <c r="BM27" s="108"/>
    </row>
    <row r="28" spans="1:65" ht="24" customHeight="1">
      <c r="A28" s="643"/>
      <c r="B28" s="643"/>
      <c r="C28" s="644"/>
      <c r="D28" s="519" t="s">
        <v>163</v>
      </c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1"/>
      <c r="P28" s="510">
        <v>101</v>
      </c>
      <c r="Q28" s="511"/>
      <c r="R28" s="511"/>
      <c r="S28" s="512"/>
      <c r="T28" s="525">
        <v>9837</v>
      </c>
      <c r="U28" s="526"/>
      <c r="V28" s="526"/>
      <c r="W28" s="527"/>
      <c r="X28" s="510"/>
      <c r="Y28" s="511"/>
      <c r="Z28" s="511"/>
      <c r="AA28" s="512"/>
      <c r="AB28" s="510"/>
      <c r="AC28" s="511"/>
      <c r="AD28" s="511"/>
      <c r="AE28" s="512"/>
      <c r="AF28" s="510">
        <v>212</v>
      </c>
      <c r="AG28" s="511"/>
      <c r="AH28" s="511"/>
      <c r="AI28" s="512"/>
      <c r="AJ28" s="627">
        <v>19613</v>
      </c>
      <c r="AK28" s="526"/>
      <c r="AL28" s="526"/>
      <c r="AM28" s="527"/>
      <c r="AN28" s="627">
        <v>81</v>
      </c>
      <c r="AO28" s="526"/>
      <c r="AP28" s="526"/>
      <c r="AQ28" s="527"/>
      <c r="AR28" s="525">
        <v>6618</v>
      </c>
      <c r="AS28" s="526"/>
      <c r="AT28" s="526"/>
      <c r="AU28" s="527"/>
      <c r="AV28" s="525">
        <v>5</v>
      </c>
      <c r="AW28" s="526"/>
      <c r="AX28" s="526"/>
      <c r="AY28" s="527"/>
      <c r="AZ28" s="627">
        <v>644</v>
      </c>
      <c r="BA28" s="526"/>
      <c r="BB28" s="526"/>
      <c r="BC28" s="527"/>
      <c r="BD28" s="513">
        <v>399</v>
      </c>
      <c r="BE28" s="511"/>
      <c r="BF28" s="511"/>
      <c r="BG28" s="512"/>
      <c r="BH28" s="513">
        <f>T28+AJ28+AR28+AZ28</f>
        <v>36712</v>
      </c>
      <c r="BI28" s="514"/>
      <c r="BJ28" s="514"/>
      <c r="BK28" s="514"/>
      <c r="BL28" s="126"/>
    </row>
    <row r="29" spans="1:65" ht="24" customHeight="1">
      <c r="A29" s="643"/>
      <c r="B29" s="643"/>
      <c r="C29" s="644"/>
      <c r="D29" s="519" t="s">
        <v>164</v>
      </c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1"/>
      <c r="P29" s="510"/>
      <c r="Q29" s="511"/>
      <c r="R29" s="511"/>
      <c r="S29" s="512"/>
      <c r="T29" s="525"/>
      <c r="U29" s="526"/>
      <c r="V29" s="526"/>
      <c r="W29" s="527"/>
      <c r="X29" s="510"/>
      <c r="Y29" s="511"/>
      <c r="Z29" s="511"/>
      <c r="AA29" s="512"/>
      <c r="AB29" s="510"/>
      <c r="AC29" s="511"/>
      <c r="AD29" s="511"/>
      <c r="AE29" s="512"/>
      <c r="AF29" s="510">
        <v>56</v>
      </c>
      <c r="AG29" s="511"/>
      <c r="AH29" s="511"/>
      <c r="AI29" s="512"/>
      <c r="AJ29" s="525">
        <v>8673</v>
      </c>
      <c r="AK29" s="526"/>
      <c r="AL29" s="526"/>
      <c r="AM29" s="527"/>
      <c r="AN29" s="525">
        <v>25</v>
      </c>
      <c r="AO29" s="526"/>
      <c r="AP29" s="526"/>
      <c r="AQ29" s="527"/>
      <c r="AR29" s="525">
        <v>4448</v>
      </c>
      <c r="AS29" s="526"/>
      <c r="AT29" s="526"/>
      <c r="AU29" s="527"/>
      <c r="AV29" s="525">
        <v>4</v>
      </c>
      <c r="AW29" s="526"/>
      <c r="AX29" s="526"/>
      <c r="AY29" s="527"/>
      <c r="AZ29" s="525">
        <v>609</v>
      </c>
      <c r="BA29" s="526"/>
      <c r="BB29" s="526"/>
      <c r="BC29" s="527"/>
      <c r="BD29" s="510">
        <v>85</v>
      </c>
      <c r="BE29" s="511"/>
      <c r="BF29" s="511"/>
      <c r="BG29" s="512"/>
      <c r="BH29" s="513">
        <f>T29+AJ29+AR29+AZ29</f>
        <v>13730</v>
      </c>
      <c r="BI29" s="514"/>
      <c r="BJ29" s="514"/>
      <c r="BK29" s="514"/>
      <c r="BL29" s="126"/>
    </row>
    <row r="30" spans="1:65" ht="24" customHeight="1">
      <c r="A30" s="643"/>
      <c r="B30" s="643"/>
      <c r="C30" s="644"/>
      <c r="D30" s="519" t="s">
        <v>165</v>
      </c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1"/>
      <c r="P30" s="510"/>
      <c r="Q30" s="511"/>
      <c r="R30" s="511"/>
      <c r="S30" s="512"/>
      <c r="T30" s="525"/>
      <c r="U30" s="526"/>
      <c r="V30" s="526"/>
      <c r="W30" s="527"/>
      <c r="X30" s="510"/>
      <c r="Y30" s="511"/>
      <c r="Z30" s="511"/>
      <c r="AA30" s="512"/>
      <c r="AB30" s="510"/>
      <c r="AC30" s="511"/>
      <c r="AD30" s="511"/>
      <c r="AE30" s="512"/>
      <c r="AF30" s="510">
        <v>32</v>
      </c>
      <c r="AG30" s="511"/>
      <c r="AH30" s="511"/>
      <c r="AI30" s="512"/>
      <c r="AJ30" s="525">
        <v>502</v>
      </c>
      <c r="AK30" s="526"/>
      <c r="AL30" s="526"/>
      <c r="AM30" s="527"/>
      <c r="AN30" s="525">
        <v>127</v>
      </c>
      <c r="AO30" s="526"/>
      <c r="AP30" s="526"/>
      <c r="AQ30" s="527"/>
      <c r="AR30" s="525">
        <v>2107</v>
      </c>
      <c r="AS30" s="526"/>
      <c r="AT30" s="526"/>
      <c r="AU30" s="527"/>
      <c r="AV30" s="525">
        <v>2</v>
      </c>
      <c r="AW30" s="526"/>
      <c r="AX30" s="526"/>
      <c r="AY30" s="527"/>
      <c r="AZ30" s="525">
        <v>34</v>
      </c>
      <c r="BA30" s="526"/>
      <c r="BB30" s="526"/>
      <c r="BC30" s="527"/>
      <c r="BD30" s="510">
        <v>161</v>
      </c>
      <c r="BE30" s="511"/>
      <c r="BF30" s="511"/>
      <c r="BG30" s="512"/>
      <c r="BH30" s="513">
        <f>T30+AJ30+AR30+AZ30</f>
        <v>2643</v>
      </c>
      <c r="BI30" s="514"/>
      <c r="BJ30" s="514"/>
      <c r="BK30" s="514"/>
      <c r="BL30" s="126"/>
    </row>
    <row r="31" spans="1:65" ht="24" customHeight="1">
      <c r="A31" s="643"/>
      <c r="B31" s="643"/>
      <c r="C31" s="644"/>
      <c r="D31" s="519" t="s">
        <v>166</v>
      </c>
      <c r="E31" s="520"/>
      <c r="F31" s="520"/>
      <c r="G31" s="520"/>
      <c r="H31" s="520"/>
      <c r="I31" s="520"/>
      <c r="J31" s="520"/>
      <c r="K31" s="520"/>
      <c r="L31" s="520"/>
      <c r="M31" s="520"/>
      <c r="N31" s="520"/>
      <c r="O31" s="521"/>
      <c r="P31" s="510"/>
      <c r="Q31" s="511"/>
      <c r="R31" s="511"/>
      <c r="S31" s="512"/>
      <c r="T31" s="525"/>
      <c r="U31" s="526"/>
      <c r="V31" s="526"/>
      <c r="W31" s="527"/>
      <c r="X31" s="510"/>
      <c r="Y31" s="511"/>
      <c r="Z31" s="511"/>
      <c r="AA31" s="512"/>
      <c r="AB31" s="510"/>
      <c r="AC31" s="511"/>
      <c r="AD31" s="511"/>
      <c r="AE31" s="512"/>
      <c r="AF31" s="510"/>
      <c r="AG31" s="511"/>
      <c r="AH31" s="511"/>
      <c r="AI31" s="512"/>
      <c r="AJ31" s="525"/>
      <c r="AK31" s="526"/>
      <c r="AL31" s="526"/>
      <c r="AM31" s="527"/>
      <c r="AN31" s="525"/>
      <c r="AO31" s="526"/>
      <c r="AP31" s="526"/>
      <c r="AQ31" s="527"/>
      <c r="AR31" s="525"/>
      <c r="AS31" s="526"/>
      <c r="AT31" s="526"/>
      <c r="AU31" s="527"/>
      <c r="AV31" s="525">
        <v>20</v>
      </c>
      <c r="AW31" s="526"/>
      <c r="AX31" s="526"/>
      <c r="AY31" s="527"/>
      <c r="AZ31" s="525">
        <v>98</v>
      </c>
      <c r="BA31" s="526"/>
      <c r="BB31" s="526"/>
      <c r="BC31" s="527"/>
      <c r="BD31" s="510">
        <v>20</v>
      </c>
      <c r="BE31" s="511"/>
      <c r="BF31" s="511"/>
      <c r="BG31" s="512"/>
      <c r="BH31" s="513">
        <f>T31+AJ31+AR31+AZ31</f>
        <v>98</v>
      </c>
      <c r="BI31" s="514"/>
      <c r="BJ31" s="514"/>
      <c r="BK31" s="514"/>
      <c r="BL31" s="126"/>
    </row>
    <row r="32" spans="1:65" ht="24" customHeight="1">
      <c r="A32" s="643"/>
      <c r="B32" s="643"/>
      <c r="C32" s="644"/>
      <c r="D32" s="501" t="s">
        <v>167</v>
      </c>
      <c r="E32" s="502"/>
      <c r="F32" s="502"/>
      <c r="G32" s="502"/>
      <c r="H32" s="502"/>
      <c r="I32" s="502"/>
      <c r="J32" s="502"/>
      <c r="K32" s="502"/>
      <c r="L32" s="502"/>
      <c r="M32" s="502"/>
      <c r="N32" s="502"/>
      <c r="O32" s="503"/>
      <c r="P32" s="619"/>
      <c r="Q32" s="620"/>
      <c r="R32" s="620"/>
      <c r="S32" s="621"/>
      <c r="T32" s="538"/>
      <c r="U32" s="539"/>
      <c r="V32" s="539"/>
      <c r="W32" s="540"/>
      <c r="X32" s="619"/>
      <c r="Y32" s="620"/>
      <c r="Z32" s="620"/>
      <c r="AA32" s="621"/>
      <c r="AB32" s="619"/>
      <c r="AC32" s="620"/>
      <c r="AD32" s="620"/>
      <c r="AE32" s="621"/>
      <c r="AF32" s="619">
        <v>1</v>
      </c>
      <c r="AG32" s="620"/>
      <c r="AH32" s="620"/>
      <c r="AI32" s="621"/>
      <c r="AJ32" s="616">
        <v>3</v>
      </c>
      <c r="AK32" s="617"/>
      <c r="AL32" s="617"/>
      <c r="AM32" s="618"/>
      <c r="AN32" s="619">
        <v>5</v>
      </c>
      <c r="AO32" s="620"/>
      <c r="AP32" s="620"/>
      <c r="AQ32" s="621"/>
      <c r="AR32" s="616">
        <v>45</v>
      </c>
      <c r="AS32" s="617"/>
      <c r="AT32" s="617"/>
      <c r="AU32" s="618"/>
      <c r="AV32" s="619"/>
      <c r="AW32" s="620"/>
      <c r="AX32" s="620"/>
      <c r="AY32" s="621"/>
      <c r="AZ32" s="616"/>
      <c r="BA32" s="617"/>
      <c r="BB32" s="617"/>
      <c r="BC32" s="618"/>
      <c r="BD32" s="619">
        <f>P32+AF32+AN32+AV32</f>
        <v>6</v>
      </c>
      <c r="BE32" s="620"/>
      <c r="BF32" s="620"/>
      <c r="BG32" s="621"/>
      <c r="BH32" s="616">
        <f>T32+AJ32+AR32+AZ32</f>
        <v>48</v>
      </c>
      <c r="BI32" s="617"/>
      <c r="BJ32" s="617"/>
      <c r="BK32" s="617"/>
      <c r="BL32" s="126"/>
    </row>
    <row r="33" spans="1:64" ht="24" customHeight="1">
      <c r="A33" s="643"/>
      <c r="B33" s="643"/>
      <c r="C33" s="644"/>
      <c r="D33" s="548" t="s">
        <v>3</v>
      </c>
      <c r="E33" s="549"/>
      <c r="F33" s="549"/>
      <c r="G33" s="549"/>
      <c r="H33" s="549"/>
      <c r="I33" s="549"/>
      <c r="J33" s="549"/>
      <c r="K33" s="549"/>
      <c r="L33" s="549"/>
      <c r="M33" s="549"/>
      <c r="N33" s="549"/>
      <c r="O33" s="550"/>
      <c r="P33" s="624"/>
      <c r="Q33" s="625"/>
      <c r="R33" s="625"/>
      <c r="S33" s="626"/>
      <c r="T33" s="622">
        <f>T14</f>
        <v>65</v>
      </c>
      <c r="U33" s="625"/>
      <c r="V33" s="625"/>
      <c r="W33" s="155" t="s">
        <v>144</v>
      </c>
      <c r="X33" s="624"/>
      <c r="Y33" s="625"/>
      <c r="Z33" s="625"/>
      <c r="AA33" s="626"/>
      <c r="AB33" s="622"/>
      <c r="AC33" s="625"/>
      <c r="AD33" s="625"/>
      <c r="AE33" s="164"/>
      <c r="AF33" s="624"/>
      <c r="AG33" s="625"/>
      <c r="AH33" s="625"/>
      <c r="AI33" s="626"/>
      <c r="AJ33" s="624">
        <f>AJ14</f>
        <v>80</v>
      </c>
      <c r="AK33" s="625"/>
      <c r="AL33" s="625"/>
      <c r="AM33" s="155" t="s">
        <v>144</v>
      </c>
      <c r="AN33" s="624"/>
      <c r="AO33" s="625"/>
      <c r="AP33" s="625"/>
      <c r="AQ33" s="626"/>
      <c r="AR33" s="624"/>
      <c r="AS33" s="625"/>
      <c r="AT33" s="625"/>
      <c r="AU33" s="165"/>
      <c r="AV33" s="624"/>
      <c r="AW33" s="625"/>
      <c r="AX33" s="625"/>
      <c r="AY33" s="626"/>
      <c r="AZ33" s="624"/>
      <c r="BA33" s="625"/>
      <c r="BB33" s="625"/>
      <c r="BC33" s="165"/>
      <c r="BD33" s="551"/>
      <c r="BE33" s="552"/>
      <c r="BF33" s="552"/>
      <c r="BG33" s="553"/>
      <c r="BH33" s="622">
        <f>T33+AB33+AJ33+AR33+AZ33</f>
        <v>145</v>
      </c>
      <c r="BI33" s="623"/>
      <c r="BJ33" s="623"/>
      <c r="BK33" s="157" t="s">
        <v>144</v>
      </c>
      <c r="BL33" s="128"/>
    </row>
    <row r="34" spans="1:64" ht="24" customHeight="1">
      <c r="A34" s="645"/>
      <c r="B34" s="645"/>
      <c r="C34" s="646"/>
      <c r="D34" s="501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3"/>
      <c r="P34" s="616">
        <f>SUM(P12:S32)</f>
        <v>133</v>
      </c>
      <c r="Q34" s="620"/>
      <c r="R34" s="620"/>
      <c r="S34" s="621"/>
      <c r="T34" s="616">
        <f>T28+T24+T23+T21+T20+T19+T18+T16+T13+T12</f>
        <v>10471</v>
      </c>
      <c r="U34" s="620"/>
      <c r="V34" s="620"/>
      <c r="W34" s="621"/>
      <c r="X34" s="616">
        <f>SUM(X12:AA32)</f>
        <v>2</v>
      </c>
      <c r="Y34" s="620"/>
      <c r="Z34" s="620"/>
      <c r="AA34" s="621"/>
      <c r="AB34" s="619">
        <f>AB19+AD21</f>
        <v>190</v>
      </c>
      <c r="AC34" s="620"/>
      <c r="AD34" s="620"/>
      <c r="AE34" s="621"/>
      <c r="AF34" s="616">
        <f>SUM(AF12:AI32)</f>
        <v>351</v>
      </c>
      <c r="AG34" s="620"/>
      <c r="AH34" s="620"/>
      <c r="AI34" s="621"/>
      <c r="AJ34" s="616">
        <f>SUM(AJ32+AJ27+AJ22+AJ20+AJ18+AJ16+AJ13+AJ28+AJ29+AJ30)</f>
        <v>29771</v>
      </c>
      <c r="AK34" s="620"/>
      <c r="AL34" s="620"/>
      <c r="AM34" s="621"/>
      <c r="AN34" s="616">
        <f>SUM(AN12:AQ32)</f>
        <v>585</v>
      </c>
      <c r="AO34" s="620"/>
      <c r="AP34" s="620"/>
      <c r="AQ34" s="621"/>
      <c r="AR34" s="616">
        <f>SUM(AR12:AU32)</f>
        <v>16536</v>
      </c>
      <c r="AS34" s="620"/>
      <c r="AT34" s="620"/>
      <c r="AU34" s="621"/>
      <c r="AV34" s="616">
        <f>SUM(AV12:AY32)</f>
        <v>31</v>
      </c>
      <c r="AW34" s="620"/>
      <c r="AX34" s="620"/>
      <c r="AY34" s="621"/>
      <c r="AZ34" s="616">
        <f>SUM(AZ12:BC32)</f>
        <v>1385</v>
      </c>
      <c r="BA34" s="620"/>
      <c r="BB34" s="620"/>
      <c r="BC34" s="621"/>
      <c r="BD34" s="616">
        <f>P34+X34+AF34+AN34+AV34</f>
        <v>1102</v>
      </c>
      <c r="BE34" s="620"/>
      <c r="BF34" s="620"/>
      <c r="BG34" s="621"/>
      <c r="BH34" s="616">
        <f>T34+AB34+AJ34+AR34+AZ34</f>
        <v>58353</v>
      </c>
      <c r="BI34" s="620"/>
      <c r="BJ34" s="620"/>
      <c r="BK34" s="620"/>
      <c r="BL34" s="126"/>
    </row>
    <row r="35" spans="1:64" ht="24" customHeight="1">
      <c r="A35" s="647" t="s">
        <v>214</v>
      </c>
      <c r="B35" s="648"/>
      <c r="C35" s="649"/>
      <c r="D35" s="504" t="s">
        <v>168</v>
      </c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6"/>
      <c r="P35" s="480"/>
      <c r="Q35" s="481"/>
      <c r="R35" s="481"/>
      <c r="S35" s="482"/>
      <c r="T35" s="480"/>
      <c r="U35" s="481"/>
      <c r="V35" s="481"/>
      <c r="W35" s="482"/>
      <c r="X35" s="604"/>
      <c r="Y35" s="605"/>
      <c r="Z35" s="605"/>
      <c r="AA35" s="606"/>
      <c r="AB35" s="480"/>
      <c r="AC35" s="481"/>
      <c r="AD35" s="481"/>
      <c r="AE35" s="482"/>
      <c r="AF35" s="480">
        <v>1</v>
      </c>
      <c r="AG35" s="481"/>
      <c r="AH35" s="481"/>
      <c r="AI35" s="482"/>
      <c r="AJ35" s="480" t="s">
        <v>169</v>
      </c>
      <c r="AK35" s="481"/>
      <c r="AL35" s="481"/>
      <c r="AM35" s="482"/>
      <c r="AN35" s="480"/>
      <c r="AO35" s="481"/>
      <c r="AP35" s="481"/>
      <c r="AQ35" s="482"/>
      <c r="AR35" s="480"/>
      <c r="AS35" s="481"/>
      <c r="AT35" s="481"/>
      <c r="AU35" s="482"/>
      <c r="AV35" s="480"/>
      <c r="AW35" s="481"/>
      <c r="AX35" s="481"/>
      <c r="AY35" s="482"/>
      <c r="AZ35" s="480"/>
      <c r="BA35" s="481"/>
      <c r="BB35" s="481"/>
      <c r="BC35" s="482"/>
      <c r="BD35" s="604">
        <v>1</v>
      </c>
      <c r="BE35" s="605"/>
      <c r="BF35" s="605"/>
      <c r="BG35" s="606"/>
      <c r="BH35" s="604" t="s">
        <v>6</v>
      </c>
      <c r="BI35" s="605"/>
      <c r="BJ35" s="605"/>
      <c r="BK35" s="605"/>
      <c r="BL35" s="129"/>
    </row>
    <row r="36" spans="1:64" ht="24" customHeight="1">
      <c r="A36" s="650"/>
      <c r="B36" s="650"/>
      <c r="C36" s="651"/>
      <c r="D36" s="504" t="s">
        <v>3</v>
      </c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6"/>
      <c r="P36" s="480"/>
      <c r="Q36" s="481"/>
      <c r="R36" s="481"/>
      <c r="S36" s="482"/>
      <c r="T36" s="480"/>
      <c r="U36" s="481"/>
      <c r="V36" s="481"/>
      <c r="W36" s="482"/>
      <c r="X36" s="604"/>
      <c r="Y36" s="605"/>
      <c r="Z36" s="605"/>
      <c r="AA36" s="606"/>
      <c r="AB36" s="480"/>
      <c r="AC36" s="481"/>
      <c r="AD36" s="481"/>
      <c r="AE36" s="482"/>
      <c r="AF36" s="480">
        <v>1</v>
      </c>
      <c r="AG36" s="481"/>
      <c r="AH36" s="481"/>
      <c r="AI36" s="482"/>
      <c r="AJ36" s="480" t="s">
        <v>160</v>
      </c>
      <c r="AK36" s="481"/>
      <c r="AL36" s="481"/>
      <c r="AM36" s="482"/>
      <c r="AN36" s="480"/>
      <c r="AO36" s="481"/>
      <c r="AP36" s="481"/>
      <c r="AQ36" s="482"/>
      <c r="AR36" s="480"/>
      <c r="AS36" s="481"/>
      <c r="AT36" s="481"/>
      <c r="AU36" s="482"/>
      <c r="AV36" s="480"/>
      <c r="AW36" s="481"/>
      <c r="AX36" s="481"/>
      <c r="AY36" s="482"/>
      <c r="AZ36" s="480"/>
      <c r="BA36" s="481"/>
      <c r="BB36" s="481"/>
      <c r="BC36" s="482"/>
      <c r="BD36" s="604">
        <v>1</v>
      </c>
      <c r="BE36" s="605"/>
      <c r="BF36" s="605"/>
      <c r="BG36" s="606"/>
      <c r="BH36" s="604" t="s">
        <v>6</v>
      </c>
      <c r="BI36" s="605"/>
      <c r="BJ36" s="605"/>
      <c r="BK36" s="605"/>
      <c r="BL36" s="129"/>
    </row>
    <row r="37" spans="1:64" ht="24" customHeight="1">
      <c r="A37" s="640" t="s">
        <v>215</v>
      </c>
      <c r="B37" s="641"/>
      <c r="C37" s="642"/>
      <c r="D37" s="548" t="s">
        <v>170</v>
      </c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50"/>
      <c r="P37" s="610">
        <v>2</v>
      </c>
      <c r="Q37" s="611"/>
      <c r="R37" s="611"/>
      <c r="S37" s="615"/>
      <c r="T37" s="610">
        <v>370</v>
      </c>
      <c r="U37" s="611"/>
      <c r="V37" s="611"/>
      <c r="W37" s="615"/>
      <c r="X37" s="610"/>
      <c r="Y37" s="611"/>
      <c r="Z37" s="611"/>
      <c r="AA37" s="615"/>
      <c r="AB37" s="610"/>
      <c r="AC37" s="611"/>
      <c r="AD37" s="611"/>
      <c r="AE37" s="615"/>
      <c r="AF37" s="610">
        <v>4</v>
      </c>
      <c r="AG37" s="611"/>
      <c r="AH37" s="611"/>
      <c r="AI37" s="615"/>
      <c r="AJ37" s="610">
        <v>400</v>
      </c>
      <c r="AK37" s="611"/>
      <c r="AL37" s="611"/>
      <c r="AM37" s="615"/>
      <c r="AN37" s="610"/>
      <c r="AO37" s="611"/>
      <c r="AP37" s="611"/>
      <c r="AQ37" s="615"/>
      <c r="AR37" s="610"/>
      <c r="AS37" s="611"/>
      <c r="AT37" s="611"/>
      <c r="AU37" s="615"/>
      <c r="AV37" s="610"/>
      <c r="AW37" s="611"/>
      <c r="AX37" s="611"/>
      <c r="AY37" s="615"/>
      <c r="AZ37" s="610"/>
      <c r="BA37" s="611"/>
      <c r="BB37" s="611"/>
      <c r="BC37" s="615"/>
      <c r="BD37" s="610">
        <v>6</v>
      </c>
      <c r="BE37" s="611"/>
      <c r="BF37" s="611"/>
      <c r="BG37" s="615"/>
      <c r="BH37" s="610">
        <f>T37+AJ37+AR37+AZ37</f>
        <v>770</v>
      </c>
      <c r="BI37" s="611"/>
      <c r="BJ37" s="611"/>
      <c r="BK37" s="611"/>
    </row>
    <row r="38" spans="1:64" ht="24" customHeight="1">
      <c r="A38" s="643"/>
      <c r="B38" s="643"/>
      <c r="C38" s="644"/>
      <c r="D38" s="519" t="s">
        <v>171</v>
      </c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1"/>
      <c r="P38" s="507">
        <v>1</v>
      </c>
      <c r="Q38" s="508"/>
      <c r="R38" s="508"/>
      <c r="S38" s="509"/>
      <c r="T38" s="507">
        <v>300</v>
      </c>
      <c r="U38" s="508"/>
      <c r="V38" s="508"/>
      <c r="W38" s="509"/>
      <c r="X38" s="507"/>
      <c r="Y38" s="508"/>
      <c r="Z38" s="508"/>
      <c r="AA38" s="509"/>
      <c r="AB38" s="507"/>
      <c r="AC38" s="508"/>
      <c r="AD38" s="508"/>
      <c r="AE38" s="509"/>
      <c r="AF38" s="507">
        <v>118</v>
      </c>
      <c r="AG38" s="508"/>
      <c r="AH38" s="508"/>
      <c r="AI38" s="509"/>
      <c r="AJ38" s="612">
        <v>8400</v>
      </c>
      <c r="AK38" s="613"/>
      <c r="AL38" s="613"/>
      <c r="AM38" s="614"/>
      <c r="AN38" s="507"/>
      <c r="AO38" s="508"/>
      <c r="AP38" s="508"/>
      <c r="AQ38" s="509"/>
      <c r="AR38" s="507"/>
      <c r="AS38" s="508"/>
      <c r="AT38" s="508"/>
      <c r="AU38" s="509"/>
      <c r="AV38" s="507"/>
      <c r="AW38" s="508"/>
      <c r="AX38" s="508"/>
      <c r="AY38" s="509"/>
      <c r="AZ38" s="507"/>
      <c r="BA38" s="508"/>
      <c r="BB38" s="508"/>
      <c r="BC38" s="509"/>
      <c r="BD38" s="507">
        <v>119</v>
      </c>
      <c r="BE38" s="508"/>
      <c r="BF38" s="508"/>
      <c r="BG38" s="509"/>
      <c r="BH38" s="537">
        <f>T38+AJ38+AR38+AZ38</f>
        <v>8700</v>
      </c>
      <c r="BI38" s="508"/>
      <c r="BJ38" s="508"/>
      <c r="BK38" s="508"/>
    </row>
    <row r="39" spans="1:64" ht="24" customHeight="1">
      <c r="A39" s="643"/>
      <c r="B39" s="643"/>
      <c r="C39" s="644"/>
      <c r="D39" s="519" t="s">
        <v>172</v>
      </c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1"/>
      <c r="P39" s="507">
        <v>4</v>
      </c>
      <c r="Q39" s="508"/>
      <c r="R39" s="508"/>
      <c r="S39" s="509"/>
      <c r="T39" s="507">
        <v>490</v>
      </c>
      <c r="U39" s="508"/>
      <c r="V39" s="508"/>
      <c r="W39" s="509"/>
      <c r="X39" s="507"/>
      <c r="Y39" s="508"/>
      <c r="Z39" s="508"/>
      <c r="AA39" s="509"/>
      <c r="AB39" s="507"/>
      <c r="AC39" s="508"/>
      <c r="AD39" s="508"/>
      <c r="AE39" s="509"/>
      <c r="AF39" s="507">
        <v>18</v>
      </c>
      <c r="AG39" s="508"/>
      <c r="AH39" s="508"/>
      <c r="AI39" s="509"/>
      <c r="AJ39" s="507">
        <v>461</v>
      </c>
      <c r="AK39" s="508"/>
      <c r="AL39" s="508"/>
      <c r="AM39" s="509"/>
      <c r="AN39" s="507"/>
      <c r="AO39" s="508"/>
      <c r="AP39" s="508"/>
      <c r="AQ39" s="509"/>
      <c r="AR39" s="507"/>
      <c r="AS39" s="508"/>
      <c r="AT39" s="508"/>
      <c r="AU39" s="509"/>
      <c r="AV39" s="507"/>
      <c r="AW39" s="508"/>
      <c r="AX39" s="508"/>
      <c r="AY39" s="509"/>
      <c r="AZ39" s="507"/>
      <c r="BA39" s="508"/>
      <c r="BB39" s="508"/>
      <c r="BC39" s="509"/>
      <c r="BD39" s="507">
        <v>22</v>
      </c>
      <c r="BE39" s="508"/>
      <c r="BF39" s="508"/>
      <c r="BG39" s="509"/>
      <c r="BH39" s="537">
        <f>T39+AJ39+AR39+AZ39</f>
        <v>951</v>
      </c>
      <c r="BI39" s="508"/>
      <c r="BJ39" s="508"/>
      <c r="BK39" s="508"/>
    </row>
    <row r="40" spans="1:64" ht="24" customHeight="1">
      <c r="A40" s="643"/>
      <c r="B40" s="643"/>
      <c r="C40" s="644"/>
      <c r="D40" s="519" t="s">
        <v>173</v>
      </c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1"/>
      <c r="P40" s="507">
        <v>16</v>
      </c>
      <c r="Q40" s="508"/>
      <c r="R40" s="508"/>
      <c r="S40" s="509"/>
      <c r="T40" s="507" t="s">
        <v>6</v>
      </c>
      <c r="U40" s="508"/>
      <c r="V40" s="508"/>
      <c r="W40" s="509"/>
      <c r="X40" s="507"/>
      <c r="Y40" s="508"/>
      <c r="Z40" s="508"/>
      <c r="AA40" s="509"/>
      <c r="AB40" s="507"/>
      <c r="AC40" s="508"/>
      <c r="AD40" s="508"/>
      <c r="AE40" s="509"/>
      <c r="AF40" s="507"/>
      <c r="AG40" s="508"/>
      <c r="AH40" s="508"/>
      <c r="AI40" s="509"/>
      <c r="AJ40" s="507"/>
      <c r="AK40" s="508"/>
      <c r="AL40" s="508"/>
      <c r="AM40" s="509"/>
      <c r="AN40" s="507"/>
      <c r="AO40" s="508"/>
      <c r="AP40" s="508"/>
      <c r="AQ40" s="509"/>
      <c r="AR40" s="507"/>
      <c r="AS40" s="508"/>
      <c r="AT40" s="508"/>
      <c r="AU40" s="509"/>
      <c r="AV40" s="507"/>
      <c r="AW40" s="508"/>
      <c r="AX40" s="508"/>
      <c r="AY40" s="509"/>
      <c r="AZ40" s="507"/>
      <c r="BA40" s="508"/>
      <c r="BB40" s="508"/>
      <c r="BC40" s="509"/>
      <c r="BD40" s="507">
        <v>16</v>
      </c>
      <c r="BE40" s="508"/>
      <c r="BF40" s="508"/>
      <c r="BG40" s="509"/>
      <c r="BH40" s="537" t="s">
        <v>6</v>
      </c>
      <c r="BI40" s="508"/>
      <c r="BJ40" s="508"/>
      <c r="BK40" s="508"/>
    </row>
    <row r="41" spans="1:64" ht="24" customHeight="1">
      <c r="A41" s="643"/>
      <c r="B41" s="643"/>
      <c r="C41" s="644"/>
      <c r="D41" s="519" t="s">
        <v>174</v>
      </c>
      <c r="E41" s="520"/>
      <c r="F41" s="520"/>
      <c r="G41" s="520"/>
      <c r="H41" s="520"/>
      <c r="I41" s="520"/>
      <c r="J41" s="520"/>
      <c r="K41" s="520"/>
      <c r="L41" s="520"/>
      <c r="M41" s="520"/>
      <c r="N41" s="520"/>
      <c r="O41" s="521"/>
      <c r="P41" s="507">
        <v>1</v>
      </c>
      <c r="Q41" s="508"/>
      <c r="R41" s="508"/>
      <c r="S41" s="509"/>
      <c r="T41" s="507" t="s">
        <v>6</v>
      </c>
      <c r="U41" s="508"/>
      <c r="V41" s="508"/>
      <c r="W41" s="509"/>
      <c r="X41" s="507"/>
      <c r="Y41" s="508"/>
      <c r="Z41" s="508"/>
      <c r="AA41" s="509"/>
      <c r="AB41" s="507"/>
      <c r="AC41" s="508"/>
      <c r="AD41" s="508"/>
      <c r="AE41" s="509"/>
      <c r="AF41" s="507"/>
      <c r="AG41" s="508"/>
      <c r="AH41" s="508"/>
      <c r="AI41" s="509"/>
      <c r="AJ41" s="507"/>
      <c r="AK41" s="508"/>
      <c r="AL41" s="508"/>
      <c r="AM41" s="509"/>
      <c r="AN41" s="507"/>
      <c r="AO41" s="508"/>
      <c r="AP41" s="508"/>
      <c r="AQ41" s="509"/>
      <c r="AR41" s="507"/>
      <c r="AS41" s="508"/>
      <c r="AT41" s="508"/>
      <c r="AU41" s="509"/>
      <c r="AV41" s="507"/>
      <c r="AW41" s="508"/>
      <c r="AX41" s="508"/>
      <c r="AY41" s="509"/>
      <c r="AZ41" s="507"/>
      <c r="BA41" s="508"/>
      <c r="BB41" s="508"/>
      <c r="BC41" s="509"/>
      <c r="BD41" s="507">
        <v>1</v>
      </c>
      <c r="BE41" s="508"/>
      <c r="BF41" s="508"/>
      <c r="BG41" s="509"/>
      <c r="BH41" s="537" t="s">
        <v>6</v>
      </c>
      <c r="BI41" s="508"/>
      <c r="BJ41" s="508"/>
      <c r="BK41" s="508"/>
    </row>
    <row r="42" spans="1:64" ht="24" customHeight="1">
      <c r="A42" s="643"/>
      <c r="B42" s="643"/>
      <c r="C42" s="644"/>
      <c r="D42" s="474" t="s">
        <v>175</v>
      </c>
      <c r="E42" s="566"/>
      <c r="F42" s="566"/>
      <c r="G42" s="566"/>
      <c r="H42" s="566"/>
      <c r="I42" s="566"/>
      <c r="J42" s="566"/>
      <c r="K42" s="566"/>
      <c r="L42" s="566"/>
      <c r="M42" s="566"/>
      <c r="N42" s="566"/>
      <c r="O42" s="567"/>
      <c r="P42" s="507">
        <v>1</v>
      </c>
      <c r="Q42" s="508"/>
      <c r="R42" s="508"/>
      <c r="S42" s="509"/>
      <c r="T42" s="507" t="s">
        <v>6</v>
      </c>
      <c r="U42" s="508"/>
      <c r="V42" s="508"/>
      <c r="W42" s="509"/>
      <c r="X42" s="507"/>
      <c r="Y42" s="508"/>
      <c r="Z42" s="508"/>
      <c r="AA42" s="509"/>
      <c r="AB42" s="507"/>
      <c r="AC42" s="508"/>
      <c r="AD42" s="508"/>
      <c r="AE42" s="509"/>
      <c r="AF42" s="507"/>
      <c r="AG42" s="508"/>
      <c r="AH42" s="508"/>
      <c r="AI42" s="509"/>
      <c r="AJ42" s="507"/>
      <c r="AK42" s="508"/>
      <c r="AL42" s="508"/>
      <c r="AM42" s="509"/>
      <c r="AN42" s="507"/>
      <c r="AO42" s="508"/>
      <c r="AP42" s="508"/>
      <c r="AQ42" s="509"/>
      <c r="AR42" s="507"/>
      <c r="AS42" s="508"/>
      <c r="AT42" s="508"/>
      <c r="AU42" s="509"/>
      <c r="AV42" s="507"/>
      <c r="AW42" s="508"/>
      <c r="AX42" s="508"/>
      <c r="AY42" s="509"/>
      <c r="AZ42" s="507"/>
      <c r="BA42" s="508"/>
      <c r="BB42" s="508"/>
      <c r="BC42" s="509"/>
      <c r="BD42" s="507">
        <v>1</v>
      </c>
      <c r="BE42" s="508"/>
      <c r="BF42" s="508"/>
      <c r="BG42" s="509"/>
      <c r="BH42" s="537" t="s">
        <v>6</v>
      </c>
      <c r="BI42" s="508"/>
      <c r="BJ42" s="508"/>
      <c r="BK42" s="508"/>
    </row>
    <row r="43" spans="1:64" ht="24" customHeight="1">
      <c r="A43" s="643"/>
      <c r="B43" s="643"/>
      <c r="C43" s="644"/>
      <c r="D43" s="519" t="s">
        <v>176</v>
      </c>
      <c r="E43" s="520"/>
      <c r="F43" s="520"/>
      <c r="G43" s="520"/>
      <c r="H43" s="520"/>
      <c r="I43" s="520"/>
      <c r="J43" s="520"/>
      <c r="K43" s="520"/>
      <c r="L43" s="520"/>
      <c r="M43" s="520"/>
      <c r="N43" s="520"/>
      <c r="O43" s="521"/>
      <c r="P43" s="508">
        <v>1</v>
      </c>
      <c r="Q43" s="508"/>
      <c r="R43" s="508"/>
      <c r="S43" s="508"/>
      <c r="T43" s="507">
        <v>760</v>
      </c>
      <c r="U43" s="508"/>
      <c r="V43" s="508"/>
      <c r="W43" s="509"/>
      <c r="X43" s="508"/>
      <c r="Y43" s="508"/>
      <c r="Z43" s="508"/>
      <c r="AA43" s="508"/>
      <c r="AB43" s="507"/>
      <c r="AC43" s="508"/>
      <c r="AD43" s="508"/>
      <c r="AE43" s="509"/>
      <c r="AF43" s="508"/>
      <c r="AG43" s="508"/>
      <c r="AH43" s="508"/>
      <c r="AI43" s="508"/>
      <c r="AJ43" s="507"/>
      <c r="AK43" s="508"/>
      <c r="AL43" s="508"/>
      <c r="AM43" s="509"/>
      <c r="AN43" s="508"/>
      <c r="AO43" s="508"/>
      <c r="AP43" s="508"/>
      <c r="AQ43" s="508"/>
      <c r="AR43" s="507"/>
      <c r="AS43" s="508"/>
      <c r="AT43" s="508"/>
      <c r="AU43" s="509"/>
      <c r="AV43" s="508"/>
      <c r="AW43" s="508"/>
      <c r="AX43" s="508"/>
      <c r="AY43" s="508"/>
      <c r="AZ43" s="507"/>
      <c r="BA43" s="508"/>
      <c r="BB43" s="508"/>
      <c r="BC43" s="509"/>
      <c r="BD43" s="508">
        <v>1</v>
      </c>
      <c r="BE43" s="508"/>
      <c r="BF43" s="508"/>
      <c r="BG43" s="508"/>
      <c r="BH43" s="537">
        <v>760</v>
      </c>
      <c r="BI43" s="508"/>
      <c r="BJ43" s="508"/>
      <c r="BK43" s="508"/>
    </row>
    <row r="44" spans="1:64" ht="24" customHeight="1">
      <c r="A44" s="643"/>
      <c r="B44" s="643"/>
      <c r="C44" s="644"/>
      <c r="D44" s="607" t="s">
        <v>226</v>
      </c>
      <c r="E44" s="608"/>
      <c r="F44" s="608"/>
      <c r="G44" s="608"/>
      <c r="H44" s="608"/>
      <c r="I44" s="608"/>
      <c r="J44" s="608"/>
      <c r="K44" s="608"/>
      <c r="L44" s="608"/>
      <c r="M44" s="608"/>
      <c r="N44" s="608"/>
      <c r="O44" s="609"/>
      <c r="P44" s="507"/>
      <c r="Q44" s="508"/>
      <c r="R44" s="508"/>
      <c r="S44" s="509"/>
      <c r="T44" s="508"/>
      <c r="U44" s="508"/>
      <c r="V44" s="508"/>
      <c r="W44" s="509"/>
      <c r="X44" s="508"/>
      <c r="Y44" s="508"/>
      <c r="Z44" s="508"/>
      <c r="AA44" s="509"/>
      <c r="AB44" s="508"/>
      <c r="AC44" s="508"/>
      <c r="AD44" s="508"/>
      <c r="AE44" s="509"/>
      <c r="AF44" s="508">
        <v>21</v>
      </c>
      <c r="AG44" s="508"/>
      <c r="AH44" s="508"/>
      <c r="AI44" s="509"/>
      <c r="AJ44" s="508" t="s">
        <v>6</v>
      </c>
      <c r="AK44" s="508"/>
      <c r="AL44" s="508"/>
      <c r="AM44" s="509"/>
      <c r="AN44" s="508">
        <v>8</v>
      </c>
      <c r="AO44" s="508"/>
      <c r="AP44" s="508"/>
      <c r="AQ44" s="509"/>
      <c r="AR44" s="508" t="s">
        <v>6</v>
      </c>
      <c r="AS44" s="508"/>
      <c r="AT44" s="508"/>
      <c r="AU44" s="509"/>
      <c r="AV44" s="508"/>
      <c r="AW44" s="508"/>
      <c r="AX44" s="508"/>
      <c r="AY44" s="509"/>
      <c r="AZ44" s="508"/>
      <c r="BA44" s="508"/>
      <c r="BB44" s="508"/>
      <c r="BC44" s="509"/>
      <c r="BD44" s="508">
        <f>P44+X44+AF44+AN44+AV44</f>
        <v>29</v>
      </c>
      <c r="BE44" s="508"/>
      <c r="BF44" s="508"/>
      <c r="BG44" s="509"/>
      <c r="BH44" s="507" t="s">
        <v>6</v>
      </c>
      <c r="BI44" s="508"/>
      <c r="BJ44" s="508"/>
      <c r="BK44" s="508"/>
    </row>
    <row r="45" spans="1:64" ht="17.25" customHeight="1">
      <c r="A45" s="643"/>
      <c r="B45" s="643"/>
      <c r="C45" s="644"/>
      <c r="D45" s="474" t="s">
        <v>225</v>
      </c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6"/>
      <c r="P45" s="166"/>
      <c r="Q45" s="152"/>
      <c r="R45" s="152"/>
      <c r="S45" s="167"/>
      <c r="T45" s="152"/>
      <c r="U45" s="152"/>
      <c r="V45" s="152"/>
      <c r="W45" s="167"/>
      <c r="X45" s="152"/>
      <c r="Y45" s="152"/>
      <c r="Z45" s="152"/>
      <c r="AA45" s="167"/>
      <c r="AB45" s="152"/>
      <c r="AC45" s="152"/>
      <c r="AD45" s="152"/>
      <c r="AE45" s="167"/>
      <c r="AF45" s="152"/>
      <c r="AG45" s="152"/>
      <c r="AH45" s="152"/>
      <c r="AI45" s="167"/>
      <c r="AJ45" s="152"/>
      <c r="AK45" s="152"/>
      <c r="AL45" s="152"/>
      <c r="AM45" s="167"/>
      <c r="AN45" s="152"/>
      <c r="AO45" s="152"/>
      <c r="AP45" s="152"/>
      <c r="AQ45" s="167"/>
      <c r="AR45" s="152"/>
      <c r="AS45" s="152"/>
      <c r="AT45" s="152"/>
      <c r="AU45" s="167"/>
      <c r="AV45" s="152"/>
      <c r="AW45" s="152"/>
      <c r="AX45" s="152"/>
      <c r="AY45" s="167"/>
      <c r="AZ45" s="152"/>
      <c r="BA45" s="152"/>
      <c r="BB45" s="152"/>
      <c r="BC45" s="167"/>
      <c r="BD45" s="152"/>
      <c r="BE45" s="152"/>
      <c r="BF45" s="152"/>
      <c r="BG45" s="167"/>
      <c r="BH45" s="166"/>
      <c r="BI45" s="152"/>
      <c r="BJ45" s="152"/>
      <c r="BK45" s="152"/>
    </row>
    <row r="46" spans="1:64" ht="24" customHeight="1">
      <c r="A46" s="643"/>
      <c r="B46" s="643"/>
      <c r="C46" s="644"/>
      <c r="D46" s="474" t="s">
        <v>177</v>
      </c>
      <c r="E46" s="566"/>
      <c r="F46" s="566"/>
      <c r="G46" s="566"/>
      <c r="H46" s="566"/>
      <c r="I46" s="566"/>
      <c r="J46" s="566"/>
      <c r="K46" s="566"/>
      <c r="L46" s="566"/>
      <c r="M46" s="566"/>
      <c r="N46" s="566"/>
      <c r="O46" s="567"/>
      <c r="P46" s="494">
        <v>1</v>
      </c>
      <c r="Q46" s="495"/>
      <c r="R46" s="495"/>
      <c r="S46" s="496"/>
      <c r="T46" s="494" t="s">
        <v>6</v>
      </c>
      <c r="U46" s="495"/>
      <c r="V46" s="495"/>
      <c r="W46" s="496"/>
      <c r="X46" s="494"/>
      <c r="Y46" s="495"/>
      <c r="Z46" s="495"/>
      <c r="AA46" s="496"/>
      <c r="AB46" s="494"/>
      <c r="AC46" s="495"/>
      <c r="AD46" s="495"/>
      <c r="AE46" s="496"/>
      <c r="AF46" s="494"/>
      <c r="AG46" s="495"/>
      <c r="AH46" s="495"/>
      <c r="AI46" s="496"/>
      <c r="AJ46" s="494"/>
      <c r="AK46" s="495"/>
      <c r="AL46" s="495"/>
      <c r="AM46" s="496"/>
      <c r="AN46" s="494"/>
      <c r="AO46" s="495"/>
      <c r="AP46" s="495"/>
      <c r="AQ46" s="496"/>
      <c r="AR46" s="494"/>
      <c r="AS46" s="495"/>
      <c r="AT46" s="495"/>
      <c r="AU46" s="496"/>
      <c r="AV46" s="494"/>
      <c r="AW46" s="495"/>
      <c r="AX46" s="495"/>
      <c r="AY46" s="496"/>
      <c r="AZ46" s="494"/>
      <c r="BA46" s="495"/>
      <c r="BB46" s="495"/>
      <c r="BC46" s="496"/>
      <c r="BD46" s="494">
        <v>1</v>
      </c>
      <c r="BE46" s="495"/>
      <c r="BF46" s="495"/>
      <c r="BG46" s="496"/>
      <c r="BH46" s="515" t="s">
        <v>6</v>
      </c>
      <c r="BI46" s="495"/>
      <c r="BJ46" s="495"/>
      <c r="BK46" s="495"/>
      <c r="BL46" s="8"/>
    </row>
    <row r="47" spans="1:64" ht="24" customHeight="1">
      <c r="A47" s="645"/>
      <c r="B47" s="645"/>
      <c r="C47" s="646"/>
      <c r="D47" s="504" t="s">
        <v>3</v>
      </c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6"/>
      <c r="P47" s="483">
        <f>SUM(P37:S46)</f>
        <v>27</v>
      </c>
      <c r="Q47" s="481"/>
      <c r="R47" s="481"/>
      <c r="S47" s="482"/>
      <c r="T47" s="483">
        <f>SUM(T37:W46)</f>
        <v>1920</v>
      </c>
      <c r="U47" s="481"/>
      <c r="V47" s="481"/>
      <c r="W47" s="482"/>
      <c r="X47" s="480"/>
      <c r="Y47" s="481"/>
      <c r="Z47" s="481"/>
      <c r="AA47" s="482"/>
      <c r="AB47" s="480"/>
      <c r="AC47" s="481"/>
      <c r="AD47" s="481"/>
      <c r="AE47" s="482"/>
      <c r="AF47" s="483">
        <f>SUM(AF37:AI46)</f>
        <v>161</v>
      </c>
      <c r="AG47" s="481"/>
      <c r="AH47" s="481"/>
      <c r="AI47" s="482"/>
      <c r="AJ47" s="483">
        <f>SUM(AJ37:AM46)</f>
        <v>9261</v>
      </c>
      <c r="AK47" s="481"/>
      <c r="AL47" s="481"/>
      <c r="AM47" s="482"/>
      <c r="AN47" s="483">
        <f>SUM(AN37:AQ46)</f>
        <v>8</v>
      </c>
      <c r="AO47" s="481"/>
      <c r="AP47" s="481"/>
      <c r="AQ47" s="482"/>
      <c r="AR47" s="604">
        <f>SUM(AR37:AU46)</f>
        <v>0</v>
      </c>
      <c r="AS47" s="605"/>
      <c r="AT47" s="605"/>
      <c r="AU47" s="606"/>
      <c r="AV47" s="480"/>
      <c r="AW47" s="481"/>
      <c r="AX47" s="481"/>
      <c r="AY47" s="482"/>
      <c r="AZ47" s="480"/>
      <c r="BA47" s="481"/>
      <c r="BB47" s="481"/>
      <c r="BC47" s="482"/>
      <c r="BD47" s="483">
        <f>P47+X47+AF47+AN47+AV47</f>
        <v>196</v>
      </c>
      <c r="BE47" s="481"/>
      <c r="BF47" s="481"/>
      <c r="BG47" s="482"/>
      <c r="BH47" s="483">
        <f>AZ47+AJ47+AR47+AB47+T47</f>
        <v>11181</v>
      </c>
      <c r="BI47" s="481"/>
      <c r="BJ47" s="481"/>
      <c r="BK47" s="481"/>
      <c r="BL47" s="121"/>
    </row>
    <row r="48" spans="1:64" ht="24" customHeight="1">
      <c r="A48" s="640" t="s">
        <v>217</v>
      </c>
      <c r="B48" s="641"/>
      <c r="C48" s="642"/>
      <c r="D48" s="548" t="s">
        <v>178</v>
      </c>
      <c r="E48" s="549"/>
      <c r="F48" s="549"/>
      <c r="G48" s="549"/>
      <c r="H48" s="549"/>
      <c r="I48" s="549"/>
      <c r="J48" s="549"/>
      <c r="K48" s="549"/>
      <c r="L48" s="549"/>
      <c r="M48" s="549"/>
      <c r="N48" s="549"/>
      <c r="O48" s="550"/>
      <c r="P48" s="601">
        <v>1</v>
      </c>
      <c r="Q48" s="602"/>
      <c r="R48" s="602"/>
      <c r="S48" s="603"/>
      <c r="T48" s="601">
        <v>90</v>
      </c>
      <c r="U48" s="602"/>
      <c r="V48" s="602"/>
      <c r="W48" s="603"/>
      <c r="X48" s="601"/>
      <c r="Y48" s="602"/>
      <c r="Z48" s="602"/>
      <c r="AA48" s="603"/>
      <c r="AB48" s="601"/>
      <c r="AC48" s="602"/>
      <c r="AD48" s="602"/>
      <c r="AE48" s="603"/>
      <c r="AF48" s="601">
        <v>1</v>
      </c>
      <c r="AG48" s="602"/>
      <c r="AH48" s="602"/>
      <c r="AI48" s="603"/>
      <c r="AJ48" s="601">
        <v>170</v>
      </c>
      <c r="AK48" s="602"/>
      <c r="AL48" s="602"/>
      <c r="AM48" s="603"/>
      <c r="AN48" s="601">
        <v>1</v>
      </c>
      <c r="AO48" s="602"/>
      <c r="AP48" s="602"/>
      <c r="AQ48" s="603"/>
      <c r="AR48" s="601">
        <v>40</v>
      </c>
      <c r="AS48" s="602"/>
      <c r="AT48" s="602"/>
      <c r="AU48" s="603"/>
      <c r="AV48" s="601"/>
      <c r="AW48" s="602"/>
      <c r="AX48" s="602"/>
      <c r="AY48" s="603"/>
      <c r="AZ48" s="601"/>
      <c r="BA48" s="602"/>
      <c r="BB48" s="602"/>
      <c r="BC48" s="603"/>
      <c r="BD48" s="576">
        <v>3</v>
      </c>
      <c r="BE48" s="577"/>
      <c r="BF48" s="577"/>
      <c r="BG48" s="587"/>
      <c r="BH48" s="571">
        <v>300</v>
      </c>
      <c r="BI48" s="572"/>
      <c r="BJ48" s="572"/>
      <c r="BK48" s="572"/>
    </row>
    <row r="49" spans="1:65" ht="24" customHeight="1">
      <c r="A49" s="643"/>
      <c r="B49" s="643"/>
      <c r="C49" s="644"/>
      <c r="D49" s="519" t="s">
        <v>179</v>
      </c>
      <c r="E49" s="520"/>
      <c r="F49" s="520"/>
      <c r="G49" s="520"/>
      <c r="H49" s="520"/>
      <c r="I49" s="520"/>
      <c r="J49" s="520"/>
      <c r="K49" s="520"/>
      <c r="L49" s="520"/>
      <c r="M49" s="520"/>
      <c r="N49" s="520"/>
      <c r="O49" s="521"/>
      <c r="P49" s="588">
        <v>1</v>
      </c>
      <c r="Q49" s="577"/>
      <c r="R49" s="577"/>
      <c r="S49" s="587"/>
      <c r="T49" s="588">
        <v>84</v>
      </c>
      <c r="U49" s="577"/>
      <c r="V49" s="577"/>
      <c r="W49" s="587"/>
      <c r="X49" s="588"/>
      <c r="Y49" s="577"/>
      <c r="Z49" s="577"/>
      <c r="AA49" s="587"/>
      <c r="AB49" s="588"/>
      <c r="AC49" s="577"/>
      <c r="AD49" s="577"/>
      <c r="AE49" s="587"/>
      <c r="AF49" s="588">
        <v>113</v>
      </c>
      <c r="AG49" s="577"/>
      <c r="AH49" s="577"/>
      <c r="AI49" s="587"/>
      <c r="AJ49" s="589">
        <v>3330</v>
      </c>
      <c r="AK49" s="590"/>
      <c r="AL49" s="590"/>
      <c r="AM49" s="591"/>
      <c r="AN49" s="588">
        <v>81</v>
      </c>
      <c r="AO49" s="577"/>
      <c r="AP49" s="577"/>
      <c r="AQ49" s="587"/>
      <c r="AR49" s="588">
        <v>1278</v>
      </c>
      <c r="AS49" s="577"/>
      <c r="AT49" s="577"/>
      <c r="AU49" s="587"/>
      <c r="AV49" s="588"/>
      <c r="AW49" s="577"/>
      <c r="AX49" s="577"/>
      <c r="AY49" s="587"/>
      <c r="AZ49" s="588"/>
      <c r="BA49" s="577"/>
      <c r="BB49" s="577"/>
      <c r="BC49" s="587"/>
      <c r="BD49" s="576">
        <v>195</v>
      </c>
      <c r="BE49" s="577"/>
      <c r="BF49" s="577"/>
      <c r="BG49" s="587"/>
      <c r="BH49" s="576">
        <v>4692</v>
      </c>
      <c r="BI49" s="577"/>
      <c r="BJ49" s="577"/>
      <c r="BK49" s="577"/>
      <c r="BL49" s="8"/>
    </row>
    <row r="50" spans="1:65" ht="24" customHeight="1">
      <c r="A50" s="643"/>
      <c r="B50" s="643"/>
      <c r="C50" s="644"/>
      <c r="D50" s="519" t="s">
        <v>180</v>
      </c>
      <c r="E50" s="520"/>
      <c r="F50" s="520"/>
      <c r="G50" s="520"/>
      <c r="H50" s="520"/>
      <c r="I50" s="520"/>
      <c r="J50" s="520"/>
      <c r="K50" s="520"/>
      <c r="L50" s="520"/>
      <c r="M50" s="520"/>
      <c r="N50" s="520"/>
      <c r="O50" s="521"/>
      <c r="P50" s="588">
        <v>2</v>
      </c>
      <c r="Q50" s="577"/>
      <c r="R50" s="577"/>
      <c r="S50" s="587"/>
      <c r="T50" s="588">
        <v>134</v>
      </c>
      <c r="U50" s="577"/>
      <c r="V50" s="577"/>
      <c r="W50" s="587"/>
      <c r="X50" s="588"/>
      <c r="Y50" s="577"/>
      <c r="Z50" s="577"/>
      <c r="AA50" s="587"/>
      <c r="AB50" s="588"/>
      <c r="AC50" s="577"/>
      <c r="AD50" s="577"/>
      <c r="AE50" s="587"/>
      <c r="AF50" s="588">
        <v>14</v>
      </c>
      <c r="AG50" s="577"/>
      <c r="AH50" s="577"/>
      <c r="AI50" s="587"/>
      <c r="AJ50" s="588">
        <v>664</v>
      </c>
      <c r="AK50" s="577"/>
      <c r="AL50" s="577"/>
      <c r="AM50" s="587"/>
      <c r="AN50" s="588">
        <v>0</v>
      </c>
      <c r="AO50" s="577"/>
      <c r="AP50" s="577"/>
      <c r="AQ50" s="587"/>
      <c r="AR50" s="588">
        <v>0</v>
      </c>
      <c r="AS50" s="577"/>
      <c r="AT50" s="577"/>
      <c r="AU50" s="587"/>
      <c r="AV50" s="588"/>
      <c r="AW50" s="577"/>
      <c r="AX50" s="577"/>
      <c r="AY50" s="587"/>
      <c r="AZ50" s="588"/>
      <c r="BA50" s="577"/>
      <c r="BB50" s="577"/>
      <c r="BC50" s="587"/>
      <c r="BD50" s="576">
        <v>16</v>
      </c>
      <c r="BE50" s="577"/>
      <c r="BF50" s="577"/>
      <c r="BG50" s="587"/>
      <c r="BH50" s="576">
        <v>798</v>
      </c>
      <c r="BI50" s="577"/>
      <c r="BJ50" s="577"/>
      <c r="BK50" s="577"/>
      <c r="BL50" s="8"/>
    </row>
    <row r="51" spans="1:65" ht="24" customHeight="1">
      <c r="A51" s="643"/>
      <c r="B51" s="643"/>
      <c r="C51" s="644"/>
      <c r="D51" s="595" t="s">
        <v>181</v>
      </c>
      <c r="E51" s="596"/>
      <c r="F51" s="596"/>
      <c r="G51" s="596"/>
      <c r="H51" s="596"/>
      <c r="I51" s="596"/>
      <c r="J51" s="596"/>
      <c r="K51" s="596"/>
      <c r="L51" s="596"/>
      <c r="M51" s="596"/>
      <c r="N51" s="596"/>
      <c r="O51" s="597"/>
      <c r="P51" s="589">
        <v>1</v>
      </c>
      <c r="Q51" s="590"/>
      <c r="R51" s="590"/>
      <c r="S51" s="591"/>
      <c r="T51" s="589">
        <v>51</v>
      </c>
      <c r="U51" s="590"/>
      <c r="V51" s="590"/>
      <c r="W51" s="591"/>
      <c r="X51" s="589"/>
      <c r="Y51" s="590"/>
      <c r="Z51" s="590"/>
      <c r="AA51" s="591"/>
      <c r="AB51" s="589"/>
      <c r="AC51" s="590"/>
      <c r="AD51" s="590"/>
      <c r="AE51" s="591"/>
      <c r="AF51" s="589">
        <v>0</v>
      </c>
      <c r="AG51" s="590"/>
      <c r="AH51" s="590"/>
      <c r="AI51" s="591"/>
      <c r="AJ51" s="589">
        <v>0</v>
      </c>
      <c r="AK51" s="590"/>
      <c r="AL51" s="590"/>
      <c r="AM51" s="591"/>
      <c r="AN51" s="589">
        <v>0</v>
      </c>
      <c r="AO51" s="590"/>
      <c r="AP51" s="590"/>
      <c r="AQ51" s="591"/>
      <c r="AR51" s="589">
        <v>0</v>
      </c>
      <c r="AS51" s="590"/>
      <c r="AT51" s="590"/>
      <c r="AU51" s="591"/>
      <c r="AV51" s="589"/>
      <c r="AW51" s="590"/>
      <c r="AX51" s="590"/>
      <c r="AY51" s="591"/>
      <c r="AZ51" s="589"/>
      <c r="BA51" s="590"/>
      <c r="BB51" s="590"/>
      <c r="BC51" s="591"/>
      <c r="BD51" s="576">
        <v>1</v>
      </c>
      <c r="BE51" s="577"/>
      <c r="BF51" s="577"/>
      <c r="BG51" s="587"/>
      <c r="BH51" s="576">
        <v>51</v>
      </c>
      <c r="BI51" s="577"/>
      <c r="BJ51" s="577"/>
      <c r="BK51" s="577"/>
      <c r="BL51" s="8"/>
    </row>
    <row r="52" spans="1:65" ht="24" customHeight="1">
      <c r="A52" s="643"/>
      <c r="B52" s="643"/>
      <c r="C52" s="644"/>
      <c r="D52" s="595" t="s">
        <v>228</v>
      </c>
      <c r="E52" s="596"/>
      <c r="F52" s="596"/>
      <c r="G52" s="596"/>
      <c r="H52" s="596"/>
      <c r="I52" s="596"/>
      <c r="J52" s="596"/>
      <c r="K52" s="596"/>
      <c r="L52" s="596"/>
      <c r="M52" s="596"/>
      <c r="N52" s="596"/>
      <c r="O52" s="597"/>
      <c r="P52" s="588">
        <v>0</v>
      </c>
      <c r="Q52" s="577"/>
      <c r="R52" s="577"/>
      <c r="S52" s="587"/>
      <c r="T52" s="588">
        <v>0</v>
      </c>
      <c r="U52" s="577"/>
      <c r="V52" s="577"/>
      <c r="W52" s="587"/>
      <c r="X52" s="588"/>
      <c r="Y52" s="577"/>
      <c r="Z52" s="577"/>
      <c r="AA52" s="587"/>
      <c r="AB52" s="588"/>
      <c r="AC52" s="577"/>
      <c r="AD52" s="577"/>
      <c r="AE52" s="587"/>
      <c r="AF52" s="588">
        <v>1</v>
      </c>
      <c r="AG52" s="577"/>
      <c r="AH52" s="577"/>
      <c r="AI52" s="587"/>
      <c r="AJ52" s="588">
        <v>20</v>
      </c>
      <c r="AK52" s="577"/>
      <c r="AL52" s="577"/>
      <c r="AM52" s="587"/>
      <c r="AN52" s="588">
        <v>14</v>
      </c>
      <c r="AO52" s="577"/>
      <c r="AP52" s="577"/>
      <c r="AQ52" s="587"/>
      <c r="AR52" s="588">
        <v>271</v>
      </c>
      <c r="AS52" s="577"/>
      <c r="AT52" s="577"/>
      <c r="AU52" s="587"/>
      <c r="AV52" s="588"/>
      <c r="AW52" s="577"/>
      <c r="AX52" s="577"/>
      <c r="AY52" s="587"/>
      <c r="AZ52" s="588"/>
      <c r="BA52" s="577"/>
      <c r="BB52" s="577"/>
      <c r="BC52" s="587"/>
      <c r="BD52" s="576">
        <v>15</v>
      </c>
      <c r="BE52" s="577"/>
      <c r="BF52" s="577"/>
      <c r="BG52" s="587"/>
      <c r="BH52" s="576">
        <v>291</v>
      </c>
      <c r="BI52" s="577"/>
      <c r="BJ52" s="577"/>
      <c r="BK52" s="577"/>
    </row>
    <row r="53" spans="1:65" ht="14.25" customHeight="1">
      <c r="A53" s="643"/>
      <c r="B53" s="643"/>
      <c r="C53" s="644"/>
      <c r="D53" s="477" t="s">
        <v>229</v>
      </c>
      <c r="E53" s="478"/>
      <c r="F53" s="478"/>
      <c r="G53" s="478"/>
      <c r="H53" s="478"/>
      <c r="I53" s="478"/>
      <c r="J53" s="478"/>
      <c r="K53" s="478"/>
      <c r="L53" s="478"/>
      <c r="M53" s="478"/>
      <c r="N53" s="478"/>
      <c r="O53" s="479"/>
      <c r="P53" s="170"/>
      <c r="Q53" s="171"/>
      <c r="R53" s="171"/>
      <c r="S53" s="172"/>
      <c r="T53" s="170"/>
      <c r="U53" s="171"/>
      <c r="V53" s="171"/>
      <c r="W53" s="172"/>
      <c r="X53" s="170"/>
      <c r="Y53" s="171"/>
      <c r="Z53" s="171"/>
      <c r="AA53" s="172"/>
      <c r="AB53" s="170"/>
      <c r="AC53" s="171"/>
      <c r="AD53" s="171"/>
      <c r="AE53" s="172"/>
      <c r="AF53" s="170"/>
      <c r="AG53" s="171"/>
      <c r="AH53" s="171"/>
      <c r="AI53" s="172"/>
      <c r="AJ53" s="170"/>
      <c r="AK53" s="171"/>
      <c r="AL53" s="171"/>
      <c r="AM53" s="172"/>
      <c r="AN53" s="170"/>
      <c r="AO53" s="171"/>
      <c r="AP53" s="171"/>
      <c r="AQ53" s="172"/>
      <c r="AR53" s="170"/>
      <c r="AS53" s="171"/>
      <c r="AT53" s="171"/>
      <c r="AU53" s="172"/>
      <c r="AV53" s="170"/>
      <c r="AW53" s="171"/>
      <c r="AX53" s="171"/>
      <c r="AY53" s="172"/>
      <c r="AZ53" s="170"/>
      <c r="BA53" s="171"/>
      <c r="BB53" s="171"/>
      <c r="BC53" s="172"/>
      <c r="BD53" s="173"/>
      <c r="BE53" s="171"/>
      <c r="BF53" s="171"/>
      <c r="BG53" s="172"/>
      <c r="BH53" s="173"/>
      <c r="BI53" s="171"/>
      <c r="BJ53" s="171"/>
      <c r="BK53" s="171"/>
    </row>
    <row r="54" spans="1:65" ht="24" customHeight="1">
      <c r="A54" s="643"/>
      <c r="B54" s="643"/>
      <c r="C54" s="644"/>
      <c r="D54" s="474" t="s">
        <v>231</v>
      </c>
      <c r="E54" s="566"/>
      <c r="F54" s="566"/>
      <c r="G54" s="566"/>
      <c r="H54" s="566"/>
      <c r="I54" s="566"/>
      <c r="J54" s="566"/>
      <c r="K54" s="566"/>
      <c r="L54" s="566"/>
      <c r="M54" s="566"/>
      <c r="N54" s="566"/>
      <c r="O54" s="567"/>
      <c r="P54" s="588">
        <v>1</v>
      </c>
      <c r="Q54" s="577"/>
      <c r="R54" s="577"/>
      <c r="S54" s="587"/>
      <c r="T54" s="588">
        <v>46</v>
      </c>
      <c r="U54" s="577"/>
      <c r="V54" s="577"/>
      <c r="W54" s="587"/>
      <c r="X54" s="588"/>
      <c r="Y54" s="577"/>
      <c r="Z54" s="577"/>
      <c r="AA54" s="587"/>
      <c r="AB54" s="588"/>
      <c r="AC54" s="577"/>
      <c r="AD54" s="577"/>
      <c r="AE54" s="587"/>
      <c r="AF54" s="588">
        <v>10</v>
      </c>
      <c r="AG54" s="577"/>
      <c r="AH54" s="577"/>
      <c r="AI54" s="587"/>
      <c r="AJ54" s="589">
        <v>119</v>
      </c>
      <c r="AK54" s="590"/>
      <c r="AL54" s="590"/>
      <c r="AM54" s="591"/>
      <c r="AN54" s="588">
        <v>48</v>
      </c>
      <c r="AO54" s="577"/>
      <c r="AP54" s="577"/>
      <c r="AQ54" s="587"/>
      <c r="AR54" s="588">
        <v>911</v>
      </c>
      <c r="AS54" s="577"/>
      <c r="AT54" s="577"/>
      <c r="AU54" s="587"/>
      <c r="AV54" s="588"/>
      <c r="AW54" s="577"/>
      <c r="AX54" s="577"/>
      <c r="AY54" s="587"/>
      <c r="AZ54" s="588"/>
      <c r="BA54" s="577"/>
      <c r="BB54" s="577"/>
      <c r="BC54" s="587"/>
      <c r="BD54" s="576">
        <v>59</v>
      </c>
      <c r="BE54" s="577"/>
      <c r="BF54" s="577"/>
      <c r="BG54" s="587"/>
      <c r="BH54" s="576">
        <v>1076</v>
      </c>
      <c r="BI54" s="577"/>
      <c r="BJ54" s="577"/>
      <c r="BK54" s="577"/>
    </row>
    <row r="55" spans="1:65" ht="24" customHeight="1">
      <c r="A55" s="643"/>
      <c r="B55" s="643"/>
      <c r="C55" s="644"/>
      <c r="D55" s="519" t="s">
        <v>182</v>
      </c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1"/>
      <c r="P55" s="588">
        <v>0</v>
      </c>
      <c r="Q55" s="577"/>
      <c r="R55" s="577"/>
      <c r="S55" s="587"/>
      <c r="T55" s="588">
        <v>0</v>
      </c>
      <c r="U55" s="577"/>
      <c r="V55" s="577"/>
      <c r="W55" s="587"/>
      <c r="X55" s="588"/>
      <c r="Y55" s="577"/>
      <c r="Z55" s="577"/>
      <c r="AA55" s="587"/>
      <c r="AB55" s="588"/>
      <c r="AC55" s="577"/>
      <c r="AD55" s="577"/>
      <c r="AE55" s="587"/>
      <c r="AF55" s="588">
        <v>8</v>
      </c>
      <c r="AG55" s="577"/>
      <c r="AH55" s="577"/>
      <c r="AI55" s="587"/>
      <c r="AJ55" s="588">
        <v>158</v>
      </c>
      <c r="AK55" s="577"/>
      <c r="AL55" s="577"/>
      <c r="AM55" s="587"/>
      <c r="AN55" s="588">
        <v>99</v>
      </c>
      <c r="AO55" s="577"/>
      <c r="AP55" s="577"/>
      <c r="AQ55" s="587"/>
      <c r="AR55" s="589">
        <v>1819</v>
      </c>
      <c r="AS55" s="590"/>
      <c r="AT55" s="590"/>
      <c r="AU55" s="591"/>
      <c r="AV55" s="588"/>
      <c r="AW55" s="577"/>
      <c r="AX55" s="577"/>
      <c r="AY55" s="587"/>
      <c r="AZ55" s="588"/>
      <c r="BA55" s="577"/>
      <c r="BB55" s="577"/>
      <c r="BC55" s="587"/>
      <c r="BD55" s="576">
        <v>107</v>
      </c>
      <c r="BE55" s="577"/>
      <c r="BF55" s="577"/>
      <c r="BG55" s="587"/>
      <c r="BH55" s="576">
        <v>1977</v>
      </c>
      <c r="BI55" s="577"/>
      <c r="BJ55" s="577"/>
      <c r="BK55" s="577"/>
    </row>
    <row r="56" spans="1:65" ht="24" customHeight="1">
      <c r="A56" s="643"/>
      <c r="B56" s="643"/>
      <c r="C56" s="644"/>
      <c r="D56" s="501" t="s">
        <v>183</v>
      </c>
      <c r="E56" s="502"/>
      <c r="F56" s="502"/>
      <c r="G56" s="502"/>
      <c r="H56" s="502"/>
      <c r="I56" s="502"/>
      <c r="J56" s="502"/>
      <c r="K56" s="502"/>
      <c r="L56" s="502"/>
      <c r="M56" s="502"/>
      <c r="N56" s="502"/>
      <c r="O56" s="503"/>
      <c r="P56" s="568">
        <v>0</v>
      </c>
      <c r="Q56" s="569"/>
      <c r="R56" s="569"/>
      <c r="S56" s="570"/>
      <c r="T56" s="568">
        <v>0</v>
      </c>
      <c r="U56" s="569"/>
      <c r="V56" s="569"/>
      <c r="W56" s="570"/>
      <c r="X56" s="568"/>
      <c r="Y56" s="569"/>
      <c r="Z56" s="569"/>
      <c r="AA56" s="570"/>
      <c r="AB56" s="568"/>
      <c r="AC56" s="569"/>
      <c r="AD56" s="569"/>
      <c r="AE56" s="570"/>
      <c r="AF56" s="568">
        <v>47</v>
      </c>
      <c r="AG56" s="569"/>
      <c r="AH56" s="569"/>
      <c r="AI56" s="570"/>
      <c r="AJ56" s="583">
        <v>1005</v>
      </c>
      <c r="AK56" s="584"/>
      <c r="AL56" s="584"/>
      <c r="AM56" s="585"/>
      <c r="AN56" s="568">
        <v>137</v>
      </c>
      <c r="AO56" s="569"/>
      <c r="AP56" s="569"/>
      <c r="AQ56" s="570"/>
      <c r="AR56" s="583">
        <v>2400</v>
      </c>
      <c r="AS56" s="584"/>
      <c r="AT56" s="584"/>
      <c r="AU56" s="585"/>
      <c r="AV56" s="568"/>
      <c r="AW56" s="569"/>
      <c r="AX56" s="569"/>
      <c r="AY56" s="570"/>
      <c r="AZ56" s="568"/>
      <c r="BA56" s="569"/>
      <c r="BB56" s="569"/>
      <c r="BC56" s="570"/>
      <c r="BD56" s="576">
        <v>184</v>
      </c>
      <c r="BE56" s="577"/>
      <c r="BF56" s="577"/>
      <c r="BG56" s="587"/>
      <c r="BH56" s="576">
        <v>3405</v>
      </c>
      <c r="BI56" s="577"/>
      <c r="BJ56" s="577"/>
      <c r="BK56" s="577"/>
    </row>
    <row r="57" spans="1:65" ht="24" customHeight="1">
      <c r="A57" s="643"/>
      <c r="B57" s="643"/>
      <c r="C57" s="644"/>
      <c r="D57" s="474" t="s">
        <v>184</v>
      </c>
      <c r="E57" s="566"/>
      <c r="F57" s="566"/>
      <c r="G57" s="566"/>
      <c r="H57" s="566"/>
      <c r="I57" s="566"/>
      <c r="J57" s="566"/>
      <c r="K57" s="566"/>
      <c r="L57" s="566"/>
      <c r="M57" s="566"/>
      <c r="N57" s="566"/>
      <c r="O57" s="567"/>
      <c r="P57" s="578"/>
      <c r="Q57" s="579"/>
      <c r="R57" s="579"/>
      <c r="S57" s="580"/>
      <c r="T57" s="578"/>
      <c r="U57" s="579"/>
      <c r="V57" s="579"/>
      <c r="W57" s="580"/>
      <c r="X57" s="578"/>
      <c r="Y57" s="579"/>
      <c r="Z57" s="579"/>
      <c r="AA57" s="580"/>
      <c r="AB57" s="578"/>
      <c r="AC57" s="579"/>
      <c r="AD57" s="579"/>
      <c r="AE57" s="580"/>
      <c r="AF57" s="581">
        <v>8</v>
      </c>
      <c r="AG57" s="572"/>
      <c r="AH57" s="572"/>
      <c r="AI57" s="582"/>
      <c r="AJ57" s="581">
        <v>129</v>
      </c>
      <c r="AK57" s="572"/>
      <c r="AL57" s="572"/>
      <c r="AM57" s="582"/>
      <c r="AN57" s="578"/>
      <c r="AO57" s="579"/>
      <c r="AP57" s="579"/>
      <c r="AQ57" s="580"/>
      <c r="AR57" s="578"/>
      <c r="AS57" s="579"/>
      <c r="AT57" s="579"/>
      <c r="AU57" s="580"/>
      <c r="AV57" s="578"/>
      <c r="AW57" s="579"/>
      <c r="AX57" s="579"/>
      <c r="AY57" s="580"/>
      <c r="AZ57" s="578"/>
      <c r="BA57" s="579"/>
      <c r="BB57" s="579"/>
      <c r="BC57" s="580"/>
      <c r="BD57" s="581">
        <v>8</v>
      </c>
      <c r="BE57" s="572"/>
      <c r="BF57" s="572"/>
      <c r="BG57" s="582"/>
      <c r="BH57" s="571">
        <v>129</v>
      </c>
      <c r="BI57" s="572"/>
      <c r="BJ57" s="572"/>
      <c r="BK57" s="572"/>
    </row>
    <row r="58" spans="1:65" ht="24" customHeight="1">
      <c r="A58" s="643"/>
      <c r="B58" s="643"/>
      <c r="C58" s="644"/>
      <c r="D58" s="573" t="s">
        <v>185</v>
      </c>
      <c r="E58" s="574"/>
      <c r="F58" s="574"/>
      <c r="G58" s="574"/>
      <c r="H58" s="574"/>
      <c r="I58" s="574"/>
      <c r="J58" s="574"/>
      <c r="K58" s="574"/>
      <c r="L58" s="574"/>
      <c r="M58" s="574"/>
      <c r="N58" s="574"/>
      <c r="O58" s="575"/>
      <c r="P58" s="494"/>
      <c r="Q58" s="495"/>
      <c r="R58" s="495"/>
      <c r="S58" s="496"/>
      <c r="T58" s="494"/>
      <c r="U58" s="495"/>
      <c r="V58" s="495"/>
      <c r="W58" s="496"/>
      <c r="X58" s="494"/>
      <c r="Y58" s="495"/>
      <c r="Z58" s="495"/>
      <c r="AA58" s="496"/>
      <c r="AB58" s="494"/>
      <c r="AC58" s="495"/>
      <c r="AD58" s="495"/>
      <c r="AE58" s="496"/>
      <c r="AF58" s="568">
        <v>1</v>
      </c>
      <c r="AG58" s="569"/>
      <c r="AH58" s="569"/>
      <c r="AI58" s="570"/>
      <c r="AJ58" s="568">
        <v>10</v>
      </c>
      <c r="AK58" s="569"/>
      <c r="AL58" s="569"/>
      <c r="AM58" s="570"/>
      <c r="AN58" s="494"/>
      <c r="AO58" s="495"/>
      <c r="AP58" s="495"/>
      <c r="AQ58" s="496"/>
      <c r="AR58" s="494"/>
      <c r="AS58" s="495"/>
      <c r="AT58" s="495"/>
      <c r="AU58" s="496"/>
      <c r="AV58" s="494"/>
      <c r="AW58" s="495"/>
      <c r="AX58" s="495"/>
      <c r="AY58" s="496"/>
      <c r="AZ58" s="494"/>
      <c r="BA58" s="495"/>
      <c r="BB58" s="495"/>
      <c r="BC58" s="496"/>
      <c r="BD58" s="568">
        <v>1</v>
      </c>
      <c r="BE58" s="569"/>
      <c r="BF58" s="569"/>
      <c r="BG58" s="570"/>
      <c r="BH58" s="586">
        <v>10</v>
      </c>
      <c r="BI58" s="569"/>
      <c r="BJ58" s="569"/>
      <c r="BK58" s="569"/>
    </row>
    <row r="59" spans="1:65" ht="24" customHeight="1" thickBot="1">
      <c r="A59" s="652"/>
      <c r="B59" s="652"/>
      <c r="C59" s="653"/>
      <c r="D59" s="557" t="s">
        <v>3</v>
      </c>
      <c r="E59" s="558"/>
      <c r="F59" s="558"/>
      <c r="G59" s="558"/>
      <c r="H59" s="558"/>
      <c r="I59" s="558"/>
      <c r="J59" s="558"/>
      <c r="K59" s="558"/>
      <c r="L59" s="558"/>
      <c r="M59" s="558"/>
      <c r="N59" s="558"/>
      <c r="O59" s="559"/>
      <c r="P59" s="544">
        <v>6</v>
      </c>
      <c r="Q59" s="545"/>
      <c r="R59" s="545"/>
      <c r="S59" s="546"/>
      <c r="T59" s="544">
        <v>405</v>
      </c>
      <c r="U59" s="545"/>
      <c r="V59" s="545"/>
      <c r="W59" s="546"/>
      <c r="X59" s="544"/>
      <c r="Y59" s="545"/>
      <c r="Z59" s="545"/>
      <c r="AA59" s="546"/>
      <c r="AB59" s="544"/>
      <c r="AC59" s="545"/>
      <c r="AD59" s="545"/>
      <c r="AE59" s="546"/>
      <c r="AF59" s="544">
        <v>203</v>
      </c>
      <c r="AG59" s="545"/>
      <c r="AH59" s="545"/>
      <c r="AI59" s="546"/>
      <c r="AJ59" s="544">
        <v>5607</v>
      </c>
      <c r="AK59" s="545"/>
      <c r="AL59" s="545"/>
      <c r="AM59" s="546"/>
      <c r="AN59" s="544">
        <v>380</v>
      </c>
      <c r="AO59" s="545"/>
      <c r="AP59" s="545"/>
      <c r="AQ59" s="546"/>
      <c r="AR59" s="544">
        <v>6719</v>
      </c>
      <c r="AS59" s="545"/>
      <c r="AT59" s="545"/>
      <c r="AU59" s="546"/>
      <c r="AV59" s="544"/>
      <c r="AW59" s="545"/>
      <c r="AX59" s="545"/>
      <c r="AY59" s="546"/>
      <c r="AZ59" s="544"/>
      <c r="BA59" s="545"/>
      <c r="BB59" s="545"/>
      <c r="BC59" s="546"/>
      <c r="BD59" s="544">
        <v>589</v>
      </c>
      <c r="BE59" s="545"/>
      <c r="BF59" s="545"/>
      <c r="BG59" s="546"/>
      <c r="BH59" s="544">
        <v>12731</v>
      </c>
      <c r="BI59" s="545"/>
      <c r="BJ59" s="545"/>
      <c r="BK59" s="545"/>
    </row>
    <row r="60" spans="1:65" ht="24" customHeight="1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20"/>
      <c r="P60" s="598" t="s">
        <v>132</v>
      </c>
      <c r="Q60" s="599"/>
      <c r="R60" s="599"/>
      <c r="S60" s="599"/>
      <c r="T60" s="599"/>
      <c r="U60" s="599"/>
      <c r="V60" s="599"/>
      <c r="W60" s="600"/>
      <c r="X60" s="598" t="s">
        <v>133</v>
      </c>
      <c r="Y60" s="599"/>
      <c r="Z60" s="599"/>
      <c r="AA60" s="599"/>
      <c r="AB60" s="599"/>
      <c r="AC60" s="599"/>
      <c r="AD60" s="599"/>
      <c r="AE60" s="600"/>
      <c r="AF60" s="598" t="s">
        <v>134</v>
      </c>
      <c r="AG60" s="599"/>
      <c r="AH60" s="599"/>
      <c r="AI60" s="599"/>
      <c r="AJ60" s="599"/>
      <c r="AK60" s="599"/>
      <c r="AL60" s="599"/>
      <c r="AM60" s="600"/>
      <c r="AN60" s="598" t="s">
        <v>135</v>
      </c>
      <c r="AO60" s="599"/>
      <c r="AP60" s="599"/>
      <c r="AQ60" s="599"/>
      <c r="AR60" s="599"/>
      <c r="AS60" s="599"/>
      <c r="AT60" s="599"/>
      <c r="AU60" s="600"/>
      <c r="AV60" s="598" t="s">
        <v>136</v>
      </c>
      <c r="AW60" s="599"/>
      <c r="AX60" s="599"/>
      <c r="AY60" s="599"/>
      <c r="AZ60" s="599"/>
      <c r="BA60" s="599"/>
      <c r="BB60" s="599"/>
      <c r="BC60" s="600"/>
      <c r="BD60" s="598" t="s">
        <v>3</v>
      </c>
      <c r="BE60" s="599"/>
      <c r="BF60" s="599"/>
      <c r="BG60" s="599"/>
      <c r="BH60" s="599"/>
      <c r="BI60" s="599"/>
      <c r="BJ60" s="599"/>
      <c r="BK60" s="599"/>
      <c r="BL60" s="121"/>
      <c r="BM60" s="33"/>
    </row>
    <row r="61" spans="1:65" ht="24" customHeight="1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3"/>
      <c r="P61" s="592" t="s">
        <v>137</v>
      </c>
      <c r="Q61" s="593"/>
      <c r="R61" s="593"/>
      <c r="S61" s="594"/>
      <c r="T61" s="592" t="s">
        <v>138</v>
      </c>
      <c r="U61" s="593"/>
      <c r="V61" s="593"/>
      <c r="W61" s="594"/>
      <c r="X61" s="592" t="s">
        <v>137</v>
      </c>
      <c r="Y61" s="593"/>
      <c r="Z61" s="593"/>
      <c r="AA61" s="594"/>
      <c r="AB61" s="592" t="s">
        <v>138</v>
      </c>
      <c r="AC61" s="593"/>
      <c r="AD61" s="593"/>
      <c r="AE61" s="594"/>
      <c r="AF61" s="592" t="s">
        <v>137</v>
      </c>
      <c r="AG61" s="593"/>
      <c r="AH61" s="593"/>
      <c r="AI61" s="594"/>
      <c r="AJ61" s="592" t="s">
        <v>138</v>
      </c>
      <c r="AK61" s="593"/>
      <c r="AL61" s="593"/>
      <c r="AM61" s="594"/>
      <c r="AN61" s="592" t="s">
        <v>137</v>
      </c>
      <c r="AO61" s="593"/>
      <c r="AP61" s="593"/>
      <c r="AQ61" s="594"/>
      <c r="AR61" s="592" t="s">
        <v>138</v>
      </c>
      <c r="AS61" s="593"/>
      <c r="AT61" s="593"/>
      <c r="AU61" s="594"/>
      <c r="AV61" s="592" t="s">
        <v>137</v>
      </c>
      <c r="AW61" s="593"/>
      <c r="AX61" s="593"/>
      <c r="AY61" s="594"/>
      <c r="AZ61" s="592" t="s">
        <v>138</v>
      </c>
      <c r="BA61" s="593"/>
      <c r="BB61" s="593"/>
      <c r="BC61" s="594"/>
      <c r="BD61" s="592" t="s">
        <v>137</v>
      </c>
      <c r="BE61" s="593"/>
      <c r="BF61" s="593"/>
      <c r="BG61" s="594"/>
      <c r="BH61" s="592" t="s">
        <v>138</v>
      </c>
      <c r="BI61" s="593"/>
      <c r="BJ61" s="593"/>
      <c r="BK61" s="593"/>
      <c r="BL61" s="121"/>
      <c r="BM61" s="33"/>
    </row>
    <row r="62" spans="1:65" ht="24" customHeight="1">
      <c r="A62" s="654" t="s">
        <v>218</v>
      </c>
      <c r="B62" s="655"/>
      <c r="C62" s="656"/>
      <c r="D62" s="474" t="s">
        <v>186</v>
      </c>
      <c r="E62" s="566"/>
      <c r="F62" s="566"/>
      <c r="G62" s="566"/>
      <c r="H62" s="566"/>
      <c r="I62" s="566"/>
      <c r="J62" s="566"/>
      <c r="K62" s="566"/>
      <c r="L62" s="566"/>
      <c r="M62" s="566"/>
      <c r="N62" s="566"/>
      <c r="O62" s="567"/>
      <c r="P62" s="525">
        <v>2</v>
      </c>
      <c r="Q62" s="526"/>
      <c r="R62" s="526"/>
      <c r="S62" s="527"/>
      <c r="T62" s="525" t="s">
        <v>7</v>
      </c>
      <c r="U62" s="526"/>
      <c r="V62" s="526"/>
      <c r="W62" s="527"/>
      <c r="X62" s="525"/>
      <c r="Y62" s="526"/>
      <c r="Z62" s="526"/>
      <c r="AA62" s="527"/>
      <c r="AB62" s="525"/>
      <c r="AC62" s="526"/>
      <c r="AD62" s="526"/>
      <c r="AE62" s="527"/>
      <c r="AF62" s="525">
        <v>1</v>
      </c>
      <c r="AG62" s="526"/>
      <c r="AH62" s="526"/>
      <c r="AI62" s="527"/>
      <c r="AJ62" s="525" t="s">
        <v>169</v>
      </c>
      <c r="AK62" s="526"/>
      <c r="AL62" s="526"/>
      <c r="AM62" s="527"/>
      <c r="AN62" s="525"/>
      <c r="AO62" s="526"/>
      <c r="AP62" s="526"/>
      <c r="AQ62" s="527"/>
      <c r="AR62" s="525"/>
      <c r="AS62" s="526"/>
      <c r="AT62" s="526"/>
      <c r="AU62" s="527"/>
      <c r="AV62" s="525"/>
      <c r="AW62" s="526"/>
      <c r="AX62" s="526"/>
      <c r="AY62" s="527"/>
      <c r="AZ62" s="525"/>
      <c r="BA62" s="526"/>
      <c r="BB62" s="526"/>
      <c r="BC62" s="527"/>
      <c r="BD62" s="525">
        <f>AV62+AN62+AF62+X62+P62</f>
        <v>3</v>
      </c>
      <c r="BE62" s="526"/>
      <c r="BF62" s="526"/>
      <c r="BG62" s="527"/>
      <c r="BH62" s="525" t="s">
        <v>187</v>
      </c>
      <c r="BI62" s="526"/>
      <c r="BJ62" s="526"/>
      <c r="BK62" s="526"/>
    </row>
    <row r="63" spans="1:65" ht="24" customHeight="1">
      <c r="A63" s="657"/>
      <c r="B63" s="657"/>
      <c r="C63" s="658"/>
      <c r="D63" s="519" t="s">
        <v>188</v>
      </c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1"/>
      <c r="P63" s="525">
        <v>1</v>
      </c>
      <c r="Q63" s="526"/>
      <c r="R63" s="526"/>
      <c r="S63" s="527"/>
      <c r="T63" s="525" t="s">
        <v>7</v>
      </c>
      <c r="U63" s="526"/>
      <c r="V63" s="526"/>
      <c r="W63" s="527"/>
      <c r="X63" s="525"/>
      <c r="Y63" s="526"/>
      <c r="Z63" s="526"/>
      <c r="AA63" s="527"/>
      <c r="AB63" s="168"/>
      <c r="AC63" s="168"/>
      <c r="AD63" s="168"/>
      <c r="AE63" s="168"/>
      <c r="AF63" s="525"/>
      <c r="AG63" s="526"/>
      <c r="AH63" s="526"/>
      <c r="AI63" s="527"/>
      <c r="AJ63" s="525"/>
      <c r="AK63" s="526"/>
      <c r="AL63" s="526"/>
      <c r="AM63" s="527"/>
      <c r="AN63" s="525"/>
      <c r="AO63" s="526"/>
      <c r="AP63" s="526"/>
      <c r="AQ63" s="527"/>
      <c r="AR63" s="525"/>
      <c r="AS63" s="526"/>
      <c r="AT63" s="526"/>
      <c r="AU63" s="527"/>
      <c r="AV63" s="525"/>
      <c r="AW63" s="526"/>
      <c r="AX63" s="526"/>
      <c r="AY63" s="527"/>
      <c r="AZ63" s="525"/>
      <c r="BA63" s="526"/>
      <c r="BB63" s="526"/>
      <c r="BC63" s="527"/>
      <c r="BD63" s="525">
        <f>AV63+AN63+AF63+X63+P63</f>
        <v>1</v>
      </c>
      <c r="BE63" s="526"/>
      <c r="BF63" s="526"/>
      <c r="BG63" s="527"/>
      <c r="BH63" s="525" t="s">
        <v>187</v>
      </c>
      <c r="BI63" s="526"/>
      <c r="BJ63" s="526"/>
      <c r="BK63" s="526"/>
    </row>
    <row r="64" spans="1:65" ht="24" customHeight="1">
      <c r="A64" s="657"/>
      <c r="B64" s="657"/>
      <c r="C64" s="658"/>
      <c r="D64" s="519" t="s">
        <v>189</v>
      </c>
      <c r="E64" s="520"/>
      <c r="F64" s="520"/>
      <c r="G64" s="520"/>
      <c r="H64" s="520"/>
      <c r="I64" s="520"/>
      <c r="J64" s="520"/>
      <c r="K64" s="520"/>
      <c r="L64" s="520"/>
      <c r="M64" s="520"/>
      <c r="N64" s="520"/>
      <c r="O64" s="521"/>
      <c r="P64" s="162"/>
      <c r="Q64" s="163"/>
      <c r="R64" s="163"/>
      <c r="S64" s="158"/>
      <c r="T64" s="162"/>
      <c r="U64" s="163"/>
      <c r="V64" s="163"/>
      <c r="W64" s="158"/>
      <c r="X64" s="162"/>
      <c r="Y64" s="163"/>
      <c r="Z64" s="163"/>
      <c r="AA64" s="158"/>
      <c r="AB64" s="168"/>
      <c r="AC64" s="168"/>
      <c r="AD64" s="168"/>
      <c r="AE64" s="168"/>
      <c r="AF64" s="525">
        <v>1</v>
      </c>
      <c r="AG64" s="526"/>
      <c r="AH64" s="526"/>
      <c r="AI64" s="527"/>
      <c r="AJ64" s="525" t="s">
        <v>6</v>
      </c>
      <c r="AK64" s="526"/>
      <c r="AL64" s="526"/>
      <c r="AM64" s="527"/>
      <c r="AN64" s="525"/>
      <c r="AO64" s="526"/>
      <c r="AP64" s="526"/>
      <c r="AQ64" s="527"/>
      <c r="AR64" s="525"/>
      <c r="AS64" s="526"/>
      <c r="AT64" s="526"/>
      <c r="AU64" s="527"/>
      <c r="AV64" s="525"/>
      <c r="AW64" s="526"/>
      <c r="AX64" s="526"/>
      <c r="AY64" s="527"/>
      <c r="AZ64" s="525"/>
      <c r="BA64" s="526"/>
      <c r="BB64" s="526"/>
      <c r="BC64" s="527"/>
      <c r="BD64" s="525">
        <f>AV64+AN64+AF64+X64+P64</f>
        <v>1</v>
      </c>
      <c r="BE64" s="526"/>
      <c r="BF64" s="526"/>
      <c r="BG64" s="527"/>
      <c r="BH64" s="525" t="s">
        <v>187</v>
      </c>
      <c r="BI64" s="526"/>
      <c r="BJ64" s="526"/>
      <c r="BK64" s="526"/>
    </row>
    <row r="65" spans="1:64" ht="24" customHeight="1">
      <c r="A65" s="657"/>
      <c r="B65" s="657"/>
      <c r="C65" s="658"/>
      <c r="D65" s="474" t="s">
        <v>190</v>
      </c>
      <c r="E65" s="566"/>
      <c r="F65" s="566"/>
      <c r="G65" s="566"/>
      <c r="H65" s="566"/>
      <c r="I65" s="566"/>
      <c r="J65" s="566"/>
      <c r="K65" s="566"/>
      <c r="L65" s="566"/>
      <c r="M65" s="566"/>
      <c r="N65" s="566"/>
      <c r="O65" s="567"/>
      <c r="P65" s="525"/>
      <c r="Q65" s="526"/>
      <c r="R65" s="526"/>
      <c r="S65" s="527"/>
      <c r="T65" s="525"/>
      <c r="U65" s="526"/>
      <c r="V65" s="526"/>
      <c r="W65" s="527"/>
      <c r="X65" s="525"/>
      <c r="Y65" s="526"/>
      <c r="Z65" s="526"/>
      <c r="AA65" s="527"/>
      <c r="AB65" s="525"/>
      <c r="AC65" s="526"/>
      <c r="AD65" s="526"/>
      <c r="AE65" s="527"/>
      <c r="AF65" s="525">
        <v>1</v>
      </c>
      <c r="AG65" s="526"/>
      <c r="AH65" s="526"/>
      <c r="AI65" s="527"/>
      <c r="AJ65" s="525" t="s">
        <v>6</v>
      </c>
      <c r="AK65" s="526"/>
      <c r="AL65" s="526"/>
      <c r="AM65" s="527"/>
      <c r="AN65" s="525"/>
      <c r="AO65" s="526"/>
      <c r="AP65" s="526"/>
      <c r="AQ65" s="527"/>
      <c r="AR65" s="525"/>
      <c r="AS65" s="526"/>
      <c r="AT65" s="526"/>
      <c r="AU65" s="527"/>
      <c r="AV65" s="525"/>
      <c r="AW65" s="526"/>
      <c r="AX65" s="526"/>
      <c r="AY65" s="527"/>
      <c r="AZ65" s="525"/>
      <c r="BA65" s="526"/>
      <c r="BB65" s="526"/>
      <c r="BC65" s="527"/>
      <c r="BD65" s="525">
        <f>AV65+AN65+AF65+X65+P65</f>
        <v>1</v>
      </c>
      <c r="BE65" s="526"/>
      <c r="BF65" s="526"/>
      <c r="BG65" s="527"/>
      <c r="BH65" s="525" t="s">
        <v>169</v>
      </c>
      <c r="BI65" s="526"/>
      <c r="BJ65" s="526"/>
      <c r="BK65" s="526"/>
    </row>
    <row r="66" spans="1:64" ht="24" customHeight="1">
      <c r="A66" s="657"/>
      <c r="B66" s="657"/>
      <c r="C66" s="658"/>
      <c r="D66" s="501" t="s">
        <v>191</v>
      </c>
      <c r="E66" s="502"/>
      <c r="F66" s="502"/>
      <c r="G66" s="502"/>
      <c r="H66" s="502"/>
      <c r="I66" s="502"/>
      <c r="J66" s="502"/>
      <c r="K66" s="502"/>
      <c r="L66" s="502"/>
      <c r="M66" s="502"/>
      <c r="N66" s="502"/>
      <c r="O66" s="503"/>
      <c r="P66" s="538"/>
      <c r="Q66" s="539"/>
      <c r="R66" s="539"/>
      <c r="S66" s="540"/>
      <c r="T66" s="538"/>
      <c r="U66" s="539"/>
      <c r="V66" s="539"/>
      <c r="W66" s="540"/>
      <c r="X66" s="538"/>
      <c r="Y66" s="539"/>
      <c r="Z66" s="539"/>
      <c r="AA66" s="540"/>
      <c r="AB66" s="538"/>
      <c r="AC66" s="539"/>
      <c r="AD66" s="539"/>
      <c r="AE66" s="540"/>
      <c r="AF66" s="538">
        <v>1</v>
      </c>
      <c r="AG66" s="539"/>
      <c r="AH66" s="539"/>
      <c r="AI66" s="540"/>
      <c r="AJ66" s="538" t="s">
        <v>6</v>
      </c>
      <c r="AK66" s="539"/>
      <c r="AL66" s="539"/>
      <c r="AM66" s="540"/>
      <c r="AN66" s="538"/>
      <c r="AO66" s="539"/>
      <c r="AP66" s="539"/>
      <c r="AQ66" s="540"/>
      <c r="AR66" s="538"/>
      <c r="AS66" s="539"/>
      <c r="AT66" s="539"/>
      <c r="AU66" s="540"/>
      <c r="AV66" s="538"/>
      <c r="AW66" s="539"/>
      <c r="AX66" s="539"/>
      <c r="AY66" s="540"/>
      <c r="AZ66" s="538"/>
      <c r="BA66" s="539"/>
      <c r="BB66" s="539"/>
      <c r="BC66" s="540"/>
      <c r="BD66" s="538">
        <f>P66+X66+AF66+AN66+AV66</f>
        <v>1</v>
      </c>
      <c r="BE66" s="539"/>
      <c r="BF66" s="539"/>
      <c r="BG66" s="540"/>
      <c r="BH66" s="538" t="s">
        <v>7</v>
      </c>
      <c r="BI66" s="539"/>
      <c r="BJ66" s="539"/>
      <c r="BK66" s="539"/>
    </row>
    <row r="67" spans="1:64" ht="24" customHeight="1">
      <c r="A67" s="659"/>
      <c r="B67" s="659"/>
      <c r="C67" s="660"/>
      <c r="D67" s="557" t="s">
        <v>3</v>
      </c>
      <c r="E67" s="558"/>
      <c r="F67" s="558"/>
      <c r="G67" s="558"/>
      <c r="H67" s="558"/>
      <c r="I67" s="558"/>
      <c r="J67" s="558"/>
      <c r="K67" s="558"/>
      <c r="L67" s="558"/>
      <c r="M67" s="558"/>
      <c r="N67" s="558"/>
      <c r="O67" s="559"/>
      <c r="P67" s="544">
        <f>SUM(P62:S66)</f>
        <v>3</v>
      </c>
      <c r="Q67" s="545"/>
      <c r="R67" s="545"/>
      <c r="S67" s="546"/>
      <c r="T67" s="560" t="s">
        <v>6</v>
      </c>
      <c r="U67" s="561"/>
      <c r="V67" s="561"/>
      <c r="W67" s="562"/>
      <c r="X67" s="563"/>
      <c r="Y67" s="564"/>
      <c r="Z67" s="564"/>
      <c r="AA67" s="565"/>
      <c r="AB67" s="563"/>
      <c r="AC67" s="564"/>
      <c r="AD67" s="564"/>
      <c r="AE67" s="565"/>
      <c r="AF67" s="541">
        <f>SUM(AF62:AI66)</f>
        <v>4</v>
      </c>
      <c r="AG67" s="542"/>
      <c r="AH67" s="542"/>
      <c r="AI67" s="543"/>
      <c r="AJ67" s="494" t="s">
        <v>6</v>
      </c>
      <c r="AK67" s="495"/>
      <c r="AL67" s="495"/>
      <c r="AM67" s="496"/>
      <c r="AN67" s="541"/>
      <c r="AO67" s="542"/>
      <c r="AP67" s="542"/>
      <c r="AQ67" s="543"/>
      <c r="AR67" s="494"/>
      <c r="AS67" s="495"/>
      <c r="AT67" s="495"/>
      <c r="AU67" s="496"/>
      <c r="AV67" s="541"/>
      <c r="AW67" s="542"/>
      <c r="AX67" s="542"/>
      <c r="AY67" s="543"/>
      <c r="AZ67" s="541"/>
      <c r="BA67" s="542"/>
      <c r="BB67" s="542"/>
      <c r="BC67" s="543"/>
      <c r="BD67" s="544">
        <f>P67+X67+AF67+AN67+AV67</f>
        <v>7</v>
      </c>
      <c r="BE67" s="545"/>
      <c r="BF67" s="545"/>
      <c r="BG67" s="546"/>
      <c r="BH67" s="547" t="s">
        <v>7</v>
      </c>
      <c r="BI67" s="545"/>
      <c r="BJ67" s="545"/>
      <c r="BK67" s="545"/>
    </row>
    <row r="68" spans="1:64" ht="24" customHeight="1">
      <c r="A68" s="640" t="s">
        <v>219</v>
      </c>
      <c r="B68" s="641"/>
      <c r="C68" s="642"/>
      <c r="D68" s="548" t="s">
        <v>192</v>
      </c>
      <c r="E68" s="549"/>
      <c r="F68" s="549"/>
      <c r="G68" s="549"/>
      <c r="H68" s="549"/>
      <c r="I68" s="549"/>
      <c r="J68" s="549"/>
      <c r="K68" s="549"/>
      <c r="L68" s="549"/>
      <c r="M68" s="549"/>
      <c r="N68" s="549"/>
      <c r="O68" s="550"/>
      <c r="P68" s="551"/>
      <c r="Q68" s="552"/>
      <c r="R68" s="552"/>
      <c r="S68" s="553"/>
      <c r="T68" s="510"/>
      <c r="U68" s="511"/>
      <c r="V68" s="511"/>
      <c r="W68" s="512"/>
      <c r="X68" s="554"/>
      <c r="Y68" s="555"/>
      <c r="Z68" s="555"/>
      <c r="AA68" s="556"/>
      <c r="AB68" s="555"/>
      <c r="AC68" s="555"/>
      <c r="AD68" s="555"/>
      <c r="AE68" s="555"/>
      <c r="AF68" s="510">
        <v>2</v>
      </c>
      <c r="AG68" s="511"/>
      <c r="AH68" s="511"/>
      <c r="AI68" s="512"/>
      <c r="AJ68" s="511">
        <v>80</v>
      </c>
      <c r="AK68" s="511"/>
      <c r="AL68" s="511"/>
      <c r="AM68" s="511"/>
      <c r="AN68" s="551"/>
      <c r="AO68" s="552"/>
      <c r="AP68" s="552"/>
      <c r="AQ68" s="553"/>
      <c r="AR68" s="551"/>
      <c r="AS68" s="552"/>
      <c r="AT68" s="552"/>
      <c r="AU68" s="553"/>
      <c r="AV68" s="551"/>
      <c r="AW68" s="552"/>
      <c r="AX68" s="552"/>
      <c r="AY68" s="553"/>
      <c r="AZ68" s="551"/>
      <c r="BA68" s="552"/>
      <c r="BB68" s="552"/>
      <c r="BC68" s="553"/>
      <c r="BD68" s="510">
        <v>2</v>
      </c>
      <c r="BE68" s="511"/>
      <c r="BF68" s="511"/>
      <c r="BG68" s="512"/>
      <c r="BH68" s="511">
        <f>AZ68+AR68+AJ68+AB68+T68</f>
        <v>80</v>
      </c>
      <c r="BI68" s="511"/>
      <c r="BJ68" s="511"/>
      <c r="BK68" s="511"/>
      <c r="BL68" s="121"/>
    </row>
    <row r="69" spans="1:64" ht="24" customHeight="1">
      <c r="A69" s="643"/>
      <c r="B69" s="643"/>
      <c r="C69" s="644"/>
      <c r="D69" s="519" t="s">
        <v>193</v>
      </c>
      <c r="E69" s="520"/>
      <c r="F69" s="520"/>
      <c r="G69" s="520"/>
      <c r="H69" s="520"/>
      <c r="I69" s="520"/>
      <c r="J69" s="520"/>
      <c r="K69" s="520"/>
      <c r="L69" s="520"/>
      <c r="M69" s="520"/>
      <c r="N69" s="520"/>
      <c r="O69" s="521"/>
      <c r="P69" s="510"/>
      <c r="Q69" s="511"/>
      <c r="R69" s="511"/>
      <c r="S69" s="512"/>
      <c r="T69" s="510"/>
      <c r="U69" s="511"/>
      <c r="V69" s="511"/>
      <c r="W69" s="512"/>
      <c r="X69" s="510"/>
      <c r="Y69" s="511"/>
      <c r="Z69" s="511"/>
      <c r="AA69" s="512"/>
      <c r="AB69" s="510"/>
      <c r="AC69" s="511"/>
      <c r="AD69" s="511"/>
      <c r="AE69" s="512"/>
      <c r="AF69" s="510">
        <v>1</v>
      </c>
      <c r="AG69" s="511"/>
      <c r="AH69" s="511"/>
      <c r="AI69" s="512"/>
      <c r="AJ69" s="510">
        <v>199</v>
      </c>
      <c r="AK69" s="511"/>
      <c r="AL69" s="511"/>
      <c r="AM69" s="512"/>
      <c r="AN69" s="510">
        <v>2</v>
      </c>
      <c r="AO69" s="511"/>
      <c r="AP69" s="511"/>
      <c r="AQ69" s="512"/>
      <c r="AR69" s="510">
        <f>602+158</f>
        <v>760</v>
      </c>
      <c r="AS69" s="511"/>
      <c r="AT69" s="511"/>
      <c r="AU69" s="512"/>
      <c r="AV69" s="510"/>
      <c r="AW69" s="511"/>
      <c r="AX69" s="511"/>
      <c r="AY69" s="512"/>
      <c r="AZ69" s="510"/>
      <c r="BA69" s="511"/>
      <c r="BB69" s="511"/>
      <c r="BC69" s="512"/>
      <c r="BD69" s="510">
        <f>AV69+AN69+AF69+X69+P69</f>
        <v>3</v>
      </c>
      <c r="BE69" s="511"/>
      <c r="BF69" s="511"/>
      <c r="BG69" s="512"/>
      <c r="BH69" s="513">
        <f>AZ69+AR69+AJ69+AB69+T69</f>
        <v>959</v>
      </c>
      <c r="BI69" s="511"/>
      <c r="BJ69" s="511"/>
      <c r="BK69" s="511"/>
    </row>
    <row r="70" spans="1:64" ht="24" customHeight="1">
      <c r="A70" s="643"/>
      <c r="B70" s="643"/>
      <c r="C70" s="644"/>
      <c r="D70" s="519" t="s">
        <v>194</v>
      </c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1"/>
      <c r="P70" s="507">
        <v>2</v>
      </c>
      <c r="Q70" s="508"/>
      <c r="R70" s="508"/>
      <c r="S70" s="509"/>
      <c r="T70" s="507" t="s">
        <v>6</v>
      </c>
      <c r="U70" s="508"/>
      <c r="V70" s="508"/>
      <c r="W70" s="509"/>
      <c r="X70" s="507"/>
      <c r="Y70" s="508"/>
      <c r="Z70" s="508"/>
      <c r="AA70" s="509"/>
      <c r="AB70" s="507"/>
      <c r="AC70" s="508"/>
      <c r="AD70" s="508"/>
      <c r="AE70" s="509"/>
      <c r="AF70" s="507"/>
      <c r="AG70" s="508"/>
      <c r="AH70" s="508"/>
      <c r="AI70" s="509"/>
      <c r="AJ70" s="507"/>
      <c r="AK70" s="508"/>
      <c r="AL70" s="508"/>
      <c r="AM70" s="509"/>
      <c r="AN70" s="507"/>
      <c r="AO70" s="508"/>
      <c r="AP70" s="508"/>
      <c r="AQ70" s="509"/>
      <c r="AR70" s="507"/>
      <c r="AS70" s="508"/>
      <c r="AT70" s="508"/>
      <c r="AU70" s="509"/>
      <c r="AV70" s="507"/>
      <c r="AW70" s="508"/>
      <c r="AX70" s="508"/>
      <c r="AY70" s="509"/>
      <c r="AZ70" s="507"/>
      <c r="BA70" s="508"/>
      <c r="BB70" s="508"/>
      <c r="BC70" s="509"/>
      <c r="BD70" s="507">
        <v>2</v>
      </c>
      <c r="BE70" s="508"/>
      <c r="BF70" s="508"/>
      <c r="BG70" s="509"/>
      <c r="BH70" s="507" t="s">
        <v>6</v>
      </c>
      <c r="BI70" s="508"/>
      <c r="BJ70" s="508"/>
      <c r="BK70" s="508"/>
    </row>
    <row r="71" spans="1:64" ht="24" customHeight="1">
      <c r="A71" s="643"/>
      <c r="B71" s="643"/>
      <c r="C71" s="644"/>
      <c r="D71" s="519" t="s">
        <v>195</v>
      </c>
      <c r="E71" s="520"/>
      <c r="F71" s="520"/>
      <c r="G71" s="520"/>
      <c r="H71" s="520"/>
      <c r="I71" s="520"/>
      <c r="J71" s="520"/>
      <c r="K71" s="520"/>
      <c r="L71" s="520"/>
      <c r="M71" s="520"/>
      <c r="N71" s="520"/>
      <c r="O71" s="521"/>
      <c r="P71" s="507">
        <v>1</v>
      </c>
      <c r="Q71" s="508"/>
      <c r="R71" s="508"/>
      <c r="S71" s="509"/>
      <c r="T71" s="507">
        <v>80</v>
      </c>
      <c r="U71" s="508"/>
      <c r="V71" s="508"/>
      <c r="W71" s="509"/>
      <c r="X71" s="507"/>
      <c r="Y71" s="508"/>
      <c r="Z71" s="508"/>
      <c r="AA71" s="509"/>
      <c r="AB71" s="507"/>
      <c r="AC71" s="508"/>
      <c r="AD71" s="508"/>
      <c r="AE71" s="509"/>
      <c r="AF71" s="507"/>
      <c r="AG71" s="508"/>
      <c r="AH71" s="508"/>
      <c r="AI71" s="509"/>
      <c r="AJ71" s="507"/>
      <c r="AK71" s="508"/>
      <c r="AL71" s="508"/>
      <c r="AM71" s="509"/>
      <c r="AN71" s="507"/>
      <c r="AO71" s="508"/>
      <c r="AP71" s="508"/>
      <c r="AQ71" s="509"/>
      <c r="AR71" s="507"/>
      <c r="AS71" s="508"/>
      <c r="AT71" s="508"/>
      <c r="AU71" s="509"/>
      <c r="AV71" s="507"/>
      <c r="AW71" s="508"/>
      <c r="AX71" s="508"/>
      <c r="AY71" s="509"/>
      <c r="AZ71" s="507"/>
      <c r="BA71" s="508"/>
      <c r="BB71" s="508"/>
      <c r="BC71" s="509"/>
      <c r="BD71" s="507">
        <v>1</v>
      </c>
      <c r="BE71" s="508"/>
      <c r="BF71" s="508"/>
      <c r="BG71" s="509"/>
      <c r="BH71" s="537">
        <v>80</v>
      </c>
      <c r="BI71" s="508"/>
      <c r="BJ71" s="508"/>
      <c r="BK71" s="508"/>
    </row>
    <row r="72" spans="1:64" ht="24" customHeight="1">
      <c r="A72" s="643"/>
      <c r="B72" s="643"/>
      <c r="C72" s="644"/>
      <c r="D72" s="519" t="s">
        <v>196</v>
      </c>
      <c r="E72" s="520"/>
      <c r="F72" s="520"/>
      <c r="G72" s="520"/>
      <c r="H72" s="520"/>
      <c r="I72" s="520"/>
      <c r="J72" s="520"/>
      <c r="K72" s="520"/>
      <c r="L72" s="520"/>
      <c r="M72" s="520"/>
      <c r="N72" s="520"/>
      <c r="O72" s="521"/>
      <c r="P72" s="507">
        <v>1</v>
      </c>
      <c r="Q72" s="508"/>
      <c r="R72" s="508"/>
      <c r="S72" s="509"/>
      <c r="T72" s="525" t="s">
        <v>149</v>
      </c>
      <c r="U72" s="526"/>
      <c r="V72" s="526"/>
      <c r="W72" s="527"/>
      <c r="X72" s="507"/>
      <c r="Y72" s="508"/>
      <c r="Z72" s="508"/>
      <c r="AA72" s="509"/>
      <c r="AB72" s="507"/>
      <c r="AC72" s="508"/>
      <c r="AD72" s="508"/>
      <c r="AE72" s="509"/>
      <c r="AF72" s="507"/>
      <c r="AG72" s="508"/>
      <c r="AH72" s="508"/>
      <c r="AI72" s="509"/>
      <c r="AJ72" s="507"/>
      <c r="AK72" s="508"/>
      <c r="AL72" s="508"/>
      <c r="AM72" s="509"/>
      <c r="AN72" s="507"/>
      <c r="AO72" s="508"/>
      <c r="AP72" s="508"/>
      <c r="AQ72" s="509"/>
      <c r="AR72" s="507"/>
      <c r="AS72" s="508"/>
      <c r="AT72" s="508"/>
      <c r="AU72" s="509"/>
      <c r="AV72" s="507"/>
      <c r="AW72" s="508"/>
      <c r="AX72" s="508"/>
      <c r="AY72" s="509"/>
      <c r="AZ72" s="507"/>
      <c r="BA72" s="508"/>
      <c r="BB72" s="508"/>
      <c r="BC72" s="509"/>
      <c r="BD72" s="507">
        <v>1</v>
      </c>
      <c r="BE72" s="508"/>
      <c r="BF72" s="508"/>
      <c r="BG72" s="509"/>
      <c r="BH72" s="525" t="s">
        <v>169</v>
      </c>
      <c r="BI72" s="526"/>
      <c r="BJ72" s="526"/>
      <c r="BK72" s="526"/>
    </row>
    <row r="73" spans="1:64" ht="24" customHeight="1">
      <c r="A73" s="643"/>
      <c r="B73" s="643"/>
      <c r="C73" s="644"/>
      <c r="D73" s="534" t="s">
        <v>197</v>
      </c>
      <c r="E73" s="535"/>
      <c r="F73" s="535"/>
      <c r="G73" s="535"/>
      <c r="H73" s="535"/>
      <c r="I73" s="535"/>
      <c r="J73" s="535"/>
      <c r="K73" s="535"/>
      <c r="L73" s="535"/>
      <c r="M73" s="535"/>
      <c r="N73" s="535"/>
      <c r="O73" s="536"/>
      <c r="P73" s="507"/>
      <c r="Q73" s="508"/>
      <c r="R73" s="508"/>
      <c r="S73" s="509"/>
      <c r="T73" s="507"/>
      <c r="U73" s="508"/>
      <c r="V73" s="508"/>
      <c r="W73" s="509"/>
      <c r="X73" s="507"/>
      <c r="Y73" s="508"/>
      <c r="Z73" s="508"/>
      <c r="AA73" s="509"/>
      <c r="AB73" s="507"/>
      <c r="AC73" s="508"/>
      <c r="AD73" s="508"/>
      <c r="AE73" s="509"/>
      <c r="AF73" s="507">
        <v>3</v>
      </c>
      <c r="AG73" s="508"/>
      <c r="AH73" s="508"/>
      <c r="AI73" s="509"/>
      <c r="AJ73" s="525" t="s">
        <v>149</v>
      </c>
      <c r="AK73" s="526"/>
      <c r="AL73" s="526"/>
      <c r="AM73" s="527"/>
      <c r="AN73" s="507"/>
      <c r="AO73" s="508"/>
      <c r="AP73" s="508"/>
      <c r="AQ73" s="509"/>
      <c r="AR73" s="507"/>
      <c r="AS73" s="508"/>
      <c r="AT73" s="508"/>
      <c r="AU73" s="509"/>
      <c r="AV73" s="507"/>
      <c r="AW73" s="508"/>
      <c r="AX73" s="508"/>
      <c r="AY73" s="509"/>
      <c r="AZ73" s="507"/>
      <c r="BA73" s="508"/>
      <c r="BB73" s="508"/>
      <c r="BC73" s="509"/>
      <c r="BD73" s="507">
        <v>3</v>
      </c>
      <c r="BE73" s="508"/>
      <c r="BF73" s="508"/>
      <c r="BG73" s="509"/>
      <c r="BH73" s="525" t="s">
        <v>187</v>
      </c>
      <c r="BI73" s="526"/>
      <c r="BJ73" s="526"/>
      <c r="BK73" s="526"/>
    </row>
    <row r="74" spans="1:64" ht="24" customHeight="1">
      <c r="A74" s="643"/>
      <c r="B74" s="643"/>
      <c r="C74" s="644"/>
      <c r="D74" s="531" t="s">
        <v>198</v>
      </c>
      <c r="E74" s="532"/>
      <c r="F74" s="532"/>
      <c r="G74" s="532"/>
      <c r="H74" s="532"/>
      <c r="I74" s="532"/>
      <c r="J74" s="532"/>
      <c r="K74" s="532"/>
      <c r="L74" s="532"/>
      <c r="M74" s="532"/>
      <c r="N74" s="532"/>
      <c r="O74" s="533"/>
      <c r="P74" s="507">
        <v>1</v>
      </c>
      <c r="Q74" s="508"/>
      <c r="R74" s="508"/>
      <c r="S74" s="509"/>
      <c r="T74" s="525" t="s">
        <v>169</v>
      </c>
      <c r="U74" s="526"/>
      <c r="V74" s="526"/>
      <c r="W74" s="527"/>
      <c r="X74" s="507"/>
      <c r="Y74" s="508"/>
      <c r="Z74" s="508"/>
      <c r="AA74" s="509"/>
      <c r="AB74" s="507"/>
      <c r="AC74" s="508"/>
      <c r="AD74" s="508"/>
      <c r="AE74" s="509"/>
      <c r="AF74" s="507"/>
      <c r="AG74" s="508"/>
      <c r="AH74" s="508"/>
      <c r="AI74" s="509"/>
      <c r="AJ74" s="507"/>
      <c r="AK74" s="508"/>
      <c r="AL74" s="508"/>
      <c r="AM74" s="509"/>
      <c r="AN74" s="507"/>
      <c r="AO74" s="508"/>
      <c r="AP74" s="508"/>
      <c r="AQ74" s="509"/>
      <c r="AR74" s="507"/>
      <c r="AS74" s="508"/>
      <c r="AT74" s="508"/>
      <c r="AU74" s="509"/>
      <c r="AV74" s="507"/>
      <c r="AW74" s="508"/>
      <c r="AX74" s="508"/>
      <c r="AY74" s="509"/>
      <c r="AZ74" s="507"/>
      <c r="BA74" s="508"/>
      <c r="BB74" s="508"/>
      <c r="BC74" s="509"/>
      <c r="BD74" s="507">
        <v>1</v>
      </c>
      <c r="BE74" s="508"/>
      <c r="BF74" s="508"/>
      <c r="BG74" s="509"/>
      <c r="BH74" s="525" t="s">
        <v>7</v>
      </c>
      <c r="BI74" s="526"/>
      <c r="BJ74" s="526"/>
      <c r="BK74" s="526"/>
    </row>
    <row r="75" spans="1:64" ht="24" customHeight="1">
      <c r="A75" s="643"/>
      <c r="B75" s="643"/>
      <c r="C75" s="644"/>
      <c r="D75" s="522" t="s">
        <v>199</v>
      </c>
      <c r="E75" s="523"/>
      <c r="F75" s="523"/>
      <c r="G75" s="523"/>
      <c r="H75" s="523"/>
      <c r="I75" s="523"/>
      <c r="J75" s="523"/>
      <c r="K75" s="523"/>
      <c r="L75" s="523"/>
      <c r="M75" s="523"/>
      <c r="N75" s="523"/>
      <c r="O75" s="524"/>
      <c r="P75" s="510"/>
      <c r="Q75" s="511"/>
      <c r="R75" s="511"/>
      <c r="S75" s="512"/>
      <c r="T75" s="510"/>
      <c r="U75" s="511"/>
      <c r="V75" s="511"/>
      <c r="W75" s="512"/>
      <c r="X75" s="510"/>
      <c r="Y75" s="511"/>
      <c r="Z75" s="511"/>
      <c r="AA75" s="512"/>
      <c r="AB75" s="169"/>
      <c r="AC75" s="169"/>
      <c r="AD75" s="169"/>
      <c r="AE75" s="169"/>
      <c r="AF75" s="510">
        <v>5</v>
      </c>
      <c r="AG75" s="511"/>
      <c r="AH75" s="511"/>
      <c r="AI75" s="512"/>
      <c r="AJ75" s="525" t="s">
        <v>7</v>
      </c>
      <c r="AK75" s="526"/>
      <c r="AL75" s="526"/>
      <c r="AM75" s="527"/>
      <c r="AN75" s="528" t="s">
        <v>200</v>
      </c>
      <c r="AO75" s="529"/>
      <c r="AP75" s="529"/>
      <c r="AQ75" s="530"/>
      <c r="AR75" s="525" t="s">
        <v>187</v>
      </c>
      <c r="AS75" s="526"/>
      <c r="AT75" s="526"/>
      <c r="AU75" s="527"/>
      <c r="AV75" s="510"/>
      <c r="AW75" s="511"/>
      <c r="AX75" s="511"/>
      <c r="AY75" s="512"/>
      <c r="AZ75" s="510"/>
      <c r="BA75" s="511"/>
      <c r="BB75" s="511"/>
      <c r="BC75" s="512"/>
      <c r="BD75" s="510">
        <v>16</v>
      </c>
      <c r="BE75" s="511"/>
      <c r="BF75" s="511"/>
      <c r="BG75" s="512"/>
      <c r="BH75" s="513" t="s">
        <v>6</v>
      </c>
      <c r="BI75" s="511"/>
      <c r="BJ75" s="511"/>
      <c r="BK75" s="511"/>
      <c r="BL75" s="121"/>
    </row>
    <row r="76" spans="1:64" ht="24" customHeight="1">
      <c r="A76" s="643"/>
      <c r="B76" s="643"/>
      <c r="C76" s="644"/>
      <c r="D76" s="519" t="s">
        <v>201</v>
      </c>
      <c r="E76" s="520"/>
      <c r="F76" s="520"/>
      <c r="G76" s="520"/>
      <c r="H76" s="520"/>
      <c r="I76" s="520"/>
      <c r="J76" s="520"/>
      <c r="K76" s="520"/>
      <c r="L76" s="520"/>
      <c r="M76" s="520"/>
      <c r="N76" s="520"/>
      <c r="O76" s="521"/>
      <c r="P76" s="510">
        <v>2</v>
      </c>
      <c r="Q76" s="511"/>
      <c r="R76" s="511"/>
      <c r="S76" s="512"/>
      <c r="T76" s="510">
        <v>153</v>
      </c>
      <c r="U76" s="511"/>
      <c r="V76" s="511"/>
      <c r="W76" s="512"/>
      <c r="X76" s="510"/>
      <c r="Y76" s="511"/>
      <c r="Z76" s="511"/>
      <c r="AA76" s="512"/>
      <c r="AB76" s="510"/>
      <c r="AC76" s="511"/>
      <c r="AD76" s="511"/>
      <c r="AE76" s="512"/>
      <c r="AF76" s="510"/>
      <c r="AG76" s="511"/>
      <c r="AH76" s="511"/>
      <c r="AI76" s="512"/>
      <c r="AJ76" s="510"/>
      <c r="AK76" s="511"/>
      <c r="AL76" s="511"/>
      <c r="AM76" s="512"/>
      <c r="AN76" s="510"/>
      <c r="AO76" s="511"/>
      <c r="AP76" s="511"/>
      <c r="AQ76" s="512"/>
      <c r="AR76" s="510"/>
      <c r="AS76" s="511"/>
      <c r="AT76" s="511"/>
      <c r="AU76" s="512"/>
      <c r="AV76" s="510"/>
      <c r="AW76" s="511"/>
      <c r="AX76" s="511"/>
      <c r="AY76" s="512"/>
      <c r="AZ76" s="510"/>
      <c r="BA76" s="511"/>
      <c r="BB76" s="511"/>
      <c r="BC76" s="512"/>
      <c r="BD76" s="510">
        <v>2</v>
      </c>
      <c r="BE76" s="511"/>
      <c r="BF76" s="511"/>
      <c r="BG76" s="512"/>
      <c r="BH76" s="510">
        <v>153</v>
      </c>
      <c r="BI76" s="511"/>
      <c r="BJ76" s="511"/>
      <c r="BK76" s="511"/>
    </row>
    <row r="77" spans="1:64" ht="24" customHeight="1">
      <c r="A77" s="643"/>
      <c r="B77" s="643"/>
      <c r="C77" s="644"/>
      <c r="D77" s="519" t="s">
        <v>202</v>
      </c>
      <c r="E77" s="520"/>
      <c r="F77" s="520"/>
      <c r="G77" s="520"/>
      <c r="H77" s="520"/>
      <c r="I77" s="520"/>
      <c r="J77" s="520"/>
      <c r="K77" s="520"/>
      <c r="L77" s="520"/>
      <c r="M77" s="520"/>
      <c r="N77" s="520"/>
      <c r="O77" s="521"/>
      <c r="P77" s="510">
        <v>1</v>
      </c>
      <c r="Q77" s="511"/>
      <c r="R77" s="511"/>
      <c r="S77" s="512"/>
      <c r="T77" s="510">
        <v>50</v>
      </c>
      <c r="U77" s="511"/>
      <c r="V77" s="511"/>
      <c r="W77" s="512"/>
      <c r="X77" s="510"/>
      <c r="Y77" s="511"/>
      <c r="Z77" s="511"/>
      <c r="AA77" s="512"/>
      <c r="AB77" s="510"/>
      <c r="AC77" s="511"/>
      <c r="AD77" s="511"/>
      <c r="AE77" s="512"/>
      <c r="AF77" s="510"/>
      <c r="AG77" s="511"/>
      <c r="AH77" s="511"/>
      <c r="AI77" s="512"/>
      <c r="AJ77" s="510"/>
      <c r="AK77" s="511"/>
      <c r="AL77" s="511"/>
      <c r="AM77" s="512"/>
      <c r="AN77" s="510"/>
      <c r="AO77" s="511"/>
      <c r="AP77" s="511"/>
      <c r="AQ77" s="512"/>
      <c r="AR77" s="510"/>
      <c r="AS77" s="511"/>
      <c r="AT77" s="511"/>
      <c r="AU77" s="512"/>
      <c r="AV77" s="510"/>
      <c r="AW77" s="511"/>
      <c r="AX77" s="511"/>
      <c r="AY77" s="512"/>
      <c r="AZ77" s="510"/>
      <c r="BA77" s="511"/>
      <c r="BB77" s="511"/>
      <c r="BC77" s="512"/>
      <c r="BD77" s="510">
        <v>1</v>
      </c>
      <c r="BE77" s="511"/>
      <c r="BF77" s="511"/>
      <c r="BG77" s="512"/>
      <c r="BH77" s="513">
        <v>50</v>
      </c>
      <c r="BI77" s="514"/>
      <c r="BJ77" s="514"/>
      <c r="BK77" s="514"/>
    </row>
    <row r="78" spans="1:64" ht="24" customHeight="1">
      <c r="A78" s="643"/>
      <c r="B78" s="643"/>
      <c r="C78" s="644"/>
      <c r="D78" s="501" t="s">
        <v>203</v>
      </c>
      <c r="E78" s="502"/>
      <c r="F78" s="502"/>
      <c r="G78" s="502"/>
      <c r="H78" s="502"/>
      <c r="I78" s="502"/>
      <c r="J78" s="502"/>
      <c r="K78" s="502"/>
      <c r="L78" s="502"/>
      <c r="M78" s="502"/>
      <c r="N78" s="502"/>
      <c r="O78" s="503"/>
      <c r="P78" s="494">
        <v>1</v>
      </c>
      <c r="Q78" s="495"/>
      <c r="R78" s="495"/>
      <c r="S78" s="496"/>
      <c r="T78" s="494" t="s">
        <v>6</v>
      </c>
      <c r="U78" s="495"/>
      <c r="V78" s="495"/>
      <c r="W78" s="496"/>
      <c r="X78" s="494"/>
      <c r="Y78" s="495"/>
      <c r="Z78" s="495"/>
      <c r="AA78" s="496"/>
      <c r="AB78" s="494"/>
      <c r="AC78" s="495"/>
      <c r="AD78" s="495"/>
      <c r="AE78" s="496"/>
      <c r="AF78" s="494"/>
      <c r="AG78" s="495"/>
      <c r="AH78" s="495"/>
      <c r="AI78" s="496"/>
      <c r="AJ78" s="494"/>
      <c r="AK78" s="495"/>
      <c r="AL78" s="495"/>
      <c r="AM78" s="496"/>
      <c r="AN78" s="494"/>
      <c r="AO78" s="495"/>
      <c r="AP78" s="495"/>
      <c r="AQ78" s="496"/>
      <c r="AR78" s="494"/>
      <c r="AS78" s="495"/>
      <c r="AT78" s="495"/>
      <c r="AU78" s="496"/>
      <c r="AV78" s="494"/>
      <c r="AW78" s="495"/>
      <c r="AX78" s="495"/>
      <c r="AY78" s="496"/>
      <c r="AZ78" s="494"/>
      <c r="BA78" s="495"/>
      <c r="BB78" s="495"/>
      <c r="BC78" s="496"/>
      <c r="BD78" s="494">
        <v>1</v>
      </c>
      <c r="BE78" s="495"/>
      <c r="BF78" s="495"/>
      <c r="BG78" s="496"/>
      <c r="BH78" s="515" t="s">
        <v>6</v>
      </c>
      <c r="BI78" s="495"/>
      <c r="BJ78" s="495"/>
      <c r="BK78" s="495"/>
    </row>
    <row r="79" spans="1:64" ht="24" customHeight="1">
      <c r="A79" s="645"/>
      <c r="B79" s="645"/>
      <c r="C79" s="646"/>
      <c r="D79" s="504" t="s">
        <v>3</v>
      </c>
      <c r="E79" s="505"/>
      <c r="F79" s="505"/>
      <c r="G79" s="505"/>
      <c r="H79" s="505"/>
      <c r="I79" s="505"/>
      <c r="J79" s="505"/>
      <c r="K79" s="505"/>
      <c r="L79" s="505"/>
      <c r="M79" s="505"/>
      <c r="N79" s="505"/>
      <c r="O79" s="506"/>
      <c r="P79" s="483">
        <f>SUM(P68:S78)</f>
        <v>9</v>
      </c>
      <c r="Q79" s="481"/>
      <c r="R79" s="481"/>
      <c r="S79" s="482"/>
      <c r="T79" s="483">
        <f>SUM(T68:W78)</f>
        <v>283</v>
      </c>
      <c r="U79" s="481"/>
      <c r="V79" s="481"/>
      <c r="W79" s="482"/>
      <c r="X79" s="483"/>
      <c r="Y79" s="481"/>
      <c r="Z79" s="481"/>
      <c r="AA79" s="482"/>
      <c r="AB79" s="483"/>
      <c r="AC79" s="481"/>
      <c r="AD79" s="481"/>
      <c r="AE79" s="482"/>
      <c r="AF79" s="483">
        <f>SUM(AF68:AI78)</f>
        <v>11</v>
      </c>
      <c r="AG79" s="481"/>
      <c r="AH79" s="481"/>
      <c r="AI79" s="482"/>
      <c r="AJ79" s="483">
        <f>SUM(AJ68:AM78)</f>
        <v>279</v>
      </c>
      <c r="AK79" s="481"/>
      <c r="AL79" s="481"/>
      <c r="AM79" s="482"/>
      <c r="AN79" s="483">
        <v>13</v>
      </c>
      <c r="AO79" s="481"/>
      <c r="AP79" s="481"/>
      <c r="AQ79" s="482"/>
      <c r="AR79" s="483">
        <f>SUM(AR68:AU78)</f>
        <v>760</v>
      </c>
      <c r="AS79" s="481"/>
      <c r="AT79" s="481"/>
      <c r="AU79" s="482"/>
      <c r="AV79" s="480"/>
      <c r="AW79" s="481"/>
      <c r="AX79" s="481"/>
      <c r="AY79" s="482"/>
      <c r="AZ79" s="480"/>
      <c r="BA79" s="481"/>
      <c r="BB79" s="481"/>
      <c r="BC79" s="482"/>
      <c r="BD79" s="483">
        <f>P79+X79+AF79+AN79+AV79</f>
        <v>33</v>
      </c>
      <c r="BE79" s="481"/>
      <c r="BF79" s="481"/>
      <c r="BG79" s="482"/>
      <c r="BH79" s="483">
        <f>T79+AB79+AJ79+AR79+AZ79</f>
        <v>1322</v>
      </c>
      <c r="BI79" s="481"/>
      <c r="BJ79" s="481"/>
      <c r="BK79" s="481"/>
      <c r="BL79" s="121"/>
    </row>
    <row r="80" spans="1:64" ht="24" customHeight="1">
      <c r="A80" s="497" t="s">
        <v>204</v>
      </c>
      <c r="B80" s="497"/>
      <c r="C80" s="497"/>
      <c r="D80" s="497"/>
      <c r="E80" s="497"/>
      <c r="F80" s="497"/>
      <c r="G80" s="497"/>
      <c r="H80" s="497"/>
      <c r="I80" s="497"/>
      <c r="J80" s="497"/>
      <c r="K80" s="497"/>
      <c r="L80" s="497"/>
      <c r="M80" s="497"/>
      <c r="N80" s="497"/>
      <c r="O80" s="498"/>
      <c r="P80" s="491"/>
      <c r="Q80" s="492"/>
      <c r="R80" s="492"/>
      <c r="S80" s="493"/>
      <c r="T80" s="489">
        <f>T33+T10</f>
        <v>92</v>
      </c>
      <c r="U80" s="490"/>
      <c r="V80" s="490"/>
      <c r="W80" s="179" t="s">
        <v>144</v>
      </c>
      <c r="X80" s="491"/>
      <c r="Y80" s="492"/>
      <c r="Z80" s="492"/>
      <c r="AA80" s="493"/>
      <c r="AB80" s="489"/>
      <c r="AC80" s="490"/>
      <c r="AD80" s="490"/>
      <c r="AE80" s="179"/>
      <c r="AF80" s="491"/>
      <c r="AG80" s="492"/>
      <c r="AH80" s="492"/>
      <c r="AI80" s="493"/>
      <c r="AJ80" s="489">
        <f>AJ14</f>
        <v>80</v>
      </c>
      <c r="AK80" s="490"/>
      <c r="AL80" s="490"/>
      <c r="AM80" s="179" t="s">
        <v>144</v>
      </c>
      <c r="AN80" s="491"/>
      <c r="AO80" s="492"/>
      <c r="AP80" s="492"/>
      <c r="AQ80" s="493"/>
      <c r="AR80" s="489"/>
      <c r="AS80" s="490"/>
      <c r="AT80" s="490"/>
      <c r="AU80" s="180"/>
      <c r="AV80" s="491"/>
      <c r="AW80" s="492"/>
      <c r="AX80" s="492"/>
      <c r="AY80" s="493"/>
      <c r="AZ80" s="489"/>
      <c r="BA80" s="490"/>
      <c r="BB80" s="490"/>
      <c r="BC80" s="180"/>
      <c r="BD80" s="516"/>
      <c r="BE80" s="517"/>
      <c r="BF80" s="517"/>
      <c r="BG80" s="518"/>
      <c r="BH80" s="489">
        <f>BH33+BH10</f>
        <v>172</v>
      </c>
      <c r="BI80" s="490"/>
      <c r="BJ80" s="490"/>
      <c r="BK80" s="178" t="s">
        <v>144</v>
      </c>
      <c r="BL80" s="139"/>
    </row>
    <row r="81" spans="1:64" ht="24" customHeight="1" thickBot="1">
      <c r="A81" s="499"/>
      <c r="B81" s="499"/>
      <c r="C81" s="499"/>
      <c r="D81" s="499"/>
      <c r="E81" s="499"/>
      <c r="F81" s="499"/>
      <c r="G81" s="499"/>
      <c r="H81" s="499"/>
      <c r="I81" s="499"/>
      <c r="J81" s="499"/>
      <c r="K81" s="499"/>
      <c r="L81" s="499"/>
      <c r="M81" s="499"/>
      <c r="N81" s="499"/>
      <c r="O81" s="500"/>
      <c r="P81" s="484">
        <f>P79+P67+P47+P59+P36+P34+P11</f>
        <v>184</v>
      </c>
      <c r="Q81" s="487"/>
      <c r="R81" s="487"/>
      <c r="S81" s="488"/>
      <c r="T81" s="484">
        <f>T79+T47+T59+T36+T34+T11</f>
        <v>13643</v>
      </c>
      <c r="U81" s="485"/>
      <c r="V81" s="485"/>
      <c r="W81" s="486"/>
      <c r="X81" s="484">
        <f>X79+X67+X47+X59+X36+X34+X11</f>
        <v>2</v>
      </c>
      <c r="Y81" s="485"/>
      <c r="Z81" s="485"/>
      <c r="AA81" s="486"/>
      <c r="AB81" s="484">
        <f>AB79+AB67+AB47+AB59+AB34+AB11</f>
        <v>190</v>
      </c>
      <c r="AC81" s="485"/>
      <c r="AD81" s="485"/>
      <c r="AE81" s="486"/>
      <c r="AF81" s="484">
        <f>AF79+AF67+AF47+AF59+AF36+AF34+AF11</f>
        <v>733</v>
      </c>
      <c r="AG81" s="485"/>
      <c r="AH81" s="485"/>
      <c r="AI81" s="486"/>
      <c r="AJ81" s="484">
        <f>AJ79+AJ47+AJ59+AJ34+AJ11</f>
        <v>45146</v>
      </c>
      <c r="AK81" s="485"/>
      <c r="AL81" s="485"/>
      <c r="AM81" s="486"/>
      <c r="AN81" s="484">
        <f>AN79+AN67+AN47+AN59+AN36+AN34+AN11</f>
        <v>986</v>
      </c>
      <c r="AO81" s="485"/>
      <c r="AP81" s="485"/>
      <c r="AQ81" s="486"/>
      <c r="AR81" s="484">
        <f>AR79+AR47+AR59+AR34</f>
        <v>24015</v>
      </c>
      <c r="AS81" s="485"/>
      <c r="AT81" s="485"/>
      <c r="AU81" s="486"/>
      <c r="AV81" s="484">
        <f>AV79+AV67+AV47+AV59+AV36+AV34+AV11</f>
        <v>31</v>
      </c>
      <c r="AW81" s="485"/>
      <c r="AX81" s="485"/>
      <c r="AY81" s="486"/>
      <c r="AZ81" s="484">
        <f>AZ79+AZ67+AZ47+AZ59+AZ36+AZ34+AZ11</f>
        <v>1385</v>
      </c>
      <c r="BA81" s="485"/>
      <c r="BB81" s="485"/>
      <c r="BC81" s="486"/>
      <c r="BD81" s="484">
        <f>BD79+BD67+BD47+BD59+BD36+BD34+BD11</f>
        <v>1936</v>
      </c>
      <c r="BE81" s="487"/>
      <c r="BF81" s="487"/>
      <c r="BG81" s="488"/>
      <c r="BH81" s="484">
        <f>BH79+BH47+BH59+BH34+BH11</f>
        <v>84379</v>
      </c>
      <c r="BI81" s="487"/>
      <c r="BJ81" s="487"/>
      <c r="BK81" s="487"/>
      <c r="BL81" s="130"/>
    </row>
    <row r="82" spans="1:64" ht="24" customHeight="1">
      <c r="A82" s="131" t="s">
        <v>205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3"/>
      <c r="Q82" s="134"/>
      <c r="R82" s="134"/>
      <c r="S82" s="134"/>
      <c r="T82" s="133"/>
      <c r="U82" s="133"/>
      <c r="V82" s="133"/>
      <c r="W82" s="133"/>
      <c r="X82" s="133"/>
      <c r="Y82" s="134"/>
      <c r="Z82" s="134"/>
      <c r="AA82" s="134"/>
      <c r="AB82" s="133"/>
      <c r="AC82" s="133"/>
      <c r="AD82" s="133"/>
      <c r="AE82" s="133"/>
      <c r="AF82" s="133"/>
      <c r="AG82" s="134"/>
      <c r="AH82" s="134"/>
      <c r="AI82" s="134"/>
      <c r="AJ82" s="133"/>
      <c r="AK82" s="133"/>
      <c r="AL82" s="133"/>
      <c r="AM82" s="133"/>
      <c r="AN82" s="133"/>
      <c r="AO82" s="134"/>
      <c r="AP82" s="134"/>
      <c r="AQ82" s="134"/>
      <c r="AR82" s="133"/>
      <c r="AS82" s="133"/>
      <c r="AT82" s="133"/>
      <c r="AU82" s="133"/>
      <c r="AV82" s="133"/>
      <c r="AW82" s="134"/>
      <c r="AX82" s="134"/>
      <c r="AY82" s="134"/>
      <c r="AZ82" s="133"/>
      <c r="BA82" s="133"/>
      <c r="BB82" s="133"/>
      <c r="BC82" s="133"/>
      <c r="BD82" s="133"/>
      <c r="BE82" s="134"/>
      <c r="BF82" s="134"/>
      <c r="BG82" s="134"/>
      <c r="BH82" s="133"/>
      <c r="BI82" s="134"/>
      <c r="BJ82" s="134"/>
      <c r="BK82" s="148" t="s">
        <v>221</v>
      </c>
    </row>
    <row r="83" spans="1:64" ht="24" customHeight="1">
      <c r="A83" s="131" t="s">
        <v>206</v>
      </c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</row>
    <row r="84" spans="1:6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</row>
    <row r="85" spans="1:64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</row>
    <row r="86" spans="1:64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</row>
    <row r="87" spans="1:64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</row>
    <row r="88" spans="1:64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</row>
    <row r="89" spans="1:64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</row>
    <row r="90" spans="1:64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</row>
    <row r="91" spans="1:64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</row>
    <row r="92" spans="1:64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</row>
    <row r="93" spans="1:64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</row>
    <row r="94" spans="1:6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</row>
    <row r="95" spans="1:64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</row>
    <row r="96" spans="1:64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</row>
    <row r="97" spans="1:6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</row>
    <row r="98" spans="1:6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</row>
    <row r="99" spans="1:6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</row>
    <row r="100" spans="1:6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</row>
    <row r="101" spans="1:6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</row>
    <row r="102" spans="1:6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1:6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1:6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1:6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</sheetData>
  <mergeCells count="976">
    <mergeCell ref="AF3:AM3"/>
    <mergeCell ref="AN3:AU3"/>
    <mergeCell ref="AV3:BC3"/>
    <mergeCell ref="BD3:BK3"/>
    <mergeCell ref="P4:S4"/>
    <mergeCell ref="AV6:AY6"/>
    <mergeCell ref="AZ6:BC6"/>
    <mergeCell ref="BD6:BG6"/>
    <mergeCell ref="BH6:BK6"/>
    <mergeCell ref="T5:W5"/>
    <mergeCell ref="X5:AA5"/>
    <mergeCell ref="AB5:AE5"/>
    <mergeCell ref="AF5:AI5"/>
    <mergeCell ref="AN4:AQ4"/>
    <mergeCell ref="AR4:AU4"/>
    <mergeCell ref="AV4:AY4"/>
    <mergeCell ref="AZ4:BC4"/>
    <mergeCell ref="BD4:BG4"/>
    <mergeCell ref="BH4:BK4"/>
    <mergeCell ref="AF4:AI4"/>
    <mergeCell ref="AJ4:AM4"/>
    <mergeCell ref="BH5:BK5"/>
    <mergeCell ref="AJ5:AM5"/>
    <mergeCell ref="AN5:AQ5"/>
    <mergeCell ref="A5:C11"/>
    <mergeCell ref="A35:C36"/>
    <mergeCell ref="A37:C47"/>
    <mergeCell ref="A12:C34"/>
    <mergeCell ref="A48:C59"/>
    <mergeCell ref="A62:C67"/>
    <mergeCell ref="A68:C79"/>
    <mergeCell ref="A1:X1"/>
    <mergeCell ref="P3:W3"/>
    <mergeCell ref="X3:AE3"/>
    <mergeCell ref="T4:W4"/>
    <mergeCell ref="X4:AA4"/>
    <mergeCell ref="AB4:AE4"/>
    <mergeCell ref="D7:O7"/>
    <mergeCell ref="P7:S7"/>
    <mergeCell ref="T7:W7"/>
    <mergeCell ref="X7:AA7"/>
    <mergeCell ref="AB7:AE7"/>
    <mergeCell ref="D10:O11"/>
    <mergeCell ref="P10:S10"/>
    <mergeCell ref="T10:V10"/>
    <mergeCell ref="X10:AA10"/>
    <mergeCell ref="AB10:AD10"/>
    <mergeCell ref="P11:S11"/>
    <mergeCell ref="D9:O9"/>
    <mergeCell ref="P9:S9"/>
    <mergeCell ref="T9:V9"/>
    <mergeCell ref="X9:AA9"/>
    <mergeCell ref="AB9:AE9"/>
    <mergeCell ref="AF9:AI9"/>
    <mergeCell ref="AJ9:AM9"/>
    <mergeCell ref="AN9:AQ9"/>
    <mergeCell ref="AR9:AU9"/>
    <mergeCell ref="D6:O6"/>
    <mergeCell ref="P6:S6"/>
    <mergeCell ref="T6:W6"/>
    <mergeCell ref="X6:AA6"/>
    <mergeCell ref="AB6:AE6"/>
    <mergeCell ref="AF6:AI6"/>
    <mergeCell ref="AJ6:AM6"/>
    <mergeCell ref="AN6:AQ6"/>
    <mergeCell ref="AR6:AU6"/>
    <mergeCell ref="BH8:BK8"/>
    <mergeCell ref="AR5:AU5"/>
    <mergeCell ref="AV5:AY5"/>
    <mergeCell ref="AZ5:BC5"/>
    <mergeCell ref="BD5:BG5"/>
    <mergeCell ref="D5:O5"/>
    <mergeCell ref="P5:S5"/>
    <mergeCell ref="AV10:AY10"/>
    <mergeCell ref="AZ10:BB10"/>
    <mergeCell ref="BD10:BG10"/>
    <mergeCell ref="BH10:BJ10"/>
    <mergeCell ref="AN10:AQ10"/>
    <mergeCell ref="AR10:AT10"/>
    <mergeCell ref="BH7:BK7"/>
    <mergeCell ref="D8:O8"/>
    <mergeCell ref="P8:S8"/>
    <mergeCell ref="T8:W8"/>
    <mergeCell ref="X8:AA8"/>
    <mergeCell ref="AB8:AE8"/>
    <mergeCell ref="AF8:AI8"/>
    <mergeCell ref="AJ8:AM8"/>
    <mergeCell ref="AN8:AQ8"/>
    <mergeCell ref="AR8:AU8"/>
    <mergeCell ref="AJ7:AM7"/>
    <mergeCell ref="AR7:AU7"/>
    <mergeCell ref="AV7:AY7"/>
    <mergeCell ref="AZ7:BC7"/>
    <mergeCell ref="BD7:BG7"/>
    <mergeCell ref="AF7:AI7"/>
    <mergeCell ref="AV8:AY8"/>
    <mergeCell ref="AN14:AQ14"/>
    <mergeCell ref="AR14:AT14"/>
    <mergeCell ref="T11:W11"/>
    <mergeCell ref="X11:AA11"/>
    <mergeCell ref="AB11:AE11"/>
    <mergeCell ref="AF11:AI11"/>
    <mergeCell ref="AJ11:AM11"/>
    <mergeCell ref="AV9:AY9"/>
    <mergeCell ref="AZ9:BC9"/>
    <mergeCell ref="BD9:BG9"/>
    <mergeCell ref="AZ8:BC8"/>
    <mergeCell ref="BD8:BG8"/>
    <mergeCell ref="AN7:AQ7"/>
    <mergeCell ref="BH9:BJ9"/>
    <mergeCell ref="AV13:AY13"/>
    <mergeCell ref="AZ13:BC13"/>
    <mergeCell ref="BD13:BG13"/>
    <mergeCell ref="BH13:BK13"/>
    <mergeCell ref="T12:W12"/>
    <mergeCell ref="X12:AA12"/>
    <mergeCell ref="AB12:AE12"/>
    <mergeCell ref="AF12:AI12"/>
    <mergeCell ref="AF10:AI10"/>
    <mergeCell ref="AJ10:AL10"/>
    <mergeCell ref="AN11:AQ11"/>
    <mergeCell ref="AR11:AU11"/>
    <mergeCell ref="AV11:AY11"/>
    <mergeCell ref="AZ11:BC11"/>
    <mergeCell ref="BD11:BG11"/>
    <mergeCell ref="BH11:BK11"/>
    <mergeCell ref="BH12:BK12"/>
    <mergeCell ref="AJ12:AM12"/>
    <mergeCell ref="AN12:AQ12"/>
    <mergeCell ref="AR12:AU12"/>
    <mergeCell ref="AV12:AY12"/>
    <mergeCell ref="AZ12:BC12"/>
    <mergeCell ref="BD12:BG12"/>
    <mergeCell ref="D13:O13"/>
    <mergeCell ref="P13:S13"/>
    <mergeCell ref="T13:W13"/>
    <mergeCell ref="X13:AA13"/>
    <mergeCell ref="AB13:AE13"/>
    <mergeCell ref="AF13:AI13"/>
    <mergeCell ref="AJ13:AM13"/>
    <mergeCell ref="AN13:AQ13"/>
    <mergeCell ref="AR13:AU13"/>
    <mergeCell ref="D12:O12"/>
    <mergeCell ref="P12:S12"/>
    <mergeCell ref="AV14:AY14"/>
    <mergeCell ref="AZ14:BB14"/>
    <mergeCell ref="BD14:BG14"/>
    <mergeCell ref="AV15:AY15"/>
    <mergeCell ref="AZ15:BC15"/>
    <mergeCell ref="BD15:BG15"/>
    <mergeCell ref="BH15:BK15"/>
    <mergeCell ref="D14:O14"/>
    <mergeCell ref="P14:S14"/>
    <mergeCell ref="T14:V14"/>
    <mergeCell ref="X14:AA14"/>
    <mergeCell ref="D15:O15"/>
    <mergeCell ref="P15:S15"/>
    <mergeCell ref="T15:W15"/>
    <mergeCell ref="X15:AA15"/>
    <mergeCell ref="AB15:AE15"/>
    <mergeCell ref="AF15:AI15"/>
    <mergeCell ref="AJ15:AM15"/>
    <mergeCell ref="AN15:AQ15"/>
    <mergeCell ref="AR15:AU15"/>
    <mergeCell ref="AB14:AD14"/>
    <mergeCell ref="AF14:AI14"/>
    <mergeCell ref="BH14:BJ14"/>
    <mergeCell ref="AJ14:AL14"/>
    <mergeCell ref="AR18:AU18"/>
    <mergeCell ref="AV18:AY18"/>
    <mergeCell ref="AZ18:BC18"/>
    <mergeCell ref="BD18:BG18"/>
    <mergeCell ref="BH18:BK18"/>
    <mergeCell ref="BH16:BK16"/>
    <mergeCell ref="AJ17:AM17"/>
    <mergeCell ref="BH17:BK17"/>
    <mergeCell ref="AR16:AU16"/>
    <mergeCell ref="AV16:AY16"/>
    <mergeCell ref="AZ16:BC16"/>
    <mergeCell ref="BD16:BG16"/>
    <mergeCell ref="D18:O18"/>
    <mergeCell ref="P18:S18"/>
    <mergeCell ref="T18:W18"/>
    <mergeCell ref="X18:AA18"/>
    <mergeCell ref="AB18:AE18"/>
    <mergeCell ref="AF18:AI18"/>
    <mergeCell ref="AJ18:AM18"/>
    <mergeCell ref="AJ16:AM16"/>
    <mergeCell ref="AN16:AQ16"/>
    <mergeCell ref="AN18:AQ18"/>
    <mergeCell ref="D16:O16"/>
    <mergeCell ref="P16:S16"/>
    <mergeCell ref="T16:W16"/>
    <mergeCell ref="X16:AA16"/>
    <mergeCell ref="AB16:AE16"/>
    <mergeCell ref="AF16:AI16"/>
    <mergeCell ref="BD20:BG20"/>
    <mergeCell ref="BH20:BK20"/>
    <mergeCell ref="D21:O21"/>
    <mergeCell ref="P21:S21"/>
    <mergeCell ref="T21:W21"/>
    <mergeCell ref="X21:AA21"/>
    <mergeCell ref="AB21:AC21"/>
    <mergeCell ref="AD21:AE21"/>
    <mergeCell ref="BD21:BG21"/>
    <mergeCell ref="BH21:BK21"/>
    <mergeCell ref="AF21:AI21"/>
    <mergeCell ref="AJ21:AM21"/>
    <mergeCell ref="AN21:AQ21"/>
    <mergeCell ref="AR21:AU21"/>
    <mergeCell ref="AV21:AY21"/>
    <mergeCell ref="AZ21:BC21"/>
    <mergeCell ref="BH19:BK19"/>
    <mergeCell ref="D20:O20"/>
    <mergeCell ref="P20:S20"/>
    <mergeCell ref="T20:W20"/>
    <mergeCell ref="X20:AA20"/>
    <mergeCell ref="AB20:AE20"/>
    <mergeCell ref="AF20:AI20"/>
    <mergeCell ref="AJ20:AM20"/>
    <mergeCell ref="AN20:AQ20"/>
    <mergeCell ref="AR20:AU20"/>
    <mergeCell ref="AJ19:AM19"/>
    <mergeCell ref="AN19:AQ19"/>
    <mergeCell ref="AR19:AU19"/>
    <mergeCell ref="AV19:AY19"/>
    <mergeCell ref="AZ19:BC19"/>
    <mergeCell ref="BD19:BG19"/>
    <mergeCell ref="D19:O19"/>
    <mergeCell ref="P19:S19"/>
    <mergeCell ref="T19:W19"/>
    <mergeCell ref="X19:AA19"/>
    <mergeCell ref="AB19:AE19"/>
    <mergeCell ref="AF19:AI19"/>
    <mergeCell ref="AV20:AY20"/>
    <mergeCell ref="AZ20:BC20"/>
    <mergeCell ref="AR22:AU22"/>
    <mergeCell ref="AV22:AY22"/>
    <mergeCell ref="AZ22:BC22"/>
    <mergeCell ref="BD22:BG22"/>
    <mergeCell ref="BH22:BK22"/>
    <mergeCell ref="D23:O23"/>
    <mergeCell ref="P23:S23"/>
    <mergeCell ref="T23:W23"/>
    <mergeCell ref="X23:AA23"/>
    <mergeCell ref="AB23:AE23"/>
    <mergeCell ref="D22:O22"/>
    <mergeCell ref="P22:S22"/>
    <mergeCell ref="T22:W22"/>
    <mergeCell ref="X22:AA22"/>
    <mergeCell ref="AB22:AE22"/>
    <mergeCell ref="AF22:AI22"/>
    <mergeCell ref="AJ22:AM22"/>
    <mergeCell ref="AN22:AQ22"/>
    <mergeCell ref="BD23:BG23"/>
    <mergeCell ref="BH23:BK23"/>
    <mergeCell ref="AF23:AI23"/>
    <mergeCell ref="AJ23:AM23"/>
    <mergeCell ref="AN23:AQ23"/>
    <mergeCell ref="AR23:AU23"/>
    <mergeCell ref="AR24:AU24"/>
    <mergeCell ref="AV24:AY24"/>
    <mergeCell ref="AZ24:BC24"/>
    <mergeCell ref="BD24:BG24"/>
    <mergeCell ref="BH24:BK24"/>
    <mergeCell ref="D25:O25"/>
    <mergeCell ref="P25:S25"/>
    <mergeCell ref="T25:W25"/>
    <mergeCell ref="X25:AA25"/>
    <mergeCell ref="AB25:AE25"/>
    <mergeCell ref="D24:O24"/>
    <mergeCell ref="P24:S24"/>
    <mergeCell ref="T24:W24"/>
    <mergeCell ref="X24:AA24"/>
    <mergeCell ref="AB24:AE24"/>
    <mergeCell ref="AF24:AI24"/>
    <mergeCell ref="AJ24:AM24"/>
    <mergeCell ref="AN24:AQ24"/>
    <mergeCell ref="AN25:AQ25"/>
    <mergeCell ref="AR25:AU25"/>
    <mergeCell ref="AV25:AY25"/>
    <mergeCell ref="AZ25:BC25"/>
    <mergeCell ref="AV23:AY23"/>
    <mergeCell ref="AZ23:BC23"/>
    <mergeCell ref="AR26:AU26"/>
    <mergeCell ref="AV26:AY26"/>
    <mergeCell ref="AZ26:BC26"/>
    <mergeCell ref="BD26:BG26"/>
    <mergeCell ref="BH26:BK26"/>
    <mergeCell ref="D27:O27"/>
    <mergeCell ref="P27:S27"/>
    <mergeCell ref="T27:W27"/>
    <mergeCell ref="X27:AA27"/>
    <mergeCell ref="AB27:AE27"/>
    <mergeCell ref="BD25:BG25"/>
    <mergeCell ref="BH25:BK25"/>
    <mergeCell ref="D26:O26"/>
    <mergeCell ref="P26:S26"/>
    <mergeCell ref="T26:W26"/>
    <mergeCell ref="X26:AA26"/>
    <mergeCell ref="AB26:AE26"/>
    <mergeCell ref="AF26:AI26"/>
    <mergeCell ref="AJ26:AM26"/>
    <mergeCell ref="AN26:AQ26"/>
    <mergeCell ref="AF25:AI25"/>
    <mergeCell ref="AJ25:AM25"/>
    <mergeCell ref="D29:O29"/>
    <mergeCell ref="P29:S29"/>
    <mergeCell ref="T29:W29"/>
    <mergeCell ref="X29:AA29"/>
    <mergeCell ref="AB29:AE29"/>
    <mergeCell ref="BD29:BG29"/>
    <mergeCell ref="BH29:BK29"/>
    <mergeCell ref="AF29:AI29"/>
    <mergeCell ref="AJ29:AM29"/>
    <mergeCell ref="AN29:AQ29"/>
    <mergeCell ref="AR29:AU29"/>
    <mergeCell ref="AV29:AY29"/>
    <mergeCell ref="AZ29:BC29"/>
    <mergeCell ref="BD27:BG27"/>
    <mergeCell ref="BH27:BK27"/>
    <mergeCell ref="D28:O28"/>
    <mergeCell ref="P28:S28"/>
    <mergeCell ref="T28:W28"/>
    <mergeCell ref="X28:AA28"/>
    <mergeCell ref="AB28:AE28"/>
    <mergeCell ref="AF28:AI28"/>
    <mergeCell ref="AJ28:AM28"/>
    <mergeCell ref="AN28:AQ28"/>
    <mergeCell ref="AF27:AI27"/>
    <mergeCell ref="AJ27:AM27"/>
    <mergeCell ref="AN27:AQ27"/>
    <mergeCell ref="AR27:AU27"/>
    <mergeCell ref="AV27:AY27"/>
    <mergeCell ref="AZ27:BC27"/>
    <mergeCell ref="AR28:AU28"/>
    <mergeCell ref="AV28:AY28"/>
    <mergeCell ref="AZ28:BC28"/>
    <mergeCell ref="BD28:BG28"/>
    <mergeCell ref="BH28:BK28"/>
    <mergeCell ref="AR30:AU30"/>
    <mergeCell ref="AV30:AY30"/>
    <mergeCell ref="AZ30:BC30"/>
    <mergeCell ref="BD30:BG30"/>
    <mergeCell ref="BH30:BK30"/>
    <mergeCell ref="D31:O31"/>
    <mergeCell ref="P31:S31"/>
    <mergeCell ref="T31:W31"/>
    <mergeCell ref="X31:AA31"/>
    <mergeCell ref="AB31:AE31"/>
    <mergeCell ref="D30:O30"/>
    <mergeCell ref="P30:S30"/>
    <mergeCell ref="T30:W30"/>
    <mergeCell ref="X30:AA30"/>
    <mergeCell ref="AB30:AE30"/>
    <mergeCell ref="AF30:AI30"/>
    <mergeCell ref="AJ30:AM30"/>
    <mergeCell ref="AN30:AQ30"/>
    <mergeCell ref="D33:O34"/>
    <mergeCell ref="P33:S33"/>
    <mergeCell ref="T33:V33"/>
    <mergeCell ref="X33:AA33"/>
    <mergeCell ref="AB33:AD33"/>
    <mergeCell ref="BD31:BG31"/>
    <mergeCell ref="BH31:BK31"/>
    <mergeCell ref="D32:O32"/>
    <mergeCell ref="P32:S32"/>
    <mergeCell ref="T32:W32"/>
    <mergeCell ref="X32:AA32"/>
    <mergeCell ref="AB32:AE32"/>
    <mergeCell ref="AF32:AI32"/>
    <mergeCell ref="AJ32:AM32"/>
    <mergeCell ref="AN32:AQ32"/>
    <mergeCell ref="AF31:AI31"/>
    <mergeCell ref="AJ31:AM31"/>
    <mergeCell ref="AN31:AQ31"/>
    <mergeCell ref="AR31:AU31"/>
    <mergeCell ref="AV31:AY31"/>
    <mergeCell ref="AZ31:BC31"/>
    <mergeCell ref="AV34:AY34"/>
    <mergeCell ref="AZ34:BC34"/>
    <mergeCell ref="BD34:BG34"/>
    <mergeCell ref="P34:S34"/>
    <mergeCell ref="T34:W34"/>
    <mergeCell ref="X34:AA34"/>
    <mergeCell ref="AB34:AE34"/>
    <mergeCell ref="AF34:AI34"/>
    <mergeCell ref="AJ34:AM34"/>
    <mergeCell ref="AN34:AQ34"/>
    <mergeCell ref="AR34:AU34"/>
    <mergeCell ref="AF33:AI33"/>
    <mergeCell ref="AJ33:AL33"/>
    <mergeCell ref="AN33:AQ33"/>
    <mergeCell ref="AR33:AT33"/>
    <mergeCell ref="AR32:AU32"/>
    <mergeCell ref="AV32:AY32"/>
    <mergeCell ref="AZ32:BC32"/>
    <mergeCell ref="BD32:BG32"/>
    <mergeCell ref="BH32:BK32"/>
    <mergeCell ref="AV36:AY36"/>
    <mergeCell ref="AZ36:BC36"/>
    <mergeCell ref="BD36:BG36"/>
    <mergeCell ref="BH36:BK36"/>
    <mergeCell ref="BH35:BK35"/>
    <mergeCell ref="BH34:BK34"/>
    <mergeCell ref="BD33:BG33"/>
    <mergeCell ref="BH33:BJ33"/>
    <mergeCell ref="AV33:AY33"/>
    <mergeCell ref="AZ33:BB33"/>
    <mergeCell ref="D36:O36"/>
    <mergeCell ref="P36:S36"/>
    <mergeCell ref="T36:W36"/>
    <mergeCell ref="X36:AA36"/>
    <mergeCell ref="AB36:AE36"/>
    <mergeCell ref="AF36:AI36"/>
    <mergeCell ref="AJ36:AM36"/>
    <mergeCell ref="AN36:AQ36"/>
    <mergeCell ref="AR36:AU36"/>
    <mergeCell ref="AJ35:AM35"/>
    <mergeCell ref="AN35:AQ35"/>
    <mergeCell ref="AR35:AU35"/>
    <mergeCell ref="AV35:AY35"/>
    <mergeCell ref="AZ35:BC35"/>
    <mergeCell ref="BD35:BG35"/>
    <mergeCell ref="D35:O35"/>
    <mergeCell ref="P35:S35"/>
    <mergeCell ref="T35:W35"/>
    <mergeCell ref="X35:AA35"/>
    <mergeCell ref="AB35:AE35"/>
    <mergeCell ref="AF35:AI35"/>
    <mergeCell ref="BD38:BG38"/>
    <mergeCell ref="BH38:BK38"/>
    <mergeCell ref="D39:O39"/>
    <mergeCell ref="P39:S39"/>
    <mergeCell ref="T39:W39"/>
    <mergeCell ref="X39:AA39"/>
    <mergeCell ref="AB39:AE39"/>
    <mergeCell ref="AF39:AI39"/>
    <mergeCell ref="BH39:BK39"/>
    <mergeCell ref="AJ39:AM39"/>
    <mergeCell ref="AN39:AQ39"/>
    <mergeCell ref="AR39:AU39"/>
    <mergeCell ref="AV39:AY39"/>
    <mergeCell ref="AZ39:BC39"/>
    <mergeCell ref="BD39:BG39"/>
    <mergeCell ref="BH37:BK37"/>
    <mergeCell ref="D38:O38"/>
    <mergeCell ref="P38:S38"/>
    <mergeCell ref="T38:W38"/>
    <mergeCell ref="X38:AA38"/>
    <mergeCell ref="AB38:AE38"/>
    <mergeCell ref="AF38:AI38"/>
    <mergeCell ref="AJ38:AM38"/>
    <mergeCell ref="AN38:AQ38"/>
    <mergeCell ref="AR38:AU38"/>
    <mergeCell ref="AJ37:AM37"/>
    <mergeCell ref="AN37:AQ37"/>
    <mergeCell ref="AR37:AU37"/>
    <mergeCell ref="AV37:AY37"/>
    <mergeCell ref="AZ37:BC37"/>
    <mergeCell ref="BD37:BG37"/>
    <mergeCell ref="D37:O37"/>
    <mergeCell ref="P37:S37"/>
    <mergeCell ref="T37:W37"/>
    <mergeCell ref="X37:AA37"/>
    <mergeCell ref="AB37:AE37"/>
    <mergeCell ref="AF37:AI37"/>
    <mergeCell ref="AV38:AY38"/>
    <mergeCell ref="AZ38:BC38"/>
    <mergeCell ref="AV40:AY40"/>
    <mergeCell ref="AZ40:BC40"/>
    <mergeCell ref="BD40:BG40"/>
    <mergeCell ref="BH40:BK40"/>
    <mergeCell ref="D41:O41"/>
    <mergeCell ref="P41:S41"/>
    <mergeCell ref="T41:W41"/>
    <mergeCell ref="X41:AA41"/>
    <mergeCell ref="AB41:AE41"/>
    <mergeCell ref="AF41:AI41"/>
    <mergeCell ref="D40:O40"/>
    <mergeCell ref="P40:S40"/>
    <mergeCell ref="T40:W40"/>
    <mergeCell ref="X40:AA40"/>
    <mergeCell ref="AB40:AE40"/>
    <mergeCell ref="AF40:AI40"/>
    <mergeCell ref="AJ40:AM40"/>
    <mergeCell ref="AN40:AQ40"/>
    <mergeCell ref="AR40:AU40"/>
    <mergeCell ref="BH41:BK41"/>
    <mergeCell ref="AJ41:AM41"/>
    <mergeCell ref="AN41:AQ41"/>
    <mergeCell ref="AR41:AU41"/>
    <mergeCell ref="AV41:AY41"/>
    <mergeCell ref="AZ42:BC42"/>
    <mergeCell ref="BD42:BG42"/>
    <mergeCell ref="BH42:BK42"/>
    <mergeCell ref="D43:O43"/>
    <mergeCell ref="P43:S43"/>
    <mergeCell ref="T43:W43"/>
    <mergeCell ref="X43:AA43"/>
    <mergeCell ref="AB43:AE43"/>
    <mergeCell ref="AF43:AI43"/>
    <mergeCell ref="D42:O42"/>
    <mergeCell ref="P42:S42"/>
    <mergeCell ref="T42:W42"/>
    <mergeCell ref="X42:AA42"/>
    <mergeCell ref="AB42:AE42"/>
    <mergeCell ref="AF42:AI42"/>
    <mergeCell ref="AJ42:AM42"/>
    <mergeCell ref="AN42:AQ42"/>
    <mergeCell ref="AR42:AU42"/>
    <mergeCell ref="AR43:AU43"/>
    <mergeCell ref="AV43:AY43"/>
    <mergeCell ref="AZ43:BC43"/>
    <mergeCell ref="BD43:BG43"/>
    <mergeCell ref="AZ41:BC41"/>
    <mergeCell ref="BD41:BG41"/>
    <mergeCell ref="AV44:AY44"/>
    <mergeCell ref="AZ44:BC44"/>
    <mergeCell ref="BD44:BG44"/>
    <mergeCell ref="BH44:BK44"/>
    <mergeCell ref="D46:O46"/>
    <mergeCell ref="P46:S46"/>
    <mergeCell ref="T46:W46"/>
    <mergeCell ref="X46:AA46"/>
    <mergeCell ref="AB46:AE46"/>
    <mergeCell ref="BH43:BK43"/>
    <mergeCell ref="D44:O44"/>
    <mergeCell ref="P44:S44"/>
    <mergeCell ref="T44:W44"/>
    <mergeCell ref="X44:AA44"/>
    <mergeCell ref="AB44:AE44"/>
    <mergeCell ref="AF44:AI44"/>
    <mergeCell ref="AJ44:AM44"/>
    <mergeCell ref="AN44:AQ44"/>
    <mergeCell ref="AR44:AU44"/>
    <mergeCell ref="AJ43:AM43"/>
    <mergeCell ref="AN43:AQ43"/>
    <mergeCell ref="AV42:AY42"/>
    <mergeCell ref="D47:O47"/>
    <mergeCell ref="P47:S47"/>
    <mergeCell ref="T47:W47"/>
    <mergeCell ref="X47:AA47"/>
    <mergeCell ref="AB47:AE47"/>
    <mergeCell ref="AF47:AI47"/>
    <mergeCell ref="AJ47:AM47"/>
    <mergeCell ref="AN47:AQ47"/>
    <mergeCell ref="AF46:AI46"/>
    <mergeCell ref="AJ46:AM46"/>
    <mergeCell ref="AN46:AQ46"/>
    <mergeCell ref="X61:AA61"/>
    <mergeCell ref="AB61:AE61"/>
    <mergeCell ref="AF61:AI61"/>
    <mergeCell ref="AJ61:AM61"/>
    <mergeCell ref="AN61:AQ61"/>
    <mergeCell ref="AR61:AU61"/>
    <mergeCell ref="AV61:AY61"/>
    <mergeCell ref="BD46:BG46"/>
    <mergeCell ref="BH46:BK46"/>
    <mergeCell ref="AR46:AU46"/>
    <mergeCell ref="AV46:AY46"/>
    <mergeCell ref="AZ46:BC46"/>
    <mergeCell ref="AR47:AU47"/>
    <mergeCell ref="AV47:AY47"/>
    <mergeCell ref="AZ47:BC47"/>
    <mergeCell ref="BD47:BG47"/>
    <mergeCell ref="BH47:BK47"/>
    <mergeCell ref="BD60:BK60"/>
    <mergeCell ref="AV48:AY48"/>
    <mergeCell ref="AZ61:BC61"/>
    <mergeCell ref="BD61:BG61"/>
    <mergeCell ref="BH61:BK61"/>
    <mergeCell ref="BD48:BG48"/>
    <mergeCell ref="BH48:BK48"/>
    <mergeCell ref="P60:W60"/>
    <mergeCell ref="X60:AE60"/>
    <mergeCell ref="AF60:AM60"/>
    <mergeCell ref="AN60:AU60"/>
    <mergeCell ref="AV60:BC60"/>
    <mergeCell ref="D48:O48"/>
    <mergeCell ref="P48:S48"/>
    <mergeCell ref="T48:W48"/>
    <mergeCell ref="X48:AA48"/>
    <mergeCell ref="AB48:AE48"/>
    <mergeCell ref="AF48:AI48"/>
    <mergeCell ref="AJ48:AM48"/>
    <mergeCell ref="AN48:AQ48"/>
    <mergeCell ref="AR48:AU48"/>
    <mergeCell ref="AZ48:BC48"/>
    <mergeCell ref="X54:AA54"/>
    <mergeCell ref="AB54:AE54"/>
    <mergeCell ref="AF54:AI54"/>
    <mergeCell ref="D52:O52"/>
    <mergeCell ref="P52:S52"/>
    <mergeCell ref="T52:W52"/>
    <mergeCell ref="X52:AA52"/>
    <mergeCell ref="AB52:AE52"/>
    <mergeCell ref="AF52:AI52"/>
    <mergeCell ref="P61:S61"/>
    <mergeCell ref="T61:W61"/>
    <mergeCell ref="BD50:BG50"/>
    <mergeCell ref="BH50:BK50"/>
    <mergeCell ref="D51:O51"/>
    <mergeCell ref="P51:S51"/>
    <mergeCell ref="T51:W51"/>
    <mergeCell ref="X51:AA51"/>
    <mergeCell ref="AB51:AE51"/>
    <mergeCell ref="AF51:AI51"/>
    <mergeCell ref="BH51:BK51"/>
    <mergeCell ref="AJ51:AM51"/>
    <mergeCell ref="AN51:AQ51"/>
    <mergeCell ref="AR51:AU51"/>
    <mergeCell ref="AV51:AY51"/>
    <mergeCell ref="AZ51:BC51"/>
    <mergeCell ref="BD51:BG51"/>
    <mergeCell ref="AV52:AY52"/>
    <mergeCell ref="AZ52:BC52"/>
    <mergeCell ref="BD52:BG52"/>
    <mergeCell ref="BH52:BK52"/>
    <mergeCell ref="D54:O54"/>
    <mergeCell ref="P54:S54"/>
    <mergeCell ref="T54:W54"/>
    <mergeCell ref="BH49:BK49"/>
    <mergeCell ref="D50:O50"/>
    <mergeCell ref="P50:S50"/>
    <mergeCell ref="T50:W50"/>
    <mergeCell ref="X50:AA50"/>
    <mergeCell ref="AB50:AE50"/>
    <mergeCell ref="AF50:AI50"/>
    <mergeCell ref="AJ50:AM50"/>
    <mergeCell ref="AN50:AQ50"/>
    <mergeCell ref="AR50:AU50"/>
    <mergeCell ref="AJ49:AM49"/>
    <mergeCell ref="AN49:AQ49"/>
    <mergeCell ref="AR49:AU49"/>
    <mergeCell ref="AV49:AY49"/>
    <mergeCell ref="AZ49:BC49"/>
    <mergeCell ref="BD49:BG49"/>
    <mergeCell ref="D49:O49"/>
    <mergeCell ref="P49:S49"/>
    <mergeCell ref="T49:W49"/>
    <mergeCell ref="X49:AA49"/>
    <mergeCell ref="AB49:AE49"/>
    <mergeCell ref="AF49:AI49"/>
    <mergeCell ref="AV50:AY50"/>
    <mergeCell ref="AZ50:BC50"/>
    <mergeCell ref="AJ52:AM52"/>
    <mergeCell ref="AN52:AQ52"/>
    <mergeCell ref="AR52:AU52"/>
    <mergeCell ref="BH54:BK54"/>
    <mergeCell ref="AJ54:AM54"/>
    <mergeCell ref="AN54:AQ54"/>
    <mergeCell ref="AR54:AU54"/>
    <mergeCell ref="AV54:AY54"/>
    <mergeCell ref="AV55:AY55"/>
    <mergeCell ref="AZ55:BC55"/>
    <mergeCell ref="BD55:BG55"/>
    <mergeCell ref="BH55:BK55"/>
    <mergeCell ref="AJ55:AM55"/>
    <mergeCell ref="AN55:AQ55"/>
    <mergeCell ref="AR55:AU55"/>
    <mergeCell ref="D56:O56"/>
    <mergeCell ref="P56:S56"/>
    <mergeCell ref="T56:W56"/>
    <mergeCell ref="X56:AA56"/>
    <mergeCell ref="AB56:AE56"/>
    <mergeCell ref="AF56:AI56"/>
    <mergeCell ref="D55:O55"/>
    <mergeCell ref="P55:S55"/>
    <mergeCell ref="T55:W55"/>
    <mergeCell ref="X55:AA55"/>
    <mergeCell ref="AB55:AE55"/>
    <mergeCell ref="AF55:AI55"/>
    <mergeCell ref="AR56:AU56"/>
    <mergeCell ref="AV56:AY56"/>
    <mergeCell ref="AZ56:BC56"/>
    <mergeCell ref="BD56:BG56"/>
    <mergeCell ref="AZ54:BC54"/>
    <mergeCell ref="BD54:BG54"/>
    <mergeCell ref="AV57:AY57"/>
    <mergeCell ref="AZ57:BC57"/>
    <mergeCell ref="BD57:BG57"/>
    <mergeCell ref="BH57:BK57"/>
    <mergeCell ref="D58:O58"/>
    <mergeCell ref="P58:S58"/>
    <mergeCell ref="T58:W58"/>
    <mergeCell ref="X58:AA58"/>
    <mergeCell ref="AB58:AE58"/>
    <mergeCell ref="AF58:AI58"/>
    <mergeCell ref="BH56:BK56"/>
    <mergeCell ref="D57:O57"/>
    <mergeCell ref="P57:S57"/>
    <mergeCell ref="T57:W57"/>
    <mergeCell ref="X57:AA57"/>
    <mergeCell ref="AB57:AE57"/>
    <mergeCell ref="AF57:AI57"/>
    <mergeCell ref="AJ57:AM57"/>
    <mergeCell ref="AN57:AQ57"/>
    <mergeCell ref="AR57:AU57"/>
    <mergeCell ref="AJ56:AM56"/>
    <mergeCell ref="AN56:AQ56"/>
    <mergeCell ref="BH58:BK58"/>
    <mergeCell ref="AJ58:AM58"/>
    <mergeCell ref="AN58:AQ58"/>
    <mergeCell ref="AR58:AU58"/>
    <mergeCell ref="AV58:AY58"/>
    <mergeCell ref="D62:O62"/>
    <mergeCell ref="P62:S62"/>
    <mergeCell ref="T62:W62"/>
    <mergeCell ref="X62:AA62"/>
    <mergeCell ref="AB62:AE62"/>
    <mergeCell ref="AF62:AI62"/>
    <mergeCell ref="BH62:BK62"/>
    <mergeCell ref="AJ62:AM62"/>
    <mergeCell ref="AN62:AQ62"/>
    <mergeCell ref="AR62:AU62"/>
    <mergeCell ref="AV62:AY62"/>
    <mergeCell ref="AZ62:BC62"/>
    <mergeCell ref="BD62:BG62"/>
    <mergeCell ref="D59:O59"/>
    <mergeCell ref="P59:S59"/>
    <mergeCell ref="T59:W59"/>
    <mergeCell ref="X59:AA59"/>
    <mergeCell ref="AB59:AE59"/>
    <mergeCell ref="AF59:AI59"/>
    <mergeCell ref="AJ59:AM59"/>
    <mergeCell ref="AN59:AQ59"/>
    <mergeCell ref="AR59:AU59"/>
    <mergeCell ref="AZ58:BC58"/>
    <mergeCell ref="BD58:BG58"/>
    <mergeCell ref="AV59:AY59"/>
    <mergeCell ref="AZ59:BC59"/>
    <mergeCell ref="BD59:BG59"/>
    <mergeCell ref="BH59:BK59"/>
    <mergeCell ref="AZ63:BC63"/>
    <mergeCell ref="BD63:BG63"/>
    <mergeCell ref="BH63:BK63"/>
    <mergeCell ref="D64:O64"/>
    <mergeCell ref="AF64:AI64"/>
    <mergeCell ref="AJ64:AM64"/>
    <mergeCell ref="AN64:AQ64"/>
    <mergeCell ref="AR64:AU64"/>
    <mergeCell ref="AV64:AY64"/>
    <mergeCell ref="AZ64:BC64"/>
    <mergeCell ref="D63:O63"/>
    <mergeCell ref="P63:S63"/>
    <mergeCell ref="T63:W63"/>
    <mergeCell ref="X63:AA63"/>
    <mergeCell ref="AF63:AI63"/>
    <mergeCell ref="AJ63:AM63"/>
    <mergeCell ref="AN63:AQ63"/>
    <mergeCell ref="AR63:AU63"/>
    <mergeCell ref="AV63:AY63"/>
    <mergeCell ref="BD64:BG64"/>
    <mergeCell ref="BH64:BK64"/>
    <mergeCell ref="AR65:AU65"/>
    <mergeCell ref="AV65:AY65"/>
    <mergeCell ref="AZ65:BC65"/>
    <mergeCell ref="BD65:BG65"/>
    <mergeCell ref="BH65:BK65"/>
    <mergeCell ref="D66:O66"/>
    <mergeCell ref="P66:S66"/>
    <mergeCell ref="T66:W66"/>
    <mergeCell ref="X66:AA66"/>
    <mergeCell ref="AB66:AE66"/>
    <mergeCell ref="D65:O65"/>
    <mergeCell ref="P65:S65"/>
    <mergeCell ref="T65:W65"/>
    <mergeCell ref="X65:AA65"/>
    <mergeCell ref="AB65:AE65"/>
    <mergeCell ref="AF65:AI65"/>
    <mergeCell ref="AJ65:AM65"/>
    <mergeCell ref="AN65:AQ65"/>
    <mergeCell ref="BD66:BG66"/>
    <mergeCell ref="BH66:BK66"/>
    <mergeCell ref="AF66:AI66"/>
    <mergeCell ref="AJ66:AM66"/>
    <mergeCell ref="AN66:AQ66"/>
    <mergeCell ref="AR66:AU66"/>
    <mergeCell ref="AR67:AU67"/>
    <mergeCell ref="AV67:AY67"/>
    <mergeCell ref="AZ67:BC67"/>
    <mergeCell ref="BD67:BG67"/>
    <mergeCell ref="BH67:BK67"/>
    <mergeCell ref="D68:O68"/>
    <mergeCell ref="P68:S68"/>
    <mergeCell ref="T68:W68"/>
    <mergeCell ref="X68:AA68"/>
    <mergeCell ref="AB68:AE68"/>
    <mergeCell ref="D67:O67"/>
    <mergeCell ref="P67:S67"/>
    <mergeCell ref="T67:W67"/>
    <mergeCell ref="X67:AA67"/>
    <mergeCell ref="AB67:AE67"/>
    <mergeCell ref="AF67:AI67"/>
    <mergeCell ref="AJ67:AM67"/>
    <mergeCell ref="AN67:AQ67"/>
    <mergeCell ref="AN68:AQ68"/>
    <mergeCell ref="AR68:AU68"/>
    <mergeCell ref="AV68:AY68"/>
    <mergeCell ref="AZ68:BC68"/>
    <mergeCell ref="AV66:AY66"/>
    <mergeCell ref="AZ66:BC66"/>
    <mergeCell ref="AR69:AU69"/>
    <mergeCell ref="AV69:AY69"/>
    <mergeCell ref="AZ69:BC69"/>
    <mergeCell ref="BD69:BG69"/>
    <mergeCell ref="BH69:BK69"/>
    <mergeCell ref="D70:O70"/>
    <mergeCell ref="P70:S70"/>
    <mergeCell ref="T70:W70"/>
    <mergeCell ref="X70:AA70"/>
    <mergeCell ref="AB70:AE70"/>
    <mergeCell ref="BD68:BG68"/>
    <mergeCell ref="BH68:BK68"/>
    <mergeCell ref="D69:O69"/>
    <mergeCell ref="P69:S69"/>
    <mergeCell ref="T69:W69"/>
    <mergeCell ref="X69:AA69"/>
    <mergeCell ref="AB69:AE69"/>
    <mergeCell ref="AF69:AI69"/>
    <mergeCell ref="AJ69:AM69"/>
    <mergeCell ref="AN69:AQ69"/>
    <mergeCell ref="AF68:AI68"/>
    <mergeCell ref="AJ68:AM68"/>
    <mergeCell ref="D72:O72"/>
    <mergeCell ref="P72:S72"/>
    <mergeCell ref="T72:W72"/>
    <mergeCell ref="X72:AA72"/>
    <mergeCell ref="AB72:AE72"/>
    <mergeCell ref="BD72:BG72"/>
    <mergeCell ref="BH72:BK72"/>
    <mergeCell ref="AF72:AI72"/>
    <mergeCell ref="AJ72:AM72"/>
    <mergeCell ref="AN72:AQ72"/>
    <mergeCell ref="AR72:AU72"/>
    <mergeCell ref="AV72:AY72"/>
    <mergeCell ref="AZ72:BC72"/>
    <mergeCell ref="BD70:BG70"/>
    <mergeCell ref="BH70:BK70"/>
    <mergeCell ref="D71:O71"/>
    <mergeCell ref="P71:S71"/>
    <mergeCell ref="T71:W71"/>
    <mergeCell ref="X71:AA71"/>
    <mergeCell ref="AB71:AE71"/>
    <mergeCell ref="AF71:AI71"/>
    <mergeCell ref="AJ71:AM71"/>
    <mergeCell ref="AN71:AQ71"/>
    <mergeCell ref="AF70:AI70"/>
    <mergeCell ref="AJ70:AM70"/>
    <mergeCell ref="AN70:AQ70"/>
    <mergeCell ref="AR70:AU70"/>
    <mergeCell ref="AV70:AY70"/>
    <mergeCell ref="AZ70:BC70"/>
    <mergeCell ref="AR71:AU71"/>
    <mergeCell ref="AV71:AY71"/>
    <mergeCell ref="AZ71:BC71"/>
    <mergeCell ref="BD71:BG71"/>
    <mergeCell ref="BH71:BK71"/>
    <mergeCell ref="AR73:AU73"/>
    <mergeCell ref="AV73:AY73"/>
    <mergeCell ref="AZ73:BC73"/>
    <mergeCell ref="BD73:BG73"/>
    <mergeCell ref="BH73:BK73"/>
    <mergeCell ref="D74:O74"/>
    <mergeCell ref="P74:S74"/>
    <mergeCell ref="T74:W74"/>
    <mergeCell ref="X74:AA74"/>
    <mergeCell ref="AB74:AE74"/>
    <mergeCell ref="D73:O73"/>
    <mergeCell ref="P73:S73"/>
    <mergeCell ref="T73:W73"/>
    <mergeCell ref="X73:AA73"/>
    <mergeCell ref="AB73:AE73"/>
    <mergeCell ref="AF73:AI73"/>
    <mergeCell ref="AJ73:AM73"/>
    <mergeCell ref="AN73:AQ73"/>
    <mergeCell ref="BD74:BG74"/>
    <mergeCell ref="BH74:BK74"/>
    <mergeCell ref="AF74:AI74"/>
    <mergeCell ref="AJ74:AM74"/>
    <mergeCell ref="AN74:AQ74"/>
    <mergeCell ref="AR74:AU74"/>
    <mergeCell ref="D75:O75"/>
    <mergeCell ref="P75:S75"/>
    <mergeCell ref="T75:W75"/>
    <mergeCell ref="X75:AA75"/>
    <mergeCell ref="AF75:AI75"/>
    <mergeCell ref="AJ75:AM75"/>
    <mergeCell ref="AN75:AQ75"/>
    <mergeCell ref="AR75:AU75"/>
    <mergeCell ref="AR76:AU76"/>
    <mergeCell ref="AJ76:AM76"/>
    <mergeCell ref="AN76:AQ76"/>
    <mergeCell ref="D76:O76"/>
    <mergeCell ref="P76:S76"/>
    <mergeCell ref="T76:W76"/>
    <mergeCell ref="X76:AA76"/>
    <mergeCell ref="AB76:AE76"/>
    <mergeCell ref="AF76:AI76"/>
    <mergeCell ref="BH78:BK78"/>
    <mergeCell ref="BH76:BK76"/>
    <mergeCell ref="AZ76:BC76"/>
    <mergeCell ref="BD76:BG76"/>
    <mergeCell ref="BH79:BK79"/>
    <mergeCell ref="BD80:BG80"/>
    <mergeCell ref="AV76:AY76"/>
    <mergeCell ref="D77:O77"/>
    <mergeCell ref="P77:S77"/>
    <mergeCell ref="T77:W77"/>
    <mergeCell ref="X77:AA77"/>
    <mergeCell ref="AB77:AE77"/>
    <mergeCell ref="AF77:AI77"/>
    <mergeCell ref="AJ77:AM77"/>
    <mergeCell ref="AN77:AQ77"/>
    <mergeCell ref="AR77:AU77"/>
    <mergeCell ref="AB78:AE78"/>
    <mergeCell ref="AF78:AI78"/>
    <mergeCell ref="AJ78:AM78"/>
    <mergeCell ref="X80:AA80"/>
    <mergeCell ref="AB80:AD80"/>
    <mergeCell ref="AF80:AI80"/>
    <mergeCell ref="AZ78:BC78"/>
    <mergeCell ref="BD78:BG78"/>
    <mergeCell ref="AV74:AY74"/>
    <mergeCell ref="AZ74:BC74"/>
    <mergeCell ref="AV77:AY77"/>
    <mergeCell ref="AZ77:BC77"/>
    <mergeCell ref="BD77:BG77"/>
    <mergeCell ref="BH77:BK77"/>
    <mergeCell ref="AV75:AY75"/>
    <mergeCell ref="AZ75:BC75"/>
    <mergeCell ref="BD75:BG75"/>
    <mergeCell ref="BH75:BK75"/>
    <mergeCell ref="AF79:AI79"/>
    <mergeCell ref="AJ79:AM79"/>
    <mergeCell ref="AN79:AQ79"/>
    <mergeCell ref="AR79:AU79"/>
    <mergeCell ref="AN78:AQ78"/>
    <mergeCell ref="AR78:AU78"/>
    <mergeCell ref="AV78:AY78"/>
    <mergeCell ref="AV79:AY79"/>
    <mergeCell ref="A80:O81"/>
    <mergeCell ref="D78:O78"/>
    <mergeCell ref="P78:S78"/>
    <mergeCell ref="T78:W78"/>
    <mergeCell ref="X78:AA78"/>
    <mergeCell ref="D79:O79"/>
    <mergeCell ref="P79:S79"/>
    <mergeCell ref="T79:W79"/>
    <mergeCell ref="X79:AA79"/>
    <mergeCell ref="AB79:AE79"/>
    <mergeCell ref="D45:O45"/>
    <mergeCell ref="D53:O53"/>
    <mergeCell ref="AZ79:BC79"/>
    <mergeCell ref="BD79:BG79"/>
    <mergeCell ref="AZ81:BC81"/>
    <mergeCell ref="BD81:BG81"/>
    <mergeCell ref="BH80:BJ80"/>
    <mergeCell ref="P81:S81"/>
    <mergeCell ref="T81:W81"/>
    <mergeCell ref="X81:AA81"/>
    <mergeCell ref="AB81:AE81"/>
    <mergeCell ref="AF81:AI81"/>
    <mergeCell ref="AJ81:AM81"/>
    <mergeCell ref="AN81:AQ81"/>
    <mergeCell ref="AR81:AU81"/>
    <mergeCell ref="AJ80:AL80"/>
    <mergeCell ref="AN80:AQ80"/>
    <mergeCell ref="AR80:AT80"/>
    <mergeCell ref="AV80:AY80"/>
    <mergeCell ref="AZ80:BB80"/>
    <mergeCell ref="P80:S80"/>
    <mergeCell ref="T80:V80"/>
    <mergeCell ref="BH81:BK81"/>
    <mergeCell ref="AV81:AY81"/>
  </mergeCells>
  <phoneticPr fontId="2"/>
  <pageMargins left="0.78740157480314965" right="0.78740157480314965" top="0.78740157480314965" bottom="0.78740157480314965" header="0.51181102362204722" footer="0.51181102362204722"/>
  <pageSetup paperSize="9" scale="61" fitToHeight="2" orientation="portrait" r:id="rId1"/>
  <headerFooter alignWithMargins="0"/>
  <rowBreaks count="1" manualBreakCount="1">
    <brk id="59" max="6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64"/>
  <sheetViews>
    <sheetView showGridLines="0" topLeftCell="B1" zoomScaleNormal="100" workbookViewId="0">
      <selection activeCell="B9" sqref="A9:XFD9"/>
    </sheetView>
  </sheetViews>
  <sheetFormatPr defaultRowHeight="13.5"/>
  <cols>
    <col min="1" max="1" width="2.125" style="1" hidden="1" customWidth="1"/>
    <col min="2" max="2" width="8.5" style="1" customWidth="1"/>
    <col min="3" max="3" width="0.875" style="1" customWidth="1"/>
    <col min="4" max="4" width="15.625" style="1" customWidth="1"/>
    <col min="5" max="5" width="2" style="1" customWidth="1"/>
    <col min="6" max="6" width="1.75" style="1" customWidth="1"/>
    <col min="7" max="7" width="15.375" style="1" customWidth="1"/>
    <col min="8" max="8" width="2" style="1" customWidth="1"/>
    <col min="9" max="9" width="0.125" style="1" customWidth="1"/>
    <col min="10" max="10" width="2.125" style="1" customWidth="1"/>
    <col min="11" max="11" width="17.25" style="1" customWidth="1"/>
    <col min="12" max="12" width="2" style="1" customWidth="1"/>
    <col min="13" max="17" width="2.125" style="1" customWidth="1"/>
    <col min="18" max="18" width="17.125" style="1" customWidth="1"/>
    <col min="19" max="24" width="2.125" style="1" customWidth="1"/>
    <col min="25" max="256" width="9" style="1"/>
    <col min="257" max="257" width="0" style="1" hidden="1" customWidth="1"/>
    <col min="258" max="258" width="8.5" style="1" customWidth="1"/>
    <col min="259" max="259" width="0.875" style="1" customWidth="1"/>
    <col min="260" max="260" width="15.625" style="1" customWidth="1"/>
    <col min="261" max="261" width="2" style="1" customWidth="1"/>
    <col min="262" max="262" width="1.75" style="1" customWidth="1"/>
    <col min="263" max="263" width="15.375" style="1" customWidth="1"/>
    <col min="264" max="264" width="2" style="1" customWidth="1"/>
    <col min="265" max="265" width="0.125" style="1" customWidth="1"/>
    <col min="266" max="266" width="2.125" style="1" customWidth="1"/>
    <col min="267" max="267" width="17.25" style="1" customWidth="1"/>
    <col min="268" max="268" width="2" style="1" customWidth="1"/>
    <col min="269" max="273" width="2.125" style="1" customWidth="1"/>
    <col min="274" max="274" width="17.125" style="1" customWidth="1"/>
    <col min="275" max="280" width="2.125" style="1" customWidth="1"/>
    <col min="281" max="512" width="9" style="1"/>
    <col min="513" max="513" width="0" style="1" hidden="1" customWidth="1"/>
    <col min="514" max="514" width="8.5" style="1" customWidth="1"/>
    <col min="515" max="515" width="0.875" style="1" customWidth="1"/>
    <col min="516" max="516" width="15.625" style="1" customWidth="1"/>
    <col min="517" max="517" width="2" style="1" customWidth="1"/>
    <col min="518" max="518" width="1.75" style="1" customWidth="1"/>
    <col min="519" max="519" width="15.375" style="1" customWidth="1"/>
    <col min="520" max="520" width="2" style="1" customWidth="1"/>
    <col min="521" max="521" width="0.125" style="1" customWidth="1"/>
    <col min="522" max="522" width="2.125" style="1" customWidth="1"/>
    <col min="523" max="523" width="17.25" style="1" customWidth="1"/>
    <col min="524" max="524" width="2" style="1" customWidth="1"/>
    <col min="525" max="529" width="2.125" style="1" customWidth="1"/>
    <col min="530" max="530" width="17.125" style="1" customWidth="1"/>
    <col min="531" max="536" width="2.125" style="1" customWidth="1"/>
    <col min="537" max="768" width="9" style="1"/>
    <col min="769" max="769" width="0" style="1" hidden="1" customWidth="1"/>
    <col min="770" max="770" width="8.5" style="1" customWidth="1"/>
    <col min="771" max="771" width="0.875" style="1" customWidth="1"/>
    <col min="772" max="772" width="15.625" style="1" customWidth="1"/>
    <col min="773" max="773" width="2" style="1" customWidth="1"/>
    <col min="774" max="774" width="1.75" style="1" customWidth="1"/>
    <col min="775" max="775" width="15.375" style="1" customWidth="1"/>
    <col min="776" max="776" width="2" style="1" customWidth="1"/>
    <col min="777" max="777" width="0.125" style="1" customWidth="1"/>
    <col min="778" max="778" width="2.125" style="1" customWidth="1"/>
    <col min="779" max="779" width="17.25" style="1" customWidth="1"/>
    <col min="780" max="780" width="2" style="1" customWidth="1"/>
    <col min="781" max="785" width="2.125" style="1" customWidth="1"/>
    <col min="786" max="786" width="17.125" style="1" customWidth="1"/>
    <col min="787" max="792" width="2.125" style="1" customWidth="1"/>
    <col min="793" max="1024" width="9" style="1"/>
    <col min="1025" max="1025" width="0" style="1" hidden="1" customWidth="1"/>
    <col min="1026" max="1026" width="8.5" style="1" customWidth="1"/>
    <col min="1027" max="1027" width="0.875" style="1" customWidth="1"/>
    <col min="1028" max="1028" width="15.625" style="1" customWidth="1"/>
    <col min="1029" max="1029" width="2" style="1" customWidth="1"/>
    <col min="1030" max="1030" width="1.75" style="1" customWidth="1"/>
    <col min="1031" max="1031" width="15.375" style="1" customWidth="1"/>
    <col min="1032" max="1032" width="2" style="1" customWidth="1"/>
    <col min="1033" max="1033" width="0.125" style="1" customWidth="1"/>
    <col min="1034" max="1034" width="2.125" style="1" customWidth="1"/>
    <col min="1035" max="1035" width="17.25" style="1" customWidth="1"/>
    <col min="1036" max="1036" width="2" style="1" customWidth="1"/>
    <col min="1037" max="1041" width="2.125" style="1" customWidth="1"/>
    <col min="1042" max="1042" width="17.125" style="1" customWidth="1"/>
    <col min="1043" max="1048" width="2.125" style="1" customWidth="1"/>
    <col min="1049" max="1280" width="9" style="1"/>
    <col min="1281" max="1281" width="0" style="1" hidden="1" customWidth="1"/>
    <col min="1282" max="1282" width="8.5" style="1" customWidth="1"/>
    <col min="1283" max="1283" width="0.875" style="1" customWidth="1"/>
    <col min="1284" max="1284" width="15.625" style="1" customWidth="1"/>
    <col min="1285" max="1285" width="2" style="1" customWidth="1"/>
    <col min="1286" max="1286" width="1.75" style="1" customWidth="1"/>
    <col min="1287" max="1287" width="15.375" style="1" customWidth="1"/>
    <col min="1288" max="1288" width="2" style="1" customWidth="1"/>
    <col min="1289" max="1289" width="0.125" style="1" customWidth="1"/>
    <col min="1290" max="1290" width="2.125" style="1" customWidth="1"/>
    <col min="1291" max="1291" width="17.25" style="1" customWidth="1"/>
    <col min="1292" max="1292" width="2" style="1" customWidth="1"/>
    <col min="1293" max="1297" width="2.125" style="1" customWidth="1"/>
    <col min="1298" max="1298" width="17.125" style="1" customWidth="1"/>
    <col min="1299" max="1304" width="2.125" style="1" customWidth="1"/>
    <col min="1305" max="1536" width="9" style="1"/>
    <col min="1537" max="1537" width="0" style="1" hidden="1" customWidth="1"/>
    <col min="1538" max="1538" width="8.5" style="1" customWidth="1"/>
    <col min="1539" max="1539" width="0.875" style="1" customWidth="1"/>
    <col min="1540" max="1540" width="15.625" style="1" customWidth="1"/>
    <col min="1541" max="1541" width="2" style="1" customWidth="1"/>
    <col min="1542" max="1542" width="1.75" style="1" customWidth="1"/>
    <col min="1543" max="1543" width="15.375" style="1" customWidth="1"/>
    <col min="1544" max="1544" width="2" style="1" customWidth="1"/>
    <col min="1545" max="1545" width="0.125" style="1" customWidth="1"/>
    <col min="1546" max="1546" width="2.125" style="1" customWidth="1"/>
    <col min="1547" max="1547" width="17.25" style="1" customWidth="1"/>
    <col min="1548" max="1548" width="2" style="1" customWidth="1"/>
    <col min="1549" max="1553" width="2.125" style="1" customWidth="1"/>
    <col min="1554" max="1554" width="17.125" style="1" customWidth="1"/>
    <col min="1555" max="1560" width="2.125" style="1" customWidth="1"/>
    <col min="1561" max="1792" width="9" style="1"/>
    <col min="1793" max="1793" width="0" style="1" hidden="1" customWidth="1"/>
    <col min="1794" max="1794" width="8.5" style="1" customWidth="1"/>
    <col min="1795" max="1795" width="0.875" style="1" customWidth="1"/>
    <col min="1796" max="1796" width="15.625" style="1" customWidth="1"/>
    <col min="1797" max="1797" width="2" style="1" customWidth="1"/>
    <col min="1798" max="1798" width="1.75" style="1" customWidth="1"/>
    <col min="1799" max="1799" width="15.375" style="1" customWidth="1"/>
    <col min="1800" max="1800" width="2" style="1" customWidth="1"/>
    <col min="1801" max="1801" width="0.125" style="1" customWidth="1"/>
    <col min="1802" max="1802" width="2.125" style="1" customWidth="1"/>
    <col min="1803" max="1803" width="17.25" style="1" customWidth="1"/>
    <col min="1804" max="1804" width="2" style="1" customWidth="1"/>
    <col min="1805" max="1809" width="2.125" style="1" customWidth="1"/>
    <col min="1810" max="1810" width="17.125" style="1" customWidth="1"/>
    <col min="1811" max="1816" width="2.125" style="1" customWidth="1"/>
    <col min="1817" max="2048" width="9" style="1"/>
    <col min="2049" max="2049" width="0" style="1" hidden="1" customWidth="1"/>
    <col min="2050" max="2050" width="8.5" style="1" customWidth="1"/>
    <col min="2051" max="2051" width="0.875" style="1" customWidth="1"/>
    <col min="2052" max="2052" width="15.625" style="1" customWidth="1"/>
    <col min="2053" max="2053" width="2" style="1" customWidth="1"/>
    <col min="2054" max="2054" width="1.75" style="1" customWidth="1"/>
    <col min="2055" max="2055" width="15.375" style="1" customWidth="1"/>
    <col min="2056" max="2056" width="2" style="1" customWidth="1"/>
    <col min="2057" max="2057" width="0.125" style="1" customWidth="1"/>
    <col min="2058" max="2058" width="2.125" style="1" customWidth="1"/>
    <col min="2059" max="2059" width="17.25" style="1" customWidth="1"/>
    <col min="2060" max="2060" width="2" style="1" customWidth="1"/>
    <col min="2061" max="2065" width="2.125" style="1" customWidth="1"/>
    <col min="2066" max="2066" width="17.125" style="1" customWidth="1"/>
    <col min="2067" max="2072" width="2.125" style="1" customWidth="1"/>
    <col min="2073" max="2304" width="9" style="1"/>
    <col min="2305" max="2305" width="0" style="1" hidden="1" customWidth="1"/>
    <col min="2306" max="2306" width="8.5" style="1" customWidth="1"/>
    <col min="2307" max="2307" width="0.875" style="1" customWidth="1"/>
    <col min="2308" max="2308" width="15.625" style="1" customWidth="1"/>
    <col min="2309" max="2309" width="2" style="1" customWidth="1"/>
    <col min="2310" max="2310" width="1.75" style="1" customWidth="1"/>
    <col min="2311" max="2311" width="15.375" style="1" customWidth="1"/>
    <col min="2312" max="2312" width="2" style="1" customWidth="1"/>
    <col min="2313" max="2313" width="0.125" style="1" customWidth="1"/>
    <col min="2314" max="2314" width="2.125" style="1" customWidth="1"/>
    <col min="2315" max="2315" width="17.25" style="1" customWidth="1"/>
    <col min="2316" max="2316" width="2" style="1" customWidth="1"/>
    <col min="2317" max="2321" width="2.125" style="1" customWidth="1"/>
    <col min="2322" max="2322" width="17.125" style="1" customWidth="1"/>
    <col min="2323" max="2328" width="2.125" style="1" customWidth="1"/>
    <col min="2329" max="2560" width="9" style="1"/>
    <col min="2561" max="2561" width="0" style="1" hidden="1" customWidth="1"/>
    <col min="2562" max="2562" width="8.5" style="1" customWidth="1"/>
    <col min="2563" max="2563" width="0.875" style="1" customWidth="1"/>
    <col min="2564" max="2564" width="15.625" style="1" customWidth="1"/>
    <col min="2565" max="2565" width="2" style="1" customWidth="1"/>
    <col min="2566" max="2566" width="1.75" style="1" customWidth="1"/>
    <col min="2567" max="2567" width="15.375" style="1" customWidth="1"/>
    <col min="2568" max="2568" width="2" style="1" customWidth="1"/>
    <col min="2569" max="2569" width="0.125" style="1" customWidth="1"/>
    <col min="2570" max="2570" width="2.125" style="1" customWidth="1"/>
    <col min="2571" max="2571" width="17.25" style="1" customWidth="1"/>
    <col min="2572" max="2572" width="2" style="1" customWidth="1"/>
    <col min="2573" max="2577" width="2.125" style="1" customWidth="1"/>
    <col min="2578" max="2578" width="17.125" style="1" customWidth="1"/>
    <col min="2579" max="2584" width="2.125" style="1" customWidth="1"/>
    <col min="2585" max="2816" width="9" style="1"/>
    <col min="2817" max="2817" width="0" style="1" hidden="1" customWidth="1"/>
    <col min="2818" max="2818" width="8.5" style="1" customWidth="1"/>
    <col min="2819" max="2819" width="0.875" style="1" customWidth="1"/>
    <col min="2820" max="2820" width="15.625" style="1" customWidth="1"/>
    <col min="2821" max="2821" width="2" style="1" customWidth="1"/>
    <col min="2822" max="2822" width="1.75" style="1" customWidth="1"/>
    <col min="2823" max="2823" width="15.375" style="1" customWidth="1"/>
    <col min="2824" max="2824" width="2" style="1" customWidth="1"/>
    <col min="2825" max="2825" width="0.125" style="1" customWidth="1"/>
    <col min="2826" max="2826" width="2.125" style="1" customWidth="1"/>
    <col min="2827" max="2827" width="17.25" style="1" customWidth="1"/>
    <col min="2828" max="2828" width="2" style="1" customWidth="1"/>
    <col min="2829" max="2833" width="2.125" style="1" customWidth="1"/>
    <col min="2834" max="2834" width="17.125" style="1" customWidth="1"/>
    <col min="2835" max="2840" width="2.125" style="1" customWidth="1"/>
    <col min="2841" max="3072" width="9" style="1"/>
    <col min="3073" max="3073" width="0" style="1" hidden="1" customWidth="1"/>
    <col min="3074" max="3074" width="8.5" style="1" customWidth="1"/>
    <col min="3075" max="3075" width="0.875" style="1" customWidth="1"/>
    <col min="3076" max="3076" width="15.625" style="1" customWidth="1"/>
    <col min="3077" max="3077" width="2" style="1" customWidth="1"/>
    <col min="3078" max="3078" width="1.75" style="1" customWidth="1"/>
    <col min="3079" max="3079" width="15.375" style="1" customWidth="1"/>
    <col min="3080" max="3080" width="2" style="1" customWidth="1"/>
    <col min="3081" max="3081" width="0.125" style="1" customWidth="1"/>
    <col min="3082" max="3082" width="2.125" style="1" customWidth="1"/>
    <col min="3083" max="3083" width="17.25" style="1" customWidth="1"/>
    <col min="3084" max="3084" width="2" style="1" customWidth="1"/>
    <col min="3085" max="3089" width="2.125" style="1" customWidth="1"/>
    <col min="3090" max="3090" width="17.125" style="1" customWidth="1"/>
    <col min="3091" max="3096" width="2.125" style="1" customWidth="1"/>
    <col min="3097" max="3328" width="9" style="1"/>
    <col min="3329" max="3329" width="0" style="1" hidden="1" customWidth="1"/>
    <col min="3330" max="3330" width="8.5" style="1" customWidth="1"/>
    <col min="3331" max="3331" width="0.875" style="1" customWidth="1"/>
    <col min="3332" max="3332" width="15.625" style="1" customWidth="1"/>
    <col min="3333" max="3333" width="2" style="1" customWidth="1"/>
    <col min="3334" max="3334" width="1.75" style="1" customWidth="1"/>
    <col min="3335" max="3335" width="15.375" style="1" customWidth="1"/>
    <col min="3336" max="3336" width="2" style="1" customWidth="1"/>
    <col min="3337" max="3337" width="0.125" style="1" customWidth="1"/>
    <col min="3338" max="3338" width="2.125" style="1" customWidth="1"/>
    <col min="3339" max="3339" width="17.25" style="1" customWidth="1"/>
    <col min="3340" max="3340" width="2" style="1" customWidth="1"/>
    <col min="3341" max="3345" width="2.125" style="1" customWidth="1"/>
    <col min="3346" max="3346" width="17.125" style="1" customWidth="1"/>
    <col min="3347" max="3352" width="2.125" style="1" customWidth="1"/>
    <col min="3353" max="3584" width="9" style="1"/>
    <col min="3585" max="3585" width="0" style="1" hidden="1" customWidth="1"/>
    <col min="3586" max="3586" width="8.5" style="1" customWidth="1"/>
    <col min="3587" max="3587" width="0.875" style="1" customWidth="1"/>
    <col min="3588" max="3588" width="15.625" style="1" customWidth="1"/>
    <col min="3589" max="3589" width="2" style="1" customWidth="1"/>
    <col min="3590" max="3590" width="1.75" style="1" customWidth="1"/>
    <col min="3591" max="3591" width="15.375" style="1" customWidth="1"/>
    <col min="3592" max="3592" width="2" style="1" customWidth="1"/>
    <col min="3593" max="3593" width="0.125" style="1" customWidth="1"/>
    <col min="3594" max="3594" width="2.125" style="1" customWidth="1"/>
    <col min="3595" max="3595" width="17.25" style="1" customWidth="1"/>
    <col min="3596" max="3596" width="2" style="1" customWidth="1"/>
    <col min="3597" max="3601" width="2.125" style="1" customWidth="1"/>
    <col min="3602" max="3602" width="17.125" style="1" customWidth="1"/>
    <col min="3603" max="3608" width="2.125" style="1" customWidth="1"/>
    <col min="3609" max="3840" width="9" style="1"/>
    <col min="3841" max="3841" width="0" style="1" hidden="1" customWidth="1"/>
    <col min="3842" max="3842" width="8.5" style="1" customWidth="1"/>
    <col min="3843" max="3843" width="0.875" style="1" customWidth="1"/>
    <col min="3844" max="3844" width="15.625" style="1" customWidth="1"/>
    <col min="3845" max="3845" width="2" style="1" customWidth="1"/>
    <col min="3846" max="3846" width="1.75" style="1" customWidth="1"/>
    <col min="3847" max="3847" width="15.375" style="1" customWidth="1"/>
    <col min="3848" max="3848" width="2" style="1" customWidth="1"/>
    <col min="3849" max="3849" width="0.125" style="1" customWidth="1"/>
    <col min="3850" max="3850" width="2.125" style="1" customWidth="1"/>
    <col min="3851" max="3851" width="17.25" style="1" customWidth="1"/>
    <col min="3852" max="3852" width="2" style="1" customWidth="1"/>
    <col min="3853" max="3857" width="2.125" style="1" customWidth="1"/>
    <col min="3858" max="3858" width="17.125" style="1" customWidth="1"/>
    <col min="3859" max="3864" width="2.125" style="1" customWidth="1"/>
    <col min="3865" max="4096" width="9" style="1"/>
    <col min="4097" max="4097" width="0" style="1" hidden="1" customWidth="1"/>
    <col min="4098" max="4098" width="8.5" style="1" customWidth="1"/>
    <col min="4099" max="4099" width="0.875" style="1" customWidth="1"/>
    <col min="4100" max="4100" width="15.625" style="1" customWidth="1"/>
    <col min="4101" max="4101" width="2" style="1" customWidth="1"/>
    <col min="4102" max="4102" width="1.75" style="1" customWidth="1"/>
    <col min="4103" max="4103" width="15.375" style="1" customWidth="1"/>
    <col min="4104" max="4104" width="2" style="1" customWidth="1"/>
    <col min="4105" max="4105" width="0.125" style="1" customWidth="1"/>
    <col min="4106" max="4106" width="2.125" style="1" customWidth="1"/>
    <col min="4107" max="4107" width="17.25" style="1" customWidth="1"/>
    <col min="4108" max="4108" width="2" style="1" customWidth="1"/>
    <col min="4109" max="4113" width="2.125" style="1" customWidth="1"/>
    <col min="4114" max="4114" width="17.125" style="1" customWidth="1"/>
    <col min="4115" max="4120" width="2.125" style="1" customWidth="1"/>
    <col min="4121" max="4352" width="9" style="1"/>
    <col min="4353" max="4353" width="0" style="1" hidden="1" customWidth="1"/>
    <col min="4354" max="4354" width="8.5" style="1" customWidth="1"/>
    <col min="4355" max="4355" width="0.875" style="1" customWidth="1"/>
    <col min="4356" max="4356" width="15.625" style="1" customWidth="1"/>
    <col min="4357" max="4357" width="2" style="1" customWidth="1"/>
    <col min="4358" max="4358" width="1.75" style="1" customWidth="1"/>
    <col min="4359" max="4359" width="15.375" style="1" customWidth="1"/>
    <col min="4360" max="4360" width="2" style="1" customWidth="1"/>
    <col min="4361" max="4361" width="0.125" style="1" customWidth="1"/>
    <col min="4362" max="4362" width="2.125" style="1" customWidth="1"/>
    <col min="4363" max="4363" width="17.25" style="1" customWidth="1"/>
    <col min="4364" max="4364" width="2" style="1" customWidth="1"/>
    <col min="4365" max="4369" width="2.125" style="1" customWidth="1"/>
    <col min="4370" max="4370" width="17.125" style="1" customWidth="1"/>
    <col min="4371" max="4376" width="2.125" style="1" customWidth="1"/>
    <col min="4377" max="4608" width="9" style="1"/>
    <col min="4609" max="4609" width="0" style="1" hidden="1" customWidth="1"/>
    <col min="4610" max="4610" width="8.5" style="1" customWidth="1"/>
    <col min="4611" max="4611" width="0.875" style="1" customWidth="1"/>
    <col min="4612" max="4612" width="15.625" style="1" customWidth="1"/>
    <col min="4613" max="4613" width="2" style="1" customWidth="1"/>
    <col min="4614" max="4614" width="1.75" style="1" customWidth="1"/>
    <col min="4615" max="4615" width="15.375" style="1" customWidth="1"/>
    <col min="4616" max="4616" width="2" style="1" customWidth="1"/>
    <col min="4617" max="4617" width="0.125" style="1" customWidth="1"/>
    <col min="4618" max="4618" width="2.125" style="1" customWidth="1"/>
    <col min="4619" max="4619" width="17.25" style="1" customWidth="1"/>
    <col min="4620" max="4620" width="2" style="1" customWidth="1"/>
    <col min="4621" max="4625" width="2.125" style="1" customWidth="1"/>
    <col min="4626" max="4626" width="17.125" style="1" customWidth="1"/>
    <col min="4627" max="4632" width="2.125" style="1" customWidth="1"/>
    <col min="4633" max="4864" width="9" style="1"/>
    <col min="4865" max="4865" width="0" style="1" hidden="1" customWidth="1"/>
    <col min="4866" max="4866" width="8.5" style="1" customWidth="1"/>
    <col min="4867" max="4867" width="0.875" style="1" customWidth="1"/>
    <col min="4868" max="4868" width="15.625" style="1" customWidth="1"/>
    <col min="4869" max="4869" width="2" style="1" customWidth="1"/>
    <col min="4870" max="4870" width="1.75" style="1" customWidth="1"/>
    <col min="4871" max="4871" width="15.375" style="1" customWidth="1"/>
    <col min="4872" max="4872" width="2" style="1" customWidth="1"/>
    <col min="4873" max="4873" width="0.125" style="1" customWidth="1"/>
    <col min="4874" max="4874" width="2.125" style="1" customWidth="1"/>
    <col min="4875" max="4875" width="17.25" style="1" customWidth="1"/>
    <col min="4876" max="4876" width="2" style="1" customWidth="1"/>
    <col min="4877" max="4881" width="2.125" style="1" customWidth="1"/>
    <col min="4882" max="4882" width="17.125" style="1" customWidth="1"/>
    <col min="4883" max="4888" width="2.125" style="1" customWidth="1"/>
    <col min="4889" max="5120" width="9" style="1"/>
    <col min="5121" max="5121" width="0" style="1" hidden="1" customWidth="1"/>
    <col min="5122" max="5122" width="8.5" style="1" customWidth="1"/>
    <col min="5123" max="5123" width="0.875" style="1" customWidth="1"/>
    <col min="5124" max="5124" width="15.625" style="1" customWidth="1"/>
    <col min="5125" max="5125" width="2" style="1" customWidth="1"/>
    <col min="5126" max="5126" width="1.75" style="1" customWidth="1"/>
    <col min="5127" max="5127" width="15.375" style="1" customWidth="1"/>
    <col min="5128" max="5128" width="2" style="1" customWidth="1"/>
    <col min="5129" max="5129" width="0.125" style="1" customWidth="1"/>
    <col min="5130" max="5130" width="2.125" style="1" customWidth="1"/>
    <col min="5131" max="5131" width="17.25" style="1" customWidth="1"/>
    <col min="5132" max="5132" width="2" style="1" customWidth="1"/>
    <col min="5133" max="5137" width="2.125" style="1" customWidth="1"/>
    <col min="5138" max="5138" width="17.125" style="1" customWidth="1"/>
    <col min="5139" max="5144" width="2.125" style="1" customWidth="1"/>
    <col min="5145" max="5376" width="9" style="1"/>
    <col min="5377" max="5377" width="0" style="1" hidden="1" customWidth="1"/>
    <col min="5378" max="5378" width="8.5" style="1" customWidth="1"/>
    <col min="5379" max="5379" width="0.875" style="1" customWidth="1"/>
    <col min="5380" max="5380" width="15.625" style="1" customWidth="1"/>
    <col min="5381" max="5381" width="2" style="1" customWidth="1"/>
    <col min="5382" max="5382" width="1.75" style="1" customWidth="1"/>
    <col min="5383" max="5383" width="15.375" style="1" customWidth="1"/>
    <col min="5384" max="5384" width="2" style="1" customWidth="1"/>
    <col min="5385" max="5385" width="0.125" style="1" customWidth="1"/>
    <col min="5386" max="5386" width="2.125" style="1" customWidth="1"/>
    <col min="5387" max="5387" width="17.25" style="1" customWidth="1"/>
    <col min="5388" max="5388" width="2" style="1" customWidth="1"/>
    <col min="5389" max="5393" width="2.125" style="1" customWidth="1"/>
    <col min="5394" max="5394" width="17.125" style="1" customWidth="1"/>
    <col min="5395" max="5400" width="2.125" style="1" customWidth="1"/>
    <col min="5401" max="5632" width="9" style="1"/>
    <col min="5633" max="5633" width="0" style="1" hidden="1" customWidth="1"/>
    <col min="5634" max="5634" width="8.5" style="1" customWidth="1"/>
    <col min="5635" max="5635" width="0.875" style="1" customWidth="1"/>
    <col min="5636" max="5636" width="15.625" style="1" customWidth="1"/>
    <col min="5637" max="5637" width="2" style="1" customWidth="1"/>
    <col min="5638" max="5638" width="1.75" style="1" customWidth="1"/>
    <col min="5639" max="5639" width="15.375" style="1" customWidth="1"/>
    <col min="5640" max="5640" width="2" style="1" customWidth="1"/>
    <col min="5641" max="5641" width="0.125" style="1" customWidth="1"/>
    <col min="5642" max="5642" width="2.125" style="1" customWidth="1"/>
    <col min="5643" max="5643" width="17.25" style="1" customWidth="1"/>
    <col min="5644" max="5644" width="2" style="1" customWidth="1"/>
    <col min="5645" max="5649" width="2.125" style="1" customWidth="1"/>
    <col min="5650" max="5650" width="17.125" style="1" customWidth="1"/>
    <col min="5651" max="5656" width="2.125" style="1" customWidth="1"/>
    <col min="5657" max="5888" width="9" style="1"/>
    <col min="5889" max="5889" width="0" style="1" hidden="1" customWidth="1"/>
    <col min="5890" max="5890" width="8.5" style="1" customWidth="1"/>
    <col min="5891" max="5891" width="0.875" style="1" customWidth="1"/>
    <col min="5892" max="5892" width="15.625" style="1" customWidth="1"/>
    <col min="5893" max="5893" width="2" style="1" customWidth="1"/>
    <col min="5894" max="5894" width="1.75" style="1" customWidth="1"/>
    <col min="5895" max="5895" width="15.375" style="1" customWidth="1"/>
    <col min="5896" max="5896" width="2" style="1" customWidth="1"/>
    <col min="5897" max="5897" width="0.125" style="1" customWidth="1"/>
    <col min="5898" max="5898" width="2.125" style="1" customWidth="1"/>
    <col min="5899" max="5899" width="17.25" style="1" customWidth="1"/>
    <col min="5900" max="5900" width="2" style="1" customWidth="1"/>
    <col min="5901" max="5905" width="2.125" style="1" customWidth="1"/>
    <col min="5906" max="5906" width="17.125" style="1" customWidth="1"/>
    <col min="5907" max="5912" width="2.125" style="1" customWidth="1"/>
    <col min="5913" max="6144" width="9" style="1"/>
    <col min="6145" max="6145" width="0" style="1" hidden="1" customWidth="1"/>
    <col min="6146" max="6146" width="8.5" style="1" customWidth="1"/>
    <col min="6147" max="6147" width="0.875" style="1" customWidth="1"/>
    <col min="6148" max="6148" width="15.625" style="1" customWidth="1"/>
    <col min="6149" max="6149" width="2" style="1" customWidth="1"/>
    <col min="6150" max="6150" width="1.75" style="1" customWidth="1"/>
    <col min="6151" max="6151" width="15.375" style="1" customWidth="1"/>
    <col min="6152" max="6152" width="2" style="1" customWidth="1"/>
    <col min="6153" max="6153" width="0.125" style="1" customWidth="1"/>
    <col min="6154" max="6154" width="2.125" style="1" customWidth="1"/>
    <col min="6155" max="6155" width="17.25" style="1" customWidth="1"/>
    <col min="6156" max="6156" width="2" style="1" customWidth="1"/>
    <col min="6157" max="6161" width="2.125" style="1" customWidth="1"/>
    <col min="6162" max="6162" width="17.125" style="1" customWidth="1"/>
    <col min="6163" max="6168" width="2.125" style="1" customWidth="1"/>
    <col min="6169" max="6400" width="9" style="1"/>
    <col min="6401" max="6401" width="0" style="1" hidden="1" customWidth="1"/>
    <col min="6402" max="6402" width="8.5" style="1" customWidth="1"/>
    <col min="6403" max="6403" width="0.875" style="1" customWidth="1"/>
    <col min="6404" max="6404" width="15.625" style="1" customWidth="1"/>
    <col min="6405" max="6405" width="2" style="1" customWidth="1"/>
    <col min="6406" max="6406" width="1.75" style="1" customWidth="1"/>
    <col min="6407" max="6407" width="15.375" style="1" customWidth="1"/>
    <col min="6408" max="6408" width="2" style="1" customWidth="1"/>
    <col min="6409" max="6409" width="0.125" style="1" customWidth="1"/>
    <col min="6410" max="6410" width="2.125" style="1" customWidth="1"/>
    <col min="6411" max="6411" width="17.25" style="1" customWidth="1"/>
    <col min="6412" max="6412" width="2" style="1" customWidth="1"/>
    <col min="6413" max="6417" width="2.125" style="1" customWidth="1"/>
    <col min="6418" max="6418" width="17.125" style="1" customWidth="1"/>
    <col min="6419" max="6424" width="2.125" style="1" customWidth="1"/>
    <col min="6425" max="6656" width="9" style="1"/>
    <col min="6657" max="6657" width="0" style="1" hidden="1" customWidth="1"/>
    <col min="6658" max="6658" width="8.5" style="1" customWidth="1"/>
    <col min="6659" max="6659" width="0.875" style="1" customWidth="1"/>
    <col min="6660" max="6660" width="15.625" style="1" customWidth="1"/>
    <col min="6661" max="6661" width="2" style="1" customWidth="1"/>
    <col min="6662" max="6662" width="1.75" style="1" customWidth="1"/>
    <col min="6663" max="6663" width="15.375" style="1" customWidth="1"/>
    <col min="6664" max="6664" width="2" style="1" customWidth="1"/>
    <col min="6665" max="6665" width="0.125" style="1" customWidth="1"/>
    <col min="6666" max="6666" width="2.125" style="1" customWidth="1"/>
    <col min="6667" max="6667" width="17.25" style="1" customWidth="1"/>
    <col min="6668" max="6668" width="2" style="1" customWidth="1"/>
    <col min="6669" max="6673" width="2.125" style="1" customWidth="1"/>
    <col min="6674" max="6674" width="17.125" style="1" customWidth="1"/>
    <col min="6675" max="6680" width="2.125" style="1" customWidth="1"/>
    <col min="6681" max="6912" width="9" style="1"/>
    <col min="6913" max="6913" width="0" style="1" hidden="1" customWidth="1"/>
    <col min="6914" max="6914" width="8.5" style="1" customWidth="1"/>
    <col min="6915" max="6915" width="0.875" style="1" customWidth="1"/>
    <col min="6916" max="6916" width="15.625" style="1" customWidth="1"/>
    <col min="6917" max="6917" width="2" style="1" customWidth="1"/>
    <col min="6918" max="6918" width="1.75" style="1" customWidth="1"/>
    <col min="6919" max="6919" width="15.375" style="1" customWidth="1"/>
    <col min="6920" max="6920" width="2" style="1" customWidth="1"/>
    <col min="6921" max="6921" width="0.125" style="1" customWidth="1"/>
    <col min="6922" max="6922" width="2.125" style="1" customWidth="1"/>
    <col min="6923" max="6923" width="17.25" style="1" customWidth="1"/>
    <col min="6924" max="6924" width="2" style="1" customWidth="1"/>
    <col min="6925" max="6929" width="2.125" style="1" customWidth="1"/>
    <col min="6930" max="6930" width="17.125" style="1" customWidth="1"/>
    <col min="6931" max="6936" width="2.125" style="1" customWidth="1"/>
    <col min="6937" max="7168" width="9" style="1"/>
    <col min="7169" max="7169" width="0" style="1" hidden="1" customWidth="1"/>
    <col min="7170" max="7170" width="8.5" style="1" customWidth="1"/>
    <col min="7171" max="7171" width="0.875" style="1" customWidth="1"/>
    <col min="7172" max="7172" width="15.625" style="1" customWidth="1"/>
    <col min="7173" max="7173" width="2" style="1" customWidth="1"/>
    <col min="7174" max="7174" width="1.75" style="1" customWidth="1"/>
    <col min="7175" max="7175" width="15.375" style="1" customWidth="1"/>
    <col min="7176" max="7176" width="2" style="1" customWidth="1"/>
    <col min="7177" max="7177" width="0.125" style="1" customWidth="1"/>
    <col min="7178" max="7178" width="2.125" style="1" customWidth="1"/>
    <col min="7179" max="7179" width="17.25" style="1" customWidth="1"/>
    <col min="7180" max="7180" width="2" style="1" customWidth="1"/>
    <col min="7181" max="7185" width="2.125" style="1" customWidth="1"/>
    <col min="7186" max="7186" width="17.125" style="1" customWidth="1"/>
    <col min="7187" max="7192" width="2.125" style="1" customWidth="1"/>
    <col min="7193" max="7424" width="9" style="1"/>
    <col min="7425" max="7425" width="0" style="1" hidden="1" customWidth="1"/>
    <col min="7426" max="7426" width="8.5" style="1" customWidth="1"/>
    <col min="7427" max="7427" width="0.875" style="1" customWidth="1"/>
    <col min="7428" max="7428" width="15.625" style="1" customWidth="1"/>
    <col min="7429" max="7429" width="2" style="1" customWidth="1"/>
    <col min="7430" max="7430" width="1.75" style="1" customWidth="1"/>
    <col min="7431" max="7431" width="15.375" style="1" customWidth="1"/>
    <col min="7432" max="7432" width="2" style="1" customWidth="1"/>
    <col min="7433" max="7433" width="0.125" style="1" customWidth="1"/>
    <col min="7434" max="7434" width="2.125" style="1" customWidth="1"/>
    <col min="7435" max="7435" width="17.25" style="1" customWidth="1"/>
    <col min="7436" max="7436" width="2" style="1" customWidth="1"/>
    <col min="7437" max="7441" width="2.125" style="1" customWidth="1"/>
    <col min="7442" max="7442" width="17.125" style="1" customWidth="1"/>
    <col min="7443" max="7448" width="2.125" style="1" customWidth="1"/>
    <col min="7449" max="7680" width="9" style="1"/>
    <col min="7681" max="7681" width="0" style="1" hidden="1" customWidth="1"/>
    <col min="7682" max="7682" width="8.5" style="1" customWidth="1"/>
    <col min="7683" max="7683" width="0.875" style="1" customWidth="1"/>
    <col min="7684" max="7684" width="15.625" style="1" customWidth="1"/>
    <col min="7685" max="7685" width="2" style="1" customWidth="1"/>
    <col min="7686" max="7686" width="1.75" style="1" customWidth="1"/>
    <col min="7687" max="7687" width="15.375" style="1" customWidth="1"/>
    <col min="7688" max="7688" width="2" style="1" customWidth="1"/>
    <col min="7689" max="7689" width="0.125" style="1" customWidth="1"/>
    <col min="7690" max="7690" width="2.125" style="1" customWidth="1"/>
    <col min="7691" max="7691" width="17.25" style="1" customWidth="1"/>
    <col min="7692" max="7692" width="2" style="1" customWidth="1"/>
    <col min="7693" max="7697" width="2.125" style="1" customWidth="1"/>
    <col min="7698" max="7698" width="17.125" style="1" customWidth="1"/>
    <col min="7699" max="7704" width="2.125" style="1" customWidth="1"/>
    <col min="7705" max="7936" width="9" style="1"/>
    <col min="7937" max="7937" width="0" style="1" hidden="1" customWidth="1"/>
    <col min="7938" max="7938" width="8.5" style="1" customWidth="1"/>
    <col min="7939" max="7939" width="0.875" style="1" customWidth="1"/>
    <col min="7940" max="7940" width="15.625" style="1" customWidth="1"/>
    <col min="7941" max="7941" width="2" style="1" customWidth="1"/>
    <col min="7942" max="7942" width="1.75" style="1" customWidth="1"/>
    <col min="7943" max="7943" width="15.375" style="1" customWidth="1"/>
    <col min="7944" max="7944" width="2" style="1" customWidth="1"/>
    <col min="7945" max="7945" width="0.125" style="1" customWidth="1"/>
    <col min="7946" max="7946" width="2.125" style="1" customWidth="1"/>
    <col min="7947" max="7947" width="17.25" style="1" customWidth="1"/>
    <col min="7948" max="7948" width="2" style="1" customWidth="1"/>
    <col min="7949" max="7953" width="2.125" style="1" customWidth="1"/>
    <col min="7954" max="7954" width="17.125" style="1" customWidth="1"/>
    <col min="7955" max="7960" width="2.125" style="1" customWidth="1"/>
    <col min="7961" max="8192" width="9" style="1"/>
    <col min="8193" max="8193" width="0" style="1" hidden="1" customWidth="1"/>
    <col min="8194" max="8194" width="8.5" style="1" customWidth="1"/>
    <col min="8195" max="8195" width="0.875" style="1" customWidth="1"/>
    <col min="8196" max="8196" width="15.625" style="1" customWidth="1"/>
    <col min="8197" max="8197" width="2" style="1" customWidth="1"/>
    <col min="8198" max="8198" width="1.75" style="1" customWidth="1"/>
    <col min="8199" max="8199" width="15.375" style="1" customWidth="1"/>
    <col min="8200" max="8200" width="2" style="1" customWidth="1"/>
    <col min="8201" max="8201" width="0.125" style="1" customWidth="1"/>
    <col min="8202" max="8202" width="2.125" style="1" customWidth="1"/>
    <col min="8203" max="8203" width="17.25" style="1" customWidth="1"/>
    <col min="8204" max="8204" width="2" style="1" customWidth="1"/>
    <col min="8205" max="8209" width="2.125" style="1" customWidth="1"/>
    <col min="8210" max="8210" width="17.125" style="1" customWidth="1"/>
    <col min="8211" max="8216" width="2.125" style="1" customWidth="1"/>
    <col min="8217" max="8448" width="9" style="1"/>
    <col min="8449" max="8449" width="0" style="1" hidden="1" customWidth="1"/>
    <col min="8450" max="8450" width="8.5" style="1" customWidth="1"/>
    <col min="8451" max="8451" width="0.875" style="1" customWidth="1"/>
    <col min="8452" max="8452" width="15.625" style="1" customWidth="1"/>
    <col min="8453" max="8453" width="2" style="1" customWidth="1"/>
    <col min="8454" max="8454" width="1.75" style="1" customWidth="1"/>
    <col min="8455" max="8455" width="15.375" style="1" customWidth="1"/>
    <col min="8456" max="8456" width="2" style="1" customWidth="1"/>
    <col min="8457" max="8457" width="0.125" style="1" customWidth="1"/>
    <col min="8458" max="8458" width="2.125" style="1" customWidth="1"/>
    <col min="8459" max="8459" width="17.25" style="1" customWidth="1"/>
    <col min="8460" max="8460" width="2" style="1" customWidth="1"/>
    <col min="8461" max="8465" width="2.125" style="1" customWidth="1"/>
    <col min="8466" max="8466" width="17.125" style="1" customWidth="1"/>
    <col min="8467" max="8472" width="2.125" style="1" customWidth="1"/>
    <col min="8473" max="8704" width="9" style="1"/>
    <col min="8705" max="8705" width="0" style="1" hidden="1" customWidth="1"/>
    <col min="8706" max="8706" width="8.5" style="1" customWidth="1"/>
    <col min="8707" max="8707" width="0.875" style="1" customWidth="1"/>
    <col min="8708" max="8708" width="15.625" style="1" customWidth="1"/>
    <col min="8709" max="8709" width="2" style="1" customWidth="1"/>
    <col min="8710" max="8710" width="1.75" style="1" customWidth="1"/>
    <col min="8711" max="8711" width="15.375" style="1" customWidth="1"/>
    <col min="8712" max="8712" width="2" style="1" customWidth="1"/>
    <col min="8713" max="8713" width="0.125" style="1" customWidth="1"/>
    <col min="8714" max="8714" width="2.125" style="1" customWidth="1"/>
    <col min="8715" max="8715" width="17.25" style="1" customWidth="1"/>
    <col min="8716" max="8716" width="2" style="1" customWidth="1"/>
    <col min="8717" max="8721" width="2.125" style="1" customWidth="1"/>
    <col min="8722" max="8722" width="17.125" style="1" customWidth="1"/>
    <col min="8723" max="8728" width="2.125" style="1" customWidth="1"/>
    <col min="8729" max="8960" width="9" style="1"/>
    <col min="8961" max="8961" width="0" style="1" hidden="1" customWidth="1"/>
    <col min="8962" max="8962" width="8.5" style="1" customWidth="1"/>
    <col min="8963" max="8963" width="0.875" style="1" customWidth="1"/>
    <col min="8964" max="8964" width="15.625" style="1" customWidth="1"/>
    <col min="8965" max="8965" width="2" style="1" customWidth="1"/>
    <col min="8966" max="8966" width="1.75" style="1" customWidth="1"/>
    <col min="8967" max="8967" width="15.375" style="1" customWidth="1"/>
    <col min="8968" max="8968" width="2" style="1" customWidth="1"/>
    <col min="8969" max="8969" width="0.125" style="1" customWidth="1"/>
    <col min="8970" max="8970" width="2.125" style="1" customWidth="1"/>
    <col min="8971" max="8971" width="17.25" style="1" customWidth="1"/>
    <col min="8972" max="8972" width="2" style="1" customWidth="1"/>
    <col min="8973" max="8977" width="2.125" style="1" customWidth="1"/>
    <col min="8978" max="8978" width="17.125" style="1" customWidth="1"/>
    <col min="8979" max="8984" width="2.125" style="1" customWidth="1"/>
    <col min="8985" max="9216" width="9" style="1"/>
    <col min="9217" max="9217" width="0" style="1" hidden="1" customWidth="1"/>
    <col min="9218" max="9218" width="8.5" style="1" customWidth="1"/>
    <col min="9219" max="9219" width="0.875" style="1" customWidth="1"/>
    <col min="9220" max="9220" width="15.625" style="1" customWidth="1"/>
    <col min="9221" max="9221" width="2" style="1" customWidth="1"/>
    <col min="9222" max="9222" width="1.75" style="1" customWidth="1"/>
    <col min="9223" max="9223" width="15.375" style="1" customWidth="1"/>
    <col min="9224" max="9224" width="2" style="1" customWidth="1"/>
    <col min="9225" max="9225" width="0.125" style="1" customWidth="1"/>
    <col min="9226" max="9226" width="2.125" style="1" customWidth="1"/>
    <col min="9227" max="9227" width="17.25" style="1" customWidth="1"/>
    <col min="9228" max="9228" width="2" style="1" customWidth="1"/>
    <col min="9229" max="9233" width="2.125" style="1" customWidth="1"/>
    <col min="9234" max="9234" width="17.125" style="1" customWidth="1"/>
    <col min="9235" max="9240" width="2.125" style="1" customWidth="1"/>
    <col min="9241" max="9472" width="9" style="1"/>
    <col min="9473" max="9473" width="0" style="1" hidden="1" customWidth="1"/>
    <col min="9474" max="9474" width="8.5" style="1" customWidth="1"/>
    <col min="9475" max="9475" width="0.875" style="1" customWidth="1"/>
    <col min="9476" max="9476" width="15.625" style="1" customWidth="1"/>
    <col min="9477" max="9477" width="2" style="1" customWidth="1"/>
    <col min="9478" max="9478" width="1.75" style="1" customWidth="1"/>
    <col min="9479" max="9479" width="15.375" style="1" customWidth="1"/>
    <col min="9480" max="9480" width="2" style="1" customWidth="1"/>
    <col min="9481" max="9481" width="0.125" style="1" customWidth="1"/>
    <col min="9482" max="9482" width="2.125" style="1" customWidth="1"/>
    <col min="9483" max="9483" width="17.25" style="1" customWidth="1"/>
    <col min="9484" max="9484" width="2" style="1" customWidth="1"/>
    <col min="9485" max="9489" width="2.125" style="1" customWidth="1"/>
    <col min="9490" max="9490" width="17.125" style="1" customWidth="1"/>
    <col min="9491" max="9496" width="2.125" style="1" customWidth="1"/>
    <col min="9497" max="9728" width="9" style="1"/>
    <col min="9729" max="9729" width="0" style="1" hidden="1" customWidth="1"/>
    <col min="9730" max="9730" width="8.5" style="1" customWidth="1"/>
    <col min="9731" max="9731" width="0.875" style="1" customWidth="1"/>
    <col min="9732" max="9732" width="15.625" style="1" customWidth="1"/>
    <col min="9733" max="9733" width="2" style="1" customWidth="1"/>
    <col min="9734" max="9734" width="1.75" style="1" customWidth="1"/>
    <col min="9735" max="9735" width="15.375" style="1" customWidth="1"/>
    <col min="9736" max="9736" width="2" style="1" customWidth="1"/>
    <col min="9737" max="9737" width="0.125" style="1" customWidth="1"/>
    <col min="9738" max="9738" width="2.125" style="1" customWidth="1"/>
    <col min="9739" max="9739" width="17.25" style="1" customWidth="1"/>
    <col min="9740" max="9740" width="2" style="1" customWidth="1"/>
    <col min="9741" max="9745" width="2.125" style="1" customWidth="1"/>
    <col min="9746" max="9746" width="17.125" style="1" customWidth="1"/>
    <col min="9747" max="9752" width="2.125" style="1" customWidth="1"/>
    <col min="9753" max="9984" width="9" style="1"/>
    <col min="9985" max="9985" width="0" style="1" hidden="1" customWidth="1"/>
    <col min="9986" max="9986" width="8.5" style="1" customWidth="1"/>
    <col min="9987" max="9987" width="0.875" style="1" customWidth="1"/>
    <col min="9988" max="9988" width="15.625" style="1" customWidth="1"/>
    <col min="9989" max="9989" width="2" style="1" customWidth="1"/>
    <col min="9990" max="9990" width="1.75" style="1" customWidth="1"/>
    <col min="9991" max="9991" width="15.375" style="1" customWidth="1"/>
    <col min="9992" max="9992" width="2" style="1" customWidth="1"/>
    <col min="9993" max="9993" width="0.125" style="1" customWidth="1"/>
    <col min="9994" max="9994" width="2.125" style="1" customWidth="1"/>
    <col min="9995" max="9995" width="17.25" style="1" customWidth="1"/>
    <col min="9996" max="9996" width="2" style="1" customWidth="1"/>
    <col min="9997" max="10001" width="2.125" style="1" customWidth="1"/>
    <col min="10002" max="10002" width="17.125" style="1" customWidth="1"/>
    <col min="10003" max="10008" width="2.125" style="1" customWidth="1"/>
    <col min="10009" max="10240" width="9" style="1"/>
    <col min="10241" max="10241" width="0" style="1" hidden="1" customWidth="1"/>
    <col min="10242" max="10242" width="8.5" style="1" customWidth="1"/>
    <col min="10243" max="10243" width="0.875" style="1" customWidth="1"/>
    <col min="10244" max="10244" width="15.625" style="1" customWidth="1"/>
    <col min="10245" max="10245" width="2" style="1" customWidth="1"/>
    <col min="10246" max="10246" width="1.75" style="1" customWidth="1"/>
    <col min="10247" max="10247" width="15.375" style="1" customWidth="1"/>
    <col min="10248" max="10248" width="2" style="1" customWidth="1"/>
    <col min="10249" max="10249" width="0.125" style="1" customWidth="1"/>
    <col min="10250" max="10250" width="2.125" style="1" customWidth="1"/>
    <col min="10251" max="10251" width="17.25" style="1" customWidth="1"/>
    <col min="10252" max="10252" width="2" style="1" customWidth="1"/>
    <col min="10253" max="10257" width="2.125" style="1" customWidth="1"/>
    <col min="10258" max="10258" width="17.125" style="1" customWidth="1"/>
    <col min="10259" max="10264" width="2.125" style="1" customWidth="1"/>
    <col min="10265" max="10496" width="9" style="1"/>
    <col min="10497" max="10497" width="0" style="1" hidden="1" customWidth="1"/>
    <col min="10498" max="10498" width="8.5" style="1" customWidth="1"/>
    <col min="10499" max="10499" width="0.875" style="1" customWidth="1"/>
    <col min="10500" max="10500" width="15.625" style="1" customWidth="1"/>
    <col min="10501" max="10501" width="2" style="1" customWidth="1"/>
    <col min="10502" max="10502" width="1.75" style="1" customWidth="1"/>
    <col min="10503" max="10503" width="15.375" style="1" customWidth="1"/>
    <col min="10504" max="10504" width="2" style="1" customWidth="1"/>
    <col min="10505" max="10505" width="0.125" style="1" customWidth="1"/>
    <col min="10506" max="10506" width="2.125" style="1" customWidth="1"/>
    <col min="10507" max="10507" width="17.25" style="1" customWidth="1"/>
    <col min="10508" max="10508" width="2" style="1" customWidth="1"/>
    <col min="10509" max="10513" width="2.125" style="1" customWidth="1"/>
    <col min="10514" max="10514" width="17.125" style="1" customWidth="1"/>
    <col min="10515" max="10520" width="2.125" style="1" customWidth="1"/>
    <col min="10521" max="10752" width="9" style="1"/>
    <col min="10753" max="10753" width="0" style="1" hidden="1" customWidth="1"/>
    <col min="10754" max="10754" width="8.5" style="1" customWidth="1"/>
    <col min="10755" max="10755" width="0.875" style="1" customWidth="1"/>
    <col min="10756" max="10756" width="15.625" style="1" customWidth="1"/>
    <col min="10757" max="10757" width="2" style="1" customWidth="1"/>
    <col min="10758" max="10758" width="1.75" style="1" customWidth="1"/>
    <col min="10759" max="10759" width="15.375" style="1" customWidth="1"/>
    <col min="10760" max="10760" width="2" style="1" customWidth="1"/>
    <col min="10761" max="10761" width="0.125" style="1" customWidth="1"/>
    <col min="10762" max="10762" width="2.125" style="1" customWidth="1"/>
    <col min="10763" max="10763" width="17.25" style="1" customWidth="1"/>
    <col min="10764" max="10764" width="2" style="1" customWidth="1"/>
    <col min="10765" max="10769" width="2.125" style="1" customWidth="1"/>
    <col min="10770" max="10770" width="17.125" style="1" customWidth="1"/>
    <col min="10771" max="10776" width="2.125" style="1" customWidth="1"/>
    <col min="10777" max="11008" width="9" style="1"/>
    <col min="11009" max="11009" width="0" style="1" hidden="1" customWidth="1"/>
    <col min="11010" max="11010" width="8.5" style="1" customWidth="1"/>
    <col min="11011" max="11011" width="0.875" style="1" customWidth="1"/>
    <col min="11012" max="11012" width="15.625" style="1" customWidth="1"/>
    <col min="11013" max="11013" width="2" style="1" customWidth="1"/>
    <col min="11014" max="11014" width="1.75" style="1" customWidth="1"/>
    <col min="11015" max="11015" width="15.375" style="1" customWidth="1"/>
    <col min="11016" max="11016" width="2" style="1" customWidth="1"/>
    <col min="11017" max="11017" width="0.125" style="1" customWidth="1"/>
    <col min="11018" max="11018" width="2.125" style="1" customWidth="1"/>
    <col min="11019" max="11019" width="17.25" style="1" customWidth="1"/>
    <col min="11020" max="11020" width="2" style="1" customWidth="1"/>
    <col min="11021" max="11025" width="2.125" style="1" customWidth="1"/>
    <col min="11026" max="11026" width="17.125" style="1" customWidth="1"/>
    <col min="11027" max="11032" width="2.125" style="1" customWidth="1"/>
    <col min="11033" max="11264" width="9" style="1"/>
    <col min="11265" max="11265" width="0" style="1" hidden="1" customWidth="1"/>
    <col min="11266" max="11266" width="8.5" style="1" customWidth="1"/>
    <col min="11267" max="11267" width="0.875" style="1" customWidth="1"/>
    <col min="11268" max="11268" width="15.625" style="1" customWidth="1"/>
    <col min="11269" max="11269" width="2" style="1" customWidth="1"/>
    <col min="11270" max="11270" width="1.75" style="1" customWidth="1"/>
    <col min="11271" max="11271" width="15.375" style="1" customWidth="1"/>
    <col min="11272" max="11272" width="2" style="1" customWidth="1"/>
    <col min="11273" max="11273" width="0.125" style="1" customWidth="1"/>
    <col min="11274" max="11274" width="2.125" style="1" customWidth="1"/>
    <col min="11275" max="11275" width="17.25" style="1" customWidth="1"/>
    <col min="11276" max="11276" width="2" style="1" customWidth="1"/>
    <col min="11277" max="11281" width="2.125" style="1" customWidth="1"/>
    <col min="11282" max="11282" width="17.125" style="1" customWidth="1"/>
    <col min="11283" max="11288" width="2.125" style="1" customWidth="1"/>
    <col min="11289" max="11520" width="9" style="1"/>
    <col min="11521" max="11521" width="0" style="1" hidden="1" customWidth="1"/>
    <col min="11522" max="11522" width="8.5" style="1" customWidth="1"/>
    <col min="11523" max="11523" width="0.875" style="1" customWidth="1"/>
    <col min="11524" max="11524" width="15.625" style="1" customWidth="1"/>
    <col min="11525" max="11525" width="2" style="1" customWidth="1"/>
    <col min="11526" max="11526" width="1.75" style="1" customWidth="1"/>
    <col min="11527" max="11527" width="15.375" style="1" customWidth="1"/>
    <col min="11528" max="11528" width="2" style="1" customWidth="1"/>
    <col min="11529" max="11529" width="0.125" style="1" customWidth="1"/>
    <col min="11530" max="11530" width="2.125" style="1" customWidth="1"/>
    <col min="11531" max="11531" width="17.25" style="1" customWidth="1"/>
    <col min="11532" max="11532" width="2" style="1" customWidth="1"/>
    <col min="11533" max="11537" width="2.125" style="1" customWidth="1"/>
    <col min="11538" max="11538" width="17.125" style="1" customWidth="1"/>
    <col min="11539" max="11544" width="2.125" style="1" customWidth="1"/>
    <col min="11545" max="11776" width="9" style="1"/>
    <col min="11777" max="11777" width="0" style="1" hidden="1" customWidth="1"/>
    <col min="11778" max="11778" width="8.5" style="1" customWidth="1"/>
    <col min="11779" max="11779" width="0.875" style="1" customWidth="1"/>
    <col min="11780" max="11780" width="15.625" style="1" customWidth="1"/>
    <col min="11781" max="11781" width="2" style="1" customWidth="1"/>
    <col min="11782" max="11782" width="1.75" style="1" customWidth="1"/>
    <col min="11783" max="11783" width="15.375" style="1" customWidth="1"/>
    <col min="11784" max="11784" width="2" style="1" customWidth="1"/>
    <col min="11785" max="11785" width="0.125" style="1" customWidth="1"/>
    <col min="11786" max="11786" width="2.125" style="1" customWidth="1"/>
    <col min="11787" max="11787" width="17.25" style="1" customWidth="1"/>
    <col min="11788" max="11788" width="2" style="1" customWidth="1"/>
    <col min="11789" max="11793" width="2.125" style="1" customWidth="1"/>
    <col min="11794" max="11794" width="17.125" style="1" customWidth="1"/>
    <col min="11795" max="11800" width="2.125" style="1" customWidth="1"/>
    <col min="11801" max="12032" width="9" style="1"/>
    <col min="12033" max="12033" width="0" style="1" hidden="1" customWidth="1"/>
    <col min="12034" max="12034" width="8.5" style="1" customWidth="1"/>
    <col min="12035" max="12035" width="0.875" style="1" customWidth="1"/>
    <col min="12036" max="12036" width="15.625" style="1" customWidth="1"/>
    <col min="12037" max="12037" width="2" style="1" customWidth="1"/>
    <col min="12038" max="12038" width="1.75" style="1" customWidth="1"/>
    <col min="12039" max="12039" width="15.375" style="1" customWidth="1"/>
    <col min="12040" max="12040" width="2" style="1" customWidth="1"/>
    <col min="12041" max="12041" width="0.125" style="1" customWidth="1"/>
    <col min="12042" max="12042" width="2.125" style="1" customWidth="1"/>
    <col min="12043" max="12043" width="17.25" style="1" customWidth="1"/>
    <col min="12044" max="12044" width="2" style="1" customWidth="1"/>
    <col min="12045" max="12049" width="2.125" style="1" customWidth="1"/>
    <col min="12050" max="12050" width="17.125" style="1" customWidth="1"/>
    <col min="12051" max="12056" width="2.125" style="1" customWidth="1"/>
    <col min="12057" max="12288" width="9" style="1"/>
    <col min="12289" max="12289" width="0" style="1" hidden="1" customWidth="1"/>
    <col min="12290" max="12290" width="8.5" style="1" customWidth="1"/>
    <col min="12291" max="12291" width="0.875" style="1" customWidth="1"/>
    <col min="12292" max="12292" width="15.625" style="1" customWidth="1"/>
    <col min="12293" max="12293" width="2" style="1" customWidth="1"/>
    <col min="12294" max="12294" width="1.75" style="1" customWidth="1"/>
    <col min="12295" max="12295" width="15.375" style="1" customWidth="1"/>
    <col min="12296" max="12296" width="2" style="1" customWidth="1"/>
    <col min="12297" max="12297" width="0.125" style="1" customWidth="1"/>
    <col min="12298" max="12298" width="2.125" style="1" customWidth="1"/>
    <col min="12299" max="12299" width="17.25" style="1" customWidth="1"/>
    <col min="12300" max="12300" width="2" style="1" customWidth="1"/>
    <col min="12301" max="12305" width="2.125" style="1" customWidth="1"/>
    <col min="12306" max="12306" width="17.125" style="1" customWidth="1"/>
    <col min="12307" max="12312" width="2.125" style="1" customWidth="1"/>
    <col min="12313" max="12544" width="9" style="1"/>
    <col min="12545" max="12545" width="0" style="1" hidden="1" customWidth="1"/>
    <col min="12546" max="12546" width="8.5" style="1" customWidth="1"/>
    <col min="12547" max="12547" width="0.875" style="1" customWidth="1"/>
    <col min="12548" max="12548" width="15.625" style="1" customWidth="1"/>
    <col min="12549" max="12549" width="2" style="1" customWidth="1"/>
    <col min="12550" max="12550" width="1.75" style="1" customWidth="1"/>
    <col min="12551" max="12551" width="15.375" style="1" customWidth="1"/>
    <col min="12552" max="12552" width="2" style="1" customWidth="1"/>
    <col min="12553" max="12553" width="0.125" style="1" customWidth="1"/>
    <col min="12554" max="12554" width="2.125" style="1" customWidth="1"/>
    <col min="12555" max="12555" width="17.25" style="1" customWidth="1"/>
    <col min="12556" max="12556" width="2" style="1" customWidth="1"/>
    <col min="12557" max="12561" width="2.125" style="1" customWidth="1"/>
    <col min="12562" max="12562" width="17.125" style="1" customWidth="1"/>
    <col min="12563" max="12568" width="2.125" style="1" customWidth="1"/>
    <col min="12569" max="12800" width="9" style="1"/>
    <col min="12801" max="12801" width="0" style="1" hidden="1" customWidth="1"/>
    <col min="12802" max="12802" width="8.5" style="1" customWidth="1"/>
    <col min="12803" max="12803" width="0.875" style="1" customWidth="1"/>
    <col min="12804" max="12804" width="15.625" style="1" customWidth="1"/>
    <col min="12805" max="12805" width="2" style="1" customWidth="1"/>
    <col min="12806" max="12806" width="1.75" style="1" customWidth="1"/>
    <col min="12807" max="12807" width="15.375" style="1" customWidth="1"/>
    <col min="12808" max="12808" width="2" style="1" customWidth="1"/>
    <col min="12809" max="12809" width="0.125" style="1" customWidth="1"/>
    <col min="12810" max="12810" width="2.125" style="1" customWidth="1"/>
    <col min="12811" max="12811" width="17.25" style="1" customWidth="1"/>
    <col min="12812" max="12812" width="2" style="1" customWidth="1"/>
    <col min="12813" max="12817" width="2.125" style="1" customWidth="1"/>
    <col min="12818" max="12818" width="17.125" style="1" customWidth="1"/>
    <col min="12819" max="12824" width="2.125" style="1" customWidth="1"/>
    <col min="12825" max="13056" width="9" style="1"/>
    <col min="13057" max="13057" width="0" style="1" hidden="1" customWidth="1"/>
    <col min="13058" max="13058" width="8.5" style="1" customWidth="1"/>
    <col min="13059" max="13059" width="0.875" style="1" customWidth="1"/>
    <col min="13060" max="13060" width="15.625" style="1" customWidth="1"/>
    <col min="13061" max="13061" width="2" style="1" customWidth="1"/>
    <col min="13062" max="13062" width="1.75" style="1" customWidth="1"/>
    <col min="13063" max="13063" width="15.375" style="1" customWidth="1"/>
    <col min="13064" max="13064" width="2" style="1" customWidth="1"/>
    <col min="13065" max="13065" width="0.125" style="1" customWidth="1"/>
    <col min="13066" max="13066" width="2.125" style="1" customWidth="1"/>
    <col min="13067" max="13067" width="17.25" style="1" customWidth="1"/>
    <col min="13068" max="13068" width="2" style="1" customWidth="1"/>
    <col min="13069" max="13073" width="2.125" style="1" customWidth="1"/>
    <col min="13074" max="13074" width="17.125" style="1" customWidth="1"/>
    <col min="13075" max="13080" width="2.125" style="1" customWidth="1"/>
    <col min="13081" max="13312" width="9" style="1"/>
    <col min="13313" max="13313" width="0" style="1" hidden="1" customWidth="1"/>
    <col min="13314" max="13314" width="8.5" style="1" customWidth="1"/>
    <col min="13315" max="13315" width="0.875" style="1" customWidth="1"/>
    <col min="13316" max="13316" width="15.625" style="1" customWidth="1"/>
    <col min="13317" max="13317" width="2" style="1" customWidth="1"/>
    <col min="13318" max="13318" width="1.75" style="1" customWidth="1"/>
    <col min="13319" max="13319" width="15.375" style="1" customWidth="1"/>
    <col min="13320" max="13320" width="2" style="1" customWidth="1"/>
    <col min="13321" max="13321" width="0.125" style="1" customWidth="1"/>
    <col min="13322" max="13322" width="2.125" style="1" customWidth="1"/>
    <col min="13323" max="13323" width="17.25" style="1" customWidth="1"/>
    <col min="13324" max="13324" width="2" style="1" customWidth="1"/>
    <col min="13325" max="13329" width="2.125" style="1" customWidth="1"/>
    <col min="13330" max="13330" width="17.125" style="1" customWidth="1"/>
    <col min="13331" max="13336" width="2.125" style="1" customWidth="1"/>
    <col min="13337" max="13568" width="9" style="1"/>
    <col min="13569" max="13569" width="0" style="1" hidden="1" customWidth="1"/>
    <col min="13570" max="13570" width="8.5" style="1" customWidth="1"/>
    <col min="13571" max="13571" width="0.875" style="1" customWidth="1"/>
    <col min="13572" max="13572" width="15.625" style="1" customWidth="1"/>
    <col min="13573" max="13573" width="2" style="1" customWidth="1"/>
    <col min="13574" max="13574" width="1.75" style="1" customWidth="1"/>
    <col min="13575" max="13575" width="15.375" style="1" customWidth="1"/>
    <col min="13576" max="13576" width="2" style="1" customWidth="1"/>
    <col min="13577" max="13577" width="0.125" style="1" customWidth="1"/>
    <col min="13578" max="13578" width="2.125" style="1" customWidth="1"/>
    <col min="13579" max="13579" width="17.25" style="1" customWidth="1"/>
    <col min="13580" max="13580" width="2" style="1" customWidth="1"/>
    <col min="13581" max="13585" width="2.125" style="1" customWidth="1"/>
    <col min="13586" max="13586" width="17.125" style="1" customWidth="1"/>
    <col min="13587" max="13592" width="2.125" style="1" customWidth="1"/>
    <col min="13593" max="13824" width="9" style="1"/>
    <col min="13825" max="13825" width="0" style="1" hidden="1" customWidth="1"/>
    <col min="13826" max="13826" width="8.5" style="1" customWidth="1"/>
    <col min="13827" max="13827" width="0.875" style="1" customWidth="1"/>
    <col min="13828" max="13828" width="15.625" style="1" customWidth="1"/>
    <col min="13829" max="13829" width="2" style="1" customWidth="1"/>
    <col min="13830" max="13830" width="1.75" style="1" customWidth="1"/>
    <col min="13831" max="13831" width="15.375" style="1" customWidth="1"/>
    <col min="13832" max="13832" width="2" style="1" customWidth="1"/>
    <col min="13833" max="13833" width="0.125" style="1" customWidth="1"/>
    <col min="13834" max="13834" width="2.125" style="1" customWidth="1"/>
    <col min="13835" max="13835" width="17.25" style="1" customWidth="1"/>
    <col min="13836" max="13836" width="2" style="1" customWidth="1"/>
    <col min="13837" max="13841" width="2.125" style="1" customWidth="1"/>
    <col min="13842" max="13842" width="17.125" style="1" customWidth="1"/>
    <col min="13843" max="13848" width="2.125" style="1" customWidth="1"/>
    <col min="13849" max="14080" width="9" style="1"/>
    <col min="14081" max="14081" width="0" style="1" hidden="1" customWidth="1"/>
    <col min="14082" max="14082" width="8.5" style="1" customWidth="1"/>
    <col min="14083" max="14083" width="0.875" style="1" customWidth="1"/>
    <col min="14084" max="14084" width="15.625" style="1" customWidth="1"/>
    <col min="14085" max="14085" width="2" style="1" customWidth="1"/>
    <col min="14086" max="14086" width="1.75" style="1" customWidth="1"/>
    <col min="14087" max="14087" width="15.375" style="1" customWidth="1"/>
    <col min="14088" max="14088" width="2" style="1" customWidth="1"/>
    <col min="14089" max="14089" width="0.125" style="1" customWidth="1"/>
    <col min="14090" max="14090" width="2.125" style="1" customWidth="1"/>
    <col min="14091" max="14091" width="17.25" style="1" customWidth="1"/>
    <col min="14092" max="14092" width="2" style="1" customWidth="1"/>
    <col min="14093" max="14097" width="2.125" style="1" customWidth="1"/>
    <col min="14098" max="14098" width="17.125" style="1" customWidth="1"/>
    <col min="14099" max="14104" width="2.125" style="1" customWidth="1"/>
    <col min="14105" max="14336" width="9" style="1"/>
    <col min="14337" max="14337" width="0" style="1" hidden="1" customWidth="1"/>
    <col min="14338" max="14338" width="8.5" style="1" customWidth="1"/>
    <col min="14339" max="14339" width="0.875" style="1" customWidth="1"/>
    <col min="14340" max="14340" width="15.625" style="1" customWidth="1"/>
    <col min="14341" max="14341" width="2" style="1" customWidth="1"/>
    <col min="14342" max="14342" width="1.75" style="1" customWidth="1"/>
    <col min="14343" max="14343" width="15.375" style="1" customWidth="1"/>
    <col min="14344" max="14344" width="2" style="1" customWidth="1"/>
    <col min="14345" max="14345" width="0.125" style="1" customWidth="1"/>
    <col min="14346" max="14346" width="2.125" style="1" customWidth="1"/>
    <col min="14347" max="14347" width="17.25" style="1" customWidth="1"/>
    <col min="14348" max="14348" width="2" style="1" customWidth="1"/>
    <col min="14349" max="14353" width="2.125" style="1" customWidth="1"/>
    <col min="14354" max="14354" width="17.125" style="1" customWidth="1"/>
    <col min="14355" max="14360" width="2.125" style="1" customWidth="1"/>
    <col min="14361" max="14592" width="9" style="1"/>
    <col min="14593" max="14593" width="0" style="1" hidden="1" customWidth="1"/>
    <col min="14594" max="14594" width="8.5" style="1" customWidth="1"/>
    <col min="14595" max="14595" width="0.875" style="1" customWidth="1"/>
    <col min="14596" max="14596" width="15.625" style="1" customWidth="1"/>
    <col min="14597" max="14597" width="2" style="1" customWidth="1"/>
    <col min="14598" max="14598" width="1.75" style="1" customWidth="1"/>
    <col min="14599" max="14599" width="15.375" style="1" customWidth="1"/>
    <col min="14600" max="14600" width="2" style="1" customWidth="1"/>
    <col min="14601" max="14601" width="0.125" style="1" customWidth="1"/>
    <col min="14602" max="14602" width="2.125" style="1" customWidth="1"/>
    <col min="14603" max="14603" width="17.25" style="1" customWidth="1"/>
    <col min="14604" max="14604" width="2" style="1" customWidth="1"/>
    <col min="14605" max="14609" width="2.125" style="1" customWidth="1"/>
    <col min="14610" max="14610" width="17.125" style="1" customWidth="1"/>
    <col min="14611" max="14616" width="2.125" style="1" customWidth="1"/>
    <col min="14617" max="14848" width="9" style="1"/>
    <col min="14849" max="14849" width="0" style="1" hidden="1" customWidth="1"/>
    <col min="14850" max="14850" width="8.5" style="1" customWidth="1"/>
    <col min="14851" max="14851" width="0.875" style="1" customWidth="1"/>
    <col min="14852" max="14852" width="15.625" style="1" customWidth="1"/>
    <col min="14853" max="14853" width="2" style="1" customWidth="1"/>
    <col min="14854" max="14854" width="1.75" style="1" customWidth="1"/>
    <col min="14855" max="14855" width="15.375" style="1" customWidth="1"/>
    <col min="14856" max="14856" width="2" style="1" customWidth="1"/>
    <col min="14857" max="14857" width="0.125" style="1" customWidth="1"/>
    <col min="14858" max="14858" width="2.125" style="1" customWidth="1"/>
    <col min="14859" max="14859" width="17.25" style="1" customWidth="1"/>
    <col min="14860" max="14860" width="2" style="1" customWidth="1"/>
    <col min="14861" max="14865" width="2.125" style="1" customWidth="1"/>
    <col min="14866" max="14866" width="17.125" style="1" customWidth="1"/>
    <col min="14867" max="14872" width="2.125" style="1" customWidth="1"/>
    <col min="14873" max="15104" width="9" style="1"/>
    <col min="15105" max="15105" width="0" style="1" hidden="1" customWidth="1"/>
    <col min="15106" max="15106" width="8.5" style="1" customWidth="1"/>
    <col min="15107" max="15107" width="0.875" style="1" customWidth="1"/>
    <col min="15108" max="15108" width="15.625" style="1" customWidth="1"/>
    <col min="15109" max="15109" width="2" style="1" customWidth="1"/>
    <col min="15110" max="15110" width="1.75" style="1" customWidth="1"/>
    <col min="15111" max="15111" width="15.375" style="1" customWidth="1"/>
    <col min="15112" max="15112" width="2" style="1" customWidth="1"/>
    <col min="15113" max="15113" width="0.125" style="1" customWidth="1"/>
    <col min="15114" max="15114" width="2.125" style="1" customWidth="1"/>
    <col min="15115" max="15115" width="17.25" style="1" customWidth="1"/>
    <col min="15116" max="15116" width="2" style="1" customWidth="1"/>
    <col min="15117" max="15121" width="2.125" style="1" customWidth="1"/>
    <col min="15122" max="15122" width="17.125" style="1" customWidth="1"/>
    <col min="15123" max="15128" width="2.125" style="1" customWidth="1"/>
    <col min="15129" max="15360" width="9" style="1"/>
    <col min="15361" max="15361" width="0" style="1" hidden="1" customWidth="1"/>
    <col min="15362" max="15362" width="8.5" style="1" customWidth="1"/>
    <col min="15363" max="15363" width="0.875" style="1" customWidth="1"/>
    <col min="15364" max="15364" width="15.625" style="1" customWidth="1"/>
    <col min="15365" max="15365" width="2" style="1" customWidth="1"/>
    <col min="15366" max="15366" width="1.75" style="1" customWidth="1"/>
    <col min="15367" max="15367" width="15.375" style="1" customWidth="1"/>
    <col min="15368" max="15368" width="2" style="1" customWidth="1"/>
    <col min="15369" max="15369" width="0.125" style="1" customWidth="1"/>
    <col min="15370" max="15370" width="2.125" style="1" customWidth="1"/>
    <col min="15371" max="15371" width="17.25" style="1" customWidth="1"/>
    <col min="15372" max="15372" width="2" style="1" customWidth="1"/>
    <col min="15373" max="15377" width="2.125" style="1" customWidth="1"/>
    <col min="15378" max="15378" width="17.125" style="1" customWidth="1"/>
    <col min="15379" max="15384" width="2.125" style="1" customWidth="1"/>
    <col min="15385" max="15616" width="9" style="1"/>
    <col min="15617" max="15617" width="0" style="1" hidden="1" customWidth="1"/>
    <col min="15618" max="15618" width="8.5" style="1" customWidth="1"/>
    <col min="15619" max="15619" width="0.875" style="1" customWidth="1"/>
    <col min="15620" max="15620" width="15.625" style="1" customWidth="1"/>
    <col min="15621" max="15621" width="2" style="1" customWidth="1"/>
    <col min="15622" max="15622" width="1.75" style="1" customWidth="1"/>
    <col min="15623" max="15623" width="15.375" style="1" customWidth="1"/>
    <col min="15624" max="15624" width="2" style="1" customWidth="1"/>
    <col min="15625" max="15625" width="0.125" style="1" customWidth="1"/>
    <col min="15626" max="15626" width="2.125" style="1" customWidth="1"/>
    <col min="15627" max="15627" width="17.25" style="1" customWidth="1"/>
    <col min="15628" max="15628" width="2" style="1" customWidth="1"/>
    <col min="15629" max="15633" width="2.125" style="1" customWidth="1"/>
    <col min="15634" max="15634" width="17.125" style="1" customWidth="1"/>
    <col min="15635" max="15640" width="2.125" style="1" customWidth="1"/>
    <col min="15641" max="15872" width="9" style="1"/>
    <col min="15873" max="15873" width="0" style="1" hidden="1" customWidth="1"/>
    <col min="15874" max="15874" width="8.5" style="1" customWidth="1"/>
    <col min="15875" max="15875" width="0.875" style="1" customWidth="1"/>
    <col min="15876" max="15876" width="15.625" style="1" customWidth="1"/>
    <col min="15877" max="15877" width="2" style="1" customWidth="1"/>
    <col min="15878" max="15878" width="1.75" style="1" customWidth="1"/>
    <col min="15879" max="15879" width="15.375" style="1" customWidth="1"/>
    <col min="15880" max="15880" width="2" style="1" customWidth="1"/>
    <col min="15881" max="15881" width="0.125" style="1" customWidth="1"/>
    <col min="15882" max="15882" width="2.125" style="1" customWidth="1"/>
    <col min="15883" max="15883" width="17.25" style="1" customWidth="1"/>
    <col min="15884" max="15884" width="2" style="1" customWidth="1"/>
    <col min="15885" max="15889" width="2.125" style="1" customWidth="1"/>
    <col min="15890" max="15890" width="17.125" style="1" customWidth="1"/>
    <col min="15891" max="15896" width="2.125" style="1" customWidth="1"/>
    <col min="15897" max="16128" width="9" style="1"/>
    <col min="16129" max="16129" width="0" style="1" hidden="1" customWidth="1"/>
    <col min="16130" max="16130" width="8.5" style="1" customWidth="1"/>
    <col min="16131" max="16131" width="0.875" style="1" customWidth="1"/>
    <col min="16132" max="16132" width="15.625" style="1" customWidth="1"/>
    <col min="16133" max="16133" width="2" style="1" customWidth="1"/>
    <col min="16134" max="16134" width="1.75" style="1" customWidth="1"/>
    <col min="16135" max="16135" width="15.375" style="1" customWidth="1"/>
    <col min="16136" max="16136" width="2" style="1" customWidth="1"/>
    <col min="16137" max="16137" width="0.125" style="1" customWidth="1"/>
    <col min="16138" max="16138" width="2.125" style="1" customWidth="1"/>
    <col min="16139" max="16139" width="17.25" style="1" customWidth="1"/>
    <col min="16140" max="16140" width="2" style="1" customWidth="1"/>
    <col min="16141" max="16145" width="2.125" style="1" customWidth="1"/>
    <col min="16146" max="16146" width="17.125" style="1" customWidth="1"/>
    <col min="16147" max="16152" width="2.125" style="1" customWidth="1"/>
    <col min="16153" max="16384" width="9" style="1"/>
  </cols>
  <sheetData>
    <row r="1" spans="1:21" ht="16.5" customHeight="1">
      <c r="A1" s="25" t="s">
        <v>27</v>
      </c>
      <c r="B1" s="25" t="s">
        <v>28</v>
      </c>
      <c r="C1" s="25"/>
      <c r="D1" s="25"/>
    </row>
    <row r="2" spans="1:21" ht="16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47" t="s">
        <v>29</v>
      </c>
      <c r="L2" s="247"/>
      <c r="M2" s="27"/>
      <c r="N2" s="27"/>
      <c r="O2" s="27"/>
      <c r="P2" s="27"/>
      <c r="Q2" s="27"/>
      <c r="R2" s="27"/>
      <c r="S2" s="27"/>
      <c r="T2" s="28"/>
      <c r="U2" s="28"/>
    </row>
    <row r="3" spans="1:21" ht="16.5" customHeight="1">
      <c r="A3" s="248" t="s">
        <v>23</v>
      </c>
      <c r="B3" s="249"/>
      <c r="C3" s="250" t="s">
        <v>30</v>
      </c>
      <c r="D3" s="251"/>
      <c r="E3" s="251"/>
      <c r="F3" s="251"/>
      <c r="G3" s="251"/>
      <c r="H3" s="249"/>
      <c r="I3" s="29"/>
      <c r="J3" s="30"/>
      <c r="K3" s="251" t="s">
        <v>31</v>
      </c>
      <c r="L3" s="251"/>
      <c r="M3" s="31"/>
      <c r="N3" s="31"/>
      <c r="O3" s="31"/>
      <c r="P3" s="31"/>
      <c r="Q3" s="31"/>
      <c r="R3" s="31"/>
      <c r="S3" s="31"/>
      <c r="T3" s="28"/>
      <c r="U3" s="28"/>
    </row>
    <row r="4" spans="1:21" s="3" customFormat="1" ht="16.5" customHeight="1">
      <c r="A4" s="10"/>
      <c r="B4" s="32">
        <v>27</v>
      </c>
      <c r="C4" s="33"/>
      <c r="D4" s="34">
        <v>162356311</v>
      </c>
      <c r="E4" s="34"/>
      <c r="F4" s="246">
        <v>2000000</v>
      </c>
      <c r="G4" s="246"/>
      <c r="H4" s="35"/>
      <c r="I4" s="36"/>
      <c r="J4" s="36"/>
      <c r="K4" s="34">
        <v>3707832988</v>
      </c>
      <c r="L4" s="34"/>
      <c r="M4" s="37"/>
      <c r="N4" s="37"/>
      <c r="O4" s="37"/>
      <c r="P4" s="37"/>
      <c r="Q4" s="37"/>
      <c r="R4" s="37"/>
      <c r="S4" s="6"/>
      <c r="T4" s="8"/>
      <c r="U4" s="8"/>
    </row>
    <row r="5" spans="1:21" s="3" customFormat="1" ht="16.5" customHeight="1">
      <c r="A5" s="10"/>
      <c r="B5" s="32">
        <v>28</v>
      </c>
      <c r="C5" s="33"/>
      <c r="D5" s="34">
        <v>21494784</v>
      </c>
      <c r="E5" s="34"/>
      <c r="F5" s="246">
        <v>2000000</v>
      </c>
      <c r="G5" s="246"/>
      <c r="H5" s="35"/>
      <c r="I5" s="36"/>
      <c r="J5" s="36"/>
      <c r="K5" s="34">
        <v>3685242985</v>
      </c>
      <c r="L5" s="34"/>
      <c r="M5" s="37"/>
      <c r="N5" s="37"/>
      <c r="O5" s="37"/>
      <c r="P5" s="37"/>
      <c r="Q5" s="37"/>
      <c r="R5" s="37"/>
      <c r="S5" s="6"/>
      <c r="T5" s="8"/>
      <c r="U5" s="8"/>
    </row>
    <row r="6" spans="1:21" s="3" customFormat="1" ht="16.5" customHeight="1">
      <c r="A6" s="10"/>
      <c r="B6" s="32">
        <v>29</v>
      </c>
      <c r="C6" s="33"/>
      <c r="D6" s="34">
        <v>8334097</v>
      </c>
      <c r="E6" s="34"/>
      <c r="F6" s="246">
        <v>2000000</v>
      </c>
      <c r="G6" s="246"/>
      <c r="H6" s="35"/>
      <c r="I6" s="36"/>
      <c r="J6" s="36"/>
      <c r="K6" s="34">
        <v>3642848250</v>
      </c>
      <c r="L6" s="34"/>
      <c r="M6" s="37"/>
      <c r="N6" s="37"/>
      <c r="O6" s="37"/>
      <c r="P6" s="37"/>
      <c r="Q6" s="37"/>
      <c r="R6" s="37"/>
      <c r="S6" s="6"/>
      <c r="T6" s="8"/>
      <c r="U6" s="8"/>
    </row>
    <row r="7" spans="1:21" s="3" customFormat="1" ht="16.5" customHeight="1">
      <c r="A7" s="135"/>
      <c r="B7" s="136">
        <v>30</v>
      </c>
      <c r="C7" s="33"/>
      <c r="D7" s="137">
        <v>15454973</v>
      </c>
      <c r="E7" s="137"/>
      <c r="F7" s="246">
        <v>2000000</v>
      </c>
      <c r="G7" s="246"/>
      <c r="H7" s="35"/>
      <c r="I7" s="36"/>
      <c r="J7" s="36"/>
      <c r="K7" s="137">
        <v>3606058251</v>
      </c>
      <c r="L7" s="137"/>
      <c r="M7" s="37"/>
      <c r="N7" s="37"/>
      <c r="O7" s="37"/>
      <c r="P7" s="37"/>
      <c r="Q7" s="37"/>
      <c r="R7" s="37"/>
      <c r="S7" s="6"/>
      <c r="T7" s="138"/>
      <c r="U7" s="138"/>
    </row>
    <row r="8" spans="1:21" s="3" customFormat="1" ht="16.5" customHeight="1" thickBot="1">
      <c r="A8" s="141"/>
      <c r="B8" s="143" t="s">
        <v>208</v>
      </c>
      <c r="C8" s="39"/>
      <c r="D8" s="144">
        <v>15018222</v>
      </c>
      <c r="E8" s="144"/>
      <c r="F8" s="245">
        <v>2500000</v>
      </c>
      <c r="G8" s="245"/>
      <c r="H8" s="40"/>
      <c r="I8" s="41"/>
      <c r="J8" s="41"/>
      <c r="K8" s="144">
        <v>3566138448</v>
      </c>
      <c r="L8" s="144"/>
      <c r="M8" s="37"/>
      <c r="N8" s="37"/>
      <c r="O8" s="37"/>
      <c r="P8" s="37"/>
      <c r="Q8" s="37"/>
      <c r="R8" s="37"/>
      <c r="S8" s="6"/>
      <c r="T8" s="145"/>
      <c r="U8" s="145"/>
    </row>
    <row r="9" spans="1:21" ht="16.5" customHeight="1">
      <c r="A9" s="42" t="s">
        <v>32</v>
      </c>
      <c r="B9" s="43" t="s">
        <v>33</v>
      </c>
    </row>
    <row r="10" spans="1:21" ht="16.5" customHeight="1">
      <c r="A10" s="42"/>
    </row>
    <row r="11" spans="1:21" ht="16.5" customHeight="1">
      <c r="A11" s="42"/>
    </row>
    <row r="12" spans="1:21" ht="16.5" customHeight="1"/>
    <row r="13" spans="1:21" ht="16.5" customHeight="1"/>
    <row r="14" spans="1:21" ht="16.5" customHeight="1"/>
    <row r="15" spans="1:21" ht="16.5" customHeight="1"/>
    <row r="16" spans="1:21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mergeCells count="9">
    <mergeCell ref="F8:G8"/>
    <mergeCell ref="F5:G5"/>
    <mergeCell ref="F6:G6"/>
    <mergeCell ref="K2:L2"/>
    <mergeCell ref="A3:B3"/>
    <mergeCell ref="C3:H3"/>
    <mergeCell ref="K3:L3"/>
    <mergeCell ref="F4:G4"/>
    <mergeCell ref="F7:G7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31"/>
  <sheetViews>
    <sheetView showGridLines="0" workbookViewId="0">
      <selection activeCell="F11" sqref="F11"/>
    </sheetView>
  </sheetViews>
  <sheetFormatPr defaultRowHeight="13.5"/>
  <cols>
    <col min="1" max="1" width="13" style="1" customWidth="1"/>
    <col min="2" max="2" width="16.875" style="1" customWidth="1"/>
    <col min="3" max="237" width="9" style="1"/>
    <col min="238" max="238" width="13" style="1" customWidth="1"/>
    <col min="239" max="239" width="16.875" style="1" customWidth="1"/>
    <col min="240" max="256" width="2.125" style="1" customWidth="1"/>
    <col min="257" max="493" width="9" style="1"/>
    <col min="494" max="494" width="13" style="1" customWidth="1"/>
    <col min="495" max="495" width="16.875" style="1" customWidth="1"/>
    <col min="496" max="512" width="2.125" style="1" customWidth="1"/>
    <col min="513" max="749" width="9" style="1"/>
    <col min="750" max="750" width="13" style="1" customWidth="1"/>
    <col min="751" max="751" width="16.875" style="1" customWidth="1"/>
    <col min="752" max="768" width="2.125" style="1" customWidth="1"/>
    <col min="769" max="1005" width="9" style="1"/>
    <col min="1006" max="1006" width="13" style="1" customWidth="1"/>
    <col min="1007" max="1007" width="16.875" style="1" customWidth="1"/>
    <col min="1008" max="1024" width="2.125" style="1" customWidth="1"/>
    <col min="1025" max="1261" width="9" style="1"/>
    <col min="1262" max="1262" width="13" style="1" customWidth="1"/>
    <col min="1263" max="1263" width="16.875" style="1" customWidth="1"/>
    <col min="1264" max="1280" width="2.125" style="1" customWidth="1"/>
    <col min="1281" max="1517" width="9" style="1"/>
    <col min="1518" max="1518" width="13" style="1" customWidth="1"/>
    <col min="1519" max="1519" width="16.875" style="1" customWidth="1"/>
    <col min="1520" max="1536" width="2.125" style="1" customWidth="1"/>
    <col min="1537" max="1773" width="9" style="1"/>
    <col min="1774" max="1774" width="13" style="1" customWidth="1"/>
    <col min="1775" max="1775" width="16.875" style="1" customWidth="1"/>
    <col min="1776" max="1792" width="2.125" style="1" customWidth="1"/>
    <col min="1793" max="2029" width="9" style="1"/>
    <col min="2030" max="2030" width="13" style="1" customWidth="1"/>
    <col min="2031" max="2031" width="16.875" style="1" customWidth="1"/>
    <col min="2032" max="2048" width="2.125" style="1" customWidth="1"/>
    <col min="2049" max="2285" width="9" style="1"/>
    <col min="2286" max="2286" width="13" style="1" customWidth="1"/>
    <col min="2287" max="2287" width="16.875" style="1" customWidth="1"/>
    <col min="2288" max="2304" width="2.125" style="1" customWidth="1"/>
    <col min="2305" max="2541" width="9" style="1"/>
    <col min="2542" max="2542" width="13" style="1" customWidth="1"/>
    <col min="2543" max="2543" width="16.875" style="1" customWidth="1"/>
    <col min="2544" max="2560" width="2.125" style="1" customWidth="1"/>
    <col min="2561" max="2797" width="9" style="1"/>
    <col min="2798" max="2798" width="13" style="1" customWidth="1"/>
    <col min="2799" max="2799" width="16.875" style="1" customWidth="1"/>
    <col min="2800" max="2816" width="2.125" style="1" customWidth="1"/>
    <col min="2817" max="3053" width="9" style="1"/>
    <col min="3054" max="3054" width="13" style="1" customWidth="1"/>
    <col min="3055" max="3055" width="16.875" style="1" customWidth="1"/>
    <col min="3056" max="3072" width="2.125" style="1" customWidth="1"/>
    <col min="3073" max="3309" width="9" style="1"/>
    <col min="3310" max="3310" width="13" style="1" customWidth="1"/>
    <col min="3311" max="3311" width="16.875" style="1" customWidth="1"/>
    <col min="3312" max="3328" width="2.125" style="1" customWidth="1"/>
    <col min="3329" max="3565" width="9" style="1"/>
    <col min="3566" max="3566" width="13" style="1" customWidth="1"/>
    <col min="3567" max="3567" width="16.875" style="1" customWidth="1"/>
    <col min="3568" max="3584" width="2.125" style="1" customWidth="1"/>
    <col min="3585" max="3821" width="9" style="1"/>
    <col min="3822" max="3822" width="13" style="1" customWidth="1"/>
    <col min="3823" max="3823" width="16.875" style="1" customWidth="1"/>
    <col min="3824" max="3840" width="2.125" style="1" customWidth="1"/>
    <col min="3841" max="4077" width="9" style="1"/>
    <col min="4078" max="4078" width="13" style="1" customWidth="1"/>
    <col min="4079" max="4079" width="16.875" style="1" customWidth="1"/>
    <col min="4080" max="4096" width="2.125" style="1" customWidth="1"/>
    <col min="4097" max="4333" width="9" style="1"/>
    <col min="4334" max="4334" width="13" style="1" customWidth="1"/>
    <col min="4335" max="4335" width="16.875" style="1" customWidth="1"/>
    <col min="4336" max="4352" width="2.125" style="1" customWidth="1"/>
    <col min="4353" max="4589" width="9" style="1"/>
    <col min="4590" max="4590" width="13" style="1" customWidth="1"/>
    <col min="4591" max="4591" width="16.875" style="1" customWidth="1"/>
    <col min="4592" max="4608" width="2.125" style="1" customWidth="1"/>
    <col min="4609" max="4845" width="9" style="1"/>
    <col min="4846" max="4846" width="13" style="1" customWidth="1"/>
    <col min="4847" max="4847" width="16.875" style="1" customWidth="1"/>
    <col min="4848" max="4864" width="2.125" style="1" customWidth="1"/>
    <col min="4865" max="5101" width="9" style="1"/>
    <col min="5102" max="5102" width="13" style="1" customWidth="1"/>
    <col min="5103" max="5103" width="16.875" style="1" customWidth="1"/>
    <col min="5104" max="5120" width="2.125" style="1" customWidth="1"/>
    <col min="5121" max="5357" width="9" style="1"/>
    <col min="5358" max="5358" width="13" style="1" customWidth="1"/>
    <col min="5359" max="5359" width="16.875" style="1" customWidth="1"/>
    <col min="5360" max="5376" width="2.125" style="1" customWidth="1"/>
    <col min="5377" max="5613" width="9" style="1"/>
    <col min="5614" max="5614" width="13" style="1" customWidth="1"/>
    <col min="5615" max="5615" width="16.875" style="1" customWidth="1"/>
    <col min="5616" max="5632" width="2.125" style="1" customWidth="1"/>
    <col min="5633" max="5869" width="9" style="1"/>
    <col min="5870" max="5870" width="13" style="1" customWidth="1"/>
    <col min="5871" max="5871" width="16.875" style="1" customWidth="1"/>
    <col min="5872" max="5888" width="2.125" style="1" customWidth="1"/>
    <col min="5889" max="6125" width="9" style="1"/>
    <col min="6126" max="6126" width="13" style="1" customWidth="1"/>
    <col min="6127" max="6127" width="16.875" style="1" customWidth="1"/>
    <col min="6128" max="6144" width="2.125" style="1" customWidth="1"/>
    <col min="6145" max="6381" width="9" style="1"/>
    <col min="6382" max="6382" width="13" style="1" customWidth="1"/>
    <col min="6383" max="6383" width="16.875" style="1" customWidth="1"/>
    <col min="6384" max="6400" width="2.125" style="1" customWidth="1"/>
    <col min="6401" max="6637" width="9" style="1"/>
    <col min="6638" max="6638" width="13" style="1" customWidth="1"/>
    <col min="6639" max="6639" width="16.875" style="1" customWidth="1"/>
    <col min="6640" max="6656" width="2.125" style="1" customWidth="1"/>
    <col min="6657" max="6893" width="9" style="1"/>
    <col min="6894" max="6894" width="13" style="1" customWidth="1"/>
    <col min="6895" max="6895" width="16.875" style="1" customWidth="1"/>
    <col min="6896" max="6912" width="2.125" style="1" customWidth="1"/>
    <col min="6913" max="7149" width="9" style="1"/>
    <col min="7150" max="7150" width="13" style="1" customWidth="1"/>
    <col min="7151" max="7151" width="16.875" style="1" customWidth="1"/>
    <col min="7152" max="7168" width="2.125" style="1" customWidth="1"/>
    <col min="7169" max="7405" width="9" style="1"/>
    <col min="7406" max="7406" width="13" style="1" customWidth="1"/>
    <col min="7407" max="7407" width="16.875" style="1" customWidth="1"/>
    <col min="7408" max="7424" width="2.125" style="1" customWidth="1"/>
    <col min="7425" max="7661" width="9" style="1"/>
    <col min="7662" max="7662" width="13" style="1" customWidth="1"/>
    <col min="7663" max="7663" width="16.875" style="1" customWidth="1"/>
    <col min="7664" max="7680" width="2.125" style="1" customWidth="1"/>
    <col min="7681" max="7917" width="9" style="1"/>
    <col min="7918" max="7918" width="13" style="1" customWidth="1"/>
    <col min="7919" max="7919" width="16.875" style="1" customWidth="1"/>
    <col min="7920" max="7936" width="2.125" style="1" customWidth="1"/>
    <col min="7937" max="8173" width="9" style="1"/>
    <col min="8174" max="8174" width="13" style="1" customWidth="1"/>
    <col min="8175" max="8175" width="16.875" style="1" customWidth="1"/>
    <col min="8176" max="8192" width="2.125" style="1" customWidth="1"/>
    <col min="8193" max="8429" width="9" style="1"/>
    <col min="8430" max="8430" width="13" style="1" customWidth="1"/>
    <col min="8431" max="8431" width="16.875" style="1" customWidth="1"/>
    <col min="8432" max="8448" width="2.125" style="1" customWidth="1"/>
    <col min="8449" max="8685" width="9" style="1"/>
    <col min="8686" max="8686" width="13" style="1" customWidth="1"/>
    <col min="8687" max="8687" width="16.875" style="1" customWidth="1"/>
    <col min="8688" max="8704" width="2.125" style="1" customWidth="1"/>
    <col min="8705" max="8941" width="9" style="1"/>
    <col min="8942" max="8942" width="13" style="1" customWidth="1"/>
    <col min="8943" max="8943" width="16.875" style="1" customWidth="1"/>
    <col min="8944" max="8960" width="2.125" style="1" customWidth="1"/>
    <col min="8961" max="9197" width="9" style="1"/>
    <col min="9198" max="9198" width="13" style="1" customWidth="1"/>
    <col min="9199" max="9199" width="16.875" style="1" customWidth="1"/>
    <col min="9200" max="9216" width="2.125" style="1" customWidth="1"/>
    <col min="9217" max="9453" width="9" style="1"/>
    <col min="9454" max="9454" width="13" style="1" customWidth="1"/>
    <col min="9455" max="9455" width="16.875" style="1" customWidth="1"/>
    <col min="9456" max="9472" width="2.125" style="1" customWidth="1"/>
    <col min="9473" max="9709" width="9" style="1"/>
    <col min="9710" max="9710" width="13" style="1" customWidth="1"/>
    <col min="9711" max="9711" width="16.875" style="1" customWidth="1"/>
    <col min="9712" max="9728" width="2.125" style="1" customWidth="1"/>
    <col min="9729" max="9965" width="9" style="1"/>
    <col min="9966" max="9966" width="13" style="1" customWidth="1"/>
    <col min="9967" max="9967" width="16.875" style="1" customWidth="1"/>
    <col min="9968" max="9984" width="2.125" style="1" customWidth="1"/>
    <col min="9985" max="10221" width="9" style="1"/>
    <col min="10222" max="10222" width="13" style="1" customWidth="1"/>
    <col min="10223" max="10223" width="16.875" style="1" customWidth="1"/>
    <col min="10224" max="10240" width="2.125" style="1" customWidth="1"/>
    <col min="10241" max="10477" width="9" style="1"/>
    <col min="10478" max="10478" width="13" style="1" customWidth="1"/>
    <col min="10479" max="10479" width="16.875" style="1" customWidth="1"/>
    <col min="10480" max="10496" width="2.125" style="1" customWidth="1"/>
    <col min="10497" max="10733" width="9" style="1"/>
    <col min="10734" max="10734" width="13" style="1" customWidth="1"/>
    <col min="10735" max="10735" width="16.875" style="1" customWidth="1"/>
    <col min="10736" max="10752" width="2.125" style="1" customWidth="1"/>
    <col min="10753" max="10989" width="9" style="1"/>
    <col min="10990" max="10990" width="13" style="1" customWidth="1"/>
    <col min="10991" max="10991" width="16.875" style="1" customWidth="1"/>
    <col min="10992" max="11008" width="2.125" style="1" customWidth="1"/>
    <col min="11009" max="11245" width="9" style="1"/>
    <col min="11246" max="11246" width="13" style="1" customWidth="1"/>
    <col min="11247" max="11247" width="16.875" style="1" customWidth="1"/>
    <col min="11248" max="11264" width="2.125" style="1" customWidth="1"/>
    <col min="11265" max="11501" width="9" style="1"/>
    <col min="11502" max="11502" width="13" style="1" customWidth="1"/>
    <col min="11503" max="11503" width="16.875" style="1" customWidth="1"/>
    <col min="11504" max="11520" width="2.125" style="1" customWidth="1"/>
    <col min="11521" max="11757" width="9" style="1"/>
    <col min="11758" max="11758" width="13" style="1" customWidth="1"/>
    <col min="11759" max="11759" width="16.875" style="1" customWidth="1"/>
    <col min="11760" max="11776" width="2.125" style="1" customWidth="1"/>
    <col min="11777" max="12013" width="9" style="1"/>
    <col min="12014" max="12014" width="13" style="1" customWidth="1"/>
    <col min="12015" max="12015" width="16.875" style="1" customWidth="1"/>
    <col min="12016" max="12032" width="2.125" style="1" customWidth="1"/>
    <col min="12033" max="12269" width="9" style="1"/>
    <col min="12270" max="12270" width="13" style="1" customWidth="1"/>
    <col min="12271" max="12271" width="16.875" style="1" customWidth="1"/>
    <col min="12272" max="12288" width="2.125" style="1" customWidth="1"/>
    <col min="12289" max="12525" width="9" style="1"/>
    <col min="12526" max="12526" width="13" style="1" customWidth="1"/>
    <col min="12527" max="12527" width="16.875" style="1" customWidth="1"/>
    <col min="12528" max="12544" width="2.125" style="1" customWidth="1"/>
    <col min="12545" max="12781" width="9" style="1"/>
    <col min="12782" max="12782" width="13" style="1" customWidth="1"/>
    <col min="12783" max="12783" width="16.875" style="1" customWidth="1"/>
    <col min="12784" max="12800" width="2.125" style="1" customWidth="1"/>
    <col min="12801" max="13037" width="9" style="1"/>
    <col min="13038" max="13038" width="13" style="1" customWidth="1"/>
    <col min="13039" max="13039" width="16.875" style="1" customWidth="1"/>
    <col min="13040" max="13056" width="2.125" style="1" customWidth="1"/>
    <col min="13057" max="13293" width="9" style="1"/>
    <col min="13294" max="13294" width="13" style="1" customWidth="1"/>
    <col min="13295" max="13295" width="16.875" style="1" customWidth="1"/>
    <col min="13296" max="13312" width="2.125" style="1" customWidth="1"/>
    <col min="13313" max="13549" width="9" style="1"/>
    <col min="13550" max="13550" width="13" style="1" customWidth="1"/>
    <col min="13551" max="13551" width="16.875" style="1" customWidth="1"/>
    <col min="13552" max="13568" width="2.125" style="1" customWidth="1"/>
    <col min="13569" max="13805" width="9" style="1"/>
    <col min="13806" max="13806" width="13" style="1" customWidth="1"/>
    <col min="13807" max="13807" width="16.875" style="1" customWidth="1"/>
    <col min="13808" max="13824" width="2.125" style="1" customWidth="1"/>
    <col min="13825" max="14061" width="9" style="1"/>
    <col min="14062" max="14062" width="13" style="1" customWidth="1"/>
    <col min="14063" max="14063" width="16.875" style="1" customWidth="1"/>
    <col min="14064" max="14080" width="2.125" style="1" customWidth="1"/>
    <col min="14081" max="14317" width="9" style="1"/>
    <col min="14318" max="14318" width="13" style="1" customWidth="1"/>
    <col min="14319" max="14319" width="16.875" style="1" customWidth="1"/>
    <col min="14320" max="14336" width="2.125" style="1" customWidth="1"/>
    <col min="14337" max="14573" width="9" style="1"/>
    <col min="14574" max="14574" width="13" style="1" customWidth="1"/>
    <col min="14575" max="14575" width="16.875" style="1" customWidth="1"/>
    <col min="14576" max="14592" width="2.125" style="1" customWidth="1"/>
    <col min="14593" max="14829" width="9" style="1"/>
    <col min="14830" max="14830" width="13" style="1" customWidth="1"/>
    <col min="14831" max="14831" width="16.875" style="1" customWidth="1"/>
    <col min="14832" max="14848" width="2.125" style="1" customWidth="1"/>
    <col min="14849" max="15085" width="9" style="1"/>
    <col min="15086" max="15086" width="13" style="1" customWidth="1"/>
    <col min="15087" max="15087" width="16.875" style="1" customWidth="1"/>
    <col min="15088" max="15104" width="2.125" style="1" customWidth="1"/>
    <col min="15105" max="15341" width="9" style="1"/>
    <col min="15342" max="15342" width="13" style="1" customWidth="1"/>
    <col min="15343" max="15343" width="16.875" style="1" customWidth="1"/>
    <col min="15344" max="15360" width="2.125" style="1" customWidth="1"/>
    <col min="15361" max="15597" width="9" style="1"/>
    <col min="15598" max="15598" width="13" style="1" customWidth="1"/>
    <col min="15599" max="15599" width="16.875" style="1" customWidth="1"/>
    <col min="15600" max="15616" width="2.125" style="1" customWidth="1"/>
    <col min="15617" max="15853" width="9" style="1"/>
    <col min="15854" max="15854" width="13" style="1" customWidth="1"/>
    <col min="15855" max="15855" width="16.875" style="1" customWidth="1"/>
    <col min="15856" max="15872" width="2.125" style="1" customWidth="1"/>
    <col min="15873" max="16109" width="9" style="1"/>
    <col min="16110" max="16110" width="13" style="1" customWidth="1"/>
    <col min="16111" max="16111" width="16.875" style="1" customWidth="1"/>
    <col min="16112" max="16128" width="2.125" style="1" customWidth="1"/>
    <col min="16129" max="16384" width="9" style="1"/>
  </cols>
  <sheetData>
    <row r="1" spans="1:2" ht="16.5" customHeight="1">
      <c r="A1" s="25" t="s">
        <v>34</v>
      </c>
    </row>
    <row r="2" spans="1:2" ht="16.5" customHeight="1" thickBot="1">
      <c r="A2" s="26"/>
      <c r="B2" s="26" t="s">
        <v>35</v>
      </c>
    </row>
    <row r="3" spans="1:2" ht="16.5" customHeight="1">
      <c r="A3" s="44" t="s">
        <v>23</v>
      </c>
      <c r="B3" s="29" t="s">
        <v>36</v>
      </c>
    </row>
    <row r="4" spans="1:2" s="3" customFormat="1" ht="16.5" customHeight="1">
      <c r="A4" s="32">
        <v>27</v>
      </c>
      <c r="B4" s="10">
        <v>266</v>
      </c>
    </row>
    <row r="5" spans="1:2" s="3" customFormat="1" ht="16.5" customHeight="1">
      <c r="A5" s="32">
        <v>28</v>
      </c>
      <c r="B5" s="10">
        <v>266</v>
      </c>
    </row>
    <row r="6" spans="1:2" s="3" customFormat="1" ht="16.5" customHeight="1">
      <c r="A6" s="32">
        <v>29</v>
      </c>
      <c r="B6" s="10">
        <v>266</v>
      </c>
    </row>
    <row r="7" spans="1:2" s="3" customFormat="1" ht="16.5" customHeight="1">
      <c r="A7" s="136">
        <v>30</v>
      </c>
      <c r="B7" s="135">
        <v>266</v>
      </c>
    </row>
    <row r="8" spans="1:2" s="3" customFormat="1" ht="16.5" customHeight="1" thickBot="1">
      <c r="A8" s="38" t="s">
        <v>208</v>
      </c>
      <c r="B8" s="142">
        <v>266</v>
      </c>
    </row>
    <row r="9" spans="1:2" ht="8.25" customHeight="1"/>
    <row r="10" spans="1:2" ht="16.5" customHeight="1"/>
    <row r="11" spans="1:2" ht="16.5" customHeight="1"/>
    <row r="12" spans="1:2" ht="16.5" customHeight="1"/>
    <row r="13" spans="1:2" ht="16.5" customHeight="1"/>
    <row r="14" spans="1:2" ht="16.5" customHeight="1"/>
    <row r="15" spans="1:2" ht="16.5" customHeight="1"/>
    <row r="16" spans="1:2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</sheetData>
  <phoneticPr fontId="2"/>
  <pageMargins left="0.78740157480314965" right="0.78740157480314965" top="0.78740157480314965" bottom="0.78740157480314965" header="0.51181102362204722" footer="0.51181102362204722"/>
  <pageSetup paperSize="9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21"/>
  <sheetViews>
    <sheetView showGridLines="0" workbookViewId="0">
      <selection activeCell="D16" sqref="D16"/>
    </sheetView>
  </sheetViews>
  <sheetFormatPr defaultRowHeight="13.5"/>
  <cols>
    <col min="1" max="1" width="13" style="1" customWidth="1"/>
    <col min="2" max="2" width="16.875" style="1" customWidth="1"/>
    <col min="3" max="232" width="9" style="1"/>
    <col min="233" max="233" width="13" style="1" customWidth="1"/>
    <col min="234" max="234" width="16.875" style="1" customWidth="1"/>
    <col min="235" max="257" width="2.125" style="1" customWidth="1"/>
    <col min="258" max="488" width="9" style="1"/>
    <col min="489" max="489" width="13" style="1" customWidth="1"/>
    <col min="490" max="490" width="16.875" style="1" customWidth="1"/>
    <col min="491" max="513" width="2.125" style="1" customWidth="1"/>
    <col min="514" max="744" width="9" style="1"/>
    <col min="745" max="745" width="13" style="1" customWidth="1"/>
    <col min="746" max="746" width="16.875" style="1" customWidth="1"/>
    <col min="747" max="769" width="2.125" style="1" customWidth="1"/>
    <col min="770" max="1000" width="9" style="1"/>
    <col min="1001" max="1001" width="13" style="1" customWidth="1"/>
    <col min="1002" max="1002" width="16.875" style="1" customWidth="1"/>
    <col min="1003" max="1025" width="2.125" style="1" customWidth="1"/>
    <col min="1026" max="1256" width="9" style="1"/>
    <col min="1257" max="1257" width="13" style="1" customWidth="1"/>
    <col min="1258" max="1258" width="16.875" style="1" customWidth="1"/>
    <col min="1259" max="1281" width="2.125" style="1" customWidth="1"/>
    <col min="1282" max="1512" width="9" style="1"/>
    <col min="1513" max="1513" width="13" style="1" customWidth="1"/>
    <col min="1514" max="1514" width="16.875" style="1" customWidth="1"/>
    <col min="1515" max="1537" width="2.125" style="1" customWidth="1"/>
    <col min="1538" max="1768" width="9" style="1"/>
    <col min="1769" max="1769" width="13" style="1" customWidth="1"/>
    <col min="1770" max="1770" width="16.875" style="1" customWidth="1"/>
    <col min="1771" max="1793" width="2.125" style="1" customWidth="1"/>
    <col min="1794" max="2024" width="9" style="1"/>
    <col min="2025" max="2025" width="13" style="1" customWidth="1"/>
    <col min="2026" max="2026" width="16.875" style="1" customWidth="1"/>
    <col min="2027" max="2049" width="2.125" style="1" customWidth="1"/>
    <col min="2050" max="2280" width="9" style="1"/>
    <col min="2281" max="2281" width="13" style="1" customWidth="1"/>
    <col min="2282" max="2282" width="16.875" style="1" customWidth="1"/>
    <col min="2283" max="2305" width="2.125" style="1" customWidth="1"/>
    <col min="2306" max="2536" width="9" style="1"/>
    <col min="2537" max="2537" width="13" style="1" customWidth="1"/>
    <col min="2538" max="2538" width="16.875" style="1" customWidth="1"/>
    <col min="2539" max="2561" width="2.125" style="1" customWidth="1"/>
    <col min="2562" max="2792" width="9" style="1"/>
    <col min="2793" max="2793" width="13" style="1" customWidth="1"/>
    <col min="2794" max="2794" width="16.875" style="1" customWidth="1"/>
    <col min="2795" max="2817" width="2.125" style="1" customWidth="1"/>
    <col min="2818" max="3048" width="9" style="1"/>
    <col min="3049" max="3049" width="13" style="1" customWidth="1"/>
    <col min="3050" max="3050" width="16.875" style="1" customWidth="1"/>
    <col min="3051" max="3073" width="2.125" style="1" customWidth="1"/>
    <col min="3074" max="3304" width="9" style="1"/>
    <col min="3305" max="3305" width="13" style="1" customWidth="1"/>
    <col min="3306" max="3306" width="16.875" style="1" customWidth="1"/>
    <col min="3307" max="3329" width="2.125" style="1" customWidth="1"/>
    <col min="3330" max="3560" width="9" style="1"/>
    <col min="3561" max="3561" width="13" style="1" customWidth="1"/>
    <col min="3562" max="3562" width="16.875" style="1" customWidth="1"/>
    <col min="3563" max="3585" width="2.125" style="1" customWidth="1"/>
    <col min="3586" max="3816" width="9" style="1"/>
    <col min="3817" max="3817" width="13" style="1" customWidth="1"/>
    <col min="3818" max="3818" width="16.875" style="1" customWidth="1"/>
    <col min="3819" max="3841" width="2.125" style="1" customWidth="1"/>
    <col min="3842" max="4072" width="9" style="1"/>
    <col min="4073" max="4073" width="13" style="1" customWidth="1"/>
    <col min="4074" max="4074" width="16.875" style="1" customWidth="1"/>
    <col min="4075" max="4097" width="2.125" style="1" customWidth="1"/>
    <col min="4098" max="4328" width="9" style="1"/>
    <col min="4329" max="4329" width="13" style="1" customWidth="1"/>
    <col min="4330" max="4330" width="16.875" style="1" customWidth="1"/>
    <col min="4331" max="4353" width="2.125" style="1" customWidth="1"/>
    <col min="4354" max="4584" width="9" style="1"/>
    <col min="4585" max="4585" width="13" style="1" customWidth="1"/>
    <col min="4586" max="4586" width="16.875" style="1" customWidth="1"/>
    <col min="4587" max="4609" width="2.125" style="1" customWidth="1"/>
    <col min="4610" max="4840" width="9" style="1"/>
    <col min="4841" max="4841" width="13" style="1" customWidth="1"/>
    <col min="4842" max="4842" width="16.875" style="1" customWidth="1"/>
    <col min="4843" max="4865" width="2.125" style="1" customWidth="1"/>
    <col min="4866" max="5096" width="9" style="1"/>
    <col min="5097" max="5097" width="13" style="1" customWidth="1"/>
    <col min="5098" max="5098" width="16.875" style="1" customWidth="1"/>
    <col min="5099" max="5121" width="2.125" style="1" customWidth="1"/>
    <col min="5122" max="5352" width="9" style="1"/>
    <col min="5353" max="5353" width="13" style="1" customWidth="1"/>
    <col min="5354" max="5354" width="16.875" style="1" customWidth="1"/>
    <col min="5355" max="5377" width="2.125" style="1" customWidth="1"/>
    <col min="5378" max="5608" width="9" style="1"/>
    <col min="5609" max="5609" width="13" style="1" customWidth="1"/>
    <col min="5610" max="5610" width="16.875" style="1" customWidth="1"/>
    <col min="5611" max="5633" width="2.125" style="1" customWidth="1"/>
    <col min="5634" max="5864" width="9" style="1"/>
    <col min="5865" max="5865" width="13" style="1" customWidth="1"/>
    <col min="5866" max="5866" width="16.875" style="1" customWidth="1"/>
    <col min="5867" max="5889" width="2.125" style="1" customWidth="1"/>
    <col min="5890" max="6120" width="9" style="1"/>
    <col min="6121" max="6121" width="13" style="1" customWidth="1"/>
    <col min="6122" max="6122" width="16.875" style="1" customWidth="1"/>
    <col min="6123" max="6145" width="2.125" style="1" customWidth="1"/>
    <col min="6146" max="6376" width="9" style="1"/>
    <col min="6377" max="6377" width="13" style="1" customWidth="1"/>
    <col min="6378" max="6378" width="16.875" style="1" customWidth="1"/>
    <col min="6379" max="6401" width="2.125" style="1" customWidth="1"/>
    <col min="6402" max="6632" width="9" style="1"/>
    <col min="6633" max="6633" width="13" style="1" customWidth="1"/>
    <col min="6634" max="6634" width="16.875" style="1" customWidth="1"/>
    <col min="6635" max="6657" width="2.125" style="1" customWidth="1"/>
    <col min="6658" max="6888" width="9" style="1"/>
    <col min="6889" max="6889" width="13" style="1" customWidth="1"/>
    <col min="6890" max="6890" width="16.875" style="1" customWidth="1"/>
    <col min="6891" max="6913" width="2.125" style="1" customWidth="1"/>
    <col min="6914" max="7144" width="9" style="1"/>
    <col min="7145" max="7145" width="13" style="1" customWidth="1"/>
    <col min="7146" max="7146" width="16.875" style="1" customWidth="1"/>
    <col min="7147" max="7169" width="2.125" style="1" customWidth="1"/>
    <col min="7170" max="7400" width="9" style="1"/>
    <col min="7401" max="7401" width="13" style="1" customWidth="1"/>
    <col min="7402" max="7402" width="16.875" style="1" customWidth="1"/>
    <col min="7403" max="7425" width="2.125" style="1" customWidth="1"/>
    <col min="7426" max="7656" width="9" style="1"/>
    <col min="7657" max="7657" width="13" style="1" customWidth="1"/>
    <col min="7658" max="7658" width="16.875" style="1" customWidth="1"/>
    <col min="7659" max="7681" width="2.125" style="1" customWidth="1"/>
    <col min="7682" max="7912" width="9" style="1"/>
    <col min="7913" max="7913" width="13" style="1" customWidth="1"/>
    <col min="7914" max="7914" width="16.875" style="1" customWidth="1"/>
    <col min="7915" max="7937" width="2.125" style="1" customWidth="1"/>
    <col min="7938" max="8168" width="9" style="1"/>
    <col min="8169" max="8169" width="13" style="1" customWidth="1"/>
    <col min="8170" max="8170" width="16.875" style="1" customWidth="1"/>
    <col min="8171" max="8193" width="2.125" style="1" customWidth="1"/>
    <col min="8194" max="8424" width="9" style="1"/>
    <col min="8425" max="8425" width="13" style="1" customWidth="1"/>
    <col min="8426" max="8426" width="16.875" style="1" customWidth="1"/>
    <col min="8427" max="8449" width="2.125" style="1" customWidth="1"/>
    <col min="8450" max="8680" width="9" style="1"/>
    <col min="8681" max="8681" width="13" style="1" customWidth="1"/>
    <col min="8682" max="8682" width="16.875" style="1" customWidth="1"/>
    <col min="8683" max="8705" width="2.125" style="1" customWidth="1"/>
    <col min="8706" max="8936" width="9" style="1"/>
    <col min="8937" max="8937" width="13" style="1" customWidth="1"/>
    <col min="8938" max="8938" width="16.875" style="1" customWidth="1"/>
    <col min="8939" max="8961" width="2.125" style="1" customWidth="1"/>
    <col min="8962" max="9192" width="9" style="1"/>
    <col min="9193" max="9193" width="13" style="1" customWidth="1"/>
    <col min="9194" max="9194" width="16.875" style="1" customWidth="1"/>
    <col min="9195" max="9217" width="2.125" style="1" customWidth="1"/>
    <col min="9218" max="9448" width="9" style="1"/>
    <col min="9449" max="9449" width="13" style="1" customWidth="1"/>
    <col min="9450" max="9450" width="16.875" style="1" customWidth="1"/>
    <col min="9451" max="9473" width="2.125" style="1" customWidth="1"/>
    <col min="9474" max="9704" width="9" style="1"/>
    <col min="9705" max="9705" width="13" style="1" customWidth="1"/>
    <col min="9706" max="9706" width="16.875" style="1" customWidth="1"/>
    <col min="9707" max="9729" width="2.125" style="1" customWidth="1"/>
    <col min="9730" max="9960" width="9" style="1"/>
    <col min="9961" max="9961" width="13" style="1" customWidth="1"/>
    <col min="9962" max="9962" width="16.875" style="1" customWidth="1"/>
    <col min="9963" max="9985" width="2.125" style="1" customWidth="1"/>
    <col min="9986" max="10216" width="9" style="1"/>
    <col min="10217" max="10217" width="13" style="1" customWidth="1"/>
    <col min="10218" max="10218" width="16.875" style="1" customWidth="1"/>
    <col min="10219" max="10241" width="2.125" style="1" customWidth="1"/>
    <col min="10242" max="10472" width="9" style="1"/>
    <col min="10473" max="10473" width="13" style="1" customWidth="1"/>
    <col min="10474" max="10474" width="16.875" style="1" customWidth="1"/>
    <col min="10475" max="10497" width="2.125" style="1" customWidth="1"/>
    <col min="10498" max="10728" width="9" style="1"/>
    <col min="10729" max="10729" width="13" style="1" customWidth="1"/>
    <col min="10730" max="10730" width="16.875" style="1" customWidth="1"/>
    <col min="10731" max="10753" width="2.125" style="1" customWidth="1"/>
    <col min="10754" max="10984" width="9" style="1"/>
    <col min="10985" max="10985" width="13" style="1" customWidth="1"/>
    <col min="10986" max="10986" width="16.875" style="1" customWidth="1"/>
    <col min="10987" max="11009" width="2.125" style="1" customWidth="1"/>
    <col min="11010" max="11240" width="9" style="1"/>
    <col min="11241" max="11241" width="13" style="1" customWidth="1"/>
    <col min="11242" max="11242" width="16.875" style="1" customWidth="1"/>
    <col min="11243" max="11265" width="2.125" style="1" customWidth="1"/>
    <col min="11266" max="11496" width="9" style="1"/>
    <col min="11497" max="11497" width="13" style="1" customWidth="1"/>
    <col min="11498" max="11498" width="16.875" style="1" customWidth="1"/>
    <col min="11499" max="11521" width="2.125" style="1" customWidth="1"/>
    <col min="11522" max="11752" width="9" style="1"/>
    <col min="11753" max="11753" width="13" style="1" customWidth="1"/>
    <col min="11754" max="11754" width="16.875" style="1" customWidth="1"/>
    <col min="11755" max="11777" width="2.125" style="1" customWidth="1"/>
    <col min="11778" max="12008" width="9" style="1"/>
    <col min="12009" max="12009" width="13" style="1" customWidth="1"/>
    <col min="12010" max="12010" width="16.875" style="1" customWidth="1"/>
    <col min="12011" max="12033" width="2.125" style="1" customWidth="1"/>
    <col min="12034" max="12264" width="9" style="1"/>
    <col min="12265" max="12265" width="13" style="1" customWidth="1"/>
    <col min="12266" max="12266" width="16.875" style="1" customWidth="1"/>
    <col min="12267" max="12289" width="2.125" style="1" customWidth="1"/>
    <col min="12290" max="12520" width="9" style="1"/>
    <col min="12521" max="12521" width="13" style="1" customWidth="1"/>
    <col min="12522" max="12522" width="16.875" style="1" customWidth="1"/>
    <col min="12523" max="12545" width="2.125" style="1" customWidth="1"/>
    <col min="12546" max="12776" width="9" style="1"/>
    <col min="12777" max="12777" width="13" style="1" customWidth="1"/>
    <col min="12778" max="12778" width="16.875" style="1" customWidth="1"/>
    <col min="12779" max="12801" width="2.125" style="1" customWidth="1"/>
    <col min="12802" max="13032" width="9" style="1"/>
    <col min="13033" max="13033" width="13" style="1" customWidth="1"/>
    <col min="13034" max="13034" width="16.875" style="1" customWidth="1"/>
    <col min="13035" max="13057" width="2.125" style="1" customWidth="1"/>
    <col min="13058" max="13288" width="9" style="1"/>
    <col min="13289" max="13289" width="13" style="1" customWidth="1"/>
    <col min="13290" max="13290" width="16.875" style="1" customWidth="1"/>
    <col min="13291" max="13313" width="2.125" style="1" customWidth="1"/>
    <col min="13314" max="13544" width="9" style="1"/>
    <col min="13545" max="13545" width="13" style="1" customWidth="1"/>
    <col min="13546" max="13546" width="16.875" style="1" customWidth="1"/>
    <col min="13547" max="13569" width="2.125" style="1" customWidth="1"/>
    <col min="13570" max="13800" width="9" style="1"/>
    <col min="13801" max="13801" width="13" style="1" customWidth="1"/>
    <col min="13802" max="13802" width="16.875" style="1" customWidth="1"/>
    <col min="13803" max="13825" width="2.125" style="1" customWidth="1"/>
    <col min="13826" max="14056" width="9" style="1"/>
    <col min="14057" max="14057" width="13" style="1" customWidth="1"/>
    <col min="14058" max="14058" width="16.875" style="1" customWidth="1"/>
    <col min="14059" max="14081" width="2.125" style="1" customWidth="1"/>
    <col min="14082" max="14312" width="9" style="1"/>
    <col min="14313" max="14313" width="13" style="1" customWidth="1"/>
    <col min="14314" max="14314" width="16.875" style="1" customWidth="1"/>
    <col min="14315" max="14337" width="2.125" style="1" customWidth="1"/>
    <col min="14338" max="14568" width="9" style="1"/>
    <col min="14569" max="14569" width="13" style="1" customWidth="1"/>
    <col min="14570" max="14570" width="16.875" style="1" customWidth="1"/>
    <col min="14571" max="14593" width="2.125" style="1" customWidth="1"/>
    <col min="14594" max="14824" width="9" style="1"/>
    <col min="14825" max="14825" width="13" style="1" customWidth="1"/>
    <col min="14826" max="14826" width="16.875" style="1" customWidth="1"/>
    <col min="14827" max="14849" width="2.125" style="1" customWidth="1"/>
    <col min="14850" max="15080" width="9" style="1"/>
    <col min="15081" max="15081" width="13" style="1" customWidth="1"/>
    <col min="15082" max="15082" width="16.875" style="1" customWidth="1"/>
    <col min="15083" max="15105" width="2.125" style="1" customWidth="1"/>
    <col min="15106" max="15336" width="9" style="1"/>
    <col min="15337" max="15337" width="13" style="1" customWidth="1"/>
    <col min="15338" max="15338" width="16.875" style="1" customWidth="1"/>
    <col min="15339" max="15361" width="2.125" style="1" customWidth="1"/>
    <col min="15362" max="15592" width="9" style="1"/>
    <col min="15593" max="15593" width="13" style="1" customWidth="1"/>
    <col min="15594" max="15594" width="16.875" style="1" customWidth="1"/>
    <col min="15595" max="15617" width="2.125" style="1" customWidth="1"/>
    <col min="15618" max="15848" width="9" style="1"/>
    <col min="15849" max="15849" width="13" style="1" customWidth="1"/>
    <col min="15850" max="15850" width="16.875" style="1" customWidth="1"/>
    <col min="15851" max="15873" width="2.125" style="1" customWidth="1"/>
    <col min="15874" max="16104" width="9" style="1"/>
    <col min="16105" max="16105" width="13" style="1" customWidth="1"/>
    <col min="16106" max="16106" width="16.875" style="1" customWidth="1"/>
    <col min="16107" max="16129" width="2.125" style="1" customWidth="1"/>
    <col min="16130" max="16384" width="9" style="1"/>
  </cols>
  <sheetData>
    <row r="1" spans="1:2" ht="16.5" customHeight="1">
      <c r="A1" s="46" t="s">
        <v>37</v>
      </c>
      <c r="B1" s="46"/>
    </row>
    <row r="2" spans="1:2" ht="16.5" customHeight="1" thickBot="1">
      <c r="A2" s="26"/>
      <c r="B2" s="26" t="s">
        <v>38</v>
      </c>
    </row>
    <row r="3" spans="1:2" ht="16.5" customHeight="1">
      <c r="A3" s="44" t="s">
        <v>23</v>
      </c>
      <c r="B3" s="29" t="s">
        <v>39</v>
      </c>
    </row>
    <row r="4" spans="1:2" s="3" customFormat="1" ht="16.5" customHeight="1">
      <c r="A4" s="10">
        <v>27</v>
      </c>
      <c r="B4" s="47">
        <v>238</v>
      </c>
    </row>
    <row r="5" spans="1:2" s="3" customFormat="1" ht="16.5" customHeight="1">
      <c r="A5" s="10">
        <v>28</v>
      </c>
      <c r="B5" s="47">
        <v>238</v>
      </c>
    </row>
    <row r="6" spans="1:2" s="3" customFormat="1" ht="16.5" customHeight="1">
      <c r="A6" s="10">
        <v>29</v>
      </c>
      <c r="B6" s="47">
        <v>238</v>
      </c>
    </row>
    <row r="7" spans="1:2" s="3" customFormat="1" ht="16.5" customHeight="1">
      <c r="A7" s="135">
        <v>30</v>
      </c>
      <c r="B7" s="47">
        <v>239</v>
      </c>
    </row>
    <row r="8" spans="1:2" s="3" customFormat="1" ht="16.5" customHeight="1" thickBot="1">
      <c r="A8" s="45" t="s">
        <v>208</v>
      </c>
      <c r="B8" s="48">
        <v>239</v>
      </c>
    </row>
    <row r="9" spans="1:2" ht="6.75" customHeight="1"/>
    <row r="10" spans="1:2" ht="16.5" customHeight="1"/>
    <row r="11" spans="1:2" ht="16.5" customHeight="1"/>
    <row r="12" spans="1:2" ht="16.5" customHeight="1"/>
    <row r="13" spans="1:2" ht="16.5" customHeight="1"/>
    <row r="14" spans="1:2" ht="16.5" customHeight="1"/>
    <row r="15" spans="1:2" ht="16.5" customHeight="1"/>
    <row r="16" spans="1:2" ht="16.5" customHeight="1"/>
    <row r="17" ht="16.5" customHeight="1"/>
    <row r="18" ht="16.5" customHeight="1"/>
    <row r="19" ht="16.5" customHeight="1"/>
    <row r="20" ht="16.5" customHeight="1"/>
    <row r="21" ht="16.5" customHeight="1"/>
  </sheetData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8"/>
  <sheetViews>
    <sheetView showGridLines="0" workbookViewId="0">
      <selection activeCell="K16" sqref="K16"/>
    </sheetView>
  </sheetViews>
  <sheetFormatPr defaultRowHeight="13.5"/>
  <cols>
    <col min="1" max="1" width="8.25" style="3" customWidth="1"/>
    <col min="2" max="2" width="17.625" style="3" customWidth="1"/>
    <col min="3" max="3" width="2.125" style="3" customWidth="1"/>
    <col min="4" max="4" width="2" style="3" customWidth="1"/>
    <col min="5" max="5" width="17.625" style="3" customWidth="1"/>
    <col min="6" max="6" width="2.125" style="3" customWidth="1"/>
    <col min="7" max="7" width="2" style="3" customWidth="1"/>
    <col min="8" max="8" width="17.625" style="3" customWidth="1"/>
    <col min="9" max="10" width="2.125" style="3" customWidth="1"/>
    <col min="11" max="249" width="9" style="3"/>
    <col min="250" max="250" width="8.25" style="3" customWidth="1"/>
    <col min="251" max="251" width="17.625" style="3" customWidth="1"/>
    <col min="252" max="252" width="2.125" style="3" customWidth="1"/>
    <col min="253" max="253" width="2" style="3" customWidth="1"/>
    <col min="254" max="254" width="17.625" style="3" customWidth="1"/>
    <col min="255" max="255" width="2.125" style="3" customWidth="1"/>
    <col min="256" max="256" width="2" style="3" customWidth="1"/>
    <col min="257" max="257" width="17.625" style="3" customWidth="1"/>
    <col min="258" max="264" width="2.125" style="3" customWidth="1"/>
    <col min="265" max="505" width="9" style="3"/>
    <col min="506" max="506" width="8.25" style="3" customWidth="1"/>
    <col min="507" max="507" width="17.625" style="3" customWidth="1"/>
    <col min="508" max="508" width="2.125" style="3" customWidth="1"/>
    <col min="509" max="509" width="2" style="3" customWidth="1"/>
    <col min="510" max="510" width="17.625" style="3" customWidth="1"/>
    <col min="511" max="511" width="2.125" style="3" customWidth="1"/>
    <col min="512" max="512" width="2" style="3" customWidth="1"/>
    <col min="513" max="513" width="17.625" style="3" customWidth="1"/>
    <col min="514" max="520" width="2.125" style="3" customWidth="1"/>
    <col min="521" max="761" width="9" style="3"/>
    <col min="762" max="762" width="8.25" style="3" customWidth="1"/>
    <col min="763" max="763" width="17.625" style="3" customWidth="1"/>
    <col min="764" max="764" width="2.125" style="3" customWidth="1"/>
    <col min="765" max="765" width="2" style="3" customWidth="1"/>
    <col min="766" max="766" width="17.625" style="3" customWidth="1"/>
    <col min="767" max="767" width="2.125" style="3" customWidth="1"/>
    <col min="768" max="768" width="2" style="3" customWidth="1"/>
    <col min="769" max="769" width="17.625" style="3" customWidth="1"/>
    <col min="770" max="776" width="2.125" style="3" customWidth="1"/>
    <col min="777" max="1017" width="9" style="3"/>
    <col min="1018" max="1018" width="8.25" style="3" customWidth="1"/>
    <col min="1019" max="1019" width="17.625" style="3" customWidth="1"/>
    <col min="1020" max="1020" width="2.125" style="3" customWidth="1"/>
    <col min="1021" max="1021" width="2" style="3" customWidth="1"/>
    <col min="1022" max="1022" width="17.625" style="3" customWidth="1"/>
    <col min="1023" max="1023" width="2.125" style="3" customWidth="1"/>
    <col min="1024" max="1024" width="2" style="3" customWidth="1"/>
    <col min="1025" max="1025" width="17.625" style="3" customWidth="1"/>
    <col min="1026" max="1032" width="2.125" style="3" customWidth="1"/>
    <col min="1033" max="1273" width="9" style="3"/>
    <col min="1274" max="1274" width="8.25" style="3" customWidth="1"/>
    <col min="1275" max="1275" width="17.625" style="3" customWidth="1"/>
    <col min="1276" max="1276" width="2.125" style="3" customWidth="1"/>
    <col min="1277" max="1277" width="2" style="3" customWidth="1"/>
    <col min="1278" max="1278" width="17.625" style="3" customWidth="1"/>
    <col min="1279" max="1279" width="2.125" style="3" customWidth="1"/>
    <col min="1280" max="1280" width="2" style="3" customWidth="1"/>
    <col min="1281" max="1281" width="17.625" style="3" customWidth="1"/>
    <col min="1282" max="1288" width="2.125" style="3" customWidth="1"/>
    <col min="1289" max="1529" width="9" style="3"/>
    <col min="1530" max="1530" width="8.25" style="3" customWidth="1"/>
    <col min="1531" max="1531" width="17.625" style="3" customWidth="1"/>
    <col min="1532" max="1532" width="2.125" style="3" customWidth="1"/>
    <col min="1533" max="1533" width="2" style="3" customWidth="1"/>
    <col min="1534" max="1534" width="17.625" style="3" customWidth="1"/>
    <col min="1535" max="1535" width="2.125" style="3" customWidth="1"/>
    <col min="1536" max="1536" width="2" style="3" customWidth="1"/>
    <col min="1537" max="1537" width="17.625" style="3" customWidth="1"/>
    <col min="1538" max="1544" width="2.125" style="3" customWidth="1"/>
    <col min="1545" max="1785" width="9" style="3"/>
    <col min="1786" max="1786" width="8.25" style="3" customWidth="1"/>
    <col min="1787" max="1787" width="17.625" style="3" customWidth="1"/>
    <col min="1788" max="1788" width="2.125" style="3" customWidth="1"/>
    <col min="1789" max="1789" width="2" style="3" customWidth="1"/>
    <col min="1790" max="1790" width="17.625" style="3" customWidth="1"/>
    <col min="1791" max="1791" width="2.125" style="3" customWidth="1"/>
    <col min="1792" max="1792" width="2" style="3" customWidth="1"/>
    <col min="1793" max="1793" width="17.625" style="3" customWidth="1"/>
    <col min="1794" max="1800" width="2.125" style="3" customWidth="1"/>
    <col min="1801" max="2041" width="9" style="3"/>
    <col min="2042" max="2042" width="8.25" style="3" customWidth="1"/>
    <col min="2043" max="2043" width="17.625" style="3" customWidth="1"/>
    <col min="2044" max="2044" width="2.125" style="3" customWidth="1"/>
    <col min="2045" max="2045" width="2" style="3" customWidth="1"/>
    <col min="2046" max="2046" width="17.625" style="3" customWidth="1"/>
    <col min="2047" max="2047" width="2.125" style="3" customWidth="1"/>
    <col min="2048" max="2048" width="2" style="3" customWidth="1"/>
    <col min="2049" max="2049" width="17.625" style="3" customWidth="1"/>
    <col min="2050" max="2056" width="2.125" style="3" customWidth="1"/>
    <col min="2057" max="2297" width="9" style="3"/>
    <col min="2298" max="2298" width="8.25" style="3" customWidth="1"/>
    <col min="2299" max="2299" width="17.625" style="3" customWidth="1"/>
    <col min="2300" max="2300" width="2.125" style="3" customWidth="1"/>
    <col min="2301" max="2301" width="2" style="3" customWidth="1"/>
    <col min="2302" max="2302" width="17.625" style="3" customWidth="1"/>
    <col min="2303" max="2303" width="2.125" style="3" customWidth="1"/>
    <col min="2304" max="2304" width="2" style="3" customWidth="1"/>
    <col min="2305" max="2305" width="17.625" style="3" customWidth="1"/>
    <col min="2306" max="2312" width="2.125" style="3" customWidth="1"/>
    <col min="2313" max="2553" width="9" style="3"/>
    <col min="2554" max="2554" width="8.25" style="3" customWidth="1"/>
    <col min="2555" max="2555" width="17.625" style="3" customWidth="1"/>
    <col min="2556" max="2556" width="2.125" style="3" customWidth="1"/>
    <col min="2557" max="2557" width="2" style="3" customWidth="1"/>
    <col min="2558" max="2558" width="17.625" style="3" customWidth="1"/>
    <col min="2559" max="2559" width="2.125" style="3" customWidth="1"/>
    <col min="2560" max="2560" width="2" style="3" customWidth="1"/>
    <col min="2561" max="2561" width="17.625" style="3" customWidth="1"/>
    <col min="2562" max="2568" width="2.125" style="3" customWidth="1"/>
    <col min="2569" max="2809" width="9" style="3"/>
    <col min="2810" max="2810" width="8.25" style="3" customWidth="1"/>
    <col min="2811" max="2811" width="17.625" style="3" customWidth="1"/>
    <col min="2812" max="2812" width="2.125" style="3" customWidth="1"/>
    <col min="2813" max="2813" width="2" style="3" customWidth="1"/>
    <col min="2814" max="2814" width="17.625" style="3" customWidth="1"/>
    <col min="2815" max="2815" width="2.125" style="3" customWidth="1"/>
    <col min="2816" max="2816" width="2" style="3" customWidth="1"/>
    <col min="2817" max="2817" width="17.625" style="3" customWidth="1"/>
    <col min="2818" max="2824" width="2.125" style="3" customWidth="1"/>
    <col min="2825" max="3065" width="9" style="3"/>
    <col min="3066" max="3066" width="8.25" style="3" customWidth="1"/>
    <col min="3067" max="3067" width="17.625" style="3" customWidth="1"/>
    <col min="3068" max="3068" width="2.125" style="3" customWidth="1"/>
    <col min="3069" max="3069" width="2" style="3" customWidth="1"/>
    <col min="3070" max="3070" width="17.625" style="3" customWidth="1"/>
    <col min="3071" max="3071" width="2.125" style="3" customWidth="1"/>
    <col min="3072" max="3072" width="2" style="3" customWidth="1"/>
    <col min="3073" max="3073" width="17.625" style="3" customWidth="1"/>
    <col min="3074" max="3080" width="2.125" style="3" customWidth="1"/>
    <col min="3081" max="3321" width="9" style="3"/>
    <col min="3322" max="3322" width="8.25" style="3" customWidth="1"/>
    <col min="3323" max="3323" width="17.625" style="3" customWidth="1"/>
    <col min="3324" max="3324" width="2.125" style="3" customWidth="1"/>
    <col min="3325" max="3325" width="2" style="3" customWidth="1"/>
    <col min="3326" max="3326" width="17.625" style="3" customWidth="1"/>
    <col min="3327" max="3327" width="2.125" style="3" customWidth="1"/>
    <col min="3328" max="3328" width="2" style="3" customWidth="1"/>
    <col min="3329" max="3329" width="17.625" style="3" customWidth="1"/>
    <col min="3330" max="3336" width="2.125" style="3" customWidth="1"/>
    <col min="3337" max="3577" width="9" style="3"/>
    <col min="3578" max="3578" width="8.25" style="3" customWidth="1"/>
    <col min="3579" max="3579" width="17.625" style="3" customWidth="1"/>
    <col min="3580" max="3580" width="2.125" style="3" customWidth="1"/>
    <col min="3581" max="3581" width="2" style="3" customWidth="1"/>
    <col min="3582" max="3582" width="17.625" style="3" customWidth="1"/>
    <col min="3583" max="3583" width="2.125" style="3" customWidth="1"/>
    <col min="3584" max="3584" width="2" style="3" customWidth="1"/>
    <col min="3585" max="3585" width="17.625" style="3" customWidth="1"/>
    <col min="3586" max="3592" width="2.125" style="3" customWidth="1"/>
    <col min="3593" max="3833" width="9" style="3"/>
    <col min="3834" max="3834" width="8.25" style="3" customWidth="1"/>
    <col min="3835" max="3835" width="17.625" style="3" customWidth="1"/>
    <col min="3836" max="3836" width="2.125" style="3" customWidth="1"/>
    <col min="3837" max="3837" width="2" style="3" customWidth="1"/>
    <col min="3838" max="3838" width="17.625" style="3" customWidth="1"/>
    <col min="3839" max="3839" width="2.125" style="3" customWidth="1"/>
    <col min="3840" max="3840" width="2" style="3" customWidth="1"/>
    <col min="3841" max="3841" width="17.625" style="3" customWidth="1"/>
    <col min="3842" max="3848" width="2.125" style="3" customWidth="1"/>
    <col min="3849" max="4089" width="9" style="3"/>
    <col min="4090" max="4090" width="8.25" style="3" customWidth="1"/>
    <col min="4091" max="4091" width="17.625" style="3" customWidth="1"/>
    <col min="4092" max="4092" width="2.125" style="3" customWidth="1"/>
    <col min="4093" max="4093" width="2" style="3" customWidth="1"/>
    <col min="4094" max="4094" width="17.625" style="3" customWidth="1"/>
    <col min="4095" max="4095" width="2.125" style="3" customWidth="1"/>
    <col min="4096" max="4096" width="2" style="3" customWidth="1"/>
    <col min="4097" max="4097" width="17.625" style="3" customWidth="1"/>
    <col min="4098" max="4104" width="2.125" style="3" customWidth="1"/>
    <col min="4105" max="4345" width="9" style="3"/>
    <col min="4346" max="4346" width="8.25" style="3" customWidth="1"/>
    <col min="4347" max="4347" width="17.625" style="3" customWidth="1"/>
    <col min="4348" max="4348" width="2.125" style="3" customWidth="1"/>
    <col min="4349" max="4349" width="2" style="3" customWidth="1"/>
    <col min="4350" max="4350" width="17.625" style="3" customWidth="1"/>
    <col min="4351" max="4351" width="2.125" style="3" customWidth="1"/>
    <col min="4352" max="4352" width="2" style="3" customWidth="1"/>
    <col min="4353" max="4353" width="17.625" style="3" customWidth="1"/>
    <col min="4354" max="4360" width="2.125" style="3" customWidth="1"/>
    <col min="4361" max="4601" width="9" style="3"/>
    <col min="4602" max="4602" width="8.25" style="3" customWidth="1"/>
    <col min="4603" max="4603" width="17.625" style="3" customWidth="1"/>
    <col min="4604" max="4604" width="2.125" style="3" customWidth="1"/>
    <col min="4605" max="4605" width="2" style="3" customWidth="1"/>
    <col min="4606" max="4606" width="17.625" style="3" customWidth="1"/>
    <col min="4607" max="4607" width="2.125" style="3" customWidth="1"/>
    <col min="4608" max="4608" width="2" style="3" customWidth="1"/>
    <col min="4609" max="4609" width="17.625" style="3" customWidth="1"/>
    <col min="4610" max="4616" width="2.125" style="3" customWidth="1"/>
    <col min="4617" max="4857" width="9" style="3"/>
    <col min="4858" max="4858" width="8.25" style="3" customWidth="1"/>
    <col min="4859" max="4859" width="17.625" style="3" customWidth="1"/>
    <col min="4860" max="4860" width="2.125" style="3" customWidth="1"/>
    <col min="4861" max="4861" width="2" style="3" customWidth="1"/>
    <col min="4862" max="4862" width="17.625" style="3" customWidth="1"/>
    <col min="4863" max="4863" width="2.125" style="3" customWidth="1"/>
    <col min="4864" max="4864" width="2" style="3" customWidth="1"/>
    <col min="4865" max="4865" width="17.625" style="3" customWidth="1"/>
    <col min="4866" max="4872" width="2.125" style="3" customWidth="1"/>
    <col min="4873" max="5113" width="9" style="3"/>
    <col min="5114" max="5114" width="8.25" style="3" customWidth="1"/>
    <col min="5115" max="5115" width="17.625" style="3" customWidth="1"/>
    <col min="5116" max="5116" width="2.125" style="3" customWidth="1"/>
    <col min="5117" max="5117" width="2" style="3" customWidth="1"/>
    <col min="5118" max="5118" width="17.625" style="3" customWidth="1"/>
    <col min="5119" max="5119" width="2.125" style="3" customWidth="1"/>
    <col min="5120" max="5120" width="2" style="3" customWidth="1"/>
    <col min="5121" max="5121" width="17.625" style="3" customWidth="1"/>
    <col min="5122" max="5128" width="2.125" style="3" customWidth="1"/>
    <col min="5129" max="5369" width="9" style="3"/>
    <col min="5370" max="5370" width="8.25" style="3" customWidth="1"/>
    <col min="5371" max="5371" width="17.625" style="3" customWidth="1"/>
    <col min="5372" max="5372" width="2.125" style="3" customWidth="1"/>
    <col min="5373" max="5373" width="2" style="3" customWidth="1"/>
    <col min="5374" max="5374" width="17.625" style="3" customWidth="1"/>
    <col min="5375" max="5375" width="2.125" style="3" customWidth="1"/>
    <col min="5376" max="5376" width="2" style="3" customWidth="1"/>
    <col min="5377" max="5377" width="17.625" style="3" customWidth="1"/>
    <col min="5378" max="5384" width="2.125" style="3" customWidth="1"/>
    <col min="5385" max="5625" width="9" style="3"/>
    <col min="5626" max="5626" width="8.25" style="3" customWidth="1"/>
    <col min="5627" max="5627" width="17.625" style="3" customWidth="1"/>
    <col min="5628" max="5628" width="2.125" style="3" customWidth="1"/>
    <col min="5629" max="5629" width="2" style="3" customWidth="1"/>
    <col min="5630" max="5630" width="17.625" style="3" customWidth="1"/>
    <col min="5631" max="5631" width="2.125" style="3" customWidth="1"/>
    <col min="5632" max="5632" width="2" style="3" customWidth="1"/>
    <col min="5633" max="5633" width="17.625" style="3" customWidth="1"/>
    <col min="5634" max="5640" width="2.125" style="3" customWidth="1"/>
    <col min="5641" max="5881" width="9" style="3"/>
    <col min="5882" max="5882" width="8.25" style="3" customWidth="1"/>
    <col min="5883" max="5883" width="17.625" style="3" customWidth="1"/>
    <col min="5884" max="5884" width="2.125" style="3" customWidth="1"/>
    <col min="5885" max="5885" width="2" style="3" customWidth="1"/>
    <col min="5886" max="5886" width="17.625" style="3" customWidth="1"/>
    <col min="5887" max="5887" width="2.125" style="3" customWidth="1"/>
    <col min="5888" max="5888" width="2" style="3" customWidth="1"/>
    <col min="5889" max="5889" width="17.625" style="3" customWidth="1"/>
    <col min="5890" max="5896" width="2.125" style="3" customWidth="1"/>
    <col min="5897" max="6137" width="9" style="3"/>
    <col min="6138" max="6138" width="8.25" style="3" customWidth="1"/>
    <col min="6139" max="6139" width="17.625" style="3" customWidth="1"/>
    <col min="6140" max="6140" width="2.125" style="3" customWidth="1"/>
    <col min="6141" max="6141" width="2" style="3" customWidth="1"/>
    <col min="6142" max="6142" width="17.625" style="3" customWidth="1"/>
    <col min="6143" max="6143" width="2.125" style="3" customWidth="1"/>
    <col min="6144" max="6144" width="2" style="3" customWidth="1"/>
    <col min="6145" max="6145" width="17.625" style="3" customWidth="1"/>
    <col min="6146" max="6152" width="2.125" style="3" customWidth="1"/>
    <col min="6153" max="6393" width="9" style="3"/>
    <col min="6394" max="6394" width="8.25" style="3" customWidth="1"/>
    <col min="6395" max="6395" width="17.625" style="3" customWidth="1"/>
    <col min="6396" max="6396" width="2.125" style="3" customWidth="1"/>
    <col min="6397" max="6397" width="2" style="3" customWidth="1"/>
    <col min="6398" max="6398" width="17.625" style="3" customWidth="1"/>
    <col min="6399" max="6399" width="2.125" style="3" customWidth="1"/>
    <col min="6400" max="6400" width="2" style="3" customWidth="1"/>
    <col min="6401" max="6401" width="17.625" style="3" customWidth="1"/>
    <col min="6402" max="6408" width="2.125" style="3" customWidth="1"/>
    <col min="6409" max="6649" width="9" style="3"/>
    <col min="6650" max="6650" width="8.25" style="3" customWidth="1"/>
    <col min="6651" max="6651" width="17.625" style="3" customWidth="1"/>
    <col min="6652" max="6652" width="2.125" style="3" customWidth="1"/>
    <col min="6653" max="6653" width="2" style="3" customWidth="1"/>
    <col min="6654" max="6654" width="17.625" style="3" customWidth="1"/>
    <col min="6655" max="6655" width="2.125" style="3" customWidth="1"/>
    <col min="6656" max="6656" width="2" style="3" customWidth="1"/>
    <col min="6657" max="6657" width="17.625" style="3" customWidth="1"/>
    <col min="6658" max="6664" width="2.125" style="3" customWidth="1"/>
    <col min="6665" max="6905" width="9" style="3"/>
    <col min="6906" max="6906" width="8.25" style="3" customWidth="1"/>
    <col min="6907" max="6907" width="17.625" style="3" customWidth="1"/>
    <col min="6908" max="6908" width="2.125" style="3" customWidth="1"/>
    <col min="6909" max="6909" width="2" style="3" customWidth="1"/>
    <col min="6910" max="6910" width="17.625" style="3" customWidth="1"/>
    <col min="6911" max="6911" width="2.125" style="3" customWidth="1"/>
    <col min="6912" max="6912" width="2" style="3" customWidth="1"/>
    <col min="6913" max="6913" width="17.625" style="3" customWidth="1"/>
    <col min="6914" max="6920" width="2.125" style="3" customWidth="1"/>
    <col min="6921" max="7161" width="9" style="3"/>
    <col min="7162" max="7162" width="8.25" style="3" customWidth="1"/>
    <col min="7163" max="7163" width="17.625" style="3" customWidth="1"/>
    <col min="7164" max="7164" width="2.125" style="3" customWidth="1"/>
    <col min="7165" max="7165" width="2" style="3" customWidth="1"/>
    <col min="7166" max="7166" width="17.625" style="3" customWidth="1"/>
    <col min="7167" max="7167" width="2.125" style="3" customWidth="1"/>
    <col min="7168" max="7168" width="2" style="3" customWidth="1"/>
    <col min="7169" max="7169" width="17.625" style="3" customWidth="1"/>
    <col min="7170" max="7176" width="2.125" style="3" customWidth="1"/>
    <col min="7177" max="7417" width="9" style="3"/>
    <col min="7418" max="7418" width="8.25" style="3" customWidth="1"/>
    <col min="7419" max="7419" width="17.625" style="3" customWidth="1"/>
    <col min="7420" max="7420" width="2.125" style="3" customWidth="1"/>
    <col min="7421" max="7421" width="2" style="3" customWidth="1"/>
    <col min="7422" max="7422" width="17.625" style="3" customWidth="1"/>
    <col min="7423" max="7423" width="2.125" style="3" customWidth="1"/>
    <col min="7424" max="7424" width="2" style="3" customWidth="1"/>
    <col min="7425" max="7425" width="17.625" style="3" customWidth="1"/>
    <col min="7426" max="7432" width="2.125" style="3" customWidth="1"/>
    <col min="7433" max="7673" width="9" style="3"/>
    <col min="7674" max="7674" width="8.25" style="3" customWidth="1"/>
    <col min="7675" max="7675" width="17.625" style="3" customWidth="1"/>
    <col min="7676" max="7676" width="2.125" style="3" customWidth="1"/>
    <col min="7677" max="7677" width="2" style="3" customWidth="1"/>
    <col min="7678" max="7678" width="17.625" style="3" customWidth="1"/>
    <col min="7679" max="7679" width="2.125" style="3" customWidth="1"/>
    <col min="7680" max="7680" width="2" style="3" customWidth="1"/>
    <col min="7681" max="7681" width="17.625" style="3" customWidth="1"/>
    <col min="7682" max="7688" width="2.125" style="3" customWidth="1"/>
    <col min="7689" max="7929" width="9" style="3"/>
    <col min="7930" max="7930" width="8.25" style="3" customWidth="1"/>
    <col min="7931" max="7931" width="17.625" style="3" customWidth="1"/>
    <col min="7932" max="7932" width="2.125" style="3" customWidth="1"/>
    <col min="7933" max="7933" width="2" style="3" customWidth="1"/>
    <col min="7934" max="7934" width="17.625" style="3" customWidth="1"/>
    <col min="7935" max="7935" width="2.125" style="3" customWidth="1"/>
    <col min="7936" max="7936" width="2" style="3" customWidth="1"/>
    <col min="7937" max="7937" width="17.625" style="3" customWidth="1"/>
    <col min="7938" max="7944" width="2.125" style="3" customWidth="1"/>
    <col min="7945" max="8185" width="9" style="3"/>
    <col min="8186" max="8186" width="8.25" style="3" customWidth="1"/>
    <col min="8187" max="8187" width="17.625" style="3" customWidth="1"/>
    <col min="8188" max="8188" width="2.125" style="3" customWidth="1"/>
    <col min="8189" max="8189" width="2" style="3" customWidth="1"/>
    <col min="8190" max="8190" width="17.625" style="3" customWidth="1"/>
    <col min="8191" max="8191" width="2.125" style="3" customWidth="1"/>
    <col min="8192" max="8192" width="2" style="3" customWidth="1"/>
    <col min="8193" max="8193" width="17.625" style="3" customWidth="1"/>
    <col min="8194" max="8200" width="2.125" style="3" customWidth="1"/>
    <col min="8201" max="8441" width="9" style="3"/>
    <col min="8442" max="8442" width="8.25" style="3" customWidth="1"/>
    <col min="8443" max="8443" width="17.625" style="3" customWidth="1"/>
    <col min="8444" max="8444" width="2.125" style="3" customWidth="1"/>
    <col min="8445" max="8445" width="2" style="3" customWidth="1"/>
    <col min="8446" max="8446" width="17.625" style="3" customWidth="1"/>
    <col min="8447" max="8447" width="2.125" style="3" customWidth="1"/>
    <col min="8448" max="8448" width="2" style="3" customWidth="1"/>
    <col min="8449" max="8449" width="17.625" style="3" customWidth="1"/>
    <col min="8450" max="8456" width="2.125" style="3" customWidth="1"/>
    <col min="8457" max="8697" width="9" style="3"/>
    <col min="8698" max="8698" width="8.25" style="3" customWidth="1"/>
    <col min="8699" max="8699" width="17.625" style="3" customWidth="1"/>
    <col min="8700" max="8700" width="2.125" style="3" customWidth="1"/>
    <col min="8701" max="8701" width="2" style="3" customWidth="1"/>
    <col min="8702" max="8702" width="17.625" style="3" customWidth="1"/>
    <col min="8703" max="8703" width="2.125" style="3" customWidth="1"/>
    <col min="8704" max="8704" width="2" style="3" customWidth="1"/>
    <col min="8705" max="8705" width="17.625" style="3" customWidth="1"/>
    <col min="8706" max="8712" width="2.125" style="3" customWidth="1"/>
    <col min="8713" max="8953" width="9" style="3"/>
    <col min="8954" max="8954" width="8.25" style="3" customWidth="1"/>
    <col min="8955" max="8955" width="17.625" style="3" customWidth="1"/>
    <col min="8956" max="8956" width="2.125" style="3" customWidth="1"/>
    <col min="8957" max="8957" width="2" style="3" customWidth="1"/>
    <col min="8958" max="8958" width="17.625" style="3" customWidth="1"/>
    <col min="8959" max="8959" width="2.125" style="3" customWidth="1"/>
    <col min="8960" max="8960" width="2" style="3" customWidth="1"/>
    <col min="8961" max="8961" width="17.625" style="3" customWidth="1"/>
    <col min="8962" max="8968" width="2.125" style="3" customWidth="1"/>
    <col min="8969" max="9209" width="9" style="3"/>
    <col min="9210" max="9210" width="8.25" style="3" customWidth="1"/>
    <col min="9211" max="9211" width="17.625" style="3" customWidth="1"/>
    <col min="9212" max="9212" width="2.125" style="3" customWidth="1"/>
    <col min="9213" max="9213" width="2" style="3" customWidth="1"/>
    <col min="9214" max="9214" width="17.625" style="3" customWidth="1"/>
    <col min="9215" max="9215" width="2.125" style="3" customWidth="1"/>
    <col min="9216" max="9216" width="2" style="3" customWidth="1"/>
    <col min="9217" max="9217" width="17.625" style="3" customWidth="1"/>
    <col min="9218" max="9224" width="2.125" style="3" customWidth="1"/>
    <col min="9225" max="9465" width="9" style="3"/>
    <col min="9466" max="9466" width="8.25" style="3" customWidth="1"/>
    <col min="9467" max="9467" width="17.625" style="3" customWidth="1"/>
    <col min="9468" max="9468" width="2.125" style="3" customWidth="1"/>
    <col min="9469" max="9469" width="2" style="3" customWidth="1"/>
    <col min="9470" max="9470" width="17.625" style="3" customWidth="1"/>
    <col min="9471" max="9471" width="2.125" style="3" customWidth="1"/>
    <col min="9472" max="9472" width="2" style="3" customWidth="1"/>
    <col min="9473" max="9473" width="17.625" style="3" customWidth="1"/>
    <col min="9474" max="9480" width="2.125" style="3" customWidth="1"/>
    <col min="9481" max="9721" width="9" style="3"/>
    <col min="9722" max="9722" width="8.25" style="3" customWidth="1"/>
    <col min="9723" max="9723" width="17.625" style="3" customWidth="1"/>
    <col min="9724" max="9724" width="2.125" style="3" customWidth="1"/>
    <col min="9725" max="9725" width="2" style="3" customWidth="1"/>
    <col min="9726" max="9726" width="17.625" style="3" customWidth="1"/>
    <col min="9727" max="9727" width="2.125" style="3" customWidth="1"/>
    <col min="9728" max="9728" width="2" style="3" customWidth="1"/>
    <col min="9729" max="9729" width="17.625" style="3" customWidth="1"/>
    <col min="9730" max="9736" width="2.125" style="3" customWidth="1"/>
    <col min="9737" max="9977" width="9" style="3"/>
    <col min="9978" max="9978" width="8.25" style="3" customWidth="1"/>
    <col min="9979" max="9979" width="17.625" style="3" customWidth="1"/>
    <col min="9980" max="9980" width="2.125" style="3" customWidth="1"/>
    <col min="9981" max="9981" width="2" style="3" customWidth="1"/>
    <col min="9982" max="9982" width="17.625" style="3" customWidth="1"/>
    <col min="9983" max="9983" width="2.125" style="3" customWidth="1"/>
    <col min="9984" max="9984" width="2" style="3" customWidth="1"/>
    <col min="9985" max="9985" width="17.625" style="3" customWidth="1"/>
    <col min="9986" max="9992" width="2.125" style="3" customWidth="1"/>
    <col min="9993" max="10233" width="9" style="3"/>
    <col min="10234" max="10234" width="8.25" style="3" customWidth="1"/>
    <col min="10235" max="10235" width="17.625" style="3" customWidth="1"/>
    <col min="10236" max="10236" width="2.125" style="3" customWidth="1"/>
    <col min="10237" max="10237" width="2" style="3" customWidth="1"/>
    <col min="10238" max="10238" width="17.625" style="3" customWidth="1"/>
    <col min="10239" max="10239" width="2.125" style="3" customWidth="1"/>
    <col min="10240" max="10240" width="2" style="3" customWidth="1"/>
    <col min="10241" max="10241" width="17.625" style="3" customWidth="1"/>
    <col min="10242" max="10248" width="2.125" style="3" customWidth="1"/>
    <col min="10249" max="10489" width="9" style="3"/>
    <col min="10490" max="10490" width="8.25" style="3" customWidth="1"/>
    <col min="10491" max="10491" width="17.625" style="3" customWidth="1"/>
    <col min="10492" max="10492" width="2.125" style="3" customWidth="1"/>
    <col min="10493" max="10493" width="2" style="3" customWidth="1"/>
    <col min="10494" max="10494" width="17.625" style="3" customWidth="1"/>
    <col min="10495" max="10495" width="2.125" style="3" customWidth="1"/>
    <col min="10496" max="10496" width="2" style="3" customWidth="1"/>
    <col min="10497" max="10497" width="17.625" style="3" customWidth="1"/>
    <col min="10498" max="10504" width="2.125" style="3" customWidth="1"/>
    <col min="10505" max="10745" width="9" style="3"/>
    <col min="10746" max="10746" width="8.25" style="3" customWidth="1"/>
    <col min="10747" max="10747" width="17.625" style="3" customWidth="1"/>
    <col min="10748" max="10748" width="2.125" style="3" customWidth="1"/>
    <col min="10749" max="10749" width="2" style="3" customWidth="1"/>
    <col min="10750" max="10750" width="17.625" style="3" customWidth="1"/>
    <col min="10751" max="10751" width="2.125" style="3" customWidth="1"/>
    <col min="10752" max="10752" width="2" style="3" customWidth="1"/>
    <col min="10753" max="10753" width="17.625" style="3" customWidth="1"/>
    <col min="10754" max="10760" width="2.125" style="3" customWidth="1"/>
    <col min="10761" max="11001" width="9" style="3"/>
    <col min="11002" max="11002" width="8.25" style="3" customWidth="1"/>
    <col min="11003" max="11003" width="17.625" style="3" customWidth="1"/>
    <col min="11004" max="11004" width="2.125" style="3" customWidth="1"/>
    <col min="11005" max="11005" width="2" style="3" customWidth="1"/>
    <col min="11006" max="11006" width="17.625" style="3" customWidth="1"/>
    <col min="11007" max="11007" width="2.125" style="3" customWidth="1"/>
    <col min="11008" max="11008" width="2" style="3" customWidth="1"/>
    <col min="11009" max="11009" width="17.625" style="3" customWidth="1"/>
    <col min="11010" max="11016" width="2.125" style="3" customWidth="1"/>
    <col min="11017" max="11257" width="9" style="3"/>
    <col min="11258" max="11258" width="8.25" style="3" customWidth="1"/>
    <col min="11259" max="11259" width="17.625" style="3" customWidth="1"/>
    <col min="11260" max="11260" width="2.125" style="3" customWidth="1"/>
    <col min="11261" max="11261" width="2" style="3" customWidth="1"/>
    <col min="11262" max="11262" width="17.625" style="3" customWidth="1"/>
    <col min="11263" max="11263" width="2.125" style="3" customWidth="1"/>
    <col min="11264" max="11264" width="2" style="3" customWidth="1"/>
    <col min="11265" max="11265" width="17.625" style="3" customWidth="1"/>
    <col min="11266" max="11272" width="2.125" style="3" customWidth="1"/>
    <col min="11273" max="11513" width="9" style="3"/>
    <col min="11514" max="11514" width="8.25" style="3" customWidth="1"/>
    <col min="11515" max="11515" width="17.625" style="3" customWidth="1"/>
    <col min="11516" max="11516" width="2.125" style="3" customWidth="1"/>
    <col min="11517" max="11517" width="2" style="3" customWidth="1"/>
    <col min="11518" max="11518" width="17.625" style="3" customWidth="1"/>
    <col min="11519" max="11519" width="2.125" style="3" customWidth="1"/>
    <col min="11520" max="11520" width="2" style="3" customWidth="1"/>
    <col min="11521" max="11521" width="17.625" style="3" customWidth="1"/>
    <col min="11522" max="11528" width="2.125" style="3" customWidth="1"/>
    <col min="11529" max="11769" width="9" style="3"/>
    <col min="11770" max="11770" width="8.25" style="3" customWidth="1"/>
    <col min="11771" max="11771" width="17.625" style="3" customWidth="1"/>
    <col min="11772" max="11772" width="2.125" style="3" customWidth="1"/>
    <col min="11773" max="11773" width="2" style="3" customWidth="1"/>
    <col min="11774" max="11774" width="17.625" style="3" customWidth="1"/>
    <col min="11775" max="11775" width="2.125" style="3" customWidth="1"/>
    <col min="11776" max="11776" width="2" style="3" customWidth="1"/>
    <col min="11777" max="11777" width="17.625" style="3" customWidth="1"/>
    <col min="11778" max="11784" width="2.125" style="3" customWidth="1"/>
    <col min="11785" max="12025" width="9" style="3"/>
    <col min="12026" max="12026" width="8.25" style="3" customWidth="1"/>
    <col min="12027" max="12027" width="17.625" style="3" customWidth="1"/>
    <col min="12028" max="12028" width="2.125" style="3" customWidth="1"/>
    <col min="12029" max="12029" width="2" style="3" customWidth="1"/>
    <col min="12030" max="12030" width="17.625" style="3" customWidth="1"/>
    <col min="12031" max="12031" width="2.125" style="3" customWidth="1"/>
    <col min="12032" max="12032" width="2" style="3" customWidth="1"/>
    <col min="12033" max="12033" width="17.625" style="3" customWidth="1"/>
    <col min="12034" max="12040" width="2.125" style="3" customWidth="1"/>
    <col min="12041" max="12281" width="9" style="3"/>
    <col min="12282" max="12282" width="8.25" style="3" customWidth="1"/>
    <col min="12283" max="12283" width="17.625" style="3" customWidth="1"/>
    <col min="12284" max="12284" width="2.125" style="3" customWidth="1"/>
    <col min="12285" max="12285" width="2" style="3" customWidth="1"/>
    <col min="12286" max="12286" width="17.625" style="3" customWidth="1"/>
    <col min="12287" max="12287" width="2.125" style="3" customWidth="1"/>
    <col min="12288" max="12288" width="2" style="3" customWidth="1"/>
    <col min="12289" max="12289" width="17.625" style="3" customWidth="1"/>
    <col min="12290" max="12296" width="2.125" style="3" customWidth="1"/>
    <col min="12297" max="12537" width="9" style="3"/>
    <col min="12538" max="12538" width="8.25" style="3" customWidth="1"/>
    <col min="12539" max="12539" width="17.625" style="3" customWidth="1"/>
    <col min="12540" max="12540" width="2.125" style="3" customWidth="1"/>
    <col min="12541" max="12541" width="2" style="3" customWidth="1"/>
    <col min="12542" max="12542" width="17.625" style="3" customWidth="1"/>
    <col min="12543" max="12543" width="2.125" style="3" customWidth="1"/>
    <col min="12544" max="12544" width="2" style="3" customWidth="1"/>
    <col min="12545" max="12545" width="17.625" style="3" customWidth="1"/>
    <col min="12546" max="12552" width="2.125" style="3" customWidth="1"/>
    <col min="12553" max="12793" width="9" style="3"/>
    <col min="12794" max="12794" width="8.25" style="3" customWidth="1"/>
    <col min="12795" max="12795" width="17.625" style="3" customWidth="1"/>
    <col min="12796" max="12796" width="2.125" style="3" customWidth="1"/>
    <col min="12797" max="12797" width="2" style="3" customWidth="1"/>
    <col min="12798" max="12798" width="17.625" style="3" customWidth="1"/>
    <col min="12799" max="12799" width="2.125" style="3" customWidth="1"/>
    <col min="12800" max="12800" width="2" style="3" customWidth="1"/>
    <col min="12801" max="12801" width="17.625" style="3" customWidth="1"/>
    <col min="12802" max="12808" width="2.125" style="3" customWidth="1"/>
    <col min="12809" max="13049" width="9" style="3"/>
    <col min="13050" max="13050" width="8.25" style="3" customWidth="1"/>
    <col min="13051" max="13051" width="17.625" style="3" customWidth="1"/>
    <col min="13052" max="13052" width="2.125" style="3" customWidth="1"/>
    <col min="13053" max="13053" width="2" style="3" customWidth="1"/>
    <col min="13054" max="13054" width="17.625" style="3" customWidth="1"/>
    <col min="13055" max="13055" width="2.125" style="3" customWidth="1"/>
    <col min="13056" max="13056" width="2" style="3" customWidth="1"/>
    <col min="13057" max="13057" width="17.625" style="3" customWidth="1"/>
    <col min="13058" max="13064" width="2.125" style="3" customWidth="1"/>
    <col min="13065" max="13305" width="9" style="3"/>
    <col min="13306" max="13306" width="8.25" style="3" customWidth="1"/>
    <col min="13307" max="13307" width="17.625" style="3" customWidth="1"/>
    <col min="13308" max="13308" width="2.125" style="3" customWidth="1"/>
    <col min="13309" max="13309" width="2" style="3" customWidth="1"/>
    <col min="13310" max="13310" width="17.625" style="3" customWidth="1"/>
    <col min="13311" max="13311" width="2.125" style="3" customWidth="1"/>
    <col min="13312" max="13312" width="2" style="3" customWidth="1"/>
    <col min="13313" max="13313" width="17.625" style="3" customWidth="1"/>
    <col min="13314" max="13320" width="2.125" style="3" customWidth="1"/>
    <col min="13321" max="13561" width="9" style="3"/>
    <col min="13562" max="13562" width="8.25" style="3" customWidth="1"/>
    <col min="13563" max="13563" width="17.625" style="3" customWidth="1"/>
    <col min="13564" max="13564" width="2.125" style="3" customWidth="1"/>
    <col min="13565" max="13565" width="2" style="3" customWidth="1"/>
    <col min="13566" max="13566" width="17.625" style="3" customWidth="1"/>
    <col min="13567" max="13567" width="2.125" style="3" customWidth="1"/>
    <col min="13568" max="13568" width="2" style="3" customWidth="1"/>
    <col min="13569" max="13569" width="17.625" style="3" customWidth="1"/>
    <col min="13570" max="13576" width="2.125" style="3" customWidth="1"/>
    <col min="13577" max="13817" width="9" style="3"/>
    <col min="13818" max="13818" width="8.25" style="3" customWidth="1"/>
    <col min="13819" max="13819" width="17.625" style="3" customWidth="1"/>
    <col min="13820" max="13820" width="2.125" style="3" customWidth="1"/>
    <col min="13821" max="13821" width="2" style="3" customWidth="1"/>
    <col min="13822" max="13822" width="17.625" style="3" customWidth="1"/>
    <col min="13823" max="13823" width="2.125" style="3" customWidth="1"/>
    <col min="13824" max="13824" width="2" style="3" customWidth="1"/>
    <col min="13825" max="13825" width="17.625" style="3" customWidth="1"/>
    <col min="13826" max="13832" width="2.125" style="3" customWidth="1"/>
    <col min="13833" max="14073" width="9" style="3"/>
    <col min="14074" max="14074" width="8.25" style="3" customWidth="1"/>
    <col min="14075" max="14075" width="17.625" style="3" customWidth="1"/>
    <col min="14076" max="14076" width="2.125" style="3" customWidth="1"/>
    <col min="14077" max="14077" width="2" style="3" customWidth="1"/>
    <col min="14078" max="14078" width="17.625" style="3" customWidth="1"/>
    <col min="14079" max="14079" width="2.125" style="3" customWidth="1"/>
    <col min="14080" max="14080" width="2" style="3" customWidth="1"/>
    <col min="14081" max="14081" width="17.625" style="3" customWidth="1"/>
    <col min="14082" max="14088" width="2.125" style="3" customWidth="1"/>
    <col min="14089" max="14329" width="9" style="3"/>
    <col min="14330" max="14330" width="8.25" style="3" customWidth="1"/>
    <col min="14331" max="14331" width="17.625" style="3" customWidth="1"/>
    <col min="14332" max="14332" width="2.125" style="3" customWidth="1"/>
    <col min="14333" max="14333" width="2" style="3" customWidth="1"/>
    <col min="14334" max="14334" width="17.625" style="3" customWidth="1"/>
    <col min="14335" max="14335" width="2.125" style="3" customWidth="1"/>
    <col min="14336" max="14336" width="2" style="3" customWidth="1"/>
    <col min="14337" max="14337" width="17.625" style="3" customWidth="1"/>
    <col min="14338" max="14344" width="2.125" style="3" customWidth="1"/>
    <col min="14345" max="14585" width="9" style="3"/>
    <col min="14586" max="14586" width="8.25" style="3" customWidth="1"/>
    <col min="14587" max="14587" width="17.625" style="3" customWidth="1"/>
    <col min="14588" max="14588" width="2.125" style="3" customWidth="1"/>
    <col min="14589" max="14589" width="2" style="3" customWidth="1"/>
    <col min="14590" max="14590" width="17.625" style="3" customWidth="1"/>
    <col min="14591" max="14591" width="2.125" style="3" customWidth="1"/>
    <col min="14592" max="14592" width="2" style="3" customWidth="1"/>
    <col min="14593" max="14593" width="17.625" style="3" customWidth="1"/>
    <col min="14594" max="14600" width="2.125" style="3" customWidth="1"/>
    <col min="14601" max="14841" width="9" style="3"/>
    <col min="14842" max="14842" width="8.25" style="3" customWidth="1"/>
    <col min="14843" max="14843" width="17.625" style="3" customWidth="1"/>
    <col min="14844" max="14844" width="2.125" style="3" customWidth="1"/>
    <col min="14845" max="14845" width="2" style="3" customWidth="1"/>
    <col min="14846" max="14846" width="17.625" style="3" customWidth="1"/>
    <col min="14847" max="14847" width="2.125" style="3" customWidth="1"/>
    <col min="14848" max="14848" width="2" style="3" customWidth="1"/>
    <col min="14849" max="14849" width="17.625" style="3" customWidth="1"/>
    <col min="14850" max="14856" width="2.125" style="3" customWidth="1"/>
    <col min="14857" max="15097" width="9" style="3"/>
    <col min="15098" max="15098" width="8.25" style="3" customWidth="1"/>
    <col min="15099" max="15099" width="17.625" style="3" customWidth="1"/>
    <col min="15100" max="15100" width="2.125" style="3" customWidth="1"/>
    <col min="15101" max="15101" width="2" style="3" customWidth="1"/>
    <col min="15102" max="15102" width="17.625" style="3" customWidth="1"/>
    <col min="15103" max="15103" width="2.125" style="3" customWidth="1"/>
    <col min="15104" max="15104" width="2" style="3" customWidth="1"/>
    <col min="15105" max="15105" width="17.625" style="3" customWidth="1"/>
    <col min="15106" max="15112" width="2.125" style="3" customWidth="1"/>
    <col min="15113" max="15353" width="9" style="3"/>
    <col min="15354" max="15354" width="8.25" style="3" customWidth="1"/>
    <col min="15355" max="15355" width="17.625" style="3" customWidth="1"/>
    <col min="15356" max="15356" width="2.125" style="3" customWidth="1"/>
    <col min="15357" max="15357" width="2" style="3" customWidth="1"/>
    <col min="15358" max="15358" width="17.625" style="3" customWidth="1"/>
    <col min="15359" max="15359" width="2.125" style="3" customWidth="1"/>
    <col min="15360" max="15360" width="2" style="3" customWidth="1"/>
    <col min="15361" max="15361" width="17.625" style="3" customWidth="1"/>
    <col min="15362" max="15368" width="2.125" style="3" customWidth="1"/>
    <col min="15369" max="15609" width="9" style="3"/>
    <col min="15610" max="15610" width="8.25" style="3" customWidth="1"/>
    <col min="15611" max="15611" width="17.625" style="3" customWidth="1"/>
    <col min="15612" max="15612" width="2.125" style="3" customWidth="1"/>
    <col min="15613" max="15613" width="2" style="3" customWidth="1"/>
    <col min="15614" max="15614" width="17.625" style="3" customWidth="1"/>
    <col min="15615" max="15615" width="2.125" style="3" customWidth="1"/>
    <col min="15616" max="15616" width="2" style="3" customWidth="1"/>
    <col min="15617" max="15617" width="17.625" style="3" customWidth="1"/>
    <col min="15618" max="15624" width="2.125" style="3" customWidth="1"/>
    <col min="15625" max="15865" width="9" style="3"/>
    <col min="15866" max="15866" width="8.25" style="3" customWidth="1"/>
    <col min="15867" max="15867" width="17.625" style="3" customWidth="1"/>
    <col min="15868" max="15868" width="2.125" style="3" customWidth="1"/>
    <col min="15869" max="15869" width="2" style="3" customWidth="1"/>
    <col min="15870" max="15870" width="17.625" style="3" customWidth="1"/>
    <col min="15871" max="15871" width="2.125" style="3" customWidth="1"/>
    <col min="15872" max="15872" width="2" style="3" customWidth="1"/>
    <col min="15873" max="15873" width="17.625" style="3" customWidth="1"/>
    <col min="15874" max="15880" width="2.125" style="3" customWidth="1"/>
    <col min="15881" max="16121" width="9" style="3"/>
    <col min="16122" max="16122" width="8.25" style="3" customWidth="1"/>
    <col min="16123" max="16123" width="17.625" style="3" customWidth="1"/>
    <col min="16124" max="16124" width="2.125" style="3" customWidth="1"/>
    <col min="16125" max="16125" width="2" style="3" customWidth="1"/>
    <col min="16126" max="16126" width="17.625" style="3" customWidth="1"/>
    <col min="16127" max="16127" width="2.125" style="3" customWidth="1"/>
    <col min="16128" max="16128" width="2" style="3" customWidth="1"/>
    <col min="16129" max="16129" width="17.625" style="3" customWidth="1"/>
    <col min="16130" max="16136" width="2.125" style="3" customWidth="1"/>
    <col min="16137" max="16384" width="9" style="3"/>
  </cols>
  <sheetData>
    <row r="1" spans="1:10" ht="16.5" customHeight="1">
      <c r="A1" s="49" t="s">
        <v>40</v>
      </c>
      <c r="B1" s="2"/>
    </row>
    <row r="2" spans="1:10" ht="7.5" customHeight="1" thickBot="1"/>
    <row r="3" spans="1:10" ht="16.5" customHeight="1">
      <c r="A3" s="50" t="s">
        <v>41</v>
      </c>
      <c r="B3" s="204" t="s">
        <v>42</v>
      </c>
      <c r="C3" s="200"/>
      <c r="D3" s="201"/>
      <c r="E3" s="252" t="s">
        <v>43</v>
      </c>
      <c r="F3" s="253"/>
      <c r="G3" s="254"/>
      <c r="H3" s="204" t="s">
        <v>44</v>
      </c>
      <c r="I3" s="200"/>
      <c r="J3" s="200"/>
    </row>
    <row r="4" spans="1:10" ht="16.5" customHeight="1">
      <c r="A4" s="7"/>
      <c r="B4" s="6"/>
      <c r="C4" s="207" t="s">
        <v>45</v>
      </c>
      <c r="D4" s="208"/>
      <c r="E4" s="6"/>
      <c r="F4" s="207" t="s">
        <v>45</v>
      </c>
      <c r="G4" s="208"/>
      <c r="H4" s="6"/>
      <c r="I4" s="6"/>
      <c r="J4" s="6"/>
    </row>
    <row r="5" spans="1:10" ht="16.5" customHeight="1">
      <c r="A5" s="32">
        <v>27</v>
      </c>
      <c r="B5" s="34">
        <v>184520000</v>
      </c>
      <c r="C5" s="33"/>
      <c r="D5" s="51"/>
      <c r="E5" s="34">
        <v>161613575</v>
      </c>
      <c r="F5" s="33"/>
      <c r="G5" s="51"/>
      <c r="H5" s="52">
        <v>0.97913782208989786</v>
      </c>
      <c r="I5" s="33"/>
      <c r="J5" s="33"/>
    </row>
    <row r="6" spans="1:10" ht="16.5" customHeight="1">
      <c r="A6" s="32">
        <v>28</v>
      </c>
      <c r="B6" s="34">
        <v>179860000</v>
      </c>
      <c r="C6" s="33"/>
      <c r="D6" s="51"/>
      <c r="E6" s="34">
        <v>157715832</v>
      </c>
      <c r="F6" s="33"/>
      <c r="G6" s="51"/>
      <c r="H6" s="52">
        <v>0.97588232919171547</v>
      </c>
      <c r="I6" s="33"/>
      <c r="J6" s="33"/>
    </row>
    <row r="7" spans="1:10" ht="16.5" customHeight="1">
      <c r="A7" s="32">
        <v>29</v>
      </c>
      <c r="B7" s="34">
        <v>176697000</v>
      </c>
      <c r="C7" s="33"/>
      <c r="D7" s="51"/>
      <c r="E7" s="34">
        <v>170760836</v>
      </c>
      <c r="F7" s="33"/>
      <c r="G7" s="51"/>
      <c r="H7" s="52">
        <v>1.083</v>
      </c>
      <c r="I7" s="33"/>
      <c r="J7" s="33"/>
    </row>
    <row r="8" spans="1:10" ht="16.5" customHeight="1">
      <c r="A8" s="136">
        <v>30</v>
      </c>
      <c r="B8" s="137">
        <v>174965000</v>
      </c>
      <c r="C8" s="33"/>
      <c r="D8" s="51"/>
      <c r="E8" s="137">
        <v>152130451</v>
      </c>
      <c r="F8" s="33"/>
      <c r="G8" s="51"/>
      <c r="H8" s="52">
        <v>0.89089778759340343</v>
      </c>
      <c r="I8" s="33"/>
      <c r="J8" s="33"/>
    </row>
    <row r="9" spans="1:10" ht="16.5" customHeight="1" thickBot="1">
      <c r="A9" s="38" t="s">
        <v>208</v>
      </c>
      <c r="B9" s="144">
        <v>170900000</v>
      </c>
      <c r="C9" s="39"/>
      <c r="D9" s="53"/>
      <c r="E9" s="144">
        <v>149041294</v>
      </c>
      <c r="F9" s="39"/>
      <c r="G9" s="53"/>
      <c r="H9" s="54">
        <f>E9/E8</f>
        <v>0.9796940258857183</v>
      </c>
      <c r="I9" s="39"/>
      <c r="J9" s="39"/>
    </row>
    <row r="10" spans="1:10" ht="8.25" customHeight="1"/>
    <row r="11" spans="1:10" ht="16.5" customHeight="1"/>
    <row r="12" spans="1:10" ht="16.5" customHeight="1"/>
    <row r="13" spans="1:10" ht="16.5" customHeight="1">
      <c r="C13" s="8"/>
    </row>
    <row r="14" spans="1:10" ht="16.5" customHeight="1"/>
    <row r="15" spans="1:10" ht="16.5" customHeight="1"/>
    <row r="16" spans="1:10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mergeCells count="5">
    <mergeCell ref="B3:D3"/>
    <mergeCell ref="E3:G3"/>
    <mergeCell ref="H3:J3"/>
    <mergeCell ref="C4:D4"/>
    <mergeCell ref="F4:G4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26"/>
  <sheetViews>
    <sheetView showGridLines="0" zoomScaleNormal="100" workbookViewId="0">
      <selection activeCell="T10" sqref="T10"/>
    </sheetView>
  </sheetViews>
  <sheetFormatPr defaultRowHeight="13.5"/>
  <cols>
    <col min="1" max="1" width="2.125" style="3" customWidth="1"/>
    <col min="2" max="2" width="7.125" style="3" customWidth="1"/>
    <col min="3" max="3" width="2.125" style="3" customWidth="1"/>
    <col min="4" max="4" width="1.25" style="3" customWidth="1"/>
    <col min="5" max="5" width="2.125" style="3" customWidth="1"/>
    <col min="6" max="6" width="0.875" style="3" customWidth="1"/>
    <col min="7" max="7" width="13.625" style="3" customWidth="1"/>
    <col min="8" max="8" width="2.125" style="3" customWidth="1"/>
    <col min="9" max="9" width="0.875" style="3" customWidth="1"/>
    <col min="10" max="10" width="13.75" style="3" customWidth="1"/>
    <col min="11" max="11" width="1.125" style="3" customWidth="1"/>
    <col min="12" max="12" width="0.625" style="3" customWidth="1"/>
    <col min="13" max="13" width="13.625" style="3" customWidth="1"/>
    <col min="14" max="15" width="0.875" style="3" customWidth="1"/>
    <col min="16" max="16" width="13.625" style="3" customWidth="1"/>
    <col min="17" max="17" width="2.125" style="3" customWidth="1"/>
    <col min="18" max="248" width="9" style="3"/>
    <col min="249" max="249" width="2.125" style="3" customWidth="1"/>
    <col min="250" max="250" width="7.125" style="3" customWidth="1"/>
    <col min="251" max="251" width="2.125" style="3" customWidth="1"/>
    <col min="252" max="252" width="1.25" style="3" customWidth="1"/>
    <col min="253" max="253" width="2.125" style="3" customWidth="1"/>
    <col min="254" max="254" width="0.875" style="3" customWidth="1"/>
    <col min="255" max="255" width="13.625" style="3" customWidth="1"/>
    <col min="256" max="256" width="2.125" style="3" customWidth="1"/>
    <col min="257" max="257" width="0.875" style="3" customWidth="1"/>
    <col min="258" max="258" width="13.75" style="3" customWidth="1"/>
    <col min="259" max="259" width="1.125" style="3" customWidth="1"/>
    <col min="260" max="260" width="0.625" style="3" customWidth="1"/>
    <col min="261" max="261" width="13.625" style="3" customWidth="1"/>
    <col min="262" max="263" width="0.875" style="3" customWidth="1"/>
    <col min="264" max="264" width="13.625" style="3" customWidth="1"/>
    <col min="265" max="271" width="2.125" style="3" customWidth="1"/>
    <col min="272" max="504" width="9" style="3"/>
    <col min="505" max="505" width="2.125" style="3" customWidth="1"/>
    <col min="506" max="506" width="7.125" style="3" customWidth="1"/>
    <col min="507" max="507" width="2.125" style="3" customWidth="1"/>
    <col min="508" max="508" width="1.25" style="3" customWidth="1"/>
    <col min="509" max="509" width="2.125" style="3" customWidth="1"/>
    <col min="510" max="510" width="0.875" style="3" customWidth="1"/>
    <col min="511" max="511" width="13.625" style="3" customWidth="1"/>
    <col min="512" max="512" width="2.125" style="3" customWidth="1"/>
    <col min="513" max="513" width="0.875" style="3" customWidth="1"/>
    <col min="514" max="514" width="13.75" style="3" customWidth="1"/>
    <col min="515" max="515" width="1.125" style="3" customWidth="1"/>
    <col min="516" max="516" width="0.625" style="3" customWidth="1"/>
    <col min="517" max="517" width="13.625" style="3" customWidth="1"/>
    <col min="518" max="519" width="0.875" style="3" customWidth="1"/>
    <col min="520" max="520" width="13.625" style="3" customWidth="1"/>
    <col min="521" max="527" width="2.125" style="3" customWidth="1"/>
    <col min="528" max="760" width="9" style="3"/>
    <col min="761" max="761" width="2.125" style="3" customWidth="1"/>
    <col min="762" max="762" width="7.125" style="3" customWidth="1"/>
    <col min="763" max="763" width="2.125" style="3" customWidth="1"/>
    <col min="764" max="764" width="1.25" style="3" customWidth="1"/>
    <col min="765" max="765" width="2.125" style="3" customWidth="1"/>
    <col min="766" max="766" width="0.875" style="3" customWidth="1"/>
    <col min="767" max="767" width="13.625" style="3" customWidth="1"/>
    <col min="768" max="768" width="2.125" style="3" customWidth="1"/>
    <col min="769" max="769" width="0.875" style="3" customWidth="1"/>
    <col min="770" max="770" width="13.75" style="3" customWidth="1"/>
    <col min="771" max="771" width="1.125" style="3" customWidth="1"/>
    <col min="772" max="772" width="0.625" style="3" customWidth="1"/>
    <col min="773" max="773" width="13.625" style="3" customWidth="1"/>
    <col min="774" max="775" width="0.875" style="3" customWidth="1"/>
    <col min="776" max="776" width="13.625" style="3" customWidth="1"/>
    <col min="777" max="783" width="2.125" style="3" customWidth="1"/>
    <col min="784" max="1016" width="9" style="3"/>
    <col min="1017" max="1017" width="2.125" style="3" customWidth="1"/>
    <col min="1018" max="1018" width="7.125" style="3" customWidth="1"/>
    <col min="1019" max="1019" width="2.125" style="3" customWidth="1"/>
    <col min="1020" max="1020" width="1.25" style="3" customWidth="1"/>
    <col min="1021" max="1021" width="2.125" style="3" customWidth="1"/>
    <col min="1022" max="1022" width="0.875" style="3" customWidth="1"/>
    <col min="1023" max="1023" width="13.625" style="3" customWidth="1"/>
    <col min="1024" max="1024" width="2.125" style="3" customWidth="1"/>
    <col min="1025" max="1025" width="0.875" style="3" customWidth="1"/>
    <col min="1026" max="1026" width="13.75" style="3" customWidth="1"/>
    <col min="1027" max="1027" width="1.125" style="3" customWidth="1"/>
    <col min="1028" max="1028" width="0.625" style="3" customWidth="1"/>
    <col min="1029" max="1029" width="13.625" style="3" customWidth="1"/>
    <col min="1030" max="1031" width="0.875" style="3" customWidth="1"/>
    <col min="1032" max="1032" width="13.625" style="3" customWidth="1"/>
    <col min="1033" max="1039" width="2.125" style="3" customWidth="1"/>
    <col min="1040" max="1272" width="9" style="3"/>
    <col min="1273" max="1273" width="2.125" style="3" customWidth="1"/>
    <col min="1274" max="1274" width="7.125" style="3" customWidth="1"/>
    <col min="1275" max="1275" width="2.125" style="3" customWidth="1"/>
    <col min="1276" max="1276" width="1.25" style="3" customWidth="1"/>
    <col min="1277" max="1277" width="2.125" style="3" customWidth="1"/>
    <col min="1278" max="1278" width="0.875" style="3" customWidth="1"/>
    <col min="1279" max="1279" width="13.625" style="3" customWidth="1"/>
    <col min="1280" max="1280" width="2.125" style="3" customWidth="1"/>
    <col min="1281" max="1281" width="0.875" style="3" customWidth="1"/>
    <col min="1282" max="1282" width="13.75" style="3" customWidth="1"/>
    <col min="1283" max="1283" width="1.125" style="3" customWidth="1"/>
    <col min="1284" max="1284" width="0.625" style="3" customWidth="1"/>
    <col min="1285" max="1285" width="13.625" style="3" customWidth="1"/>
    <col min="1286" max="1287" width="0.875" style="3" customWidth="1"/>
    <col min="1288" max="1288" width="13.625" style="3" customWidth="1"/>
    <col min="1289" max="1295" width="2.125" style="3" customWidth="1"/>
    <col min="1296" max="1528" width="9" style="3"/>
    <col min="1529" max="1529" width="2.125" style="3" customWidth="1"/>
    <col min="1530" max="1530" width="7.125" style="3" customWidth="1"/>
    <col min="1531" max="1531" width="2.125" style="3" customWidth="1"/>
    <col min="1532" max="1532" width="1.25" style="3" customWidth="1"/>
    <col min="1533" max="1533" width="2.125" style="3" customWidth="1"/>
    <col min="1534" max="1534" width="0.875" style="3" customWidth="1"/>
    <col min="1535" max="1535" width="13.625" style="3" customWidth="1"/>
    <col min="1536" max="1536" width="2.125" style="3" customWidth="1"/>
    <col min="1537" max="1537" width="0.875" style="3" customWidth="1"/>
    <col min="1538" max="1538" width="13.75" style="3" customWidth="1"/>
    <col min="1539" max="1539" width="1.125" style="3" customWidth="1"/>
    <col min="1540" max="1540" width="0.625" style="3" customWidth="1"/>
    <col min="1541" max="1541" width="13.625" style="3" customWidth="1"/>
    <col min="1542" max="1543" width="0.875" style="3" customWidth="1"/>
    <col min="1544" max="1544" width="13.625" style="3" customWidth="1"/>
    <col min="1545" max="1551" width="2.125" style="3" customWidth="1"/>
    <col min="1552" max="1784" width="9" style="3"/>
    <col min="1785" max="1785" width="2.125" style="3" customWidth="1"/>
    <col min="1786" max="1786" width="7.125" style="3" customWidth="1"/>
    <col min="1787" max="1787" width="2.125" style="3" customWidth="1"/>
    <col min="1788" max="1788" width="1.25" style="3" customWidth="1"/>
    <col min="1789" max="1789" width="2.125" style="3" customWidth="1"/>
    <col min="1790" max="1790" width="0.875" style="3" customWidth="1"/>
    <col min="1791" max="1791" width="13.625" style="3" customWidth="1"/>
    <col min="1792" max="1792" width="2.125" style="3" customWidth="1"/>
    <col min="1793" max="1793" width="0.875" style="3" customWidth="1"/>
    <col min="1794" max="1794" width="13.75" style="3" customWidth="1"/>
    <col min="1795" max="1795" width="1.125" style="3" customWidth="1"/>
    <col min="1796" max="1796" width="0.625" style="3" customWidth="1"/>
    <col min="1797" max="1797" width="13.625" style="3" customWidth="1"/>
    <col min="1798" max="1799" width="0.875" style="3" customWidth="1"/>
    <col min="1800" max="1800" width="13.625" style="3" customWidth="1"/>
    <col min="1801" max="1807" width="2.125" style="3" customWidth="1"/>
    <col min="1808" max="2040" width="9" style="3"/>
    <col min="2041" max="2041" width="2.125" style="3" customWidth="1"/>
    <col min="2042" max="2042" width="7.125" style="3" customWidth="1"/>
    <col min="2043" max="2043" width="2.125" style="3" customWidth="1"/>
    <col min="2044" max="2044" width="1.25" style="3" customWidth="1"/>
    <col min="2045" max="2045" width="2.125" style="3" customWidth="1"/>
    <col min="2046" max="2046" width="0.875" style="3" customWidth="1"/>
    <col min="2047" max="2047" width="13.625" style="3" customWidth="1"/>
    <col min="2048" max="2048" width="2.125" style="3" customWidth="1"/>
    <col min="2049" max="2049" width="0.875" style="3" customWidth="1"/>
    <col min="2050" max="2050" width="13.75" style="3" customWidth="1"/>
    <col min="2051" max="2051" width="1.125" style="3" customWidth="1"/>
    <col min="2052" max="2052" width="0.625" style="3" customWidth="1"/>
    <col min="2053" max="2053" width="13.625" style="3" customWidth="1"/>
    <col min="2054" max="2055" width="0.875" style="3" customWidth="1"/>
    <col min="2056" max="2056" width="13.625" style="3" customWidth="1"/>
    <col min="2057" max="2063" width="2.125" style="3" customWidth="1"/>
    <col min="2064" max="2296" width="9" style="3"/>
    <col min="2297" max="2297" width="2.125" style="3" customWidth="1"/>
    <col min="2298" max="2298" width="7.125" style="3" customWidth="1"/>
    <col min="2299" max="2299" width="2.125" style="3" customWidth="1"/>
    <col min="2300" max="2300" width="1.25" style="3" customWidth="1"/>
    <col min="2301" max="2301" width="2.125" style="3" customWidth="1"/>
    <col min="2302" max="2302" width="0.875" style="3" customWidth="1"/>
    <col min="2303" max="2303" width="13.625" style="3" customWidth="1"/>
    <col min="2304" max="2304" width="2.125" style="3" customWidth="1"/>
    <col min="2305" max="2305" width="0.875" style="3" customWidth="1"/>
    <col min="2306" max="2306" width="13.75" style="3" customWidth="1"/>
    <col min="2307" max="2307" width="1.125" style="3" customWidth="1"/>
    <col min="2308" max="2308" width="0.625" style="3" customWidth="1"/>
    <col min="2309" max="2309" width="13.625" style="3" customWidth="1"/>
    <col min="2310" max="2311" width="0.875" style="3" customWidth="1"/>
    <col min="2312" max="2312" width="13.625" style="3" customWidth="1"/>
    <col min="2313" max="2319" width="2.125" style="3" customWidth="1"/>
    <col min="2320" max="2552" width="9" style="3"/>
    <col min="2553" max="2553" width="2.125" style="3" customWidth="1"/>
    <col min="2554" max="2554" width="7.125" style="3" customWidth="1"/>
    <col min="2555" max="2555" width="2.125" style="3" customWidth="1"/>
    <col min="2556" max="2556" width="1.25" style="3" customWidth="1"/>
    <col min="2557" max="2557" width="2.125" style="3" customWidth="1"/>
    <col min="2558" max="2558" width="0.875" style="3" customWidth="1"/>
    <col min="2559" max="2559" width="13.625" style="3" customWidth="1"/>
    <col min="2560" max="2560" width="2.125" style="3" customWidth="1"/>
    <col min="2561" max="2561" width="0.875" style="3" customWidth="1"/>
    <col min="2562" max="2562" width="13.75" style="3" customWidth="1"/>
    <col min="2563" max="2563" width="1.125" style="3" customWidth="1"/>
    <col min="2564" max="2564" width="0.625" style="3" customWidth="1"/>
    <col min="2565" max="2565" width="13.625" style="3" customWidth="1"/>
    <col min="2566" max="2567" width="0.875" style="3" customWidth="1"/>
    <col min="2568" max="2568" width="13.625" style="3" customWidth="1"/>
    <col min="2569" max="2575" width="2.125" style="3" customWidth="1"/>
    <col min="2576" max="2808" width="9" style="3"/>
    <col min="2809" max="2809" width="2.125" style="3" customWidth="1"/>
    <col min="2810" max="2810" width="7.125" style="3" customWidth="1"/>
    <col min="2811" max="2811" width="2.125" style="3" customWidth="1"/>
    <col min="2812" max="2812" width="1.25" style="3" customWidth="1"/>
    <col min="2813" max="2813" width="2.125" style="3" customWidth="1"/>
    <col min="2814" max="2814" width="0.875" style="3" customWidth="1"/>
    <col min="2815" max="2815" width="13.625" style="3" customWidth="1"/>
    <col min="2816" max="2816" width="2.125" style="3" customWidth="1"/>
    <col min="2817" max="2817" width="0.875" style="3" customWidth="1"/>
    <col min="2818" max="2818" width="13.75" style="3" customWidth="1"/>
    <col min="2819" max="2819" width="1.125" style="3" customWidth="1"/>
    <col min="2820" max="2820" width="0.625" style="3" customWidth="1"/>
    <col min="2821" max="2821" width="13.625" style="3" customWidth="1"/>
    <col min="2822" max="2823" width="0.875" style="3" customWidth="1"/>
    <col min="2824" max="2824" width="13.625" style="3" customWidth="1"/>
    <col min="2825" max="2831" width="2.125" style="3" customWidth="1"/>
    <col min="2832" max="3064" width="9" style="3"/>
    <col min="3065" max="3065" width="2.125" style="3" customWidth="1"/>
    <col min="3066" max="3066" width="7.125" style="3" customWidth="1"/>
    <col min="3067" max="3067" width="2.125" style="3" customWidth="1"/>
    <col min="3068" max="3068" width="1.25" style="3" customWidth="1"/>
    <col min="3069" max="3069" width="2.125" style="3" customWidth="1"/>
    <col min="3070" max="3070" width="0.875" style="3" customWidth="1"/>
    <col min="3071" max="3071" width="13.625" style="3" customWidth="1"/>
    <col min="3072" max="3072" width="2.125" style="3" customWidth="1"/>
    <col min="3073" max="3073" width="0.875" style="3" customWidth="1"/>
    <col min="3074" max="3074" width="13.75" style="3" customWidth="1"/>
    <col min="3075" max="3075" width="1.125" style="3" customWidth="1"/>
    <col min="3076" max="3076" width="0.625" style="3" customWidth="1"/>
    <col min="3077" max="3077" width="13.625" style="3" customWidth="1"/>
    <col min="3078" max="3079" width="0.875" style="3" customWidth="1"/>
    <col min="3080" max="3080" width="13.625" style="3" customWidth="1"/>
    <col min="3081" max="3087" width="2.125" style="3" customWidth="1"/>
    <col min="3088" max="3320" width="9" style="3"/>
    <col min="3321" max="3321" width="2.125" style="3" customWidth="1"/>
    <col min="3322" max="3322" width="7.125" style="3" customWidth="1"/>
    <col min="3323" max="3323" width="2.125" style="3" customWidth="1"/>
    <col min="3324" max="3324" width="1.25" style="3" customWidth="1"/>
    <col min="3325" max="3325" width="2.125" style="3" customWidth="1"/>
    <col min="3326" max="3326" width="0.875" style="3" customWidth="1"/>
    <col min="3327" max="3327" width="13.625" style="3" customWidth="1"/>
    <col min="3328" max="3328" width="2.125" style="3" customWidth="1"/>
    <col min="3329" max="3329" width="0.875" style="3" customWidth="1"/>
    <col min="3330" max="3330" width="13.75" style="3" customWidth="1"/>
    <col min="3331" max="3331" width="1.125" style="3" customWidth="1"/>
    <col min="3332" max="3332" width="0.625" style="3" customWidth="1"/>
    <col min="3333" max="3333" width="13.625" style="3" customWidth="1"/>
    <col min="3334" max="3335" width="0.875" style="3" customWidth="1"/>
    <col min="3336" max="3336" width="13.625" style="3" customWidth="1"/>
    <col min="3337" max="3343" width="2.125" style="3" customWidth="1"/>
    <col min="3344" max="3576" width="9" style="3"/>
    <col min="3577" max="3577" width="2.125" style="3" customWidth="1"/>
    <col min="3578" max="3578" width="7.125" style="3" customWidth="1"/>
    <col min="3579" max="3579" width="2.125" style="3" customWidth="1"/>
    <col min="3580" max="3580" width="1.25" style="3" customWidth="1"/>
    <col min="3581" max="3581" width="2.125" style="3" customWidth="1"/>
    <col min="3582" max="3582" width="0.875" style="3" customWidth="1"/>
    <col min="3583" max="3583" width="13.625" style="3" customWidth="1"/>
    <col min="3584" max="3584" width="2.125" style="3" customWidth="1"/>
    <col min="3585" max="3585" width="0.875" style="3" customWidth="1"/>
    <col min="3586" max="3586" width="13.75" style="3" customWidth="1"/>
    <col min="3587" max="3587" width="1.125" style="3" customWidth="1"/>
    <col min="3588" max="3588" width="0.625" style="3" customWidth="1"/>
    <col min="3589" max="3589" width="13.625" style="3" customWidth="1"/>
    <col min="3590" max="3591" width="0.875" style="3" customWidth="1"/>
    <col min="3592" max="3592" width="13.625" style="3" customWidth="1"/>
    <col min="3593" max="3599" width="2.125" style="3" customWidth="1"/>
    <col min="3600" max="3832" width="9" style="3"/>
    <col min="3833" max="3833" width="2.125" style="3" customWidth="1"/>
    <col min="3834" max="3834" width="7.125" style="3" customWidth="1"/>
    <col min="3835" max="3835" width="2.125" style="3" customWidth="1"/>
    <col min="3836" max="3836" width="1.25" style="3" customWidth="1"/>
    <col min="3837" max="3837" width="2.125" style="3" customWidth="1"/>
    <col min="3838" max="3838" width="0.875" style="3" customWidth="1"/>
    <col min="3839" max="3839" width="13.625" style="3" customWidth="1"/>
    <col min="3840" max="3840" width="2.125" style="3" customWidth="1"/>
    <col min="3841" max="3841" width="0.875" style="3" customWidth="1"/>
    <col min="3842" max="3842" width="13.75" style="3" customWidth="1"/>
    <col min="3843" max="3843" width="1.125" style="3" customWidth="1"/>
    <col min="3844" max="3844" width="0.625" style="3" customWidth="1"/>
    <col min="3845" max="3845" width="13.625" style="3" customWidth="1"/>
    <col min="3846" max="3847" width="0.875" style="3" customWidth="1"/>
    <col min="3848" max="3848" width="13.625" style="3" customWidth="1"/>
    <col min="3849" max="3855" width="2.125" style="3" customWidth="1"/>
    <col min="3856" max="4088" width="9" style="3"/>
    <col min="4089" max="4089" width="2.125" style="3" customWidth="1"/>
    <col min="4090" max="4090" width="7.125" style="3" customWidth="1"/>
    <col min="4091" max="4091" width="2.125" style="3" customWidth="1"/>
    <col min="4092" max="4092" width="1.25" style="3" customWidth="1"/>
    <col min="4093" max="4093" width="2.125" style="3" customWidth="1"/>
    <col min="4094" max="4094" width="0.875" style="3" customWidth="1"/>
    <col min="4095" max="4095" width="13.625" style="3" customWidth="1"/>
    <col min="4096" max="4096" width="2.125" style="3" customWidth="1"/>
    <col min="4097" max="4097" width="0.875" style="3" customWidth="1"/>
    <col min="4098" max="4098" width="13.75" style="3" customWidth="1"/>
    <col min="4099" max="4099" width="1.125" style="3" customWidth="1"/>
    <col min="4100" max="4100" width="0.625" style="3" customWidth="1"/>
    <col min="4101" max="4101" width="13.625" style="3" customWidth="1"/>
    <col min="4102" max="4103" width="0.875" style="3" customWidth="1"/>
    <col min="4104" max="4104" width="13.625" style="3" customWidth="1"/>
    <col min="4105" max="4111" width="2.125" style="3" customWidth="1"/>
    <col min="4112" max="4344" width="9" style="3"/>
    <col min="4345" max="4345" width="2.125" style="3" customWidth="1"/>
    <col min="4346" max="4346" width="7.125" style="3" customWidth="1"/>
    <col min="4347" max="4347" width="2.125" style="3" customWidth="1"/>
    <col min="4348" max="4348" width="1.25" style="3" customWidth="1"/>
    <col min="4349" max="4349" width="2.125" style="3" customWidth="1"/>
    <col min="4350" max="4350" width="0.875" style="3" customWidth="1"/>
    <col min="4351" max="4351" width="13.625" style="3" customWidth="1"/>
    <col min="4352" max="4352" width="2.125" style="3" customWidth="1"/>
    <col min="4353" max="4353" width="0.875" style="3" customWidth="1"/>
    <col min="4354" max="4354" width="13.75" style="3" customWidth="1"/>
    <col min="4355" max="4355" width="1.125" style="3" customWidth="1"/>
    <col min="4356" max="4356" width="0.625" style="3" customWidth="1"/>
    <col min="4357" max="4357" width="13.625" style="3" customWidth="1"/>
    <col min="4358" max="4359" width="0.875" style="3" customWidth="1"/>
    <col min="4360" max="4360" width="13.625" style="3" customWidth="1"/>
    <col min="4361" max="4367" width="2.125" style="3" customWidth="1"/>
    <col min="4368" max="4600" width="9" style="3"/>
    <col min="4601" max="4601" width="2.125" style="3" customWidth="1"/>
    <col min="4602" max="4602" width="7.125" style="3" customWidth="1"/>
    <col min="4603" max="4603" width="2.125" style="3" customWidth="1"/>
    <col min="4604" max="4604" width="1.25" style="3" customWidth="1"/>
    <col min="4605" max="4605" width="2.125" style="3" customWidth="1"/>
    <col min="4606" max="4606" width="0.875" style="3" customWidth="1"/>
    <col min="4607" max="4607" width="13.625" style="3" customWidth="1"/>
    <col min="4608" max="4608" width="2.125" style="3" customWidth="1"/>
    <col min="4609" max="4609" width="0.875" style="3" customWidth="1"/>
    <col min="4610" max="4610" width="13.75" style="3" customWidth="1"/>
    <col min="4611" max="4611" width="1.125" style="3" customWidth="1"/>
    <col min="4612" max="4612" width="0.625" style="3" customWidth="1"/>
    <col min="4613" max="4613" width="13.625" style="3" customWidth="1"/>
    <col min="4614" max="4615" width="0.875" style="3" customWidth="1"/>
    <col min="4616" max="4616" width="13.625" style="3" customWidth="1"/>
    <col min="4617" max="4623" width="2.125" style="3" customWidth="1"/>
    <col min="4624" max="4856" width="9" style="3"/>
    <col min="4857" max="4857" width="2.125" style="3" customWidth="1"/>
    <col min="4858" max="4858" width="7.125" style="3" customWidth="1"/>
    <col min="4859" max="4859" width="2.125" style="3" customWidth="1"/>
    <col min="4860" max="4860" width="1.25" style="3" customWidth="1"/>
    <col min="4861" max="4861" width="2.125" style="3" customWidth="1"/>
    <col min="4862" max="4862" width="0.875" style="3" customWidth="1"/>
    <col min="4863" max="4863" width="13.625" style="3" customWidth="1"/>
    <col min="4864" max="4864" width="2.125" style="3" customWidth="1"/>
    <col min="4865" max="4865" width="0.875" style="3" customWidth="1"/>
    <col min="4866" max="4866" width="13.75" style="3" customWidth="1"/>
    <col min="4867" max="4867" width="1.125" style="3" customWidth="1"/>
    <col min="4868" max="4868" width="0.625" style="3" customWidth="1"/>
    <col min="4869" max="4869" width="13.625" style="3" customWidth="1"/>
    <col min="4870" max="4871" width="0.875" style="3" customWidth="1"/>
    <col min="4872" max="4872" width="13.625" style="3" customWidth="1"/>
    <col min="4873" max="4879" width="2.125" style="3" customWidth="1"/>
    <col min="4880" max="5112" width="9" style="3"/>
    <col min="5113" max="5113" width="2.125" style="3" customWidth="1"/>
    <col min="5114" max="5114" width="7.125" style="3" customWidth="1"/>
    <col min="5115" max="5115" width="2.125" style="3" customWidth="1"/>
    <col min="5116" max="5116" width="1.25" style="3" customWidth="1"/>
    <col min="5117" max="5117" width="2.125" style="3" customWidth="1"/>
    <col min="5118" max="5118" width="0.875" style="3" customWidth="1"/>
    <col min="5119" max="5119" width="13.625" style="3" customWidth="1"/>
    <col min="5120" max="5120" width="2.125" style="3" customWidth="1"/>
    <col min="5121" max="5121" width="0.875" style="3" customWidth="1"/>
    <col min="5122" max="5122" width="13.75" style="3" customWidth="1"/>
    <col min="5123" max="5123" width="1.125" style="3" customWidth="1"/>
    <col min="5124" max="5124" width="0.625" style="3" customWidth="1"/>
    <col min="5125" max="5125" width="13.625" style="3" customWidth="1"/>
    <col min="5126" max="5127" width="0.875" style="3" customWidth="1"/>
    <col min="5128" max="5128" width="13.625" style="3" customWidth="1"/>
    <col min="5129" max="5135" width="2.125" style="3" customWidth="1"/>
    <col min="5136" max="5368" width="9" style="3"/>
    <col min="5369" max="5369" width="2.125" style="3" customWidth="1"/>
    <col min="5370" max="5370" width="7.125" style="3" customWidth="1"/>
    <col min="5371" max="5371" width="2.125" style="3" customWidth="1"/>
    <col min="5372" max="5372" width="1.25" style="3" customWidth="1"/>
    <col min="5373" max="5373" width="2.125" style="3" customWidth="1"/>
    <col min="5374" max="5374" width="0.875" style="3" customWidth="1"/>
    <col min="5375" max="5375" width="13.625" style="3" customWidth="1"/>
    <col min="5376" max="5376" width="2.125" style="3" customWidth="1"/>
    <col min="5377" max="5377" width="0.875" style="3" customWidth="1"/>
    <col min="5378" max="5378" width="13.75" style="3" customWidth="1"/>
    <col min="5379" max="5379" width="1.125" style="3" customWidth="1"/>
    <col min="5380" max="5380" width="0.625" style="3" customWidth="1"/>
    <col min="5381" max="5381" width="13.625" style="3" customWidth="1"/>
    <col min="5382" max="5383" width="0.875" style="3" customWidth="1"/>
    <col min="5384" max="5384" width="13.625" style="3" customWidth="1"/>
    <col min="5385" max="5391" width="2.125" style="3" customWidth="1"/>
    <col min="5392" max="5624" width="9" style="3"/>
    <col min="5625" max="5625" width="2.125" style="3" customWidth="1"/>
    <col min="5626" max="5626" width="7.125" style="3" customWidth="1"/>
    <col min="5627" max="5627" width="2.125" style="3" customWidth="1"/>
    <col min="5628" max="5628" width="1.25" style="3" customWidth="1"/>
    <col min="5629" max="5629" width="2.125" style="3" customWidth="1"/>
    <col min="5630" max="5630" width="0.875" style="3" customWidth="1"/>
    <col min="5631" max="5631" width="13.625" style="3" customWidth="1"/>
    <col min="5632" max="5632" width="2.125" style="3" customWidth="1"/>
    <col min="5633" max="5633" width="0.875" style="3" customWidth="1"/>
    <col min="5634" max="5634" width="13.75" style="3" customWidth="1"/>
    <col min="5635" max="5635" width="1.125" style="3" customWidth="1"/>
    <col min="5636" max="5636" width="0.625" style="3" customWidth="1"/>
    <col min="5637" max="5637" width="13.625" style="3" customWidth="1"/>
    <col min="5638" max="5639" width="0.875" style="3" customWidth="1"/>
    <col min="5640" max="5640" width="13.625" style="3" customWidth="1"/>
    <col min="5641" max="5647" width="2.125" style="3" customWidth="1"/>
    <col min="5648" max="5880" width="9" style="3"/>
    <col min="5881" max="5881" width="2.125" style="3" customWidth="1"/>
    <col min="5882" max="5882" width="7.125" style="3" customWidth="1"/>
    <col min="5883" max="5883" width="2.125" style="3" customWidth="1"/>
    <col min="5884" max="5884" width="1.25" style="3" customWidth="1"/>
    <col min="5885" max="5885" width="2.125" style="3" customWidth="1"/>
    <col min="5886" max="5886" width="0.875" style="3" customWidth="1"/>
    <col min="5887" max="5887" width="13.625" style="3" customWidth="1"/>
    <col min="5888" max="5888" width="2.125" style="3" customWidth="1"/>
    <col min="5889" max="5889" width="0.875" style="3" customWidth="1"/>
    <col min="5890" max="5890" width="13.75" style="3" customWidth="1"/>
    <col min="5891" max="5891" width="1.125" style="3" customWidth="1"/>
    <col min="5892" max="5892" width="0.625" style="3" customWidth="1"/>
    <col min="5893" max="5893" width="13.625" style="3" customWidth="1"/>
    <col min="5894" max="5895" width="0.875" style="3" customWidth="1"/>
    <col min="5896" max="5896" width="13.625" style="3" customWidth="1"/>
    <col min="5897" max="5903" width="2.125" style="3" customWidth="1"/>
    <col min="5904" max="6136" width="9" style="3"/>
    <col min="6137" max="6137" width="2.125" style="3" customWidth="1"/>
    <col min="6138" max="6138" width="7.125" style="3" customWidth="1"/>
    <col min="6139" max="6139" width="2.125" style="3" customWidth="1"/>
    <col min="6140" max="6140" width="1.25" style="3" customWidth="1"/>
    <col min="6141" max="6141" width="2.125" style="3" customWidth="1"/>
    <col min="6142" max="6142" width="0.875" style="3" customWidth="1"/>
    <col min="6143" max="6143" width="13.625" style="3" customWidth="1"/>
    <col min="6144" max="6144" width="2.125" style="3" customWidth="1"/>
    <col min="6145" max="6145" width="0.875" style="3" customWidth="1"/>
    <col min="6146" max="6146" width="13.75" style="3" customWidth="1"/>
    <col min="6147" max="6147" width="1.125" style="3" customWidth="1"/>
    <col min="6148" max="6148" width="0.625" style="3" customWidth="1"/>
    <col min="6149" max="6149" width="13.625" style="3" customWidth="1"/>
    <col min="6150" max="6151" width="0.875" style="3" customWidth="1"/>
    <col min="6152" max="6152" width="13.625" style="3" customWidth="1"/>
    <col min="6153" max="6159" width="2.125" style="3" customWidth="1"/>
    <col min="6160" max="6392" width="9" style="3"/>
    <col min="6393" max="6393" width="2.125" style="3" customWidth="1"/>
    <col min="6394" max="6394" width="7.125" style="3" customWidth="1"/>
    <col min="6395" max="6395" width="2.125" style="3" customWidth="1"/>
    <col min="6396" max="6396" width="1.25" style="3" customWidth="1"/>
    <col min="6397" max="6397" width="2.125" style="3" customWidth="1"/>
    <col min="6398" max="6398" width="0.875" style="3" customWidth="1"/>
    <col min="6399" max="6399" width="13.625" style="3" customWidth="1"/>
    <col min="6400" max="6400" width="2.125" style="3" customWidth="1"/>
    <col min="6401" max="6401" width="0.875" style="3" customWidth="1"/>
    <col min="6402" max="6402" width="13.75" style="3" customWidth="1"/>
    <col min="6403" max="6403" width="1.125" style="3" customWidth="1"/>
    <col min="6404" max="6404" width="0.625" style="3" customWidth="1"/>
    <col min="6405" max="6405" width="13.625" style="3" customWidth="1"/>
    <col min="6406" max="6407" width="0.875" style="3" customWidth="1"/>
    <col min="6408" max="6408" width="13.625" style="3" customWidth="1"/>
    <col min="6409" max="6415" width="2.125" style="3" customWidth="1"/>
    <col min="6416" max="6648" width="9" style="3"/>
    <col min="6649" max="6649" width="2.125" style="3" customWidth="1"/>
    <col min="6650" max="6650" width="7.125" style="3" customWidth="1"/>
    <col min="6651" max="6651" width="2.125" style="3" customWidth="1"/>
    <col min="6652" max="6652" width="1.25" style="3" customWidth="1"/>
    <col min="6653" max="6653" width="2.125" style="3" customWidth="1"/>
    <col min="6654" max="6654" width="0.875" style="3" customWidth="1"/>
    <col min="6655" max="6655" width="13.625" style="3" customWidth="1"/>
    <col min="6656" max="6656" width="2.125" style="3" customWidth="1"/>
    <col min="6657" max="6657" width="0.875" style="3" customWidth="1"/>
    <col min="6658" max="6658" width="13.75" style="3" customWidth="1"/>
    <col min="6659" max="6659" width="1.125" style="3" customWidth="1"/>
    <col min="6660" max="6660" width="0.625" style="3" customWidth="1"/>
    <col min="6661" max="6661" width="13.625" style="3" customWidth="1"/>
    <col min="6662" max="6663" width="0.875" style="3" customWidth="1"/>
    <col min="6664" max="6664" width="13.625" style="3" customWidth="1"/>
    <col min="6665" max="6671" width="2.125" style="3" customWidth="1"/>
    <col min="6672" max="6904" width="9" style="3"/>
    <col min="6905" max="6905" width="2.125" style="3" customWidth="1"/>
    <col min="6906" max="6906" width="7.125" style="3" customWidth="1"/>
    <col min="6907" max="6907" width="2.125" style="3" customWidth="1"/>
    <col min="6908" max="6908" width="1.25" style="3" customWidth="1"/>
    <col min="6909" max="6909" width="2.125" style="3" customWidth="1"/>
    <col min="6910" max="6910" width="0.875" style="3" customWidth="1"/>
    <col min="6911" max="6911" width="13.625" style="3" customWidth="1"/>
    <col min="6912" max="6912" width="2.125" style="3" customWidth="1"/>
    <col min="6913" max="6913" width="0.875" style="3" customWidth="1"/>
    <col min="6914" max="6914" width="13.75" style="3" customWidth="1"/>
    <col min="6915" max="6915" width="1.125" style="3" customWidth="1"/>
    <col min="6916" max="6916" width="0.625" style="3" customWidth="1"/>
    <col min="6917" max="6917" width="13.625" style="3" customWidth="1"/>
    <col min="6918" max="6919" width="0.875" style="3" customWidth="1"/>
    <col min="6920" max="6920" width="13.625" style="3" customWidth="1"/>
    <col min="6921" max="6927" width="2.125" style="3" customWidth="1"/>
    <col min="6928" max="7160" width="9" style="3"/>
    <col min="7161" max="7161" width="2.125" style="3" customWidth="1"/>
    <col min="7162" max="7162" width="7.125" style="3" customWidth="1"/>
    <col min="7163" max="7163" width="2.125" style="3" customWidth="1"/>
    <col min="7164" max="7164" width="1.25" style="3" customWidth="1"/>
    <col min="7165" max="7165" width="2.125" style="3" customWidth="1"/>
    <col min="7166" max="7166" width="0.875" style="3" customWidth="1"/>
    <col min="7167" max="7167" width="13.625" style="3" customWidth="1"/>
    <col min="7168" max="7168" width="2.125" style="3" customWidth="1"/>
    <col min="7169" max="7169" width="0.875" style="3" customWidth="1"/>
    <col min="7170" max="7170" width="13.75" style="3" customWidth="1"/>
    <col min="7171" max="7171" width="1.125" style="3" customWidth="1"/>
    <col min="7172" max="7172" width="0.625" style="3" customWidth="1"/>
    <col min="7173" max="7173" width="13.625" style="3" customWidth="1"/>
    <col min="7174" max="7175" width="0.875" style="3" customWidth="1"/>
    <col min="7176" max="7176" width="13.625" style="3" customWidth="1"/>
    <col min="7177" max="7183" width="2.125" style="3" customWidth="1"/>
    <col min="7184" max="7416" width="9" style="3"/>
    <col min="7417" max="7417" width="2.125" style="3" customWidth="1"/>
    <col min="7418" max="7418" width="7.125" style="3" customWidth="1"/>
    <col min="7419" max="7419" width="2.125" style="3" customWidth="1"/>
    <col min="7420" max="7420" width="1.25" style="3" customWidth="1"/>
    <col min="7421" max="7421" width="2.125" style="3" customWidth="1"/>
    <col min="7422" max="7422" width="0.875" style="3" customWidth="1"/>
    <col min="7423" max="7423" width="13.625" style="3" customWidth="1"/>
    <col min="7424" max="7424" width="2.125" style="3" customWidth="1"/>
    <col min="7425" max="7425" width="0.875" style="3" customWidth="1"/>
    <col min="7426" max="7426" width="13.75" style="3" customWidth="1"/>
    <col min="7427" max="7427" width="1.125" style="3" customWidth="1"/>
    <col min="7428" max="7428" width="0.625" style="3" customWidth="1"/>
    <col min="7429" max="7429" width="13.625" style="3" customWidth="1"/>
    <col min="7430" max="7431" width="0.875" style="3" customWidth="1"/>
    <col min="7432" max="7432" width="13.625" style="3" customWidth="1"/>
    <col min="7433" max="7439" width="2.125" style="3" customWidth="1"/>
    <col min="7440" max="7672" width="9" style="3"/>
    <col min="7673" max="7673" width="2.125" style="3" customWidth="1"/>
    <col min="7674" max="7674" width="7.125" style="3" customWidth="1"/>
    <col min="7675" max="7675" width="2.125" style="3" customWidth="1"/>
    <col min="7676" max="7676" width="1.25" style="3" customWidth="1"/>
    <col min="7677" max="7677" width="2.125" style="3" customWidth="1"/>
    <col min="7678" max="7678" width="0.875" style="3" customWidth="1"/>
    <col min="7679" max="7679" width="13.625" style="3" customWidth="1"/>
    <col min="7680" max="7680" width="2.125" style="3" customWidth="1"/>
    <col min="7681" max="7681" width="0.875" style="3" customWidth="1"/>
    <col min="7682" max="7682" width="13.75" style="3" customWidth="1"/>
    <col min="7683" max="7683" width="1.125" style="3" customWidth="1"/>
    <col min="7684" max="7684" width="0.625" style="3" customWidth="1"/>
    <col min="7685" max="7685" width="13.625" style="3" customWidth="1"/>
    <col min="7686" max="7687" width="0.875" style="3" customWidth="1"/>
    <col min="7688" max="7688" width="13.625" style="3" customWidth="1"/>
    <col min="7689" max="7695" width="2.125" style="3" customWidth="1"/>
    <col min="7696" max="7928" width="9" style="3"/>
    <col min="7929" max="7929" width="2.125" style="3" customWidth="1"/>
    <col min="7930" max="7930" width="7.125" style="3" customWidth="1"/>
    <col min="7931" max="7931" width="2.125" style="3" customWidth="1"/>
    <col min="7932" max="7932" width="1.25" style="3" customWidth="1"/>
    <col min="7933" max="7933" width="2.125" style="3" customWidth="1"/>
    <col min="7934" max="7934" width="0.875" style="3" customWidth="1"/>
    <col min="7935" max="7935" width="13.625" style="3" customWidth="1"/>
    <col min="7936" max="7936" width="2.125" style="3" customWidth="1"/>
    <col min="7937" max="7937" width="0.875" style="3" customWidth="1"/>
    <col min="7938" max="7938" width="13.75" style="3" customWidth="1"/>
    <col min="7939" max="7939" width="1.125" style="3" customWidth="1"/>
    <col min="7940" max="7940" width="0.625" style="3" customWidth="1"/>
    <col min="7941" max="7941" width="13.625" style="3" customWidth="1"/>
    <col min="7942" max="7943" width="0.875" style="3" customWidth="1"/>
    <col min="7944" max="7944" width="13.625" style="3" customWidth="1"/>
    <col min="7945" max="7951" width="2.125" style="3" customWidth="1"/>
    <col min="7952" max="8184" width="9" style="3"/>
    <col min="8185" max="8185" width="2.125" style="3" customWidth="1"/>
    <col min="8186" max="8186" width="7.125" style="3" customWidth="1"/>
    <col min="8187" max="8187" width="2.125" style="3" customWidth="1"/>
    <col min="8188" max="8188" width="1.25" style="3" customWidth="1"/>
    <col min="8189" max="8189" width="2.125" style="3" customWidth="1"/>
    <col min="8190" max="8190" width="0.875" style="3" customWidth="1"/>
    <col min="8191" max="8191" width="13.625" style="3" customWidth="1"/>
    <col min="8192" max="8192" width="2.125" style="3" customWidth="1"/>
    <col min="8193" max="8193" width="0.875" style="3" customWidth="1"/>
    <col min="8194" max="8194" width="13.75" style="3" customWidth="1"/>
    <col min="8195" max="8195" width="1.125" style="3" customWidth="1"/>
    <col min="8196" max="8196" width="0.625" style="3" customWidth="1"/>
    <col min="8197" max="8197" width="13.625" style="3" customWidth="1"/>
    <col min="8198" max="8199" width="0.875" style="3" customWidth="1"/>
    <col min="8200" max="8200" width="13.625" style="3" customWidth="1"/>
    <col min="8201" max="8207" width="2.125" style="3" customWidth="1"/>
    <col min="8208" max="8440" width="9" style="3"/>
    <col min="8441" max="8441" width="2.125" style="3" customWidth="1"/>
    <col min="8442" max="8442" width="7.125" style="3" customWidth="1"/>
    <col min="8443" max="8443" width="2.125" style="3" customWidth="1"/>
    <col min="8444" max="8444" width="1.25" style="3" customWidth="1"/>
    <col min="8445" max="8445" width="2.125" style="3" customWidth="1"/>
    <col min="8446" max="8446" width="0.875" style="3" customWidth="1"/>
    <col min="8447" max="8447" width="13.625" style="3" customWidth="1"/>
    <col min="8448" max="8448" width="2.125" style="3" customWidth="1"/>
    <col min="8449" max="8449" width="0.875" style="3" customWidth="1"/>
    <col min="8450" max="8450" width="13.75" style="3" customWidth="1"/>
    <col min="8451" max="8451" width="1.125" style="3" customWidth="1"/>
    <col min="8452" max="8452" width="0.625" style="3" customWidth="1"/>
    <col min="8453" max="8453" width="13.625" style="3" customWidth="1"/>
    <col min="8454" max="8455" width="0.875" style="3" customWidth="1"/>
    <col min="8456" max="8456" width="13.625" style="3" customWidth="1"/>
    <col min="8457" max="8463" width="2.125" style="3" customWidth="1"/>
    <col min="8464" max="8696" width="9" style="3"/>
    <col min="8697" max="8697" width="2.125" style="3" customWidth="1"/>
    <col min="8698" max="8698" width="7.125" style="3" customWidth="1"/>
    <col min="8699" max="8699" width="2.125" style="3" customWidth="1"/>
    <col min="8700" max="8700" width="1.25" style="3" customWidth="1"/>
    <col min="8701" max="8701" width="2.125" style="3" customWidth="1"/>
    <col min="8702" max="8702" width="0.875" style="3" customWidth="1"/>
    <col min="8703" max="8703" width="13.625" style="3" customWidth="1"/>
    <col min="8704" max="8704" width="2.125" style="3" customWidth="1"/>
    <col min="8705" max="8705" width="0.875" style="3" customWidth="1"/>
    <col min="8706" max="8706" width="13.75" style="3" customWidth="1"/>
    <col min="8707" max="8707" width="1.125" style="3" customWidth="1"/>
    <col min="8708" max="8708" width="0.625" style="3" customWidth="1"/>
    <col min="8709" max="8709" width="13.625" style="3" customWidth="1"/>
    <col min="8710" max="8711" width="0.875" style="3" customWidth="1"/>
    <col min="8712" max="8712" width="13.625" style="3" customWidth="1"/>
    <col min="8713" max="8719" width="2.125" style="3" customWidth="1"/>
    <col min="8720" max="8952" width="9" style="3"/>
    <col min="8953" max="8953" width="2.125" style="3" customWidth="1"/>
    <col min="8954" max="8954" width="7.125" style="3" customWidth="1"/>
    <col min="8955" max="8955" width="2.125" style="3" customWidth="1"/>
    <col min="8956" max="8956" width="1.25" style="3" customWidth="1"/>
    <col min="8957" max="8957" width="2.125" style="3" customWidth="1"/>
    <col min="8958" max="8958" width="0.875" style="3" customWidth="1"/>
    <col min="8959" max="8959" width="13.625" style="3" customWidth="1"/>
    <col min="8960" max="8960" width="2.125" style="3" customWidth="1"/>
    <col min="8961" max="8961" width="0.875" style="3" customWidth="1"/>
    <col min="8962" max="8962" width="13.75" style="3" customWidth="1"/>
    <col min="8963" max="8963" width="1.125" style="3" customWidth="1"/>
    <col min="8964" max="8964" width="0.625" style="3" customWidth="1"/>
    <col min="8965" max="8965" width="13.625" style="3" customWidth="1"/>
    <col min="8966" max="8967" width="0.875" style="3" customWidth="1"/>
    <col min="8968" max="8968" width="13.625" style="3" customWidth="1"/>
    <col min="8969" max="8975" width="2.125" style="3" customWidth="1"/>
    <col min="8976" max="9208" width="9" style="3"/>
    <col min="9209" max="9209" width="2.125" style="3" customWidth="1"/>
    <col min="9210" max="9210" width="7.125" style="3" customWidth="1"/>
    <col min="9211" max="9211" width="2.125" style="3" customWidth="1"/>
    <col min="9212" max="9212" width="1.25" style="3" customWidth="1"/>
    <col min="9213" max="9213" width="2.125" style="3" customWidth="1"/>
    <col min="9214" max="9214" width="0.875" style="3" customWidth="1"/>
    <col min="9215" max="9215" width="13.625" style="3" customWidth="1"/>
    <col min="9216" max="9216" width="2.125" style="3" customWidth="1"/>
    <col min="9217" max="9217" width="0.875" style="3" customWidth="1"/>
    <col min="9218" max="9218" width="13.75" style="3" customWidth="1"/>
    <col min="9219" max="9219" width="1.125" style="3" customWidth="1"/>
    <col min="9220" max="9220" width="0.625" style="3" customWidth="1"/>
    <col min="9221" max="9221" width="13.625" style="3" customWidth="1"/>
    <col min="9222" max="9223" width="0.875" style="3" customWidth="1"/>
    <col min="9224" max="9224" width="13.625" style="3" customWidth="1"/>
    <col min="9225" max="9231" width="2.125" style="3" customWidth="1"/>
    <col min="9232" max="9464" width="9" style="3"/>
    <col min="9465" max="9465" width="2.125" style="3" customWidth="1"/>
    <col min="9466" max="9466" width="7.125" style="3" customWidth="1"/>
    <col min="9467" max="9467" width="2.125" style="3" customWidth="1"/>
    <col min="9468" max="9468" width="1.25" style="3" customWidth="1"/>
    <col min="9469" max="9469" width="2.125" style="3" customWidth="1"/>
    <col min="9470" max="9470" width="0.875" style="3" customWidth="1"/>
    <col min="9471" max="9471" width="13.625" style="3" customWidth="1"/>
    <col min="9472" max="9472" width="2.125" style="3" customWidth="1"/>
    <col min="9473" max="9473" width="0.875" style="3" customWidth="1"/>
    <col min="9474" max="9474" width="13.75" style="3" customWidth="1"/>
    <col min="9475" max="9475" width="1.125" style="3" customWidth="1"/>
    <col min="9476" max="9476" width="0.625" style="3" customWidth="1"/>
    <col min="9477" max="9477" width="13.625" style="3" customWidth="1"/>
    <col min="9478" max="9479" width="0.875" style="3" customWidth="1"/>
    <col min="9480" max="9480" width="13.625" style="3" customWidth="1"/>
    <col min="9481" max="9487" width="2.125" style="3" customWidth="1"/>
    <col min="9488" max="9720" width="9" style="3"/>
    <col min="9721" max="9721" width="2.125" style="3" customWidth="1"/>
    <col min="9722" max="9722" width="7.125" style="3" customWidth="1"/>
    <col min="9723" max="9723" width="2.125" style="3" customWidth="1"/>
    <col min="9724" max="9724" width="1.25" style="3" customWidth="1"/>
    <col min="9725" max="9725" width="2.125" style="3" customWidth="1"/>
    <col min="9726" max="9726" width="0.875" style="3" customWidth="1"/>
    <col min="9727" max="9727" width="13.625" style="3" customWidth="1"/>
    <col min="9728" max="9728" width="2.125" style="3" customWidth="1"/>
    <col min="9729" max="9729" width="0.875" style="3" customWidth="1"/>
    <col min="9730" max="9730" width="13.75" style="3" customWidth="1"/>
    <col min="9731" max="9731" width="1.125" style="3" customWidth="1"/>
    <col min="9732" max="9732" width="0.625" style="3" customWidth="1"/>
    <col min="9733" max="9733" width="13.625" style="3" customWidth="1"/>
    <col min="9734" max="9735" width="0.875" style="3" customWidth="1"/>
    <col min="9736" max="9736" width="13.625" style="3" customWidth="1"/>
    <col min="9737" max="9743" width="2.125" style="3" customWidth="1"/>
    <col min="9744" max="9976" width="9" style="3"/>
    <col min="9977" max="9977" width="2.125" style="3" customWidth="1"/>
    <col min="9978" max="9978" width="7.125" style="3" customWidth="1"/>
    <col min="9979" max="9979" width="2.125" style="3" customWidth="1"/>
    <col min="9980" max="9980" width="1.25" style="3" customWidth="1"/>
    <col min="9981" max="9981" width="2.125" style="3" customWidth="1"/>
    <col min="9982" max="9982" width="0.875" style="3" customWidth="1"/>
    <col min="9983" max="9983" width="13.625" style="3" customWidth="1"/>
    <col min="9984" max="9984" width="2.125" style="3" customWidth="1"/>
    <col min="9985" max="9985" width="0.875" style="3" customWidth="1"/>
    <col min="9986" max="9986" width="13.75" style="3" customWidth="1"/>
    <col min="9987" max="9987" width="1.125" style="3" customWidth="1"/>
    <col min="9988" max="9988" width="0.625" style="3" customWidth="1"/>
    <col min="9989" max="9989" width="13.625" style="3" customWidth="1"/>
    <col min="9990" max="9991" width="0.875" style="3" customWidth="1"/>
    <col min="9992" max="9992" width="13.625" style="3" customWidth="1"/>
    <col min="9993" max="9999" width="2.125" style="3" customWidth="1"/>
    <col min="10000" max="10232" width="9" style="3"/>
    <col min="10233" max="10233" width="2.125" style="3" customWidth="1"/>
    <col min="10234" max="10234" width="7.125" style="3" customWidth="1"/>
    <col min="10235" max="10235" width="2.125" style="3" customWidth="1"/>
    <col min="10236" max="10236" width="1.25" style="3" customWidth="1"/>
    <col min="10237" max="10237" width="2.125" style="3" customWidth="1"/>
    <col min="10238" max="10238" width="0.875" style="3" customWidth="1"/>
    <col min="10239" max="10239" width="13.625" style="3" customWidth="1"/>
    <col min="10240" max="10240" width="2.125" style="3" customWidth="1"/>
    <col min="10241" max="10241" width="0.875" style="3" customWidth="1"/>
    <col min="10242" max="10242" width="13.75" style="3" customWidth="1"/>
    <col min="10243" max="10243" width="1.125" style="3" customWidth="1"/>
    <col min="10244" max="10244" width="0.625" style="3" customWidth="1"/>
    <col min="10245" max="10245" width="13.625" style="3" customWidth="1"/>
    <col min="10246" max="10247" width="0.875" style="3" customWidth="1"/>
    <col min="10248" max="10248" width="13.625" style="3" customWidth="1"/>
    <col min="10249" max="10255" width="2.125" style="3" customWidth="1"/>
    <col min="10256" max="10488" width="9" style="3"/>
    <col min="10489" max="10489" width="2.125" style="3" customWidth="1"/>
    <col min="10490" max="10490" width="7.125" style="3" customWidth="1"/>
    <col min="10491" max="10491" width="2.125" style="3" customWidth="1"/>
    <col min="10492" max="10492" width="1.25" style="3" customWidth="1"/>
    <col min="10493" max="10493" width="2.125" style="3" customWidth="1"/>
    <col min="10494" max="10494" width="0.875" style="3" customWidth="1"/>
    <col min="10495" max="10495" width="13.625" style="3" customWidth="1"/>
    <col min="10496" max="10496" width="2.125" style="3" customWidth="1"/>
    <col min="10497" max="10497" width="0.875" style="3" customWidth="1"/>
    <col min="10498" max="10498" width="13.75" style="3" customWidth="1"/>
    <col min="10499" max="10499" width="1.125" style="3" customWidth="1"/>
    <col min="10500" max="10500" width="0.625" style="3" customWidth="1"/>
    <col min="10501" max="10501" width="13.625" style="3" customWidth="1"/>
    <col min="10502" max="10503" width="0.875" style="3" customWidth="1"/>
    <col min="10504" max="10504" width="13.625" style="3" customWidth="1"/>
    <col min="10505" max="10511" width="2.125" style="3" customWidth="1"/>
    <col min="10512" max="10744" width="9" style="3"/>
    <col min="10745" max="10745" width="2.125" style="3" customWidth="1"/>
    <col min="10746" max="10746" width="7.125" style="3" customWidth="1"/>
    <col min="10747" max="10747" width="2.125" style="3" customWidth="1"/>
    <col min="10748" max="10748" width="1.25" style="3" customWidth="1"/>
    <col min="10749" max="10749" width="2.125" style="3" customWidth="1"/>
    <col min="10750" max="10750" width="0.875" style="3" customWidth="1"/>
    <col min="10751" max="10751" width="13.625" style="3" customWidth="1"/>
    <col min="10752" max="10752" width="2.125" style="3" customWidth="1"/>
    <col min="10753" max="10753" width="0.875" style="3" customWidth="1"/>
    <col min="10754" max="10754" width="13.75" style="3" customWidth="1"/>
    <col min="10755" max="10755" width="1.125" style="3" customWidth="1"/>
    <col min="10756" max="10756" width="0.625" style="3" customWidth="1"/>
    <col min="10757" max="10757" width="13.625" style="3" customWidth="1"/>
    <col min="10758" max="10759" width="0.875" style="3" customWidth="1"/>
    <col min="10760" max="10760" width="13.625" style="3" customWidth="1"/>
    <col min="10761" max="10767" width="2.125" style="3" customWidth="1"/>
    <col min="10768" max="11000" width="9" style="3"/>
    <col min="11001" max="11001" width="2.125" style="3" customWidth="1"/>
    <col min="11002" max="11002" width="7.125" style="3" customWidth="1"/>
    <col min="11003" max="11003" width="2.125" style="3" customWidth="1"/>
    <col min="11004" max="11004" width="1.25" style="3" customWidth="1"/>
    <col min="11005" max="11005" width="2.125" style="3" customWidth="1"/>
    <col min="11006" max="11006" width="0.875" style="3" customWidth="1"/>
    <col min="11007" max="11007" width="13.625" style="3" customWidth="1"/>
    <col min="11008" max="11008" width="2.125" style="3" customWidth="1"/>
    <col min="11009" max="11009" width="0.875" style="3" customWidth="1"/>
    <col min="11010" max="11010" width="13.75" style="3" customWidth="1"/>
    <col min="11011" max="11011" width="1.125" style="3" customWidth="1"/>
    <col min="11012" max="11012" width="0.625" style="3" customWidth="1"/>
    <col min="11013" max="11013" width="13.625" style="3" customWidth="1"/>
    <col min="11014" max="11015" width="0.875" style="3" customWidth="1"/>
    <col min="11016" max="11016" width="13.625" style="3" customWidth="1"/>
    <col min="11017" max="11023" width="2.125" style="3" customWidth="1"/>
    <col min="11024" max="11256" width="9" style="3"/>
    <col min="11257" max="11257" width="2.125" style="3" customWidth="1"/>
    <col min="11258" max="11258" width="7.125" style="3" customWidth="1"/>
    <col min="11259" max="11259" width="2.125" style="3" customWidth="1"/>
    <col min="11260" max="11260" width="1.25" style="3" customWidth="1"/>
    <col min="11261" max="11261" width="2.125" style="3" customWidth="1"/>
    <col min="11262" max="11262" width="0.875" style="3" customWidth="1"/>
    <col min="11263" max="11263" width="13.625" style="3" customWidth="1"/>
    <col min="11264" max="11264" width="2.125" style="3" customWidth="1"/>
    <col min="11265" max="11265" width="0.875" style="3" customWidth="1"/>
    <col min="11266" max="11266" width="13.75" style="3" customWidth="1"/>
    <col min="11267" max="11267" width="1.125" style="3" customWidth="1"/>
    <col min="11268" max="11268" width="0.625" style="3" customWidth="1"/>
    <col min="11269" max="11269" width="13.625" style="3" customWidth="1"/>
    <col min="11270" max="11271" width="0.875" style="3" customWidth="1"/>
    <col min="11272" max="11272" width="13.625" style="3" customWidth="1"/>
    <col min="11273" max="11279" width="2.125" style="3" customWidth="1"/>
    <col min="11280" max="11512" width="9" style="3"/>
    <col min="11513" max="11513" width="2.125" style="3" customWidth="1"/>
    <col min="11514" max="11514" width="7.125" style="3" customWidth="1"/>
    <col min="11515" max="11515" width="2.125" style="3" customWidth="1"/>
    <col min="11516" max="11516" width="1.25" style="3" customWidth="1"/>
    <col min="11517" max="11517" width="2.125" style="3" customWidth="1"/>
    <col min="11518" max="11518" width="0.875" style="3" customWidth="1"/>
    <col min="11519" max="11519" width="13.625" style="3" customWidth="1"/>
    <col min="11520" max="11520" width="2.125" style="3" customWidth="1"/>
    <col min="11521" max="11521" width="0.875" style="3" customWidth="1"/>
    <col min="11522" max="11522" width="13.75" style="3" customWidth="1"/>
    <col min="11523" max="11523" width="1.125" style="3" customWidth="1"/>
    <col min="11524" max="11524" width="0.625" style="3" customWidth="1"/>
    <col min="11525" max="11525" width="13.625" style="3" customWidth="1"/>
    <col min="11526" max="11527" width="0.875" style="3" customWidth="1"/>
    <col min="11528" max="11528" width="13.625" style="3" customWidth="1"/>
    <col min="11529" max="11535" width="2.125" style="3" customWidth="1"/>
    <col min="11536" max="11768" width="9" style="3"/>
    <col min="11769" max="11769" width="2.125" style="3" customWidth="1"/>
    <col min="11770" max="11770" width="7.125" style="3" customWidth="1"/>
    <col min="11771" max="11771" width="2.125" style="3" customWidth="1"/>
    <col min="11772" max="11772" width="1.25" style="3" customWidth="1"/>
    <col min="11773" max="11773" width="2.125" style="3" customWidth="1"/>
    <col min="11774" max="11774" width="0.875" style="3" customWidth="1"/>
    <col min="11775" max="11775" width="13.625" style="3" customWidth="1"/>
    <col min="11776" max="11776" width="2.125" style="3" customWidth="1"/>
    <col min="11777" max="11777" width="0.875" style="3" customWidth="1"/>
    <col min="11778" max="11778" width="13.75" style="3" customWidth="1"/>
    <col min="11779" max="11779" width="1.125" style="3" customWidth="1"/>
    <col min="11780" max="11780" width="0.625" style="3" customWidth="1"/>
    <col min="11781" max="11781" width="13.625" style="3" customWidth="1"/>
    <col min="11782" max="11783" width="0.875" style="3" customWidth="1"/>
    <col min="11784" max="11784" width="13.625" style="3" customWidth="1"/>
    <col min="11785" max="11791" width="2.125" style="3" customWidth="1"/>
    <col min="11792" max="12024" width="9" style="3"/>
    <col min="12025" max="12025" width="2.125" style="3" customWidth="1"/>
    <col min="12026" max="12026" width="7.125" style="3" customWidth="1"/>
    <col min="12027" max="12027" width="2.125" style="3" customWidth="1"/>
    <col min="12028" max="12028" width="1.25" style="3" customWidth="1"/>
    <col min="12029" max="12029" width="2.125" style="3" customWidth="1"/>
    <col min="12030" max="12030" width="0.875" style="3" customWidth="1"/>
    <col min="12031" max="12031" width="13.625" style="3" customWidth="1"/>
    <col min="12032" max="12032" width="2.125" style="3" customWidth="1"/>
    <col min="12033" max="12033" width="0.875" style="3" customWidth="1"/>
    <col min="12034" max="12034" width="13.75" style="3" customWidth="1"/>
    <col min="12035" max="12035" width="1.125" style="3" customWidth="1"/>
    <col min="12036" max="12036" width="0.625" style="3" customWidth="1"/>
    <col min="12037" max="12037" width="13.625" style="3" customWidth="1"/>
    <col min="12038" max="12039" width="0.875" style="3" customWidth="1"/>
    <col min="12040" max="12040" width="13.625" style="3" customWidth="1"/>
    <col min="12041" max="12047" width="2.125" style="3" customWidth="1"/>
    <col min="12048" max="12280" width="9" style="3"/>
    <col min="12281" max="12281" width="2.125" style="3" customWidth="1"/>
    <col min="12282" max="12282" width="7.125" style="3" customWidth="1"/>
    <col min="12283" max="12283" width="2.125" style="3" customWidth="1"/>
    <col min="12284" max="12284" width="1.25" style="3" customWidth="1"/>
    <col min="12285" max="12285" width="2.125" style="3" customWidth="1"/>
    <col min="12286" max="12286" width="0.875" style="3" customWidth="1"/>
    <col min="12287" max="12287" width="13.625" style="3" customWidth="1"/>
    <col min="12288" max="12288" width="2.125" style="3" customWidth="1"/>
    <col min="12289" max="12289" width="0.875" style="3" customWidth="1"/>
    <col min="12290" max="12290" width="13.75" style="3" customWidth="1"/>
    <col min="12291" max="12291" width="1.125" style="3" customWidth="1"/>
    <col min="12292" max="12292" width="0.625" style="3" customWidth="1"/>
    <col min="12293" max="12293" width="13.625" style="3" customWidth="1"/>
    <col min="12294" max="12295" width="0.875" style="3" customWidth="1"/>
    <col min="12296" max="12296" width="13.625" style="3" customWidth="1"/>
    <col min="12297" max="12303" width="2.125" style="3" customWidth="1"/>
    <col min="12304" max="12536" width="9" style="3"/>
    <col min="12537" max="12537" width="2.125" style="3" customWidth="1"/>
    <col min="12538" max="12538" width="7.125" style="3" customWidth="1"/>
    <col min="12539" max="12539" width="2.125" style="3" customWidth="1"/>
    <col min="12540" max="12540" width="1.25" style="3" customWidth="1"/>
    <col min="12541" max="12541" width="2.125" style="3" customWidth="1"/>
    <col min="12542" max="12542" width="0.875" style="3" customWidth="1"/>
    <col min="12543" max="12543" width="13.625" style="3" customWidth="1"/>
    <col min="12544" max="12544" width="2.125" style="3" customWidth="1"/>
    <col min="12545" max="12545" width="0.875" style="3" customWidth="1"/>
    <col min="12546" max="12546" width="13.75" style="3" customWidth="1"/>
    <col min="12547" max="12547" width="1.125" style="3" customWidth="1"/>
    <col min="12548" max="12548" width="0.625" style="3" customWidth="1"/>
    <col min="12549" max="12549" width="13.625" style="3" customWidth="1"/>
    <col min="12550" max="12551" width="0.875" style="3" customWidth="1"/>
    <col min="12552" max="12552" width="13.625" style="3" customWidth="1"/>
    <col min="12553" max="12559" width="2.125" style="3" customWidth="1"/>
    <col min="12560" max="12792" width="9" style="3"/>
    <col min="12793" max="12793" width="2.125" style="3" customWidth="1"/>
    <col min="12794" max="12794" width="7.125" style="3" customWidth="1"/>
    <col min="12795" max="12795" width="2.125" style="3" customWidth="1"/>
    <col min="12796" max="12796" width="1.25" style="3" customWidth="1"/>
    <col min="12797" max="12797" width="2.125" style="3" customWidth="1"/>
    <col min="12798" max="12798" width="0.875" style="3" customWidth="1"/>
    <col min="12799" max="12799" width="13.625" style="3" customWidth="1"/>
    <col min="12800" max="12800" width="2.125" style="3" customWidth="1"/>
    <col min="12801" max="12801" width="0.875" style="3" customWidth="1"/>
    <col min="12802" max="12802" width="13.75" style="3" customWidth="1"/>
    <col min="12803" max="12803" width="1.125" style="3" customWidth="1"/>
    <col min="12804" max="12804" width="0.625" style="3" customWidth="1"/>
    <col min="12805" max="12805" width="13.625" style="3" customWidth="1"/>
    <col min="12806" max="12807" width="0.875" style="3" customWidth="1"/>
    <col min="12808" max="12808" width="13.625" style="3" customWidth="1"/>
    <col min="12809" max="12815" width="2.125" style="3" customWidth="1"/>
    <col min="12816" max="13048" width="9" style="3"/>
    <col min="13049" max="13049" width="2.125" style="3" customWidth="1"/>
    <col min="13050" max="13050" width="7.125" style="3" customWidth="1"/>
    <col min="13051" max="13051" width="2.125" style="3" customWidth="1"/>
    <col min="13052" max="13052" width="1.25" style="3" customWidth="1"/>
    <col min="13053" max="13053" width="2.125" style="3" customWidth="1"/>
    <col min="13054" max="13054" width="0.875" style="3" customWidth="1"/>
    <col min="13055" max="13055" width="13.625" style="3" customWidth="1"/>
    <col min="13056" max="13056" width="2.125" style="3" customWidth="1"/>
    <col min="13057" max="13057" width="0.875" style="3" customWidth="1"/>
    <col min="13058" max="13058" width="13.75" style="3" customWidth="1"/>
    <col min="13059" max="13059" width="1.125" style="3" customWidth="1"/>
    <col min="13060" max="13060" width="0.625" style="3" customWidth="1"/>
    <col min="13061" max="13061" width="13.625" style="3" customWidth="1"/>
    <col min="13062" max="13063" width="0.875" style="3" customWidth="1"/>
    <col min="13064" max="13064" width="13.625" style="3" customWidth="1"/>
    <col min="13065" max="13071" width="2.125" style="3" customWidth="1"/>
    <col min="13072" max="13304" width="9" style="3"/>
    <col min="13305" max="13305" width="2.125" style="3" customWidth="1"/>
    <col min="13306" max="13306" width="7.125" style="3" customWidth="1"/>
    <col min="13307" max="13307" width="2.125" style="3" customWidth="1"/>
    <col min="13308" max="13308" width="1.25" style="3" customWidth="1"/>
    <col min="13309" max="13309" width="2.125" style="3" customWidth="1"/>
    <col min="13310" max="13310" width="0.875" style="3" customWidth="1"/>
    <col min="13311" max="13311" width="13.625" style="3" customWidth="1"/>
    <col min="13312" max="13312" width="2.125" style="3" customWidth="1"/>
    <col min="13313" max="13313" width="0.875" style="3" customWidth="1"/>
    <col min="13314" max="13314" width="13.75" style="3" customWidth="1"/>
    <col min="13315" max="13315" width="1.125" style="3" customWidth="1"/>
    <col min="13316" max="13316" width="0.625" style="3" customWidth="1"/>
    <col min="13317" max="13317" width="13.625" style="3" customWidth="1"/>
    <col min="13318" max="13319" width="0.875" style="3" customWidth="1"/>
    <col min="13320" max="13320" width="13.625" style="3" customWidth="1"/>
    <col min="13321" max="13327" width="2.125" style="3" customWidth="1"/>
    <col min="13328" max="13560" width="9" style="3"/>
    <col min="13561" max="13561" width="2.125" style="3" customWidth="1"/>
    <col min="13562" max="13562" width="7.125" style="3" customWidth="1"/>
    <col min="13563" max="13563" width="2.125" style="3" customWidth="1"/>
    <col min="13564" max="13564" width="1.25" style="3" customWidth="1"/>
    <col min="13565" max="13565" width="2.125" style="3" customWidth="1"/>
    <col min="13566" max="13566" width="0.875" style="3" customWidth="1"/>
    <col min="13567" max="13567" width="13.625" style="3" customWidth="1"/>
    <col min="13568" max="13568" width="2.125" style="3" customWidth="1"/>
    <col min="13569" max="13569" width="0.875" style="3" customWidth="1"/>
    <col min="13570" max="13570" width="13.75" style="3" customWidth="1"/>
    <col min="13571" max="13571" width="1.125" style="3" customWidth="1"/>
    <col min="13572" max="13572" width="0.625" style="3" customWidth="1"/>
    <col min="13573" max="13573" width="13.625" style="3" customWidth="1"/>
    <col min="13574" max="13575" width="0.875" style="3" customWidth="1"/>
    <col min="13576" max="13576" width="13.625" style="3" customWidth="1"/>
    <col min="13577" max="13583" width="2.125" style="3" customWidth="1"/>
    <col min="13584" max="13816" width="9" style="3"/>
    <col min="13817" max="13817" width="2.125" style="3" customWidth="1"/>
    <col min="13818" max="13818" width="7.125" style="3" customWidth="1"/>
    <col min="13819" max="13819" width="2.125" style="3" customWidth="1"/>
    <col min="13820" max="13820" width="1.25" style="3" customWidth="1"/>
    <col min="13821" max="13821" width="2.125" style="3" customWidth="1"/>
    <col min="13822" max="13822" width="0.875" style="3" customWidth="1"/>
    <col min="13823" max="13823" width="13.625" style="3" customWidth="1"/>
    <col min="13824" max="13824" width="2.125" style="3" customWidth="1"/>
    <col min="13825" max="13825" width="0.875" style="3" customWidth="1"/>
    <col min="13826" max="13826" width="13.75" style="3" customWidth="1"/>
    <col min="13827" max="13827" width="1.125" style="3" customWidth="1"/>
    <col min="13828" max="13828" width="0.625" style="3" customWidth="1"/>
    <col min="13829" max="13829" width="13.625" style="3" customWidth="1"/>
    <col min="13830" max="13831" width="0.875" style="3" customWidth="1"/>
    <col min="13832" max="13832" width="13.625" style="3" customWidth="1"/>
    <col min="13833" max="13839" width="2.125" style="3" customWidth="1"/>
    <col min="13840" max="14072" width="9" style="3"/>
    <col min="14073" max="14073" width="2.125" style="3" customWidth="1"/>
    <col min="14074" max="14074" width="7.125" style="3" customWidth="1"/>
    <col min="14075" max="14075" width="2.125" style="3" customWidth="1"/>
    <col min="14076" max="14076" width="1.25" style="3" customWidth="1"/>
    <col min="14077" max="14077" width="2.125" style="3" customWidth="1"/>
    <col min="14078" max="14078" width="0.875" style="3" customWidth="1"/>
    <col min="14079" max="14079" width="13.625" style="3" customWidth="1"/>
    <col min="14080" max="14080" width="2.125" style="3" customWidth="1"/>
    <col min="14081" max="14081" width="0.875" style="3" customWidth="1"/>
    <col min="14082" max="14082" width="13.75" style="3" customWidth="1"/>
    <col min="14083" max="14083" width="1.125" style="3" customWidth="1"/>
    <col min="14084" max="14084" width="0.625" style="3" customWidth="1"/>
    <col min="14085" max="14085" width="13.625" style="3" customWidth="1"/>
    <col min="14086" max="14087" width="0.875" style="3" customWidth="1"/>
    <col min="14088" max="14088" width="13.625" style="3" customWidth="1"/>
    <col min="14089" max="14095" width="2.125" style="3" customWidth="1"/>
    <col min="14096" max="14328" width="9" style="3"/>
    <col min="14329" max="14329" width="2.125" style="3" customWidth="1"/>
    <col min="14330" max="14330" width="7.125" style="3" customWidth="1"/>
    <col min="14331" max="14331" width="2.125" style="3" customWidth="1"/>
    <col min="14332" max="14332" width="1.25" style="3" customWidth="1"/>
    <col min="14333" max="14333" width="2.125" style="3" customWidth="1"/>
    <col min="14334" max="14334" width="0.875" style="3" customWidth="1"/>
    <col min="14335" max="14335" width="13.625" style="3" customWidth="1"/>
    <col min="14336" max="14336" width="2.125" style="3" customWidth="1"/>
    <col min="14337" max="14337" width="0.875" style="3" customWidth="1"/>
    <col min="14338" max="14338" width="13.75" style="3" customWidth="1"/>
    <col min="14339" max="14339" width="1.125" style="3" customWidth="1"/>
    <col min="14340" max="14340" width="0.625" style="3" customWidth="1"/>
    <col min="14341" max="14341" width="13.625" style="3" customWidth="1"/>
    <col min="14342" max="14343" width="0.875" style="3" customWidth="1"/>
    <col min="14344" max="14344" width="13.625" style="3" customWidth="1"/>
    <col min="14345" max="14351" width="2.125" style="3" customWidth="1"/>
    <col min="14352" max="14584" width="9" style="3"/>
    <col min="14585" max="14585" width="2.125" style="3" customWidth="1"/>
    <col min="14586" max="14586" width="7.125" style="3" customWidth="1"/>
    <col min="14587" max="14587" width="2.125" style="3" customWidth="1"/>
    <col min="14588" max="14588" width="1.25" style="3" customWidth="1"/>
    <col min="14589" max="14589" width="2.125" style="3" customWidth="1"/>
    <col min="14590" max="14590" width="0.875" style="3" customWidth="1"/>
    <col min="14591" max="14591" width="13.625" style="3" customWidth="1"/>
    <col min="14592" max="14592" width="2.125" style="3" customWidth="1"/>
    <col min="14593" max="14593" width="0.875" style="3" customWidth="1"/>
    <col min="14594" max="14594" width="13.75" style="3" customWidth="1"/>
    <col min="14595" max="14595" width="1.125" style="3" customWidth="1"/>
    <col min="14596" max="14596" width="0.625" style="3" customWidth="1"/>
    <col min="14597" max="14597" width="13.625" style="3" customWidth="1"/>
    <col min="14598" max="14599" width="0.875" style="3" customWidth="1"/>
    <col min="14600" max="14600" width="13.625" style="3" customWidth="1"/>
    <col min="14601" max="14607" width="2.125" style="3" customWidth="1"/>
    <col min="14608" max="14840" width="9" style="3"/>
    <col min="14841" max="14841" width="2.125" style="3" customWidth="1"/>
    <col min="14842" max="14842" width="7.125" style="3" customWidth="1"/>
    <col min="14843" max="14843" width="2.125" style="3" customWidth="1"/>
    <col min="14844" max="14844" width="1.25" style="3" customWidth="1"/>
    <col min="14845" max="14845" width="2.125" style="3" customWidth="1"/>
    <col min="14846" max="14846" width="0.875" style="3" customWidth="1"/>
    <col min="14847" max="14847" width="13.625" style="3" customWidth="1"/>
    <col min="14848" max="14848" width="2.125" style="3" customWidth="1"/>
    <col min="14849" max="14849" width="0.875" style="3" customWidth="1"/>
    <col min="14850" max="14850" width="13.75" style="3" customWidth="1"/>
    <col min="14851" max="14851" width="1.125" style="3" customWidth="1"/>
    <col min="14852" max="14852" width="0.625" style="3" customWidth="1"/>
    <col min="14853" max="14853" width="13.625" style="3" customWidth="1"/>
    <col min="14854" max="14855" width="0.875" style="3" customWidth="1"/>
    <col min="14856" max="14856" width="13.625" style="3" customWidth="1"/>
    <col min="14857" max="14863" width="2.125" style="3" customWidth="1"/>
    <col min="14864" max="15096" width="9" style="3"/>
    <col min="15097" max="15097" width="2.125" style="3" customWidth="1"/>
    <col min="15098" max="15098" width="7.125" style="3" customWidth="1"/>
    <col min="15099" max="15099" width="2.125" style="3" customWidth="1"/>
    <col min="15100" max="15100" width="1.25" style="3" customWidth="1"/>
    <col min="15101" max="15101" width="2.125" style="3" customWidth="1"/>
    <col min="15102" max="15102" width="0.875" style="3" customWidth="1"/>
    <col min="15103" max="15103" width="13.625" style="3" customWidth="1"/>
    <col min="15104" max="15104" width="2.125" style="3" customWidth="1"/>
    <col min="15105" max="15105" width="0.875" style="3" customWidth="1"/>
    <col min="15106" max="15106" width="13.75" style="3" customWidth="1"/>
    <col min="15107" max="15107" width="1.125" style="3" customWidth="1"/>
    <col min="15108" max="15108" width="0.625" style="3" customWidth="1"/>
    <col min="15109" max="15109" width="13.625" style="3" customWidth="1"/>
    <col min="15110" max="15111" width="0.875" style="3" customWidth="1"/>
    <col min="15112" max="15112" width="13.625" style="3" customWidth="1"/>
    <col min="15113" max="15119" width="2.125" style="3" customWidth="1"/>
    <col min="15120" max="15352" width="9" style="3"/>
    <col min="15353" max="15353" width="2.125" style="3" customWidth="1"/>
    <col min="15354" max="15354" width="7.125" style="3" customWidth="1"/>
    <col min="15355" max="15355" width="2.125" style="3" customWidth="1"/>
    <col min="15356" max="15356" width="1.25" style="3" customWidth="1"/>
    <col min="15357" max="15357" width="2.125" style="3" customWidth="1"/>
    <col min="15358" max="15358" width="0.875" style="3" customWidth="1"/>
    <col min="15359" max="15359" width="13.625" style="3" customWidth="1"/>
    <col min="15360" max="15360" width="2.125" style="3" customWidth="1"/>
    <col min="15361" max="15361" width="0.875" style="3" customWidth="1"/>
    <col min="15362" max="15362" width="13.75" style="3" customWidth="1"/>
    <col min="15363" max="15363" width="1.125" style="3" customWidth="1"/>
    <col min="15364" max="15364" width="0.625" style="3" customWidth="1"/>
    <col min="15365" max="15365" width="13.625" style="3" customWidth="1"/>
    <col min="15366" max="15367" width="0.875" style="3" customWidth="1"/>
    <col min="15368" max="15368" width="13.625" style="3" customWidth="1"/>
    <col min="15369" max="15375" width="2.125" style="3" customWidth="1"/>
    <col min="15376" max="15608" width="9" style="3"/>
    <col min="15609" max="15609" width="2.125" style="3" customWidth="1"/>
    <col min="15610" max="15610" width="7.125" style="3" customWidth="1"/>
    <col min="15611" max="15611" width="2.125" style="3" customWidth="1"/>
    <col min="15612" max="15612" width="1.25" style="3" customWidth="1"/>
    <col min="15613" max="15613" width="2.125" style="3" customWidth="1"/>
    <col min="15614" max="15614" width="0.875" style="3" customWidth="1"/>
    <col min="15615" max="15615" width="13.625" style="3" customWidth="1"/>
    <col min="15616" max="15616" width="2.125" style="3" customWidth="1"/>
    <col min="15617" max="15617" width="0.875" style="3" customWidth="1"/>
    <col min="15618" max="15618" width="13.75" style="3" customWidth="1"/>
    <col min="15619" max="15619" width="1.125" style="3" customWidth="1"/>
    <col min="15620" max="15620" width="0.625" style="3" customWidth="1"/>
    <col min="15621" max="15621" width="13.625" style="3" customWidth="1"/>
    <col min="15622" max="15623" width="0.875" style="3" customWidth="1"/>
    <col min="15624" max="15624" width="13.625" style="3" customWidth="1"/>
    <col min="15625" max="15631" width="2.125" style="3" customWidth="1"/>
    <col min="15632" max="15864" width="9" style="3"/>
    <col min="15865" max="15865" width="2.125" style="3" customWidth="1"/>
    <col min="15866" max="15866" width="7.125" style="3" customWidth="1"/>
    <col min="15867" max="15867" width="2.125" style="3" customWidth="1"/>
    <col min="15868" max="15868" width="1.25" style="3" customWidth="1"/>
    <col min="15869" max="15869" width="2.125" style="3" customWidth="1"/>
    <col min="15870" max="15870" width="0.875" style="3" customWidth="1"/>
    <col min="15871" max="15871" width="13.625" style="3" customWidth="1"/>
    <col min="15872" max="15872" width="2.125" style="3" customWidth="1"/>
    <col min="15873" max="15873" width="0.875" style="3" customWidth="1"/>
    <col min="15874" max="15874" width="13.75" style="3" customWidth="1"/>
    <col min="15875" max="15875" width="1.125" style="3" customWidth="1"/>
    <col min="15876" max="15876" width="0.625" style="3" customWidth="1"/>
    <col min="15877" max="15877" width="13.625" style="3" customWidth="1"/>
    <col min="15878" max="15879" width="0.875" style="3" customWidth="1"/>
    <col min="15880" max="15880" width="13.625" style="3" customWidth="1"/>
    <col min="15881" max="15887" width="2.125" style="3" customWidth="1"/>
    <col min="15888" max="16120" width="9" style="3"/>
    <col min="16121" max="16121" width="2.125" style="3" customWidth="1"/>
    <col min="16122" max="16122" width="7.125" style="3" customWidth="1"/>
    <col min="16123" max="16123" width="2.125" style="3" customWidth="1"/>
    <col min="16124" max="16124" width="1.25" style="3" customWidth="1"/>
    <col min="16125" max="16125" width="2.125" style="3" customWidth="1"/>
    <col min="16126" max="16126" width="0.875" style="3" customWidth="1"/>
    <col min="16127" max="16127" width="13.625" style="3" customWidth="1"/>
    <col min="16128" max="16128" width="2.125" style="3" customWidth="1"/>
    <col min="16129" max="16129" width="0.875" style="3" customWidth="1"/>
    <col min="16130" max="16130" width="13.75" style="3" customWidth="1"/>
    <col min="16131" max="16131" width="1.125" style="3" customWidth="1"/>
    <col min="16132" max="16132" width="0.625" style="3" customWidth="1"/>
    <col min="16133" max="16133" width="13.625" style="3" customWidth="1"/>
    <col min="16134" max="16135" width="0.875" style="3" customWidth="1"/>
    <col min="16136" max="16136" width="13.625" style="3" customWidth="1"/>
    <col min="16137" max="16143" width="2.125" style="3" customWidth="1"/>
    <col min="16144" max="16384" width="9" style="3"/>
  </cols>
  <sheetData>
    <row r="1" spans="1:17" ht="16.5" customHeight="1">
      <c r="A1" s="55" t="s">
        <v>46</v>
      </c>
      <c r="B1" s="2"/>
      <c r="C1" s="2"/>
      <c r="D1" s="2"/>
      <c r="E1" s="2"/>
      <c r="F1" s="2"/>
    </row>
    <row r="2" spans="1:17" ht="16.5" customHeight="1" thickBot="1">
      <c r="A2" s="199" t="s">
        <v>47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ht="19.5" customHeight="1">
      <c r="A3" s="265" t="s">
        <v>23</v>
      </c>
      <c r="B3" s="266"/>
      <c r="C3" s="271" t="s">
        <v>48</v>
      </c>
      <c r="D3" s="265"/>
      <c r="E3" s="266"/>
      <c r="F3" s="271" t="s">
        <v>3</v>
      </c>
      <c r="G3" s="265"/>
      <c r="H3" s="265"/>
      <c r="I3" s="274" t="s">
        <v>49</v>
      </c>
      <c r="J3" s="275"/>
      <c r="K3" s="276"/>
      <c r="L3" s="271" t="s">
        <v>50</v>
      </c>
      <c r="M3" s="265"/>
      <c r="N3" s="266"/>
      <c r="O3" s="271" t="s">
        <v>51</v>
      </c>
      <c r="P3" s="265"/>
      <c r="Q3" s="265"/>
    </row>
    <row r="4" spans="1:17" ht="19.5" customHeight="1">
      <c r="A4" s="267"/>
      <c r="B4" s="268"/>
      <c r="C4" s="272"/>
      <c r="D4" s="267"/>
      <c r="E4" s="268"/>
      <c r="F4" s="272"/>
      <c r="G4" s="267"/>
      <c r="H4" s="267"/>
      <c r="I4" s="277"/>
      <c r="J4" s="278"/>
      <c r="K4" s="279"/>
      <c r="L4" s="272"/>
      <c r="M4" s="267"/>
      <c r="N4" s="268"/>
      <c r="O4" s="272"/>
      <c r="P4" s="267"/>
      <c r="Q4" s="267"/>
    </row>
    <row r="5" spans="1:17" ht="19.5" customHeight="1">
      <c r="A5" s="267"/>
      <c r="B5" s="268"/>
      <c r="C5" s="272"/>
      <c r="D5" s="267"/>
      <c r="E5" s="268"/>
      <c r="F5" s="272"/>
      <c r="G5" s="267"/>
      <c r="H5" s="267"/>
      <c r="I5" s="277"/>
      <c r="J5" s="278"/>
      <c r="K5" s="279"/>
      <c r="L5" s="272"/>
      <c r="M5" s="267"/>
      <c r="N5" s="268"/>
      <c r="O5" s="272"/>
      <c r="P5" s="267"/>
      <c r="Q5" s="267"/>
    </row>
    <row r="6" spans="1:17" ht="19.5" customHeight="1">
      <c r="A6" s="269"/>
      <c r="B6" s="270"/>
      <c r="C6" s="273"/>
      <c r="D6" s="269"/>
      <c r="E6" s="270"/>
      <c r="F6" s="273"/>
      <c r="G6" s="269"/>
      <c r="H6" s="269"/>
      <c r="I6" s="280"/>
      <c r="J6" s="281"/>
      <c r="K6" s="282"/>
      <c r="L6" s="273"/>
      <c r="M6" s="269"/>
      <c r="N6" s="270"/>
      <c r="O6" s="273"/>
      <c r="P6" s="269"/>
      <c r="Q6" s="269"/>
    </row>
    <row r="7" spans="1:17" ht="17.25" customHeight="1">
      <c r="A7" s="190">
        <v>27</v>
      </c>
      <c r="B7" s="191"/>
      <c r="C7" s="255" t="s">
        <v>52</v>
      </c>
      <c r="D7" s="256"/>
      <c r="E7" s="257"/>
      <c r="F7" s="195">
        <v>161613575</v>
      </c>
      <c r="G7" s="196"/>
      <c r="H7" s="6"/>
      <c r="I7" s="195">
        <v>42281000</v>
      </c>
      <c r="J7" s="196"/>
      <c r="K7" s="7"/>
      <c r="L7" s="195">
        <v>107741575</v>
      </c>
      <c r="M7" s="196"/>
      <c r="N7" s="7"/>
      <c r="O7" s="195">
        <v>11591000</v>
      </c>
      <c r="P7" s="196"/>
      <c r="Q7" s="6"/>
    </row>
    <row r="8" spans="1:17" ht="16.5" customHeight="1">
      <c r="A8" s="6"/>
      <c r="B8" s="7"/>
      <c r="C8" s="255" t="s">
        <v>53</v>
      </c>
      <c r="D8" s="256"/>
      <c r="E8" s="257"/>
      <c r="F8" s="263">
        <v>100</v>
      </c>
      <c r="G8" s="264"/>
      <c r="H8" s="6"/>
      <c r="I8" s="263">
        <v>26.161787461232759</v>
      </c>
      <c r="J8" s="264"/>
      <c r="K8" s="7"/>
      <c r="L8" s="263">
        <v>66.666166502411699</v>
      </c>
      <c r="M8" s="264"/>
      <c r="N8" s="7"/>
      <c r="O8" s="263">
        <v>7.1720460363555478</v>
      </c>
      <c r="P8" s="264"/>
      <c r="Q8" s="6"/>
    </row>
    <row r="9" spans="1:17" ht="17.25" customHeight="1">
      <c r="A9" s="190">
        <v>28</v>
      </c>
      <c r="B9" s="191"/>
      <c r="C9" s="255" t="s">
        <v>52</v>
      </c>
      <c r="D9" s="256"/>
      <c r="E9" s="257"/>
      <c r="F9" s="195">
        <v>157715832</v>
      </c>
      <c r="G9" s="196"/>
      <c r="H9" s="6"/>
      <c r="I9" s="195">
        <v>42672000</v>
      </c>
      <c r="J9" s="196"/>
      <c r="K9" s="7"/>
      <c r="L9" s="195">
        <v>103684832</v>
      </c>
      <c r="M9" s="196"/>
      <c r="N9" s="7"/>
      <c r="O9" s="195">
        <v>11359000</v>
      </c>
      <c r="P9" s="196"/>
      <c r="Q9" s="6"/>
    </row>
    <row r="10" spans="1:17" ht="16.5" customHeight="1">
      <c r="A10" s="6"/>
      <c r="B10" s="7"/>
      <c r="C10" s="255" t="s">
        <v>53</v>
      </c>
      <c r="D10" s="256"/>
      <c r="E10" s="257"/>
      <c r="F10" s="263">
        <v>100</v>
      </c>
      <c r="G10" s="264"/>
      <c r="H10" s="6"/>
      <c r="I10" s="263">
        <v>27.056256470000001</v>
      </c>
      <c r="J10" s="264"/>
      <c r="K10" s="7"/>
      <c r="L10" s="263">
        <v>65.741549000000006</v>
      </c>
      <c r="M10" s="264"/>
      <c r="N10" s="7"/>
      <c r="O10" s="263">
        <v>7.2021938790000002</v>
      </c>
      <c r="P10" s="264"/>
      <c r="Q10" s="6"/>
    </row>
    <row r="11" spans="1:17" ht="16.5" customHeight="1">
      <c r="A11" s="190">
        <v>29</v>
      </c>
      <c r="B11" s="191"/>
      <c r="C11" s="255" t="s">
        <v>52</v>
      </c>
      <c r="D11" s="256"/>
      <c r="E11" s="257"/>
      <c r="F11" s="195">
        <v>170760836</v>
      </c>
      <c r="G11" s="196"/>
      <c r="H11" s="6"/>
      <c r="I11" s="195">
        <v>42828000</v>
      </c>
      <c r="J11" s="196"/>
      <c r="K11" s="7"/>
      <c r="L11" s="195">
        <v>116863836</v>
      </c>
      <c r="M11" s="196"/>
      <c r="N11" s="7"/>
      <c r="O11" s="195">
        <v>11069000</v>
      </c>
      <c r="P11" s="196"/>
      <c r="Q11" s="6"/>
    </row>
    <row r="12" spans="1:17" ht="16.5" customHeight="1">
      <c r="A12" s="6"/>
      <c r="B12" s="7"/>
      <c r="C12" s="255" t="s">
        <v>53</v>
      </c>
      <c r="D12" s="256"/>
      <c r="E12" s="257"/>
      <c r="F12" s="263">
        <v>100</v>
      </c>
      <c r="G12" s="264"/>
      <c r="H12" s="6"/>
      <c r="I12" s="263">
        <v>25.1</v>
      </c>
      <c r="J12" s="264"/>
      <c r="K12" s="7"/>
      <c r="L12" s="263">
        <v>68.400000000000006</v>
      </c>
      <c r="M12" s="264"/>
      <c r="N12" s="7"/>
      <c r="O12" s="263">
        <v>6.5</v>
      </c>
      <c r="P12" s="264"/>
      <c r="Q12" s="6"/>
    </row>
    <row r="13" spans="1:17" ht="16.5" customHeight="1">
      <c r="A13" s="190">
        <v>30</v>
      </c>
      <c r="B13" s="191"/>
      <c r="C13" s="255" t="s">
        <v>52</v>
      </c>
      <c r="D13" s="256"/>
      <c r="E13" s="257"/>
      <c r="F13" s="195">
        <v>152130451</v>
      </c>
      <c r="G13" s="196"/>
      <c r="H13" s="6"/>
      <c r="I13" s="195">
        <v>42974000</v>
      </c>
      <c r="J13" s="196"/>
      <c r="K13" s="7"/>
      <c r="L13" s="195">
        <v>97170451</v>
      </c>
      <c r="M13" s="196"/>
      <c r="N13" s="7"/>
      <c r="O13" s="195">
        <v>11986000</v>
      </c>
      <c r="P13" s="196"/>
      <c r="Q13" s="6"/>
    </row>
    <row r="14" spans="1:17" ht="16.5" customHeight="1">
      <c r="A14" s="6"/>
      <c r="B14" s="7"/>
      <c r="C14" s="255" t="s">
        <v>53</v>
      </c>
      <c r="D14" s="256"/>
      <c r="E14" s="257"/>
      <c r="F14" s="263">
        <v>100</v>
      </c>
      <c r="G14" s="264"/>
      <c r="H14" s="6"/>
      <c r="I14" s="263">
        <v>28.2</v>
      </c>
      <c r="J14" s="264"/>
      <c r="K14" s="7"/>
      <c r="L14" s="263">
        <v>63.9</v>
      </c>
      <c r="M14" s="264"/>
      <c r="N14" s="7"/>
      <c r="O14" s="263">
        <v>7.9</v>
      </c>
      <c r="P14" s="264"/>
      <c r="Q14" s="6"/>
    </row>
    <row r="15" spans="1:17" ht="17.25" customHeight="1">
      <c r="A15" s="190" t="s">
        <v>208</v>
      </c>
      <c r="B15" s="191"/>
      <c r="C15" s="255" t="s">
        <v>52</v>
      </c>
      <c r="D15" s="256"/>
      <c r="E15" s="257"/>
      <c r="F15" s="195">
        <v>149041294</v>
      </c>
      <c r="G15" s="196"/>
      <c r="H15" s="6"/>
      <c r="I15" s="195">
        <v>42721000</v>
      </c>
      <c r="J15" s="196"/>
      <c r="K15" s="7"/>
      <c r="L15" s="195">
        <v>95642294</v>
      </c>
      <c r="M15" s="196"/>
      <c r="N15" s="7"/>
      <c r="O15" s="195">
        <v>10678000</v>
      </c>
      <c r="P15" s="196"/>
      <c r="Q15" s="6"/>
    </row>
    <row r="16" spans="1:17" ht="16.5" customHeight="1" thickBot="1">
      <c r="A16" s="4"/>
      <c r="B16" s="24"/>
      <c r="C16" s="258" t="s">
        <v>53</v>
      </c>
      <c r="D16" s="259"/>
      <c r="E16" s="260"/>
      <c r="F16" s="261">
        <v>100</v>
      </c>
      <c r="G16" s="262"/>
      <c r="H16" s="4"/>
      <c r="I16" s="261">
        <v>28.6</v>
      </c>
      <c r="J16" s="262"/>
      <c r="K16" s="24"/>
      <c r="L16" s="261">
        <v>64.2</v>
      </c>
      <c r="M16" s="262"/>
      <c r="N16" s="24"/>
      <c r="O16" s="261">
        <v>7.2</v>
      </c>
      <c r="P16" s="262"/>
      <c r="Q16" s="4"/>
    </row>
    <row r="17" ht="7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</sheetData>
  <mergeCells count="62">
    <mergeCell ref="A2:Q2"/>
    <mergeCell ref="A3:B6"/>
    <mergeCell ref="C3:E6"/>
    <mergeCell ref="F3:H6"/>
    <mergeCell ref="I3:K6"/>
    <mergeCell ref="L3:N6"/>
    <mergeCell ref="O3:Q6"/>
    <mergeCell ref="A7:B7"/>
    <mergeCell ref="C7:E7"/>
    <mergeCell ref="F7:G7"/>
    <mergeCell ref="I7:J7"/>
    <mergeCell ref="L7:M7"/>
    <mergeCell ref="O9:P9"/>
    <mergeCell ref="O7:P7"/>
    <mergeCell ref="C8:E8"/>
    <mergeCell ref="F8:G8"/>
    <mergeCell ref="I8:J8"/>
    <mergeCell ref="L8:M8"/>
    <mergeCell ref="O8:P8"/>
    <mergeCell ref="A9:B9"/>
    <mergeCell ref="C9:E9"/>
    <mergeCell ref="F9:G9"/>
    <mergeCell ref="I9:J9"/>
    <mergeCell ref="L9:M9"/>
    <mergeCell ref="A11:B11"/>
    <mergeCell ref="C11:E11"/>
    <mergeCell ref="F11:G11"/>
    <mergeCell ref="I11:J11"/>
    <mergeCell ref="L11:M11"/>
    <mergeCell ref="C10:E10"/>
    <mergeCell ref="F10:G10"/>
    <mergeCell ref="I10:J10"/>
    <mergeCell ref="L10:M10"/>
    <mergeCell ref="O10:P10"/>
    <mergeCell ref="O15:P15"/>
    <mergeCell ref="O11:P11"/>
    <mergeCell ref="C12:E12"/>
    <mergeCell ref="F12:G12"/>
    <mergeCell ref="I12:J12"/>
    <mergeCell ref="L12:M12"/>
    <mergeCell ref="O12:P12"/>
    <mergeCell ref="O13:P13"/>
    <mergeCell ref="C14:E14"/>
    <mergeCell ref="F14:G14"/>
    <mergeCell ref="I14:J14"/>
    <mergeCell ref="L14:M14"/>
    <mergeCell ref="O14:P14"/>
    <mergeCell ref="A15:B15"/>
    <mergeCell ref="C15:E15"/>
    <mergeCell ref="F15:G15"/>
    <mergeCell ref="I15:J15"/>
    <mergeCell ref="L15:M15"/>
    <mergeCell ref="C16:E16"/>
    <mergeCell ref="F16:G16"/>
    <mergeCell ref="I16:J16"/>
    <mergeCell ref="L16:M16"/>
    <mergeCell ref="O16:P16"/>
    <mergeCell ref="A13:B13"/>
    <mergeCell ref="C13:E13"/>
    <mergeCell ref="F13:G13"/>
    <mergeCell ref="I13:J13"/>
    <mergeCell ref="L13:M13"/>
  </mergeCells>
  <phoneticPr fontId="2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N37"/>
  <sheetViews>
    <sheetView showGridLines="0" topLeftCell="A10" workbookViewId="0">
      <selection activeCell="AO19" sqref="AO19"/>
    </sheetView>
  </sheetViews>
  <sheetFormatPr defaultRowHeight="13.5"/>
  <cols>
    <col min="1" max="12" width="1.75" style="1" customWidth="1"/>
    <col min="13" max="13" width="0.125" style="1" hidden="1" customWidth="1"/>
    <col min="14" max="17" width="2.125" style="1" hidden="1" customWidth="1"/>
    <col min="18" max="18" width="9.875" style="1" customWidth="1"/>
    <col min="19" max="19" width="2" style="1" customWidth="1"/>
    <col min="20" max="24" width="2.125" style="1" hidden="1" customWidth="1"/>
    <col min="25" max="25" width="9.875" style="1" customWidth="1"/>
    <col min="26" max="26" width="2" style="1" customWidth="1"/>
    <col min="27" max="27" width="0.125" style="1" hidden="1" customWidth="1"/>
    <col min="28" max="31" width="2.125" style="1" hidden="1" customWidth="1"/>
    <col min="32" max="32" width="15.5" style="1" customWidth="1"/>
    <col min="33" max="33" width="2.125" style="1" customWidth="1"/>
    <col min="34" max="40" width="1.375" style="1" customWidth="1"/>
    <col min="41" max="249" width="9" style="1"/>
    <col min="250" max="261" width="1.75" style="1" customWidth="1"/>
    <col min="262" max="266" width="0" style="1" hidden="1" customWidth="1"/>
    <col min="267" max="267" width="9.875" style="1" customWidth="1"/>
    <col min="268" max="268" width="2" style="1" customWidth="1"/>
    <col min="269" max="273" width="0" style="1" hidden="1" customWidth="1"/>
    <col min="274" max="274" width="9.875" style="1" customWidth="1"/>
    <col min="275" max="275" width="2" style="1" customWidth="1"/>
    <col min="276" max="280" width="0" style="1" hidden="1" customWidth="1"/>
    <col min="281" max="281" width="15.5" style="1" customWidth="1"/>
    <col min="282" max="282" width="2.125" style="1" customWidth="1"/>
    <col min="283" max="289" width="1.375" style="1" customWidth="1"/>
    <col min="290" max="294" width="2.125" style="1" customWidth="1"/>
    <col min="295" max="505" width="9" style="1"/>
    <col min="506" max="517" width="1.75" style="1" customWidth="1"/>
    <col min="518" max="522" width="0" style="1" hidden="1" customWidth="1"/>
    <col min="523" max="523" width="9.875" style="1" customWidth="1"/>
    <col min="524" max="524" width="2" style="1" customWidth="1"/>
    <col min="525" max="529" width="0" style="1" hidden="1" customWidth="1"/>
    <col min="530" max="530" width="9.875" style="1" customWidth="1"/>
    <col min="531" max="531" width="2" style="1" customWidth="1"/>
    <col min="532" max="536" width="0" style="1" hidden="1" customWidth="1"/>
    <col min="537" max="537" width="15.5" style="1" customWidth="1"/>
    <col min="538" max="538" width="2.125" style="1" customWidth="1"/>
    <col min="539" max="545" width="1.375" style="1" customWidth="1"/>
    <col min="546" max="550" width="2.125" style="1" customWidth="1"/>
    <col min="551" max="761" width="9" style="1"/>
    <col min="762" max="773" width="1.75" style="1" customWidth="1"/>
    <col min="774" max="778" width="0" style="1" hidden="1" customWidth="1"/>
    <col min="779" max="779" width="9.875" style="1" customWidth="1"/>
    <col min="780" max="780" width="2" style="1" customWidth="1"/>
    <col min="781" max="785" width="0" style="1" hidden="1" customWidth="1"/>
    <col min="786" max="786" width="9.875" style="1" customWidth="1"/>
    <col min="787" max="787" width="2" style="1" customWidth="1"/>
    <col min="788" max="792" width="0" style="1" hidden="1" customWidth="1"/>
    <col min="793" max="793" width="15.5" style="1" customWidth="1"/>
    <col min="794" max="794" width="2.125" style="1" customWidth="1"/>
    <col min="795" max="801" width="1.375" style="1" customWidth="1"/>
    <col min="802" max="806" width="2.125" style="1" customWidth="1"/>
    <col min="807" max="1017" width="9" style="1"/>
    <col min="1018" max="1029" width="1.75" style="1" customWidth="1"/>
    <col min="1030" max="1034" width="0" style="1" hidden="1" customWidth="1"/>
    <col min="1035" max="1035" width="9.875" style="1" customWidth="1"/>
    <col min="1036" max="1036" width="2" style="1" customWidth="1"/>
    <col min="1037" max="1041" width="0" style="1" hidden="1" customWidth="1"/>
    <col min="1042" max="1042" width="9.875" style="1" customWidth="1"/>
    <col min="1043" max="1043" width="2" style="1" customWidth="1"/>
    <col min="1044" max="1048" width="0" style="1" hidden="1" customWidth="1"/>
    <col min="1049" max="1049" width="15.5" style="1" customWidth="1"/>
    <col min="1050" max="1050" width="2.125" style="1" customWidth="1"/>
    <col min="1051" max="1057" width="1.375" style="1" customWidth="1"/>
    <col min="1058" max="1062" width="2.125" style="1" customWidth="1"/>
    <col min="1063" max="1273" width="9" style="1"/>
    <col min="1274" max="1285" width="1.75" style="1" customWidth="1"/>
    <col min="1286" max="1290" width="0" style="1" hidden="1" customWidth="1"/>
    <col min="1291" max="1291" width="9.875" style="1" customWidth="1"/>
    <col min="1292" max="1292" width="2" style="1" customWidth="1"/>
    <col min="1293" max="1297" width="0" style="1" hidden="1" customWidth="1"/>
    <col min="1298" max="1298" width="9.875" style="1" customWidth="1"/>
    <col min="1299" max="1299" width="2" style="1" customWidth="1"/>
    <col min="1300" max="1304" width="0" style="1" hidden="1" customWidth="1"/>
    <col min="1305" max="1305" width="15.5" style="1" customWidth="1"/>
    <col min="1306" max="1306" width="2.125" style="1" customWidth="1"/>
    <col min="1307" max="1313" width="1.375" style="1" customWidth="1"/>
    <col min="1314" max="1318" width="2.125" style="1" customWidth="1"/>
    <col min="1319" max="1529" width="9" style="1"/>
    <col min="1530" max="1541" width="1.75" style="1" customWidth="1"/>
    <col min="1542" max="1546" width="0" style="1" hidden="1" customWidth="1"/>
    <col min="1547" max="1547" width="9.875" style="1" customWidth="1"/>
    <col min="1548" max="1548" width="2" style="1" customWidth="1"/>
    <col min="1549" max="1553" width="0" style="1" hidden="1" customWidth="1"/>
    <col min="1554" max="1554" width="9.875" style="1" customWidth="1"/>
    <col min="1555" max="1555" width="2" style="1" customWidth="1"/>
    <col min="1556" max="1560" width="0" style="1" hidden="1" customWidth="1"/>
    <col min="1561" max="1561" width="15.5" style="1" customWidth="1"/>
    <col min="1562" max="1562" width="2.125" style="1" customWidth="1"/>
    <col min="1563" max="1569" width="1.375" style="1" customWidth="1"/>
    <col min="1570" max="1574" width="2.125" style="1" customWidth="1"/>
    <col min="1575" max="1785" width="9" style="1"/>
    <col min="1786" max="1797" width="1.75" style="1" customWidth="1"/>
    <col min="1798" max="1802" width="0" style="1" hidden="1" customWidth="1"/>
    <col min="1803" max="1803" width="9.875" style="1" customWidth="1"/>
    <col min="1804" max="1804" width="2" style="1" customWidth="1"/>
    <col min="1805" max="1809" width="0" style="1" hidden="1" customWidth="1"/>
    <col min="1810" max="1810" width="9.875" style="1" customWidth="1"/>
    <col min="1811" max="1811" width="2" style="1" customWidth="1"/>
    <col min="1812" max="1816" width="0" style="1" hidden="1" customWidth="1"/>
    <col min="1817" max="1817" width="15.5" style="1" customWidth="1"/>
    <col min="1818" max="1818" width="2.125" style="1" customWidth="1"/>
    <col min="1819" max="1825" width="1.375" style="1" customWidth="1"/>
    <col min="1826" max="1830" width="2.125" style="1" customWidth="1"/>
    <col min="1831" max="2041" width="9" style="1"/>
    <col min="2042" max="2053" width="1.75" style="1" customWidth="1"/>
    <col min="2054" max="2058" width="0" style="1" hidden="1" customWidth="1"/>
    <col min="2059" max="2059" width="9.875" style="1" customWidth="1"/>
    <col min="2060" max="2060" width="2" style="1" customWidth="1"/>
    <col min="2061" max="2065" width="0" style="1" hidden="1" customWidth="1"/>
    <col min="2066" max="2066" width="9.875" style="1" customWidth="1"/>
    <col min="2067" max="2067" width="2" style="1" customWidth="1"/>
    <col min="2068" max="2072" width="0" style="1" hidden="1" customWidth="1"/>
    <col min="2073" max="2073" width="15.5" style="1" customWidth="1"/>
    <col min="2074" max="2074" width="2.125" style="1" customWidth="1"/>
    <col min="2075" max="2081" width="1.375" style="1" customWidth="1"/>
    <col min="2082" max="2086" width="2.125" style="1" customWidth="1"/>
    <col min="2087" max="2297" width="9" style="1"/>
    <col min="2298" max="2309" width="1.75" style="1" customWidth="1"/>
    <col min="2310" max="2314" width="0" style="1" hidden="1" customWidth="1"/>
    <col min="2315" max="2315" width="9.875" style="1" customWidth="1"/>
    <col min="2316" max="2316" width="2" style="1" customWidth="1"/>
    <col min="2317" max="2321" width="0" style="1" hidden="1" customWidth="1"/>
    <col min="2322" max="2322" width="9.875" style="1" customWidth="1"/>
    <col min="2323" max="2323" width="2" style="1" customWidth="1"/>
    <col min="2324" max="2328" width="0" style="1" hidden="1" customWidth="1"/>
    <col min="2329" max="2329" width="15.5" style="1" customWidth="1"/>
    <col min="2330" max="2330" width="2.125" style="1" customWidth="1"/>
    <col min="2331" max="2337" width="1.375" style="1" customWidth="1"/>
    <col min="2338" max="2342" width="2.125" style="1" customWidth="1"/>
    <col min="2343" max="2553" width="9" style="1"/>
    <col min="2554" max="2565" width="1.75" style="1" customWidth="1"/>
    <col min="2566" max="2570" width="0" style="1" hidden="1" customWidth="1"/>
    <col min="2571" max="2571" width="9.875" style="1" customWidth="1"/>
    <col min="2572" max="2572" width="2" style="1" customWidth="1"/>
    <col min="2573" max="2577" width="0" style="1" hidden="1" customWidth="1"/>
    <col min="2578" max="2578" width="9.875" style="1" customWidth="1"/>
    <col min="2579" max="2579" width="2" style="1" customWidth="1"/>
    <col min="2580" max="2584" width="0" style="1" hidden="1" customWidth="1"/>
    <col min="2585" max="2585" width="15.5" style="1" customWidth="1"/>
    <col min="2586" max="2586" width="2.125" style="1" customWidth="1"/>
    <col min="2587" max="2593" width="1.375" style="1" customWidth="1"/>
    <col min="2594" max="2598" width="2.125" style="1" customWidth="1"/>
    <col min="2599" max="2809" width="9" style="1"/>
    <col min="2810" max="2821" width="1.75" style="1" customWidth="1"/>
    <col min="2822" max="2826" width="0" style="1" hidden="1" customWidth="1"/>
    <col min="2827" max="2827" width="9.875" style="1" customWidth="1"/>
    <col min="2828" max="2828" width="2" style="1" customWidth="1"/>
    <col min="2829" max="2833" width="0" style="1" hidden="1" customWidth="1"/>
    <col min="2834" max="2834" width="9.875" style="1" customWidth="1"/>
    <col min="2835" max="2835" width="2" style="1" customWidth="1"/>
    <col min="2836" max="2840" width="0" style="1" hidden="1" customWidth="1"/>
    <col min="2841" max="2841" width="15.5" style="1" customWidth="1"/>
    <col min="2842" max="2842" width="2.125" style="1" customWidth="1"/>
    <col min="2843" max="2849" width="1.375" style="1" customWidth="1"/>
    <col min="2850" max="2854" width="2.125" style="1" customWidth="1"/>
    <col min="2855" max="3065" width="9" style="1"/>
    <col min="3066" max="3077" width="1.75" style="1" customWidth="1"/>
    <col min="3078" max="3082" width="0" style="1" hidden="1" customWidth="1"/>
    <col min="3083" max="3083" width="9.875" style="1" customWidth="1"/>
    <col min="3084" max="3084" width="2" style="1" customWidth="1"/>
    <col min="3085" max="3089" width="0" style="1" hidden="1" customWidth="1"/>
    <col min="3090" max="3090" width="9.875" style="1" customWidth="1"/>
    <col min="3091" max="3091" width="2" style="1" customWidth="1"/>
    <col min="3092" max="3096" width="0" style="1" hidden="1" customWidth="1"/>
    <col min="3097" max="3097" width="15.5" style="1" customWidth="1"/>
    <col min="3098" max="3098" width="2.125" style="1" customWidth="1"/>
    <col min="3099" max="3105" width="1.375" style="1" customWidth="1"/>
    <col min="3106" max="3110" width="2.125" style="1" customWidth="1"/>
    <col min="3111" max="3321" width="9" style="1"/>
    <col min="3322" max="3333" width="1.75" style="1" customWidth="1"/>
    <col min="3334" max="3338" width="0" style="1" hidden="1" customWidth="1"/>
    <col min="3339" max="3339" width="9.875" style="1" customWidth="1"/>
    <col min="3340" max="3340" width="2" style="1" customWidth="1"/>
    <col min="3341" max="3345" width="0" style="1" hidden="1" customWidth="1"/>
    <col min="3346" max="3346" width="9.875" style="1" customWidth="1"/>
    <col min="3347" max="3347" width="2" style="1" customWidth="1"/>
    <col min="3348" max="3352" width="0" style="1" hidden="1" customWidth="1"/>
    <col min="3353" max="3353" width="15.5" style="1" customWidth="1"/>
    <col min="3354" max="3354" width="2.125" style="1" customWidth="1"/>
    <col min="3355" max="3361" width="1.375" style="1" customWidth="1"/>
    <col min="3362" max="3366" width="2.125" style="1" customWidth="1"/>
    <col min="3367" max="3577" width="9" style="1"/>
    <col min="3578" max="3589" width="1.75" style="1" customWidth="1"/>
    <col min="3590" max="3594" width="0" style="1" hidden="1" customWidth="1"/>
    <col min="3595" max="3595" width="9.875" style="1" customWidth="1"/>
    <col min="3596" max="3596" width="2" style="1" customWidth="1"/>
    <col min="3597" max="3601" width="0" style="1" hidden="1" customWidth="1"/>
    <col min="3602" max="3602" width="9.875" style="1" customWidth="1"/>
    <col min="3603" max="3603" width="2" style="1" customWidth="1"/>
    <col min="3604" max="3608" width="0" style="1" hidden="1" customWidth="1"/>
    <col min="3609" max="3609" width="15.5" style="1" customWidth="1"/>
    <col min="3610" max="3610" width="2.125" style="1" customWidth="1"/>
    <col min="3611" max="3617" width="1.375" style="1" customWidth="1"/>
    <col min="3618" max="3622" width="2.125" style="1" customWidth="1"/>
    <col min="3623" max="3833" width="9" style="1"/>
    <col min="3834" max="3845" width="1.75" style="1" customWidth="1"/>
    <col min="3846" max="3850" width="0" style="1" hidden="1" customWidth="1"/>
    <col min="3851" max="3851" width="9.875" style="1" customWidth="1"/>
    <col min="3852" max="3852" width="2" style="1" customWidth="1"/>
    <col min="3853" max="3857" width="0" style="1" hidden="1" customWidth="1"/>
    <col min="3858" max="3858" width="9.875" style="1" customWidth="1"/>
    <col min="3859" max="3859" width="2" style="1" customWidth="1"/>
    <col min="3860" max="3864" width="0" style="1" hidden="1" customWidth="1"/>
    <col min="3865" max="3865" width="15.5" style="1" customWidth="1"/>
    <col min="3866" max="3866" width="2.125" style="1" customWidth="1"/>
    <col min="3867" max="3873" width="1.375" style="1" customWidth="1"/>
    <col min="3874" max="3878" width="2.125" style="1" customWidth="1"/>
    <col min="3879" max="4089" width="9" style="1"/>
    <col min="4090" max="4101" width="1.75" style="1" customWidth="1"/>
    <col min="4102" max="4106" width="0" style="1" hidden="1" customWidth="1"/>
    <col min="4107" max="4107" width="9.875" style="1" customWidth="1"/>
    <col min="4108" max="4108" width="2" style="1" customWidth="1"/>
    <col min="4109" max="4113" width="0" style="1" hidden="1" customWidth="1"/>
    <col min="4114" max="4114" width="9.875" style="1" customWidth="1"/>
    <col min="4115" max="4115" width="2" style="1" customWidth="1"/>
    <col min="4116" max="4120" width="0" style="1" hidden="1" customWidth="1"/>
    <col min="4121" max="4121" width="15.5" style="1" customWidth="1"/>
    <col min="4122" max="4122" width="2.125" style="1" customWidth="1"/>
    <col min="4123" max="4129" width="1.375" style="1" customWidth="1"/>
    <col min="4130" max="4134" width="2.125" style="1" customWidth="1"/>
    <col min="4135" max="4345" width="9" style="1"/>
    <col min="4346" max="4357" width="1.75" style="1" customWidth="1"/>
    <col min="4358" max="4362" width="0" style="1" hidden="1" customWidth="1"/>
    <col min="4363" max="4363" width="9.875" style="1" customWidth="1"/>
    <col min="4364" max="4364" width="2" style="1" customWidth="1"/>
    <col min="4365" max="4369" width="0" style="1" hidden="1" customWidth="1"/>
    <col min="4370" max="4370" width="9.875" style="1" customWidth="1"/>
    <col min="4371" max="4371" width="2" style="1" customWidth="1"/>
    <col min="4372" max="4376" width="0" style="1" hidden="1" customWidth="1"/>
    <col min="4377" max="4377" width="15.5" style="1" customWidth="1"/>
    <col min="4378" max="4378" width="2.125" style="1" customWidth="1"/>
    <col min="4379" max="4385" width="1.375" style="1" customWidth="1"/>
    <col min="4386" max="4390" width="2.125" style="1" customWidth="1"/>
    <col min="4391" max="4601" width="9" style="1"/>
    <col min="4602" max="4613" width="1.75" style="1" customWidth="1"/>
    <col min="4614" max="4618" width="0" style="1" hidden="1" customWidth="1"/>
    <col min="4619" max="4619" width="9.875" style="1" customWidth="1"/>
    <col min="4620" max="4620" width="2" style="1" customWidth="1"/>
    <col min="4621" max="4625" width="0" style="1" hidden="1" customWidth="1"/>
    <col min="4626" max="4626" width="9.875" style="1" customWidth="1"/>
    <col min="4627" max="4627" width="2" style="1" customWidth="1"/>
    <col min="4628" max="4632" width="0" style="1" hidden="1" customWidth="1"/>
    <col min="4633" max="4633" width="15.5" style="1" customWidth="1"/>
    <col min="4634" max="4634" width="2.125" style="1" customWidth="1"/>
    <col min="4635" max="4641" width="1.375" style="1" customWidth="1"/>
    <col min="4642" max="4646" width="2.125" style="1" customWidth="1"/>
    <col min="4647" max="4857" width="9" style="1"/>
    <col min="4858" max="4869" width="1.75" style="1" customWidth="1"/>
    <col min="4870" max="4874" width="0" style="1" hidden="1" customWidth="1"/>
    <col min="4875" max="4875" width="9.875" style="1" customWidth="1"/>
    <col min="4876" max="4876" width="2" style="1" customWidth="1"/>
    <col min="4877" max="4881" width="0" style="1" hidden="1" customWidth="1"/>
    <col min="4882" max="4882" width="9.875" style="1" customWidth="1"/>
    <col min="4883" max="4883" width="2" style="1" customWidth="1"/>
    <col min="4884" max="4888" width="0" style="1" hidden="1" customWidth="1"/>
    <col min="4889" max="4889" width="15.5" style="1" customWidth="1"/>
    <col min="4890" max="4890" width="2.125" style="1" customWidth="1"/>
    <col min="4891" max="4897" width="1.375" style="1" customWidth="1"/>
    <col min="4898" max="4902" width="2.125" style="1" customWidth="1"/>
    <col min="4903" max="5113" width="9" style="1"/>
    <col min="5114" max="5125" width="1.75" style="1" customWidth="1"/>
    <col min="5126" max="5130" width="0" style="1" hidden="1" customWidth="1"/>
    <col min="5131" max="5131" width="9.875" style="1" customWidth="1"/>
    <col min="5132" max="5132" width="2" style="1" customWidth="1"/>
    <col min="5133" max="5137" width="0" style="1" hidden="1" customWidth="1"/>
    <col min="5138" max="5138" width="9.875" style="1" customWidth="1"/>
    <col min="5139" max="5139" width="2" style="1" customWidth="1"/>
    <col min="5140" max="5144" width="0" style="1" hidden="1" customWidth="1"/>
    <col min="5145" max="5145" width="15.5" style="1" customWidth="1"/>
    <col min="5146" max="5146" width="2.125" style="1" customWidth="1"/>
    <col min="5147" max="5153" width="1.375" style="1" customWidth="1"/>
    <col min="5154" max="5158" width="2.125" style="1" customWidth="1"/>
    <col min="5159" max="5369" width="9" style="1"/>
    <col min="5370" max="5381" width="1.75" style="1" customWidth="1"/>
    <col min="5382" max="5386" width="0" style="1" hidden="1" customWidth="1"/>
    <col min="5387" max="5387" width="9.875" style="1" customWidth="1"/>
    <col min="5388" max="5388" width="2" style="1" customWidth="1"/>
    <col min="5389" max="5393" width="0" style="1" hidden="1" customWidth="1"/>
    <col min="5394" max="5394" width="9.875" style="1" customWidth="1"/>
    <col min="5395" max="5395" width="2" style="1" customWidth="1"/>
    <col min="5396" max="5400" width="0" style="1" hidden="1" customWidth="1"/>
    <col min="5401" max="5401" width="15.5" style="1" customWidth="1"/>
    <col min="5402" max="5402" width="2.125" style="1" customWidth="1"/>
    <col min="5403" max="5409" width="1.375" style="1" customWidth="1"/>
    <col min="5410" max="5414" width="2.125" style="1" customWidth="1"/>
    <col min="5415" max="5625" width="9" style="1"/>
    <col min="5626" max="5637" width="1.75" style="1" customWidth="1"/>
    <col min="5638" max="5642" width="0" style="1" hidden="1" customWidth="1"/>
    <col min="5643" max="5643" width="9.875" style="1" customWidth="1"/>
    <col min="5644" max="5644" width="2" style="1" customWidth="1"/>
    <col min="5645" max="5649" width="0" style="1" hidden="1" customWidth="1"/>
    <col min="5650" max="5650" width="9.875" style="1" customWidth="1"/>
    <col min="5651" max="5651" width="2" style="1" customWidth="1"/>
    <col min="5652" max="5656" width="0" style="1" hidden="1" customWidth="1"/>
    <col min="5657" max="5657" width="15.5" style="1" customWidth="1"/>
    <col min="5658" max="5658" width="2.125" style="1" customWidth="1"/>
    <col min="5659" max="5665" width="1.375" style="1" customWidth="1"/>
    <col min="5666" max="5670" width="2.125" style="1" customWidth="1"/>
    <col min="5671" max="5881" width="9" style="1"/>
    <col min="5882" max="5893" width="1.75" style="1" customWidth="1"/>
    <col min="5894" max="5898" width="0" style="1" hidden="1" customWidth="1"/>
    <col min="5899" max="5899" width="9.875" style="1" customWidth="1"/>
    <col min="5900" max="5900" width="2" style="1" customWidth="1"/>
    <col min="5901" max="5905" width="0" style="1" hidden="1" customWidth="1"/>
    <col min="5906" max="5906" width="9.875" style="1" customWidth="1"/>
    <col min="5907" max="5907" width="2" style="1" customWidth="1"/>
    <col min="5908" max="5912" width="0" style="1" hidden="1" customWidth="1"/>
    <col min="5913" max="5913" width="15.5" style="1" customWidth="1"/>
    <col min="5914" max="5914" width="2.125" style="1" customWidth="1"/>
    <col min="5915" max="5921" width="1.375" style="1" customWidth="1"/>
    <col min="5922" max="5926" width="2.125" style="1" customWidth="1"/>
    <col min="5927" max="6137" width="9" style="1"/>
    <col min="6138" max="6149" width="1.75" style="1" customWidth="1"/>
    <col min="6150" max="6154" width="0" style="1" hidden="1" customWidth="1"/>
    <col min="6155" max="6155" width="9.875" style="1" customWidth="1"/>
    <col min="6156" max="6156" width="2" style="1" customWidth="1"/>
    <col min="6157" max="6161" width="0" style="1" hidden="1" customWidth="1"/>
    <col min="6162" max="6162" width="9.875" style="1" customWidth="1"/>
    <col min="6163" max="6163" width="2" style="1" customWidth="1"/>
    <col min="6164" max="6168" width="0" style="1" hidden="1" customWidth="1"/>
    <col min="6169" max="6169" width="15.5" style="1" customWidth="1"/>
    <col min="6170" max="6170" width="2.125" style="1" customWidth="1"/>
    <col min="6171" max="6177" width="1.375" style="1" customWidth="1"/>
    <col min="6178" max="6182" width="2.125" style="1" customWidth="1"/>
    <col min="6183" max="6393" width="9" style="1"/>
    <col min="6394" max="6405" width="1.75" style="1" customWidth="1"/>
    <col min="6406" max="6410" width="0" style="1" hidden="1" customWidth="1"/>
    <col min="6411" max="6411" width="9.875" style="1" customWidth="1"/>
    <col min="6412" max="6412" width="2" style="1" customWidth="1"/>
    <col min="6413" max="6417" width="0" style="1" hidden="1" customWidth="1"/>
    <col min="6418" max="6418" width="9.875" style="1" customWidth="1"/>
    <col min="6419" max="6419" width="2" style="1" customWidth="1"/>
    <col min="6420" max="6424" width="0" style="1" hidden="1" customWidth="1"/>
    <col min="6425" max="6425" width="15.5" style="1" customWidth="1"/>
    <col min="6426" max="6426" width="2.125" style="1" customWidth="1"/>
    <col min="6427" max="6433" width="1.375" style="1" customWidth="1"/>
    <col min="6434" max="6438" width="2.125" style="1" customWidth="1"/>
    <col min="6439" max="6649" width="9" style="1"/>
    <col min="6650" max="6661" width="1.75" style="1" customWidth="1"/>
    <col min="6662" max="6666" width="0" style="1" hidden="1" customWidth="1"/>
    <col min="6667" max="6667" width="9.875" style="1" customWidth="1"/>
    <col min="6668" max="6668" width="2" style="1" customWidth="1"/>
    <col min="6669" max="6673" width="0" style="1" hidden="1" customWidth="1"/>
    <col min="6674" max="6674" width="9.875" style="1" customWidth="1"/>
    <col min="6675" max="6675" width="2" style="1" customWidth="1"/>
    <col min="6676" max="6680" width="0" style="1" hidden="1" customWidth="1"/>
    <col min="6681" max="6681" width="15.5" style="1" customWidth="1"/>
    <col min="6682" max="6682" width="2.125" style="1" customWidth="1"/>
    <col min="6683" max="6689" width="1.375" style="1" customWidth="1"/>
    <col min="6690" max="6694" width="2.125" style="1" customWidth="1"/>
    <col min="6695" max="6905" width="9" style="1"/>
    <col min="6906" max="6917" width="1.75" style="1" customWidth="1"/>
    <col min="6918" max="6922" width="0" style="1" hidden="1" customWidth="1"/>
    <col min="6923" max="6923" width="9.875" style="1" customWidth="1"/>
    <col min="6924" max="6924" width="2" style="1" customWidth="1"/>
    <col min="6925" max="6929" width="0" style="1" hidden="1" customWidth="1"/>
    <col min="6930" max="6930" width="9.875" style="1" customWidth="1"/>
    <col min="6931" max="6931" width="2" style="1" customWidth="1"/>
    <col min="6932" max="6936" width="0" style="1" hidden="1" customWidth="1"/>
    <col min="6937" max="6937" width="15.5" style="1" customWidth="1"/>
    <col min="6938" max="6938" width="2.125" style="1" customWidth="1"/>
    <col min="6939" max="6945" width="1.375" style="1" customWidth="1"/>
    <col min="6946" max="6950" width="2.125" style="1" customWidth="1"/>
    <col min="6951" max="7161" width="9" style="1"/>
    <col min="7162" max="7173" width="1.75" style="1" customWidth="1"/>
    <col min="7174" max="7178" width="0" style="1" hidden="1" customWidth="1"/>
    <col min="7179" max="7179" width="9.875" style="1" customWidth="1"/>
    <col min="7180" max="7180" width="2" style="1" customWidth="1"/>
    <col min="7181" max="7185" width="0" style="1" hidden="1" customWidth="1"/>
    <col min="7186" max="7186" width="9.875" style="1" customWidth="1"/>
    <col min="7187" max="7187" width="2" style="1" customWidth="1"/>
    <col min="7188" max="7192" width="0" style="1" hidden="1" customWidth="1"/>
    <col min="7193" max="7193" width="15.5" style="1" customWidth="1"/>
    <col min="7194" max="7194" width="2.125" style="1" customWidth="1"/>
    <col min="7195" max="7201" width="1.375" style="1" customWidth="1"/>
    <col min="7202" max="7206" width="2.125" style="1" customWidth="1"/>
    <col min="7207" max="7417" width="9" style="1"/>
    <col min="7418" max="7429" width="1.75" style="1" customWidth="1"/>
    <col min="7430" max="7434" width="0" style="1" hidden="1" customWidth="1"/>
    <col min="7435" max="7435" width="9.875" style="1" customWidth="1"/>
    <col min="7436" max="7436" width="2" style="1" customWidth="1"/>
    <col min="7437" max="7441" width="0" style="1" hidden="1" customWidth="1"/>
    <col min="7442" max="7442" width="9.875" style="1" customWidth="1"/>
    <col min="7443" max="7443" width="2" style="1" customWidth="1"/>
    <col min="7444" max="7448" width="0" style="1" hidden="1" customWidth="1"/>
    <col min="7449" max="7449" width="15.5" style="1" customWidth="1"/>
    <col min="7450" max="7450" width="2.125" style="1" customWidth="1"/>
    <col min="7451" max="7457" width="1.375" style="1" customWidth="1"/>
    <col min="7458" max="7462" width="2.125" style="1" customWidth="1"/>
    <col min="7463" max="7673" width="9" style="1"/>
    <col min="7674" max="7685" width="1.75" style="1" customWidth="1"/>
    <col min="7686" max="7690" width="0" style="1" hidden="1" customWidth="1"/>
    <col min="7691" max="7691" width="9.875" style="1" customWidth="1"/>
    <col min="7692" max="7692" width="2" style="1" customWidth="1"/>
    <col min="7693" max="7697" width="0" style="1" hidden="1" customWidth="1"/>
    <col min="7698" max="7698" width="9.875" style="1" customWidth="1"/>
    <col min="7699" max="7699" width="2" style="1" customWidth="1"/>
    <col min="7700" max="7704" width="0" style="1" hidden="1" customWidth="1"/>
    <col min="7705" max="7705" width="15.5" style="1" customWidth="1"/>
    <col min="7706" max="7706" width="2.125" style="1" customWidth="1"/>
    <col min="7707" max="7713" width="1.375" style="1" customWidth="1"/>
    <col min="7714" max="7718" width="2.125" style="1" customWidth="1"/>
    <col min="7719" max="7929" width="9" style="1"/>
    <col min="7930" max="7941" width="1.75" style="1" customWidth="1"/>
    <col min="7942" max="7946" width="0" style="1" hidden="1" customWidth="1"/>
    <col min="7947" max="7947" width="9.875" style="1" customWidth="1"/>
    <col min="7948" max="7948" width="2" style="1" customWidth="1"/>
    <col min="7949" max="7953" width="0" style="1" hidden="1" customWidth="1"/>
    <col min="7954" max="7954" width="9.875" style="1" customWidth="1"/>
    <col min="7955" max="7955" width="2" style="1" customWidth="1"/>
    <col min="7956" max="7960" width="0" style="1" hidden="1" customWidth="1"/>
    <col min="7961" max="7961" width="15.5" style="1" customWidth="1"/>
    <col min="7962" max="7962" width="2.125" style="1" customWidth="1"/>
    <col min="7963" max="7969" width="1.375" style="1" customWidth="1"/>
    <col min="7970" max="7974" width="2.125" style="1" customWidth="1"/>
    <col min="7975" max="8185" width="9" style="1"/>
    <col min="8186" max="8197" width="1.75" style="1" customWidth="1"/>
    <col min="8198" max="8202" width="0" style="1" hidden="1" customWidth="1"/>
    <col min="8203" max="8203" width="9.875" style="1" customWidth="1"/>
    <col min="8204" max="8204" width="2" style="1" customWidth="1"/>
    <col min="8205" max="8209" width="0" style="1" hidden="1" customWidth="1"/>
    <col min="8210" max="8210" width="9.875" style="1" customWidth="1"/>
    <col min="8211" max="8211" width="2" style="1" customWidth="1"/>
    <col min="8212" max="8216" width="0" style="1" hidden="1" customWidth="1"/>
    <col min="8217" max="8217" width="15.5" style="1" customWidth="1"/>
    <col min="8218" max="8218" width="2.125" style="1" customWidth="1"/>
    <col min="8219" max="8225" width="1.375" style="1" customWidth="1"/>
    <col min="8226" max="8230" width="2.125" style="1" customWidth="1"/>
    <col min="8231" max="8441" width="9" style="1"/>
    <col min="8442" max="8453" width="1.75" style="1" customWidth="1"/>
    <col min="8454" max="8458" width="0" style="1" hidden="1" customWidth="1"/>
    <col min="8459" max="8459" width="9.875" style="1" customWidth="1"/>
    <col min="8460" max="8460" width="2" style="1" customWidth="1"/>
    <col min="8461" max="8465" width="0" style="1" hidden="1" customWidth="1"/>
    <col min="8466" max="8466" width="9.875" style="1" customWidth="1"/>
    <col min="8467" max="8467" width="2" style="1" customWidth="1"/>
    <col min="8468" max="8472" width="0" style="1" hidden="1" customWidth="1"/>
    <col min="8473" max="8473" width="15.5" style="1" customWidth="1"/>
    <col min="8474" max="8474" width="2.125" style="1" customWidth="1"/>
    <col min="8475" max="8481" width="1.375" style="1" customWidth="1"/>
    <col min="8482" max="8486" width="2.125" style="1" customWidth="1"/>
    <col min="8487" max="8697" width="9" style="1"/>
    <col min="8698" max="8709" width="1.75" style="1" customWidth="1"/>
    <col min="8710" max="8714" width="0" style="1" hidden="1" customWidth="1"/>
    <col min="8715" max="8715" width="9.875" style="1" customWidth="1"/>
    <col min="8716" max="8716" width="2" style="1" customWidth="1"/>
    <col min="8717" max="8721" width="0" style="1" hidden="1" customWidth="1"/>
    <col min="8722" max="8722" width="9.875" style="1" customWidth="1"/>
    <col min="8723" max="8723" width="2" style="1" customWidth="1"/>
    <col min="8724" max="8728" width="0" style="1" hidden="1" customWidth="1"/>
    <col min="8729" max="8729" width="15.5" style="1" customWidth="1"/>
    <col min="8730" max="8730" width="2.125" style="1" customWidth="1"/>
    <col min="8731" max="8737" width="1.375" style="1" customWidth="1"/>
    <col min="8738" max="8742" width="2.125" style="1" customWidth="1"/>
    <col min="8743" max="8953" width="9" style="1"/>
    <col min="8954" max="8965" width="1.75" style="1" customWidth="1"/>
    <col min="8966" max="8970" width="0" style="1" hidden="1" customWidth="1"/>
    <col min="8971" max="8971" width="9.875" style="1" customWidth="1"/>
    <col min="8972" max="8972" width="2" style="1" customWidth="1"/>
    <col min="8973" max="8977" width="0" style="1" hidden="1" customWidth="1"/>
    <col min="8978" max="8978" width="9.875" style="1" customWidth="1"/>
    <col min="8979" max="8979" width="2" style="1" customWidth="1"/>
    <col min="8980" max="8984" width="0" style="1" hidden="1" customWidth="1"/>
    <col min="8985" max="8985" width="15.5" style="1" customWidth="1"/>
    <col min="8986" max="8986" width="2.125" style="1" customWidth="1"/>
    <col min="8987" max="8993" width="1.375" style="1" customWidth="1"/>
    <col min="8994" max="8998" width="2.125" style="1" customWidth="1"/>
    <col min="8999" max="9209" width="9" style="1"/>
    <col min="9210" max="9221" width="1.75" style="1" customWidth="1"/>
    <col min="9222" max="9226" width="0" style="1" hidden="1" customWidth="1"/>
    <col min="9227" max="9227" width="9.875" style="1" customWidth="1"/>
    <col min="9228" max="9228" width="2" style="1" customWidth="1"/>
    <col min="9229" max="9233" width="0" style="1" hidden="1" customWidth="1"/>
    <col min="9234" max="9234" width="9.875" style="1" customWidth="1"/>
    <col min="9235" max="9235" width="2" style="1" customWidth="1"/>
    <col min="9236" max="9240" width="0" style="1" hidden="1" customWidth="1"/>
    <col min="9241" max="9241" width="15.5" style="1" customWidth="1"/>
    <col min="9242" max="9242" width="2.125" style="1" customWidth="1"/>
    <col min="9243" max="9249" width="1.375" style="1" customWidth="1"/>
    <col min="9250" max="9254" width="2.125" style="1" customWidth="1"/>
    <col min="9255" max="9465" width="9" style="1"/>
    <col min="9466" max="9477" width="1.75" style="1" customWidth="1"/>
    <col min="9478" max="9482" width="0" style="1" hidden="1" customWidth="1"/>
    <col min="9483" max="9483" width="9.875" style="1" customWidth="1"/>
    <col min="9484" max="9484" width="2" style="1" customWidth="1"/>
    <col min="9485" max="9489" width="0" style="1" hidden="1" customWidth="1"/>
    <col min="9490" max="9490" width="9.875" style="1" customWidth="1"/>
    <col min="9491" max="9491" width="2" style="1" customWidth="1"/>
    <col min="9492" max="9496" width="0" style="1" hidden="1" customWidth="1"/>
    <col min="9497" max="9497" width="15.5" style="1" customWidth="1"/>
    <col min="9498" max="9498" width="2.125" style="1" customWidth="1"/>
    <col min="9499" max="9505" width="1.375" style="1" customWidth="1"/>
    <col min="9506" max="9510" width="2.125" style="1" customWidth="1"/>
    <col min="9511" max="9721" width="9" style="1"/>
    <col min="9722" max="9733" width="1.75" style="1" customWidth="1"/>
    <col min="9734" max="9738" width="0" style="1" hidden="1" customWidth="1"/>
    <col min="9739" max="9739" width="9.875" style="1" customWidth="1"/>
    <col min="9740" max="9740" width="2" style="1" customWidth="1"/>
    <col min="9741" max="9745" width="0" style="1" hidden="1" customWidth="1"/>
    <col min="9746" max="9746" width="9.875" style="1" customWidth="1"/>
    <col min="9747" max="9747" width="2" style="1" customWidth="1"/>
    <col min="9748" max="9752" width="0" style="1" hidden="1" customWidth="1"/>
    <col min="9753" max="9753" width="15.5" style="1" customWidth="1"/>
    <col min="9754" max="9754" width="2.125" style="1" customWidth="1"/>
    <col min="9755" max="9761" width="1.375" style="1" customWidth="1"/>
    <col min="9762" max="9766" width="2.125" style="1" customWidth="1"/>
    <col min="9767" max="9977" width="9" style="1"/>
    <col min="9978" max="9989" width="1.75" style="1" customWidth="1"/>
    <col min="9990" max="9994" width="0" style="1" hidden="1" customWidth="1"/>
    <col min="9995" max="9995" width="9.875" style="1" customWidth="1"/>
    <col min="9996" max="9996" width="2" style="1" customWidth="1"/>
    <col min="9997" max="10001" width="0" style="1" hidden="1" customWidth="1"/>
    <col min="10002" max="10002" width="9.875" style="1" customWidth="1"/>
    <col min="10003" max="10003" width="2" style="1" customWidth="1"/>
    <col min="10004" max="10008" width="0" style="1" hidden="1" customWidth="1"/>
    <col min="10009" max="10009" width="15.5" style="1" customWidth="1"/>
    <col min="10010" max="10010" width="2.125" style="1" customWidth="1"/>
    <col min="10011" max="10017" width="1.375" style="1" customWidth="1"/>
    <col min="10018" max="10022" width="2.125" style="1" customWidth="1"/>
    <col min="10023" max="10233" width="9" style="1"/>
    <col min="10234" max="10245" width="1.75" style="1" customWidth="1"/>
    <col min="10246" max="10250" width="0" style="1" hidden="1" customWidth="1"/>
    <col min="10251" max="10251" width="9.875" style="1" customWidth="1"/>
    <col min="10252" max="10252" width="2" style="1" customWidth="1"/>
    <col min="10253" max="10257" width="0" style="1" hidden="1" customWidth="1"/>
    <col min="10258" max="10258" width="9.875" style="1" customWidth="1"/>
    <col min="10259" max="10259" width="2" style="1" customWidth="1"/>
    <col min="10260" max="10264" width="0" style="1" hidden="1" customWidth="1"/>
    <col min="10265" max="10265" width="15.5" style="1" customWidth="1"/>
    <col min="10266" max="10266" width="2.125" style="1" customWidth="1"/>
    <col min="10267" max="10273" width="1.375" style="1" customWidth="1"/>
    <col min="10274" max="10278" width="2.125" style="1" customWidth="1"/>
    <col min="10279" max="10489" width="9" style="1"/>
    <col min="10490" max="10501" width="1.75" style="1" customWidth="1"/>
    <col min="10502" max="10506" width="0" style="1" hidden="1" customWidth="1"/>
    <col min="10507" max="10507" width="9.875" style="1" customWidth="1"/>
    <col min="10508" max="10508" width="2" style="1" customWidth="1"/>
    <col min="10509" max="10513" width="0" style="1" hidden="1" customWidth="1"/>
    <col min="10514" max="10514" width="9.875" style="1" customWidth="1"/>
    <col min="10515" max="10515" width="2" style="1" customWidth="1"/>
    <col min="10516" max="10520" width="0" style="1" hidden="1" customWidth="1"/>
    <col min="10521" max="10521" width="15.5" style="1" customWidth="1"/>
    <col min="10522" max="10522" width="2.125" style="1" customWidth="1"/>
    <col min="10523" max="10529" width="1.375" style="1" customWidth="1"/>
    <col min="10530" max="10534" width="2.125" style="1" customWidth="1"/>
    <col min="10535" max="10745" width="9" style="1"/>
    <col min="10746" max="10757" width="1.75" style="1" customWidth="1"/>
    <col min="10758" max="10762" width="0" style="1" hidden="1" customWidth="1"/>
    <col min="10763" max="10763" width="9.875" style="1" customWidth="1"/>
    <col min="10764" max="10764" width="2" style="1" customWidth="1"/>
    <col min="10765" max="10769" width="0" style="1" hidden="1" customWidth="1"/>
    <col min="10770" max="10770" width="9.875" style="1" customWidth="1"/>
    <col min="10771" max="10771" width="2" style="1" customWidth="1"/>
    <col min="10772" max="10776" width="0" style="1" hidden="1" customWidth="1"/>
    <col min="10777" max="10777" width="15.5" style="1" customWidth="1"/>
    <col min="10778" max="10778" width="2.125" style="1" customWidth="1"/>
    <col min="10779" max="10785" width="1.375" style="1" customWidth="1"/>
    <col min="10786" max="10790" width="2.125" style="1" customWidth="1"/>
    <col min="10791" max="11001" width="9" style="1"/>
    <col min="11002" max="11013" width="1.75" style="1" customWidth="1"/>
    <col min="11014" max="11018" width="0" style="1" hidden="1" customWidth="1"/>
    <col min="11019" max="11019" width="9.875" style="1" customWidth="1"/>
    <col min="11020" max="11020" width="2" style="1" customWidth="1"/>
    <col min="11021" max="11025" width="0" style="1" hidden="1" customWidth="1"/>
    <col min="11026" max="11026" width="9.875" style="1" customWidth="1"/>
    <col min="11027" max="11027" width="2" style="1" customWidth="1"/>
    <col min="11028" max="11032" width="0" style="1" hidden="1" customWidth="1"/>
    <col min="11033" max="11033" width="15.5" style="1" customWidth="1"/>
    <col min="11034" max="11034" width="2.125" style="1" customWidth="1"/>
    <col min="11035" max="11041" width="1.375" style="1" customWidth="1"/>
    <col min="11042" max="11046" width="2.125" style="1" customWidth="1"/>
    <col min="11047" max="11257" width="9" style="1"/>
    <col min="11258" max="11269" width="1.75" style="1" customWidth="1"/>
    <col min="11270" max="11274" width="0" style="1" hidden="1" customWidth="1"/>
    <col min="11275" max="11275" width="9.875" style="1" customWidth="1"/>
    <col min="11276" max="11276" width="2" style="1" customWidth="1"/>
    <col min="11277" max="11281" width="0" style="1" hidden="1" customWidth="1"/>
    <col min="11282" max="11282" width="9.875" style="1" customWidth="1"/>
    <col min="11283" max="11283" width="2" style="1" customWidth="1"/>
    <col min="11284" max="11288" width="0" style="1" hidden="1" customWidth="1"/>
    <col min="11289" max="11289" width="15.5" style="1" customWidth="1"/>
    <col min="11290" max="11290" width="2.125" style="1" customWidth="1"/>
    <col min="11291" max="11297" width="1.375" style="1" customWidth="1"/>
    <col min="11298" max="11302" width="2.125" style="1" customWidth="1"/>
    <col min="11303" max="11513" width="9" style="1"/>
    <col min="11514" max="11525" width="1.75" style="1" customWidth="1"/>
    <col min="11526" max="11530" width="0" style="1" hidden="1" customWidth="1"/>
    <col min="11531" max="11531" width="9.875" style="1" customWidth="1"/>
    <col min="11532" max="11532" width="2" style="1" customWidth="1"/>
    <col min="11533" max="11537" width="0" style="1" hidden="1" customWidth="1"/>
    <col min="11538" max="11538" width="9.875" style="1" customWidth="1"/>
    <col min="11539" max="11539" width="2" style="1" customWidth="1"/>
    <col min="11540" max="11544" width="0" style="1" hidden="1" customWidth="1"/>
    <col min="11545" max="11545" width="15.5" style="1" customWidth="1"/>
    <col min="11546" max="11546" width="2.125" style="1" customWidth="1"/>
    <col min="11547" max="11553" width="1.375" style="1" customWidth="1"/>
    <col min="11554" max="11558" width="2.125" style="1" customWidth="1"/>
    <col min="11559" max="11769" width="9" style="1"/>
    <col min="11770" max="11781" width="1.75" style="1" customWidth="1"/>
    <col min="11782" max="11786" width="0" style="1" hidden="1" customWidth="1"/>
    <col min="11787" max="11787" width="9.875" style="1" customWidth="1"/>
    <col min="11788" max="11788" width="2" style="1" customWidth="1"/>
    <col min="11789" max="11793" width="0" style="1" hidden="1" customWidth="1"/>
    <col min="11794" max="11794" width="9.875" style="1" customWidth="1"/>
    <col min="11795" max="11795" width="2" style="1" customWidth="1"/>
    <col min="11796" max="11800" width="0" style="1" hidden="1" customWidth="1"/>
    <col min="11801" max="11801" width="15.5" style="1" customWidth="1"/>
    <col min="11802" max="11802" width="2.125" style="1" customWidth="1"/>
    <col min="11803" max="11809" width="1.375" style="1" customWidth="1"/>
    <col min="11810" max="11814" width="2.125" style="1" customWidth="1"/>
    <col min="11815" max="12025" width="9" style="1"/>
    <col min="12026" max="12037" width="1.75" style="1" customWidth="1"/>
    <col min="12038" max="12042" width="0" style="1" hidden="1" customWidth="1"/>
    <col min="12043" max="12043" width="9.875" style="1" customWidth="1"/>
    <col min="12044" max="12044" width="2" style="1" customWidth="1"/>
    <col min="12045" max="12049" width="0" style="1" hidden="1" customWidth="1"/>
    <col min="12050" max="12050" width="9.875" style="1" customWidth="1"/>
    <col min="12051" max="12051" width="2" style="1" customWidth="1"/>
    <col min="12052" max="12056" width="0" style="1" hidden="1" customWidth="1"/>
    <col min="12057" max="12057" width="15.5" style="1" customWidth="1"/>
    <col min="12058" max="12058" width="2.125" style="1" customWidth="1"/>
    <col min="12059" max="12065" width="1.375" style="1" customWidth="1"/>
    <col min="12066" max="12070" width="2.125" style="1" customWidth="1"/>
    <col min="12071" max="12281" width="9" style="1"/>
    <col min="12282" max="12293" width="1.75" style="1" customWidth="1"/>
    <col min="12294" max="12298" width="0" style="1" hidden="1" customWidth="1"/>
    <col min="12299" max="12299" width="9.875" style="1" customWidth="1"/>
    <col min="12300" max="12300" width="2" style="1" customWidth="1"/>
    <col min="12301" max="12305" width="0" style="1" hidden="1" customWidth="1"/>
    <col min="12306" max="12306" width="9.875" style="1" customWidth="1"/>
    <col min="12307" max="12307" width="2" style="1" customWidth="1"/>
    <col min="12308" max="12312" width="0" style="1" hidden="1" customWidth="1"/>
    <col min="12313" max="12313" width="15.5" style="1" customWidth="1"/>
    <col min="12314" max="12314" width="2.125" style="1" customWidth="1"/>
    <col min="12315" max="12321" width="1.375" style="1" customWidth="1"/>
    <col min="12322" max="12326" width="2.125" style="1" customWidth="1"/>
    <col min="12327" max="12537" width="9" style="1"/>
    <col min="12538" max="12549" width="1.75" style="1" customWidth="1"/>
    <col min="12550" max="12554" width="0" style="1" hidden="1" customWidth="1"/>
    <col min="12555" max="12555" width="9.875" style="1" customWidth="1"/>
    <col min="12556" max="12556" width="2" style="1" customWidth="1"/>
    <col min="12557" max="12561" width="0" style="1" hidden="1" customWidth="1"/>
    <col min="12562" max="12562" width="9.875" style="1" customWidth="1"/>
    <col min="12563" max="12563" width="2" style="1" customWidth="1"/>
    <col min="12564" max="12568" width="0" style="1" hidden="1" customWidth="1"/>
    <col min="12569" max="12569" width="15.5" style="1" customWidth="1"/>
    <col min="12570" max="12570" width="2.125" style="1" customWidth="1"/>
    <col min="12571" max="12577" width="1.375" style="1" customWidth="1"/>
    <col min="12578" max="12582" width="2.125" style="1" customWidth="1"/>
    <col min="12583" max="12793" width="9" style="1"/>
    <col min="12794" max="12805" width="1.75" style="1" customWidth="1"/>
    <col min="12806" max="12810" width="0" style="1" hidden="1" customWidth="1"/>
    <col min="12811" max="12811" width="9.875" style="1" customWidth="1"/>
    <col min="12812" max="12812" width="2" style="1" customWidth="1"/>
    <col min="12813" max="12817" width="0" style="1" hidden="1" customWidth="1"/>
    <col min="12818" max="12818" width="9.875" style="1" customWidth="1"/>
    <col min="12819" max="12819" width="2" style="1" customWidth="1"/>
    <col min="12820" max="12824" width="0" style="1" hidden="1" customWidth="1"/>
    <col min="12825" max="12825" width="15.5" style="1" customWidth="1"/>
    <col min="12826" max="12826" width="2.125" style="1" customWidth="1"/>
    <col min="12827" max="12833" width="1.375" style="1" customWidth="1"/>
    <col min="12834" max="12838" width="2.125" style="1" customWidth="1"/>
    <col min="12839" max="13049" width="9" style="1"/>
    <col min="13050" max="13061" width="1.75" style="1" customWidth="1"/>
    <col min="13062" max="13066" width="0" style="1" hidden="1" customWidth="1"/>
    <col min="13067" max="13067" width="9.875" style="1" customWidth="1"/>
    <col min="13068" max="13068" width="2" style="1" customWidth="1"/>
    <col min="13069" max="13073" width="0" style="1" hidden="1" customWidth="1"/>
    <col min="13074" max="13074" width="9.875" style="1" customWidth="1"/>
    <col min="13075" max="13075" width="2" style="1" customWidth="1"/>
    <col min="13076" max="13080" width="0" style="1" hidden="1" customWidth="1"/>
    <col min="13081" max="13081" width="15.5" style="1" customWidth="1"/>
    <col min="13082" max="13082" width="2.125" style="1" customWidth="1"/>
    <col min="13083" max="13089" width="1.375" style="1" customWidth="1"/>
    <col min="13090" max="13094" width="2.125" style="1" customWidth="1"/>
    <col min="13095" max="13305" width="9" style="1"/>
    <col min="13306" max="13317" width="1.75" style="1" customWidth="1"/>
    <col min="13318" max="13322" width="0" style="1" hidden="1" customWidth="1"/>
    <col min="13323" max="13323" width="9.875" style="1" customWidth="1"/>
    <col min="13324" max="13324" width="2" style="1" customWidth="1"/>
    <col min="13325" max="13329" width="0" style="1" hidden="1" customWidth="1"/>
    <col min="13330" max="13330" width="9.875" style="1" customWidth="1"/>
    <col min="13331" max="13331" width="2" style="1" customWidth="1"/>
    <col min="13332" max="13336" width="0" style="1" hidden="1" customWidth="1"/>
    <col min="13337" max="13337" width="15.5" style="1" customWidth="1"/>
    <col min="13338" max="13338" width="2.125" style="1" customWidth="1"/>
    <col min="13339" max="13345" width="1.375" style="1" customWidth="1"/>
    <col min="13346" max="13350" width="2.125" style="1" customWidth="1"/>
    <col min="13351" max="13561" width="9" style="1"/>
    <col min="13562" max="13573" width="1.75" style="1" customWidth="1"/>
    <col min="13574" max="13578" width="0" style="1" hidden="1" customWidth="1"/>
    <col min="13579" max="13579" width="9.875" style="1" customWidth="1"/>
    <col min="13580" max="13580" width="2" style="1" customWidth="1"/>
    <col min="13581" max="13585" width="0" style="1" hidden="1" customWidth="1"/>
    <col min="13586" max="13586" width="9.875" style="1" customWidth="1"/>
    <col min="13587" max="13587" width="2" style="1" customWidth="1"/>
    <col min="13588" max="13592" width="0" style="1" hidden="1" customWidth="1"/>
    <col min="13593" max="13593" width="15.5" style="1" customWidth="1"/>
    <col min="13594" max="13594" width="2.125" style="1" customWidth="1"/>
    <col min="13595" max="13601" width="1.375" style="1" customWidth="1"/>
    <col min="13602" max="13606" width="2.125" style="1" customWidth="1"/>
    <col min="13607" max="13817" width="9" style="1"/>
    <col min="13818" max="13829" width="1.75" style="1" customWidth="1"/>
    <col min="13830" max="13834" width="0" style="1" hidden="1" customWidth="1"/>
    <col min="13835" max="13835" width="9.875" style="1" customWidth="1"/>
    <col min="13836" max="13836" width="2" style="1" customWidth="1"/>
    <col min="13837" max="13841" width="0" style="1" hidden="1" customWidth="1"/>
    <col min="13842" max="13842" width="9.875" style="1" customWidth="1"/>
    <col min="13843" max="13843" width="2" style="1" customWidth="1"/>
    <col min="13844" max="13848" width="0" style="1" hidden="1" customWidth="1"/>
    <col min="13849" max="13849" width="15.5" style="1" customWidth="1"/>
    <col min="13850" max="13850" width="2.125" style="1" customWidth="1"/>
    <col min="13851" max="13857" width="1.375" style="1" customWidth="1"/>
    <col min="13858" max="13862" width="2.125" style="1" customWidth="1"/>
    <col min="13863" max="14073" width="9" style="1"/>
    <col min="14074" max="14085" width="1.75" style="1" customWidth="1"/>
    <col min="14086" max="14090" width="0" style="1" hidden="1" customWidth="1"/>
    <col min="14091" max="14091" width="9.875" style="1" customWidth="1"/>
    <col min="14092" max="14092" width="2" style="1" customWidth="1"/>
    <col min="14093" max="14097" width="0" style="1" hidden="1" customWidth="1"/>
    <col min="14098" max="14098" width="9.875" style="1" customWidth="1"/>
    <col min="14099" max="14099" width="2" style="1" customWidth="1"/>
    <col min="14100" max="14104" width="0" style="1" hidden="1" customWidth="1"/>
    <col min="14105" max="14105" width="15.5" style="1" customWidth="1"/>
    <col min="14106" max="14106" width="2.125" style="1" customWidth="1"/>
    <col min="14107" max="14113" width="1.375" style="1" customWidth="1"/>
    <col min="14114" max="14118" width="2.125" style="1" customWidth="1"/>
    <col min="14119" max="14329" width="9" style="1"/>
    <col min="14330" max="14341" width="1.75" style="1" customWidth="1"/>
    <col min="14342" max="14346" width="0" style="1" hidden="1" customWidth="1"/>
    <col min="14347" max="14347" width="9.875" style="1" customWidth="1"/>
    <col min="14348" max="14348" width="2" style="1" customWidth="1"/>
    <col min="14349" max="14353" width="0" style="1" hidden="1" customWidth="1"/>
    <col min="14354" max="14354" width="9.875" style="1" customWidth="1"/>
    <col min="14355" max="14355" width="2" style="1" customWidth="1"/>
    <col min="14356" max="14360" width="0" style="1" hidden="1" customWidth="1"/>
    <col min="14361" max="14361" width="15.5" style="1" customWidth="1"/>
    <col min="14362" max="14362" width="2.125" style="1" customWidth="1"/>
    <col min="14363" max="14369" width="1.375" style="1" customWidth="1"/>
    <col min="14370" max="14374" width="2.125" style="1" customWidth="1"/>
    <col min="14375" max="14585" width="9" style="1"/>
    <col min="14586" max="14597" width="1.75" style="1" customWidth="1"/>
    <col min="14598" max="14602" width="0" style="1" hidden="1" customWidth="1"/>
    <col min="14603" max="14603" width="9.875" style="1" customWidth="1"/>
    <col min="14604" max="14604" width="2" style="1" customWidth="1"/>
    <col min="14605" max="14609" width="0" style="1" hidden="1" customWidth="1"/>
    <col min="14610" max="14610" width="9.875" style="1" customWidth="1"/>
    <col min="14611" max="14611" width="2" style="1" customWidth="1"/>
    <col min="14612" max="14616" width="0" style="1" hidden="1" customWidth="1"/>
    <col min="14617" max="14617" width="15.5" style="1" customWidth="1"/>
    <col min="14618" max="14618" width="2.125" style="1" customWidth="1"/>
    <col min="14619" max="14625" width="1.375" style="1" customWidth="1"/>
    <col min="14626" max="14630" width="2.125" style="1" customWidth="1"/>
    <col min="14631" max="14841" width="9" style="1"/>
    <col min="14842" max="14853" width="1.75" style="1" customWidth="1"/>
    <col min="14854" max="14858" width="0" style="1" hidden="1" customWidth="1"/>
    <col min="14859" max="14859" width="9.875" style="1" customWidth="1"/>
    <col min="14860" max="14860" width="2" style="1" customWidth="1"/>
    <col min="14861" max="14865" width="0" style="1" hidden="1" customWidth="1"/>
    <col min="14866" max="14866" width="9.875" style="1" customWidth="1"/>
    <col min="14867" max="14867" width="2" style="1" customWidth="1"/>
    <col min="14868" max="14872" width="0" style="1" hidden="1" customWidth="1"/>
    <col min="14873" max="14873" width="15.5" style="1" customWidth="1"/>
    <col min="14874" max="14874" width="2.125" style="1" customWidth="1"/>
    <col min="14875" max="14881" width="1.375" style="1" customWidth="1"/>
    <col min="14882" max="14886" width="2.125" style="1" customWidth="1"/>
    <col min="14887" max="15097" width="9" style="1"/>
    <col min="15098" max="15109" width="1.75" style="1" customWidth="1"/>
    <col min="15110" max="15114" width="0" style="1" hidden="1" customWidth="1"/>
    <col min="15115" max="15115" width="9.875" style="1" customWidth="1"/>
    <col min="15116" max="15116" width="2" style="1" customWidth="1"/>
    <col min="15117" max="15121" width="0" style="1" hidden="1" customWidth="1"/>
    <col min="15122" max="15122" width="9.875" style="1" customWidth="1"/>
    <col min="15123" max="15123" width="2" style="1" customWidth="1"/>
    <col min="15124" max="15128" width="0" style="1" hidden="1" customWidth="1"/>
    <col min="15129" max="15129" width="15.5" style="1" customWidth="1"/>
    <col min="15130" max="15130" width="2.125" style="1" customWidth="1"/>
    <col min="15131" max="15137" width="1.375" style="1" customWidth="1"/>
    <col min="15138" max="15142" width="2.125" style="1" customWidth="1"/>
    <col min="15143" max="15353" width="9" style="1"/>
    <col min="15354" max="15365" width="1.75" style="1" customWidth="1"/>
    <col min="15366" max="15370" width="0" style="1" hidden="1" customWidth="1"/>
    <col min="15371" max="15371" width="9.875" style="1" customWidth="1"/>
    <col min="15372" max="15372" width="2" style="1" customWidth="1"/>
    <col min="15373" max="15377" width="0" style="1" hidden="1" customWidth="1"/>
    <col min="15378" max="15378" width="9.875" style="1" customWidth="1"/>
    <col min="15379" max="15379" width="2" style="1" customWidth="1"/>
    <col min="15380" max="15384" width="0" style="1" hidden="1" customWidth="1"/>
    <col min="15385" max="15385" width="15.5" style="1" customWidth="1"/>
    <col min="15386" max="15386" width="2.125" style="1" customWidth="1"/>
    <col min="15387" max="15393" width="1.375" style="1" customWidth="1"/>
    <col min="15394" max="15398" width="2.125" style="1" customWidth="1"/>
    <col min="15399" max="15609" width="9" style="1"/>
    <col min="15610" max="15621" width="1.75" style="1" customWidth="1"/>
    <col min="15622" max="15626" width="0" style="1" hidden="1" customWidth="1"/>
    <col min="15627" max="15627" width="9.875" style="1" customWidth="1"/>
    <col min="15628" max="15628" width="2" style="1" customWidth="1"/>
    <col min="15629" max="15633" width="0" style="1" hidden="1" customWidth="1"/>
    <col min="15634" max="15634" width="9.875" style="1" customWidth="1"/>
    <col min="15635" max="15635" width="2" style="1" customWidth="1"/>
    <col min="15636" max="15640" width="0" style="1" hidden="1" customWidth="1"/>
    <col min="15641" max="15641" width="15.5" style="1" customWidth="1"/>
    <col min="15642" max="15642" width="2.125" style="1" customWidth="1"/>
    <col min="15643" max="15649" width="1.375" style="1" customWidth="1"/>
    <col min="15650" max="15654" width="2.125" style="1" customWidth="1"/>
    <col min="15655" max="15865" width="9" style="1"/>
    <col min="15866" max="15877" width="1.75" style="1" customWidth="1"/>
    <col min="15878" max="15882" width="0" style="1" hidden="1" customWidth="1"/>
    <col min="15883" max="15883" width="9.875" style="1" customWidth="1"/>
    <col min="15884" max="15884" width="2" style="1" customWidth="1"/>
    <col min="15885" max="15889" width="0" style="1" hidden="1" customWidth="1"/>
    <col min="15890" max="15890" width="9.875" style="1" customWidth="1"/>
    <col min="15891" max="15891" width="2" style="1" customWidth="1"/>
    <col min="15892" max="15896" width="0" style="1" hidden="1" customWidth="1"/>
    <col min="15897" max="15897" width="15.5" style="1" customWidth="1"/>
    <col min="15898" max="15898" width="2.125" style="1" customWidth="1"/>
    <col min="15899" max="15905" width="1.375" style="1" customWidth="1"/>
    <col min="15906" max="15910" width="2.125" style="1" customWidth="1"/>
    <col min="15911" max="16121" width="9" style="1"/>
    <col min="16122" max="16133" width="1.75" style="1" customWidth="1"/>
    <col min="16134" max="16138" width="0" style="1" hidden="1" customWidth="1"/>
    <col min="16139" max="16139" width="9.875" style="1" customWidth="1"/>
    <col min="16140" max="16140" width="2" style="1" customWidth="1"/>
    <col min="16141" max="16145" width="0" style="1" hidden="1" customWidth="1"/>
    <col min="16146" max="16146" width="9.875" style="1" customWidth="1"/>
    <col min="16147" max="16147" width="2" style="1" customWidth="1"/>
    <col min="16148" max="16152" width="0" style="1" hidden="1" customWidth="1"/>
    <col min="16153" max="16153" width="15.5" style="1" customWidth="1"/>
    <col min="16154" max="16154" width="2.125" style="1" customWidth="1"/>
    <col min="16155" max="16161" width="1.375" style="1" customWidth="1"/>
    <col min="16162" max="16166" width="2.125" style="1" customWidth="1"/>
    <col min="16167" max="16384" width="9" style="1"/>
  </cols>
  <sheetData>
    <row r="1" spans="1:40" s="42" customFormat="1" ht="16.5" customHeight="1">
      <c r="A1" s="25" t="s">
        <v>54</v>
      </c>
    </row>
    <row r="2" spans="1:40" s="42" customFormat="1" ht="16.5" customHeight="1" thickBot="1">
      <c r="A2" s="247" t="s">
        <v>209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</row>
    <row r="3" spans="1:40" s="42" customFormat="1" ht="16.5" customHeight="1">
      <c r="A3" s="251" t="s">
        <v>55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49"/>
      <c r="M3" s="250" t="s">
        <v>56</v>
      </c>
      <c r="N3" s="251"/>
      <c r="O3" s="251"/>
      <c r="P3" s="251"/>
      <c r="Q3" s="251"/>
      <c r="R3" s="251"/>
      <c r="S3" s="249"/>
      <c r="T3" s="250" t="s">
        <v>57</v>
      </c>
      <c r="U3" s="251"/>
      <c r="V3" s="251"/>
      <c r="W3" s="251"/>
      <c r="X3" s="251"/>
      <c r="Y3" s="251"/>
      <c r="Z3" s="249"/>
      <c r="AA3" s="250" t="s">
        <v>58</v>
      </c>
      <c r="AB3" s="251"/>
      <c r="AC3" s="251"/>
      <c r="AD3" s="251"/>
      <c r="AE3" s="251"/>
      <c r="AF3" s="251"/>
      <c r="AG3" s="249"/>
      <c r="AH3" s="250" t="s">
        <v>59</v>
      </c>
      <c r="AI3" s="251"/>
      <c r="AJ3" s="251"/>
      <c r="AK3" s="251"/>
      <c r="AL3" s="251"/>
      <c r="AM3" s="251"/>
      <c r="AN3" s="251"/>
    </row>
    <row r="4" spans="1:40" s="42" customFormat="1" ht="12.75" customHeight="1">
      <c r="A4" s="328" t="s">
        <v>60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4"/>
      <c r="M4" s="56"/>
      <c r="N4" s="56"/>
      <c r="O4" s="56"/>
      <c r="P4" s="56"/>
      <c r="Q4" s="56"/>
      <c r="R4" s="329" t="s">
        <v>5</v>
      </c>
      <c r="S4" s="330"/>
      <c r="T4" s="56"/>
      <c r="U4" s="56"/>
      <c r="V4" s="56"/>
      <c r="W4" s="56"/>
      <c r="X4" s="56"/>
      <c r="Y4" s="329" t="s">
        <v>61</v>
      </c>
      <c r="Z4" s="330"/>
      <c r="AA4" s="56"/>
      <c r="AB4" s="56"/>
      <c r="AC4" s="56"/>
      <c r="AD4" s="56"/>
      <c r="AE4" s="56"/>
      <c r="AF4" s="329" t="s">
        <v>45</v>
      </c>
      <c r="AG4" s="330"/>
      <c r="AH4" s="317"/>
      <c r="AI4" s="318"/>
      <c r="AJ4" s="318"/>
      <c r="AK4" s="318"/>
      <c r="AL4" s="318"/>
      <c r="AM4" s="318"/>
      <c r="AN4" s="318"/>
    </row>
    <row r="5" spans="1:40" s="42" customFormat="1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6"/>
      <c r="M5" s="57"/>
      <c r="N5" s="57"/>
      <c r="O5" s="57"/>
      <c r="P5" s="57"/>
      <c r="Q5" s="57"/>
      <c r="R5" s="58"/>
      <c r="S5" s="59"/>
      <c r="T5" s="57"/>
      <c r="U5" s="57"/>
      <c r="V5" s="57"/>
      <c r="W5" s="57"/>
      <c r="X5" s="57"/>
      <c r="Y5" s="57"/>
      <c r="Z5" s="59"/>
      <c r="AA5" s="60"/>
      <c r="AB5" s="60"/>
      <c r="AC5" s="60"/>
      <c r="AD5" s="60"/>
      <c r="AE5" s="60"/>
      <c r="AF5" s="61"/>
      <c r="AG5" s="62"/>
      <c r="AH5" s="326"/>
      <c r="AI5" s="327"/>
      <c r="AJ5" s="327"/>
      <c r="AK5" s="327"/>
      <c r="AL5" s="327"/>
      <c r="AM5" s="327"/>
      <c r="AN5" s="327"/>
    </row>
    <row r="6" spans="1:40" s="42" customFormat="1" ht="12.75" customHeight="1">
      <c r="A6" s="283" t="s">
        <v>62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4"/>
      <c r="M6" s="63"/>
      <c r="N6" s="64"/>
      <c r="O6" s="64"/>
      <c r="P6" s="64"/>
      <c r="Q6" s="64"/>
      <c r="R6" s="324">
        <v>3</v>
      </c>
      <c r="S6" s="7"/>
      <c r="T6" s="65"/>
      <c r="U6" s="66"/>
      <c r="V6" s="66"/>
      <c r="W6" s="66"/>
      <c r="X6" s="66"/>
      <c r="Y6" s="322"/>
      <c r="Z6" s="7"/>
      <c r="AA6" s="67"/>
      <c r="AB6" s="68"/>
      <c r="AC6" s="68"/>
      <c r="AD6" s="68"/>
      <c r="AE6" s="68"/>
      <c r="AF6" s="324">
        <v>1925241</v>
      </c>
      <c r="AG6" s="69"/>
      <c r="AH6" s="317" t="s">
        <v>63</v>
      </c>
      <c r="AI6" s="318"/>
      <c r="AJ6" s="318"/>
      <c r="AK6" s="318"/>
      <c r="AL6" s="318"/>
      <c r="AM6" s="318"/>
      <c r="AN6" s="318"/>
    </row>
    <row r="7" spans="1:40" s="42" customFormat="1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6"/>
      <c r="M7" s="70"/>
      <c r="N7" s="71"/>
      <c r="O7" s="71"/>
      <c r="P7" s="71"/>
      <c r="Q7" s="71"/>
      <c r="R7" s="331"/>
      <c r="S7" s="59"/>
      <c r="T7" s="72"/>
      <c r="U7" s="73"/>
      <c r="V7" s="73"/>
      <c r="W7" s="73"/>
      <c r="X7" s="73"/>
      <c r="Y7" s="323"/>
      <c r="Z7" s="59"/>
      <c r="AA7" s="74"/>
      <c r="AB7" s="75"/>
      <c r="AC7" s="75"/>
      <c r="AD7" s="75"/>
      <c r="AE7" s="75"/>
      <c r="AF7" s="325"/>
      <c r="AG7" s="62"/>
      <c r="AH7" s="326"/>
      <c r="AI7" s="327"/>
      <c r="AJ7" s="327"/>
      <c r="AK7" s="327"/>
      <c r="AL7" s="327"/>
      <c r="AM7" s="327"/>
      <c r="AN7" s="327"/>
    </row>
    <row r="8" spans="1:40" s="42" customFormat="1" ht="12.75" customHeight="1">
      <c r="A8" s="283" t="s">
        <v>64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4"/>
      <c r="M8" s="63"/>
      <c r="N8" s="64"/>
      <c r="O8" s="64"/>
      <c r="P8" s="64"/>
      <c r="Q8" s="64"/>
      <c r="R8" s="295"/>
      <c r="S8" s="7"/>
      <c r="T8" s="65"/>
      <c r="U8" s="66"/>
      <c r="V8" s="66"/>
      <c r="W8" s="66"/>
      <c r="X8" s="66"/>
      <c r="Y8" s="322"/>
      <c r="Z8" s="7"/>
      <c r="AA8" s="67"/>
      <c r="AB8" s="68"/>
      <c r="AC8" s="68"/>
      <c r="AD8" s="68"/>
      <c r="AE8" s="68"/>
      <c r="AF8" s="324"/>
      <c r="AG8" s="69"/>
      <c r="AH8" s="317"/>
      <c r="AI8" s="318"/>
      <c r="AJ8" s="318"/>
      <c r="AK8" s="318"/>
      <c r="AL8" s="318"/>
      <c r="AM8" s="318"/>
      <c r="AN8" s="318"/>
    </row>
    <row r="9" spans="1:40" s="42" customFormat="1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6"/>
      <c r="M9" s="70"/>
      <c r="N9" s="71"/>
      <c r="O9" s="71"/>
      <c r="P9" s="71"/>
      <c r="Q9" s="71"/>
      <c r="R9" s="321"/>
      <c r="S9" s="59"/>
      <c r="T9" s="72"/>
      <c r="U9" s="73"/>
      <c r="V9" s="73"/>
      <c r="W9" s="73"/>
      <c r="X9" s="73"/>
      <c r="Y9" s="323"/>
      <c r="Z9" s="59"/>
      <c r="AA9" s="74"/>
      <c r="AB9" s="75"/>
      <c r="AC9" s="75"/>
      <c r="AD9" s="75"/>
      <c r="AE9" s="75"/>
      <c r="AF9" s="325"/>
      <c r="AG9" s="62"/>
      <c r="AH9" s="326"/>
      <c r="AI9" s="327"/>
      <c r="AJ9" s="327"/>
      <c r="AK9" s="327"/>
      <c r="AL9" s="327"/>
      <c r="AM9" s="327"/>
      <c r="AN9" s="327"/>
    </row>
    <row r="10" spans="1:40" s="42" customFormat="1" ht="12.75" customHeight="1">
      <c r="A10" s="283" t="s">
        <v>65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4"/>
      <c r="M10" s="63"/>
      <c r="N10" s="64"/>
      <c r="O10" s="64"/>
      <c r="P10" s="64"/>
      <c r="Q10" s="64"/>
      <c r="R10" s="322"/>
      <c r="S10" s="7"/>
      <c r="T10" s="65"/>
      <c r="U10" s="66"/>
      <c r="V10" s="66"/>
      <c r="W10" s="66"/>
      <c r="X10" s="66"/>
      <c r="Y10" s="322"/>
      <c r="Z10" s="7"/>
      <c r="AA10" s="67"/>
      <c r="AB10" s="68"/>
      <c r="AC10" s="68"/>
      <c r="AD10" s="68"/>
      <c r="AE10" s="68"/>
      <c r="AF10" s="324">
        <v>32000</v>
      </c>
      <c r="AG10" s="69"/>
      <c r="AH10" s="317"/>
      <c r="AI10" s="318"/>
      <c r="AJ10" s="318"/>
      <c r="AK10" s="318"/>
      <c r="AL10" s="318"/>
      <c r="AM10" s="318"/>
      <c r="AN10" s="318"/>
    </row>
    <row r="11" spans="1:40" s="42" customFormat="1" ht="12.75" customHeight="1">
      <c r="A11" s="285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6"/>
      <c r="M11" s="70"/>
      <c r="N11" s="71"/>
      <c r="O11" s="71"/>
      <c r="P11" s="71"/>
      <c r="Q11" s="71"/>
      <c r="R11" s="323"/>
      <c r="S11" s="59"/>
      <c r="T11" s="72"/>
      <c r="U11" s="73"/>
      <c r="V11" s="73"/>
      <c r="W11" s="73"/>
      <c r="X11" s="73"/>
      <c r="Y11" s="323"/>
      <c r="Z11" s="59"/>
      <c r="AA11" s="74"/>
      <c r="AB11" s="75"/>
      <c r="AC11" s="75"/>
      <c r="AD11" s="75"/>
      <c r="AE11" s="75"/>
      <c r="AF11" s="325"/>
      <c r="AG11" s="62"/>
      <c r="AH11" s="326"/>
      <c r="AI11" s="327"/>
      <c r="AJ11" s="327"/>
      <c r="AK11" s="327"/>
      <c r="AL11" s="327"/>
      <c r="AM11" s="327"/>
      <c r="AN11" s="327"/>
    </row>
    <row r="12" spans="1:40" s="42" customFormat="1" ht="12.75" customHeight="1">
      <c r="A12" s="283" t="s">
        <v>3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4"/>
      <c r="M12" s="309">
        <f>SUM(R5:R11)</f>
        <v>3</v>
      </c>
      <c r="N12" s="310"/>
      <c r="O12" s="310"/>
      <c r="P12" s="310"/>
      <c r="Q12" s="310"/>
      <c r="R12" s="310"/>
      <c r="S12" s="76"/>
      <c r="T12" s="313"/>
      <c r="U12" s="314"/>
      <c r="V12" s="314"/>
      <c r="W12" s="314"/>
      <c r="X12" s="314"/>
      <c r="Y12" s="314"/>
      <c r="Z12" s="76"/>
      <c r="AA12" s="309">
        <f>SUM(AF5:AF11)</f>
        <v>1957241</v>
      </c>
      <c r="AB12" s="310"/>
      <c r="AC12" s="310"/>
      <c r="AD12" s="310"/>
      <c r="AE12" s="310"/>
      <c r="AF12" s="310"/>
      <c r="AG12" s="69"/>
      <c r="AH12" s="317"/>
      <c r="AI12" s="318"/>
      <c r="AJ12" s="318"/>
      <c r="AK12" s="318"/>
      <c r="AL12" s="318"/>
      <c r="AM12" s="318"/>
      <c r="AN12" s="318"/>
    </row>
    <row r="13" spans="1:40" s="42" customFormat="1" ht="12.75" customHeight="1">
      <c r="A13" s="307"/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8"/>
      <c r="M13" s="311"/>
      <c r="N13" s="312"/>
      <c r="O13" s="312"/>
      <c r="P13" s="312"/>
      <c r="Q13" s="312"/>
      <c r="R13" s="312"/>
      <c r="S13" s="76"/>
      <c r="T13" s="315"/>
      <c r="U13" s="316"/>
      <c r="V13" s="316"/>
      <c r="W13" s="316"/>
      <c r="X13" s="316"/>
      <c r="Y13" s="316"/>
      <c r="Z13" s="76"/>
      <c r="AA13" s="311"/>
      <c r="AB13" s="312"/>
      <c r="AC13" s="312"/>
      <c r="AD13" s="312"/>
      <c r="AE13" s="312"/>
      <c r="AF13" s="312"/>
      <c r="AG13" s="69"/>
      <c r="AH13" s="319"/>
      <c r="AI13" s="320"/>
      <c r="AJ13" s="320"/>
      <c r="AK13" s="320"/>
      <c r="AL13" s="320"/>
      <c r="AM13" s="320"/>
      <c r="AN13" s="320"/>
    </row>
    <row r="14" spans="1:40" s="42" customFormat="1" ht="12.75" customHeight="1">
      <c r="A14" s="283" t="s">
        <v>66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4"/>
      <c r="M14" s="291"/>
      <c r="N14" s="292"/>
      <c r="O14" s="292"/>
      <c r="P14" s="292"/>
      <c r="Q14" s="292"/>
      <c r="R14" s="292"/>
      <c r="S14" s="79"/>
      <c r="T14" s="291"/>
      <c r="U14" s="292"/>
      <c r="V14" s="292"/>
      <c r="W14" s="292"/>
      <c r="X14" s="292"/>
      <c r="Y14" s="292"/>
      <c r="Z14" s="79"/>
      <c r="AA14" s="174"/>
      <c r="AB14" s="175"/>
      <c r="AC14" s="175"/>
      <c r="AD14" s="175"/>
      <c r="AE14" s="175"/>
      <c r="AF14" s="295">
        <v>6071026</v>
      </c>
      <c r="AG14" s="80"/>
      <c r="AH14" s="297"/>
      <c r="AI14" s="298"/>
      <c r="AJ14" s="298"/>
      <c r="AK14" s="298"/>
      <c r="AL14" s="298"/>
      <c r="AM14" s="298"/>
      <c r="AN14" s="298"/>
    </row>
    <row r="15" spans="1:40" s="42" customFormat="1" ht="12.75" customHeight="1">
      <c r="A15" s="285"/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6"/>
      <c r="M15" s="293"/>
      <c r="N15" s="294"/>
      <c r="O15" s="294"/>
      <c r="P15" s="294"/>
      <c r="Q15" s="294"/>
      <c r="R15" s="294"/>
      <c r="S15" s="81"/>
      <c r="T15" s="293"/>
      <c r="U15" s="294"/>
      <c r="V15" s="294"/>
      <c r="W15" s="294"/>
      <c r="X15" s="294"/>
      <c r="Y15" s="294"/>
      <c r="Z15" s="81"/>
      <c r="AA15" s="70"/>
      <c r="AB15" s="71"/>
      <c r="AC15" s="71"/>
      <c r="AD15" s="71"/>
      <c r="AE15" s="71"/>
      <c r="AF15" s="321"/>
      <c r="AG15" s="62"/>
      <c r="AH15" s="299"/>
      <c r="AI15" s="300"/>
      <c r="AJ15" s="300"/>
      <c r="AK15" s="300"/>
      <c r="AL15" s="300"/>
      <c r="AM15" s="300"/>
      <c r="AN15" s="300"/>
    </row>
    <row r="16" spans="1:40" s="42" customFormat="1" ht="12.75" customHeight="1">
      <c r="A16" s="283" t="s">
        <v>67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4"/>
      <c r="M16" s="287"/>
      <c r="N16" s="288"/>
      <c r="O16" s="288"/>
      <c r="P16" s="288"/>
      <c r="Q16" s="288"/>
      <c r="R16" s="288"/>
      <c r="S16" s="79"/>
      <c r="T16" s="291"/>
      <c r="U16" s="292"/>
      <c r="V16" s="292"/>
      <c r="W16" s="292"/>
      <c r="X16" s="292"/>
      <c r="Y16" s="292"/>
      <c r="Z16" s="79"/>
      <c r="AA16" s="63"/>
      <c r="AB16" s="64"/>
      <c r="AC16" s="64"/>
      <c r="AD16" s="64"/>
      <c r="AE16" s="64"/>
      <c r="AF16" s="295">
        <v>5700000</v>
      </c>
      <c r="AG16" s="80"/>
      <c r="AH16" s="297"/>
      <c r="AI16" s="298"/>
      <c r="AJ16" s="298"/>
      <c r="AK16" s="298"/>
      <c r="AL16" s="298"/>
      <c r="AM16" s="298"/>
      <c r="AN16" s="298"/>
    </row>
    <row r="17" spans="1:40" s="42" customFormat="1" ht="12.75" customHeight="1">
      <c r="A17" s="285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6"/>
      <c r="M17" s="289"/>
      <c r="N17" s="290"/>
      <c r="O17" s="290"/>
      <c r="P17" s="290"/>
      <c r="Q17" s="290"/>
      <c r="R17" s="290"/>
      <c r="S17" s="81"/>
      <c r="T17" s="293"/>
      <c r="U17" s="294"/>
      <c r="V17" s="294"/>
      <c r="W17" s="294"/>
      <c r="X17" s="294"/>
      <c r="Y17" s="294"/>
      <c r="Z17" s="81"/>
      <c r="AA17" s="70"/>
      <c r="AB17" s="71"/>
      <c r="AC17" s="71"/>
      <c r="AD17" s="71"/>
      <c r="AE17" s="71"/>
      <c r="AF17" s="296"/>
      <c r="AG17" s="62"/>
      <c r="AH17" s="299"/>
      <c r="AI17" s="300"/>
      <c r="AJ17" s="300"/>
      <c r="AK17" s="300"/>
      <c r="AL17" s="300"/>
      <c r="AM17" s="300"/>
      <c r="AN17" s="300"/>
    </row>
    <row r="18" spans="1:40" s="42" customFormat="1" ht="7.5" customHeight="1"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8"/>
      <c r="AB18" s="78"/>
      <c r="AC18" s="78"/>
      <c r="AD18" s="78"/>
      <c r="AE18" s="78"/>
      <c r="AF18" s="78"/>
    </row>
    <row r="19" spans="1:40" s="42" customFormat="1" ht="12.75" customHeight="1">
      <c r="A19" s="42" t="s">
        <v>222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8"/>
      <c r="AB19" s="78"/>
      <c r="AC19" s="78"/>
      <c r="AD19" s="78"/>
      <c r="AE19" s="78"/>
      <c r="AF19" s="78"/>
    </row>
    <row r="20" spans="1:40" s="42" customFormat="1" ht="12.75" customHeight="1">
      <c r="A20" s="42" t="s">
        <v>223</v>
      </c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8"/>
      <c r="AB20" s="78"/>
      <c r="AC20" s="78"/>
      <c r="AD20" s="78"/>
      <c r="AE20" s="78"/>
      <c r="AF20" s="78"/>
    </row>
    <row r="21" spans="1:40" s="42" customFormat="1" ht="12.75" customHeight="1">
      <c r="A21" s="42" t="s">
        <v>224</v>
      </c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8"/>
      <c r="AB21" s="78"/>
      <c r="AC21" s="78"/>
      <c r="AD21" s="78"/>
      <c r="AE21" s="78"/>
      <c r="AF21" s="78"/>
    </row>
    <row r="22" spans="1:40" s="42" customFormat="1" ht="7.5" customHeight="1"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8"/>
      <c r="AB22" s="78"/>
      <c r="AC22" s="78"/>
      <c r="AD22" s="78"/>
      <c r="AE22" s="78"/>
      <c r="AF22" s="78"/>
    </row>
    <row r="23" spans="1:40" s="42" customFormat="1" ht="12.75" customHeight="1">
      <c r="A23" s="283" t="s">
        <v>65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4"/>
      <c r="M23" s="291"/>
      <c r="N23" s="292"/>
      <c r="O23" s="292"/>
      <c r="P23" s="292"/>
      <c r="Q23" s="292"/>
      <c r="R23" s="292"/>
      <c r="S23" s="79"/>
      <c r="T23" s="291"/>
      <c r="U23" s="292"/>
      <c r="V23" s="292"/>
      <c r="W23" s="292"/>
      <c r="X23" s="292"/>
      <c r="Y23" s="292"/>
      <c r="Z23" s="79"/>
      <c r="AA23" s="301">
        <v>492000</v>
      </c>
      <c r="AB23" s="295"/>
      <c r="AC23" s="295"/>
      <c r="AD23" s="295"/>
      <c r="AE23" s="295"/>
      <c r="AF23" s="295"/>
      <c r="AG23" s="80"/>
      <c r="AH23" s="303"/>
      <c r="AI23" s="304"/>
      <c r="AJ23" s="304"/>
      <c r="AK23" s="304"/>
      <c r="AL23" s="304"/>
      <c r="AM23" s="304"/>
      <c r="AN23" s="304"/>
    </row>
    <row r="24" spans="1:40" s="42" customFormat="1" ht="12.75" customHeight="1">
      <c r="A24" s="285"/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6"/>
      <c r="M24" s="293"/>
      <c r="N24" s="294"/>
      <c r="O24" s="294"/>
      <c r="P24" s="294"/>
      <c r="Q24" s="294"/>
      <c r="R24" s="294"/>
      <c r="S24" s="81"/>
      <c r="T24" s="293"/>
      <c r="U24" s="294"/>
      <c r="V24" s="294"/>
      <c r="W24" s="294"/>
      <c r="X24" s="294"/>
      <c r="Y24" s="294"/>
      <c r="Z24" s="81"/>
      <c r="AA24" s="302"/>
      <c r="AB24" s="296"/>
      <c r="AC24" s="296"/>
      <c r="AD24" s="296"/>
      <c r="AE24" s="296"/>
      <c r="AF24" s="296"/>
      <c r="AG24" s="62"/>
      <c r="AH24" s="305"/>
      <c r="AI24" s="306"/>
      <c r="AJ24" s="306"/>
      <c r="AK24" s="306"/>
      <c r="AL24" s="306"/>
      <c r="AM24" s="306"/>
      <c r="AN24" s="306"/>
    </row>
    <row r="25" spans="1:40" s="42" customFormat="1" ht="7.5" customHeight="1">
      <c r="AA25" s="5"/>
      <c r="AB25" s="5"/>
      <c r="AC25" s="5"/>
      <c r="AD25" s="5"/>
      <c r="AE25" s="5"/>
      <c r="AF25" s="5"/>
    </row>
    <row r="26" spans="1:40" s="42" customFormat="1" ht="12.75" customHeight="1">
      <c r="A26" s="42" t="s">
        <v>207</v>
      </c>
    </row>
    <row r="27" spans="1:40" s="42" customFormat="1" ht="12.75" customHeight="1">
      <c r="A27" s="42" t="s">
        <v>68</v>
      </c>
    </row>
    <row r="28" spans="1:40" s="42" customFormat="1" ht="12.75" customHeight="1">
      <c r="A28" s="42" t="s">
        <v>69</v>
      </c>
      <c r="AF28" s="82"/>
    </row>
    <row r="29" spans="1:40" s="42" customFormat="1" ht="12.75" customHeight="1">
      <c r="A29" s="42" t="s">
        <v>70</v>
      </c>
      <c r="Z29" s="83"/>
      <c r="AF29" s="82"/>
    </row>
    <row r="30" spans="1:40" s="42" customFormat="1" ht="12.75" customHeight="1">
      <c r="A30" s="42" t="s">
        <v>220</v>
      </c>
      <c r="Z30" s="83"/>
      <c r="AF30" s="82"/>
    </row>
    <row r="31" spans="1:40" s="42" customFormat="1" ht="16.5" customHeight="1"/>
    <row r="32" spans="1:40" s="42" customFormat="1" ht="16.5" customHeight="1"/>
    <row r="33" spans="1:32" s="42" customFormat="1" ht="16.5" customHeight="1"/>
    <row r="34" spans="1:32" s="42" customFormat="1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s="42" customFormat="1"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s="42" customFormat="1"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s="42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</sheetData>
  <mergeCells count="46">
    <mergeCell ref="A2:AN2"/>
    <mergeCell ref="A3:L3"/>
    <mergeCell ref="M3:S3"/>
    <mergeCell ref="T3:Z3"/>
    <mergeCell ref="AA3:AG3"/>
    <mergeCell ref="AH3:AN3"/>
    <mergeCell ref="A6:L7"/>
    <mergeCell ref="R6:R7"/>
    <mergeCell ref="Y6:Y7"/>
    <mergeCell ref="AF6:AF7"/>
    <mergeCell ref="AH6:AN7"/>
    <mergeCell ref="A4:L5"/>
    <mergeCell ref="R4:S4"/>
    <mergeCell ref="Y4:Z4"/>
    <mergeCell ref="AF4:AG4"/>
    <mergeCell ref="AH4:AN5"/>
    <mergeCell ref="A10:L11"/>
    <mergeCell ref="R10:R11"/>
    <mergeCell ref="Y10:Y11"/>
    <mergeCell ref="AF10:AF11"/>
    <mergeCell ref="AH10:AN11"/>
    <mergeCell ref="A8:L9"/>
    <mergeCell ref="R8:R9"/>
    <mergeCell ref="Y8:Y9"/>
    <mergeCell ref="AF8:AF9"/>
    <mergeCell ref="AH8:AN9"/>
    <mergeCell ref="A14:L15"/>
    <mergeCell ref="M14:R15"/>
    <mergeCell ref="T14:Y15"/>
    <mergeCell ref="AF14:AF15"/>
    <mergeCell ref="AH14:AN15"/>
    <mergeCell ref="A12:L13"/>
    <mergeCell ref="M12:R13"/>
    <mergeCell ref="T12:Y13"/>
    <mergeCell ref="AA12:AF13"/>
    <mergeCell ref="AH12:AN13"/>
    <mergeCell ref="A23:L24"/>
    <mergeCell ref="M23:R24"/>
    <mergeCell ref="T23:Y24"/>
    <mergeCell ref="AA23:AF24"/>
    <mergeCell ref="AH23:AN24"/>
    <mergeCell ref="A16:L17"/>
    <mergeCell ref="M16:R17"/>
    <mergeCell ref="T16:Y17"/>
    <mergeCell ref="AF16:AF17"/>
    <mergeCell ref="AH16:AN17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29"/>
  <sheetViews>
    <sheetView showGridLines="0" topLeftCell="D1" workbookViewId="0">
      <selection activeCell="M13" sqref="M13"/>
    </sheetView>
  </sheetViews>
  <sheetFormatPr defaultRowHeight="13.5"/>
  <cols>
    <col min="1" max="3" width="2.125" style="84" hidden="1" customWidth="1"/>
    <col min="4" max="4" width="8.25" style="84" customWidth="1"/>
    <col min="5" max="11" width="2.125" style="84" hidden="1" customWidth="1"/>
    <col min="12" max="12" width="14.5" style="84" customWidth="1"/>
    <col min="13" max="15" width="2.125" style="84" customWidth="1"/>
    <col min="16" max="16" width="2" style="84" customWidth="1"/>
    <col min="17" max="17" width="0.125" style="84" hidden="1" customWidth="1"/>
    <col min="18" max="23" width="2.125" style="84" hidden="1" customWidth="1"/>
    <col min="24" max="24" width="14.5" style="84" customWidth="1"/>
    <col min="25" max="27" width="2.125" style="84" customWidth="1"/>
    <col min="28" max="28" width="2" style="84" customWidth="1"/>
    <col min="29" max="35" width="2.125" style="84" hidden="1" customWidth="1"/>
    <col min="36" max="36" width="14.5" style="84" customWidth="1"/>
    <col min="37" max="45" width="2.125" style="84" customWidth="1"/>
    <col min="46" max="256" width="9" style="84"/>
    <col min="257" max="259" width="0" style="84" hidden="1" customWidth="1"/>
    <col min="260" max="260" width="8.25" style="84" customWidth="1"/>
    <col min="261" max="267" width="0" style="84" hidden="1" customWidth="1"/>
    <col min="268" max="268" width="14.5" style="84" customWidth="1"/>
    <col min="269" max="271" width="2.125" style="84" customWidth="1"/>
    <col min="272" max="272" width="2" style="84" customWidth="1"/>
    <col min="273" max="279" width="0" style="84" hidden="1" customWidth="1"/>
    <col min="280" max="280" width="14.5" style="84" customWidth="1"/>
    <col min="281" max="283" width="2.125" style="84" customWidth="1"/>
    <col min="284" max="284" width="2" style="84" customWidth="1"/>
    <col min="285" max="291" width="0" style="84" hidden="1" customWidth="1"/>
    <col min="292" max="292" width="14.5" style="84" customWidth="1"/>
    <col min="293" max="301" width="2.125" style="84" customWidth="1"/>
    <col min="302" max="512" width="9" style="84"/>
    <col min="513" max="515" width="0" style="84" hidden="1" customWidth="1"/>
    <col min="516" max="516" width="8.25" style="84" customWidth="1"/>
    <col min="517" max="523" width="0" style="84" hidden="1" customWidth="1"/>
    <col min="524" max="524" width="14.5" style="84" customWidth="1"/>
    <col min="525" max="527" width="2.125" style="84" customWidth="1"/>
    <col min="528" max="528" width="2" style="84" customWidth="1"/>
    <col min="529" max="535" width="0" style="84" hidden="1" customWidth="1"/>
    <col min="536" max="536" width="14.5" style="84" customWidth="1"/>
    <col min="537" max="539" width="2.125" style="84" customWidth="1"/>
    <col min="540" max="540" width="2" style="84" customWidth="1"/>
    <col min="541" max="547" width="0" style="84" hidden="1" customWidth="1"/>
    <col min="548" max="548" width="14.5" style="84" customWidth="1"/>
    <col min="549" max="557" width="2.125" style="84" customWidth="1"/>
    <col min="558" max="768" width="9" style="84"/>
    <col min="769" max="771" width="0" style="84" hidden="1" customWidth="1"/>
    <col min="772" max="772" width="8.25" style="84" customWidth="1"/>
    <col min="773" max="779" width="0" style="84" hidden="1" customWidth="1"/>
    <col min="780" max="780" width="14.5" style="84" customWidth="1"/>
    <col min="781" max="783" width="2.125" style="84" customWidth="1"/>
    <col min="784" max="784" width="2" style="84" customWidth="1"/>
    <col min="785" max="791" width="0" style="84" hidden="1" customWidth="1"/>
    <col min="792" max="792" width="14.5" style="84" customWidth="1"/>
    <col min="793" max="795" width="2.125" style="84" customWidth="1"/>
    <col min="796" max="796" width="2" style="84" customWidth="1"/>
    <col min="797" max="803" width="0" style="84" hidden="1" customWidth="1"/>
    <col min="804" max="804" width="14.5" style="84" customWidth="1"/>
    <col min="805" max="813" width="2.125" style="84" customWidth="1"/>
    <col min="814" max="1024" width="9" style="84"/>
    <col min="1025" max="1027" width="0" style="84" hidden="1" customWidth="1"/>
    <col min="1028" max="1028" width="8.25" style="84" customWidth="1"/>
    <col min="1029" max="1035" width="0" style="84" hidden="1" customWidth="1"/>
    <col min="1036" max="1036" width="14.5" style="84" customWidth="1"/>
    <col min="1037" max="1039" width="2.125" style="84" customWidth="1"/>
    <col min="1040" max="1040" width="2" style="84" customWidth="1"/>
    <col min="1041" max="1047" width="0" style="84" hidden="1" customWidth="1"/>
    <col min="1048" max="1048" width="14.5" style="84" customWidth="1"/>
    <col min="1049" max="1051" width="2.125" style="84" customWidth="1"/>
    <col min="1052" max="1052" width="2" style="84" customWidth="1"/>
    <col min="1053" max="1059" width="0" style="84" hidden="1" customWidth="1"/>
    <col min="1060" max="1060" width="14.5" style="84" customWidth="1"/>
    <col min="1061" max="1069" width="2.125" style="84" customWidth="1"/>
    <col min="1070" max="1280" width="9" style="84"/>
    <col min="1281" max="1283" width="0" style="84" hidden="1" customWidth="1"/>
    <col min="1284" max="1284" width="8.25" style="84" customWidth="1"/>
    <col min="1285" max="1291" width="0" style="84" hidden="1" customWidth="1"/>
    <col min="1292" max="1292" width="14.5" style="84" customWidth="1"/>
    <col min="1293" max="1295" width="2.125" style="84" customWidth="1"/>
    <col min="1296" max="1296" width="2" style="84" customWidth="1"/>
    <col min="1297" max="1303" width="0" style="84" hidden="1" customWidth="1"/>
    <col min="1304" max="1304" width="14.5" style="84" customWidth="1"/>
    <col min="1305" max="1307" width="2.125" style="84" customWidth="1"/>
    <col min="1308" max="1308" width="2" style="84" customWidth="1"/>
    <col min="1309" max="1315" width="0" style="84" hidden="1" customWidth="1"/>
    <col min="1316" max="1316" width="14.5" style="84" customWidth="1"/>
    <col min="1317" max="1325" width="2.125" style="84" customWidth="1"/>
    <col min="1326" max="1536" width="9" style="84"/>
    <col min="1537" max="1539" width="0" style="84" hidden="1" customWidth="1"/>
    <col min="1540" max="1540" width="8.25" style="84" customWidth="1"/>
    <col min="1541" max="1547" width="0" style="84" hidden="1" customWidth="1"/>
    <col min="1548" max="1548" width="14.5" style="84" customWidth="1"/>
    <col min="1549" max="1551" width="2.125" style="84" customWidth="1"/>
    <col min="1552" max="1552" width="2" style="84" customWidth="1"/>
    <col min="1553" max="1559" width="0" style="84" hidden="1" customWidth="1"/>
    <col min="1560" max="1560" width="14.5" style="84" customWidth="1"/>
    <col min="1561" max="1563" width="2.125" style="84" customWidth="1"/>
    <col min="1564" max="1564" width="2" style="84" customWidth="1"/>
    <col min="1565" max="1571" width="0" style="84" hidden="1" customWidth="1"/>
    <col min="1572" max="1572" width="14.5" style="84" customWidth="1"/>
    <col min="1573" max="1581" width="2.125" style="84" customWidth="1"/>
    <col min="1582" max="1792" width="9" style="84"/>
    <col min="1793" max="1795" width="0" style="84" hidden="1" customWidth="1"/>
    <col min="1796" max="1796" width="8.25" style="84" customWidth="1"/>
    <col min="1797" max="1803" width="0" style="84" hidden="1" customWidth="1"/>
    <col min="1804" max="1804" width="14.5" style="84" customWidth="1"/>
    <col min="1805" max="1807" width="2.125" style="84" customWidth="1"/>
    <col min="1808" max="1808" width="2" style="84" customWidth="1"/>
    <col min="1809" max="1815" width="0" style="84" hidden="1" customWidth="1"/>
    <col min="1816" max="1816" width="14.5" style="84" customWidth="1"/>
    <col min="1817" max="1819" width="2.125" style="84" customWidth="1"/>
    <col min="1820" max="1820" width="2" style="84" customWidth="1"/>
    <col min="1821" max="1827" width="0" style="84" hidden="1" customWidth="1"/>
    <col min="1828" max="1828" width="14.5" style="84" customWidth="1"/>
    <col min="1829" max="1837" width="2.125" style="84" customWidth="1"/>
    <col min="1838" max="2048" width="9" style="84"/>
    <col min="2049" max="2051" width="0" style="84" hidden="1" customWidth="1"/>
    <col min="2052" max="2052" width="8.25" style="84" customWidth="1"/>
    <col min="2053" max="2059" width="0" style="84" hidden="1" customWidth="1"/>
    <col min="2060" max="2060" width="14.5" style="84" customWidth="1"/>
    <col min="2061" max="2063" width="2.125" style="84" customWidth="1"/>
    <col min="2064" max="2064" width="2" style="84" customWidth="1"/>
    <col min="2065" max="2071" width="0" style="84" hidden="1" customWidth="1"/>
    <col min="2072" max="2072" width="14.5" style="84" customWidth="1"/>
    <col min="2073" max="2075" width="2.125" style="84" customWidth="1"/>
    <col min="2076" max="2076" width="2" style="84" customWidth="1"/>
    <col min="2077" max="2083" width="0" style="84" hidden="1" customWidth="1"/>
    <col min="2084" max="2084" width="14.5" style="84" customWidth="1"/>
    <col min="2085" max="2093" width="2.125" style="84" customWidth="1"/>
    <col min="2094" max="2304" width="9" style="84"/>
    <col min="2305" max="2307" width="0" style="84" hidden="1" customWidth="1"/>
    <col min="2308" max="2308" width="8.25" style="84" customWidth="1"/>
    <col min="2309" max="2315" width="0" style="84" hidden="1" customWidth="1"/>
    <col min="2316" max="2316" width="14.5" style="84" customWidth="1"/>
    <col min="2317" max="2319" width="2.125" style="84" customWidth="1"/>
    <col min="2320" max="2320" width="2" style="84" customWidth="1"/>
    <col min="2321" max="2327" width="0" style="84" hidden="1" customWidth="1"/>
    <col min="2328" max="2328" width="14.5" style="84" customWidth="1"/>
    <col min="2329" max="2331" width="2.125" style="84" customWidth="1"/>
    <col min="2332" max="2332" width="2" style="84" customWidth="1"/>
    <col min="2333" max="2339" width="0" style="84" hidden="1" customWidth="1"/>
    <col min="2340" max="2340" width="14.5" style="84" customWidth="1"/>
    <col min="2341" max="2349" width="2.125" style="84" customWidth="1"/>
    <col min="2350" max="2560" width="9" style="84"/>
    <col min="2561" max="2563" width="0" style="84" hidden="1" customWidth="1"/>
    <col min="2564" max="2564" width="8.25" style="84" customWidth="1"/>
    <col min="2565" max="2571" width="0" style="84" hidden="1" customWidth="1"/>
    <col min="2572" max="2572" width="14.5" style="84" customWidth="1"/>
    <col min="2573" max="2575" width="2.125" style="84" customWidth="1"/>
    <col min="2576" max="2576" width="2" style="84" customWidth="1"/>
    <col min="2577" max="2583" width="0" style="84" hidden="1" customWidth="1"/>
    <col min="2584" max="2584" width="14.5" style="84" customWidth="1"/>
    <col min="2585" max="2587" width="2.125" style="84" customWidth="1"/>
    <col min="2588" max="2588" width="2" style="84" customWidth="1"/>
    <col min="2589" max="2595" width="0" style="84" hidden="1" customWidth="1"/>
    <col min="2596" max="2596" width="14.5" style="84" customWidth="1"/>
    <col min="2597" max="2605" width="2.125" style="84" customWidth="1"/>
    <col min="2606" max="2816" width="9" style="84"/>
    <col min="2817" max="2819" width="0" style="84" hidden="1" customWidth="1"/>
    <col min="2820" max="2820" width="8.25" style="84" customWidth="1"/>
    <col min="2821" max="2827" width="0" style="84" hidden="1" customWidth="1"/>
    <col min="2828" max="2828" width="14.5" style="84" customWidth="1"/>
    <col min="2829" max="2831" width="2.125" style="84" customWidth="1"/>
    <col min="2832" max="2832" width="2" style="84" customWidth="1"/>
    <col min="2833" max="2839" width="0" style="84" hidden="1" customWidth="1"/>
    <col min="2840" max="2840" width="14.5" style="84" customWidth="1"/>
    <col min="2841" max="2843" width="2.125" style="84" customWidth="1"/>
    <col min="2844" max="2844" width="2" style="84" customWidth="1"/>
    <col min="2845" max="2851" width="0" style="84" hidden="1" customWidth="1"/>
    <col min="2852" max="2852" width="14.5" style="84" customWidth="1"/>
    <col min="2853" max="2861" width="2.125" style="84" customWidth="1"/>
    <col min="2862" max="3072" width="9" style="84"/>
    <col min="3073" max="3075" width="0" style="84" hidden="1" customWidth="1"/>
    <col min="3076" max="3076" width="8.25" style="84" customWidth="1"/>
    <col min="3077" max="3083" width="0" style="84" hidden="1" customWidth="1"/>
    <col min="3084" max="3084" width="14.5" style="84" customWidth="1"/>
    <col min="3085" max="3087" width="2.125" style="84" customWidth="1"/>
    <col min="3088" max="3088" width="2" style="84" customWidth="1"/>
    <col min="3089" max="3095" width="0" style="84" hidden="1" customWidth="1"/>
    <col min="3096" max="3096" width="14.5" style="84" customWidth="1"/>
    <col min="3097" max="3099" width="2.125" style="84" customWidth="1"/>
    <col min="3100" max="3100" width="2" style="84" customWidth="1"/>
    <col min="3101" max="3107" width="0" style="84" hidden="1" customWidth="1"/>
    <col min="3108" max="3108" width="14.5" style="84" customWidth="1"/>
    <col min="3109" max="3117" width="2.125" style="84" customWidth="1"/>
    <col min="3118" max="3328" width="9" style="84"/>
    <col min="3329" max="3331" width="0" style="84" hidden="1" customWidth="1"/>
    <col min="3332" max="3332" width="8.25" style="84" customWidth="1"/>
    <col min="3333" max="3339" width="0" style="84" hidden="1" customWidth="1"/>
    <col min="3340" max="3340" width="14.5" style="84" customWidth="1"/>
    <col min="3341" max="3343" width="2.125" style="84" customWidth="1"/>
    <col min="3344" max="3344" width="2" style="84" customWidth="1"/>
    <col min="3345" max="3351" width="0" style="84" hidden="1" customWidth="1"/>
    <col min="3352" max="3352" width="14.5" style="84" customWidth="1"/>
    <col min="3353" max="3355" width="2.125" style="84" customWidth="1"/>
    <col min="3356" max="3356" width="2" style="84" customWidth="1"/>
    <col min="3357" max="3363" width="0" style="84" hidden="1" customWidth="1"/>
    <col min="3364" max="3364" width="14.5" style="84" customWidth="1"/>
    <col min="3365" max="3373" width="2.125" style="84" customWidth="1"/>
    <col min="3374" max="3584" width="9" style="84"/>
    <col min="3585" max="3587" width="0" style="84" hidden="1" customWidth="1"/>
    <col min="3588" max="3588" width="8.25" style="84" customWidth="1"/>
    <col min="3589" max="3595" width="0" style="84" hidden="1" customWidth="1"/>
    <col min="3596" max="3596" width="14.5" style="84" customWidth="1"/>
    <col min="3597" max="3599" width="2.125" style="84" customWidth="1"/>
    <col min="3600" max="3600" width="2" style="84" customWidth="1"/>
    <col min="3601" max="3607" width="0" style="84" hidden="1" customWidth="1"/>
    <col min="3608" max="3608" width="14.5" style="84" customWidth="1"/>
    <col min="3609" max="3611" width="2.125" style="84" customWidth="1"/>
    <col min="3612" max="3612" width="2" style="84" customWidth="1"/>
    <col min="3613" max="3619" width="0" style="84" hidden="1" customWidth="1"/>
    <col min="3620" max="3620" width="14.5" style="84" customWidth="1"/>
    <col min="3621" max="3629" width="2.125" style="84" customWidth="1"/>
    <col min="3630" max="3840" width="9" style="84"/>
    <col min="3841" max="3843" width="0" style="84" hidden="1" customWidth="1"/>
    <col min="3844" max="3844" width="8.25" style="84" customWidth="1"/>
    <col min="3845" max="3851" width="0" style="84" hidden="1" customWidth="1"/>
    <col min="3852" max="3852" width="14.5" style="84" customWidth="1"/>
    <col min="3853" max="3855" width="2.125" style="84" customWidth="1"/>
    <col min="3856" max="3856" width="2" style="84" customWidth="1"/>
    <col min="3857" max="3863" width="0" style="84" hidden="1" customWidth="1"/>
    <col min="3864" max="3864" width="14.5" style="84" customWidth="1"/>
    <col min="3865" max="3867" width="2.125" style="84" customWidth="1"/>
    <col min="3868" max="3868" width="2" style="84" customWidth="1"/>
    <col min="3869" max="3875" width="0" style="84" hidden="1" customWidth="1"/>
    <col min="3876" max="3876" width="14.5" style="84" customWidth="1"/>
    <col min="3877" max="3885" width="2.125" style="84" customWidth="1"/>
    <col min="3886" max="4096" width="9" style="84"/>
    <col min="4097" max="4099" width="0" style="84" hidden="1" customWidth="1"/>
    <col min="4100" max="4100" width="8.25" style="84" customWidth="1"/>
    <col min="4101" max="4107" width="0" style="84" hidden="1" customWidth="1"/>
    <col min="4108" max="4108" width="14.5" style="84" customWidth="1"/>
    <col min="4109" max="4111" width="2.125" style="84" customWidth="1"/>
    <col min="4112" max="4112" width="2" style="84" customWidth="1"/>
    <col min="4113" max="4119" width="0" style="84" hidden="1" customWidth="1"/>
    <col min="4120" max="4120" width="14.5" style="84" customWidth="1"/>
    <col min="4121" max="4123" width="2.125" style="84" customWidth="1"/>
    <col min="4124" max="4124" width="2" style="84" customWidth="1"/>
    <col min="4125" max="4131" width="0" style="84" hidden="1" customWidth="1"/>
    <col min="4132" max="4132" width="14.5" style="84" customWidth="1"/>
    <col min="4133" max="4141" width="2.125" style="84" customWidth="1"/>
    <col min="4142" max="4352" width="9" style="84"/>
    <col min="4353" max="4355" width="0" style="84" hidden="1" customWidth="1"/>
    <col min="4356" max="4356" width="8.25" style="84" customWidth="1"/>
    <col min="4357" max="4363" width="0" style="84" hidden="1" customWidth="1"/>
    <col min="4364" max="4364" width="14.5" style="84" customWidth="1"/>
    <col min="4365" max="4367" width="2.125" style="84" customWidth="1"/>
    <col min="4368" max="4368" width="2" style="84" customWidth="1"/>
    <col min="4369" max="4375" width="0" style="84" hidden="1" customWidth="1"/>
    <col min="4376" max="4376" width="14.5" style="84" customWidth="1"/>
    <col min="4377" max="4379" width="2.125" style="84" customWidth="1"/>
    <col min="4380" max="4380" width="2" style="84" customWidth="1"/>
    <col min="4381" max="4387" width="0" style="84" hidden="1" customWidth="1"/>
    <col min="4388" max="4388" width="14.5" style="84" customWidth="1"/>
    <col min="4389" max="4397" width="2.125" style="84" customWidth="1"/>
    <col min="4398" max="4608" width="9" style="84"/>
    <col min="4609" max="4611" width="0" style="84" hidden="1" customWidth="1"/>
    <col min="4612" max="4612" width="8.25" style="84" customWidth="1"/>
    <col min="4613" max="4619" width="0" style="84" hidden="1" customWidth="1"/>
    <col min="4620" max="4620" width="14.5" style="84" customWidth="1"/>
    <col min="4621" max="4623" width="2.125" style="84" customWidth="1"/>
    <col min="4624" max="4624" width="2" style="84" customWidth="1"/>
    <col min="4625" max="4631" width="0" style="84" hidden="1" customWidth="1"/>
    <col min="4632" max="4632" width="14.5" style="84" customWidth="1"/>
    <col min="4633" max="4635" width="2.125" style="84" customWidth="1"/>
    <col min="4636" max="4636" width="2" style="84" customWidth="1"/>
    <col min="4637" max="4643" width="0" style="84" hidden="1" customWidth="1"/>
    <col min="4644" max="4644" width="14.5" style="84" customWidth="1"/>
    <col min="4645" max="4653" width="2.125" style="84" customWidth="1"/>
    <col min="4654" max="4864" width="9" style="84"/>
    <col min="4865" max="4867" width="0" style="84" hidden="1" customWidth="1"/>
    <col min="4868" max="4868" width="8.25" style="84" customWidth="1"/>
    <col min="4869" max="4875" width="0" style="84" hidden="1" customWidth="1"/>
    <col min="4876" max="4876" width="14.5" style="84" customWidth="1"/>
    <col min="4877" max="4879" width="2.125" style="84" customWidth="1"/>
    <col min="4880" max="4880" width="2" style="84" customWidth="1"/>
    <col min="4881" max="4887" width="0" style="84" hidden="1" customWidth="1"/>
    <col min="4888" max="4888" width="14.5" style="84" customWidth="1"/>
    <col min="4889" max="4891" width="2.125" style="84" customWidth="1"/>
    <col min="4892" max="4892" width="2" style="84" customWidth="1"/>
    <col min="4893" max="4899" width="0" style="84" hidden="1" customWidth="1"/>
    <col min="4900" max="4900" width="14.5" style="84" customWidth="1"/>
    <col min="4901" max="4909" width="2.125" style="84" customWidth="1"/>
    <col min="4910" max="5120" width="9" style="84"/>
    <col min="5121" max="5123" width="0" style="84" hidden="1" customWidth="1"/>
    <col min="5124" max="5124" width="8.25" style="84" customWidth="1"/>
    <col min="5125" max="5131" width="0" style="84" hidden="1" customWidth="1"/>
    <col min="5132" max="5132" width="14.5" style="84" customWidth="1"/>
    <col min="5133" max="5135" width="2.125" style="84" customWidth="1"/>
    <col min="5136" max="5136" width="2" style="84" customWidth="1"/>
    <col min="5137" max="5143" width="0" style="84" hidden="1" customWidth="1"/>
    <col min="5144" max="5144" width="14.5" style="84" customWidth="1"/>
    <col min="5145" max="5147" width="2.125" style="84" customWidth="1"/>
    <col min="5148" max="5148" width="2" style="84" customWidth="1"/>
    <col min="5149" max="5155" width="0" style="84" hidden="1" customWidth="1"/>
    <col min="5156" max="5156" width="14.5" style="84" customWidth="1"/>
    <col min="5157" max="5165" width="2.125" style="84" customWidth="1"/>
    <col min="5166" max="5376" width="9" style="84"/>
    <col min="5377" max="5379" width="0" style="84" hidden="1" customWidth="1"/>
    <col min="5380" max="5380" width="8.25" style="84" customWidth="1"/>
    <col min="5381" max="5387" width="0" style="84" hidden="1" customWidth="1"/>
    <col min="5388" max="5388" width="14.5" style="84" customWidth="1"/>
    <col min="5389" max="5391" width="2.125" style="84" customWidth="1"/>
    <col min="5392" max="5392" width="2" style="84" customWidth="1"/>
    <col min="5393" max="5399" width="0" style="84" hidden="1" customWidth="1"/>
    <col min="5400" max="5400" width="14.5" style="84" customWidth="1"/>
    <col min="5401" max="5403" width="2.125" style="84" customWidth="1"/>
    <col min="5404" max="5404" width="2" style="84" customWidth="1"/>
    <col min="5405" max="5411" width="0" style="84" hidden="1" customWidth="1"/>
    <col min="5412" max="5412" width="14.5" style="84" customWidth="1"/>
    <col min="5413" max="5421" width="2.125" style="84" customWidth="1"/>
    <col min="5422" max="5632" width="9" style="84"/>
    <col min="5633" max="5635" width="0" style="84" hidden="1" customWidth="1"/>
    <col min="5636" max="5636" width="8.25" style="84" customWidth="1"/>
    <col min="5637" max="5643" width="0" style="84" hidden="1" customWidth="1"/>
    <col min="5644" max="5644" width="14.5" style="84" customWidth="1"/>
    <col min="5645" max="5647" width="2.125" style="84" customWidth="1"/>
    <col min="5648" max="5648" width="2" style="84" customWidth="1"/>
    <col min="5649" max="5655" width="0" style="84" hidden="1" customWidth="1"/>
    <col min="5656" max="5656" width="14.5" style="84" customWidth="1"/>
    <col min="5657" max="5659" width="2.125" style="84" customWidth="1"/>
    <col min="5660" max="5660" width="2" style="84" customWidth="1"/>
    <col min="5661" max="5667" width="0" style="84" hidden="1" customWidth="1"/>
    <col min="5668" max="5668" width="14.5" style="84" customWidth="1"/>
    <col min="5669" max="5677" width="2.125" style="84" customWidth="1"/>
    <col min="5678" max="5888" width="9" style="84"/>
    <col min="5889" max="5891" width="0" style="84" hidden="1" customWidth="1"/>
    <col min="5892" max="5892" width="8.25" style="84" customWidth="1"/>
    <col min="5893" max="5899" width="0" style="84" hidden="1" customWidth="1"/>
    <col min="5900" max="5900" width="14.5" style="84" customWidth="1"/>
    <col min="5901" max="5903" width="2.125" style="84" customWidth="1"/>
    <col min="5904" max="5904" width="2" style="84" customWidth="1"/>
    <col min="5905" max="5911" width="0" style="84" hidden="1" customWidth="1"/>
    <col min="5912" max="5912" width="14.5" style="84" customWidth="1"/>
    <col min="5913" max="5915" width="2.125" style="84" customWidth="1"/>
    <col min="5916" max="5916" width="2" style="84" customWidth="1"/>
    <col min="5917" max="5923" width="0" style="84" hidden="1" customWidth="1"/>
    <col min="5924" max="5924" width="14.5" style="84" customWidth="1"/>
    <col min="5925" max="5933" width="2.125" style="84" customWidth="1"/>
    <col min="5934" max="6144" width="9" style="84"/>
    <col min="6145" max="6147" width="0" style="84" hidden="1" customWidth="1"/>
    <col min="6148" max="6148" width="8.25" style="84" customWidth="1"/>
    <col min="6149" max="6155" width="0" style="84" hidden="1" customWidth="1"/>
    <col min="6156" max="6156" width="14.5" style="84" customWidth="1"/>
    <col min="6157" max="6159" width="2.125" style="84" customWidth="1"/>
    <col min="6160" max="6160" width="2" style="84" customWidth="1"/>
    <col min="6161" max="6167" width="0" style="84" hidden="1" customWidth="1"/>
    <col min="6168" max="6168" width="14.5" style="84" customWidth="1"/>
    <col min="6169" max="6171" width="2.125" style="84" customWidth="1"/>
    <col min="6172" max="6172" width="2" style="84" customWidth="1"/>
    <col min="6173" max="6179" width="0" style="84" hidden="1" customWidth="1"/>
    <col min="6180" max="6180" width="14.5" style="84" customWidth="1"/>
    <col min="6181" max="6189" width="2.125" style="84" customWidth="1"/>
    <col min="6190" max="6400" width="9" style="84"/>
    <col min="6401" max="6403" width="0" style="84" hidden="1" customWidth="1"/>
    <col min="6404" max="6404" width="8.25" style="84" customWidth="1"/>
    <col min="6405" max="6411" width="0" style="84" hidden="1" customWidth="1"/>
    <col min="6412" max="6412" width="14.5" style="84" customWidth="1"/>
    <col min="6413" max="6415" width="2.125" style="84" customWidth="1"/>
    <col min="6416" max="6416" width="2" style="84" customWidth="1"/>
    <col min="6417" max="6423" width="0" style="84" hidden="1" customWidth="1"/>
    <col min="6424" max="6424" width="14.5" style="84" customWidth="1"/>
    <col min="6425" max="6427" width="2.125" style="84" customWidth="1"/>
    <col min="6428" max="6428" width="2" style="84" customWidth="1"/>
    <col min="6429" max="6435" width="0" style="84" hidden="1" customWidth="1"/>
    <col min="6436" max="6436" width="14.5" style="84" customWidth="1"/>
    <col min="6437" max="6445" width="2.125" style="84" customWidth="1"/>
    <col min="6446" max="6656" width="9" style="84"/>
    <col min="6657" max="6659" width="0" style="84" hidden="1" customWidth="1"/>
    <col min="6660" max="6660" width="8.25" style="84" customWidth="1"/>
    <col min="6661" max="6667" width="0" style="84" hidden="1" customWidth="1"/>
    <col min="6668" max="6668" width="14.5" style="84" customWidth="1"/>
    <col min="6669" max="6671" width="2.125" style="84" customWidth="1"/>
    <col min="6672" max="6672" width="2" style="84" customWidth="1"/>
    <col min="6673" max="6679" width="0" style="84" hidden="1" customWidth="1"/>
    <col min="6680" max="6680" width="14.5" style="84" customWidth="1"/>
    <col min="6681" max="6683" width="2.125" style="84" customWidth="1"/>
    <col min="6684" max="6684" width="2" style="84" customWidth="1"/>
    <col min="6685" max="6691" width="0" style="84" hidden="1" customWidth="1"/>
    <col min="6692" max="6692" width="14.5" style="84" customWidth="1"/>
    <col min="6693" max="6701" width="2.125" style="84" customWidth="1"/>
    <col min="6702" max="6912" width="9" style="84"/>
    <col min="6913" max="6915" width="0" style="84" hidden="1" customWidth="1"/>
    <col min="6916" max="6916" width="8.25" style="84" customWidth="1"/>
    <col min="6917" max="6923" width="0" style="84" hidden="1" customWidth="1"/>
    <col min="6924" max="6924" width="14.5" style="84" customWidth="1"/>
    <col min="6925" max="6927" width="2.125" style="84" customWidth="1"/>
    <col min="6928" max="6928" width="2" style="84" customWidth="1"/>
    <col min="6929" max="6935" width="0" style="84" hidden="1" customWidth="1"/>
    <col min="6936" max="6936" width="14.5" style="84" customWidth="1"/>
    <col min="6937" max="6939" width="2.125" style="84" customWidth="1"/>
    <col min="6940" max="6940" width="2" style="84" customWidth="1"/>
    <col min="6941" max="6947" width="0" style="84" hidden="1" customWidth="1"/>
    <col min="6948" max="6948" width="14.5" style="84" customWidth="1"/>
    <col min="6949" max="6957" width="2.125" style="84" customWidth="1"/>
    <col min="6958" max="7168" width="9" style="84"/>
    <col min="7169" max="7171" width="0" style="84" hidden="1" customWidth="1"/>
    <col min="7172" max="7172" width="8.25" style="84" customWidth="1"/>
    <col min="7173" max="7179" width="0" style="84" hidden="1" customWidth="1"/>
    <col min="7180" max="7180" width="14.5" style="84" customWidth="1"/>
    <col min="7181" max="7183" width="2.125" style="84" customWidth="1"/>
    <col min="7184" max="7184" width="2" style="84" customWidth="1"/>
    <col min="7185" max="7191" width="0" style="84" hidden="1" customWidth="1"/>
    <col min="7192" max="7192" width="14.5" style="84" customWidth="1"/>
    <col min="7193" max="7195" width="2.125" style="84" customWidth="1"/>
    <col min="7196" max="7196" width="2" style="84" customWidth="1"/>
    <col min="7197" max="7203" width="0" style="84" hidden="1" customWidth="1"/>
    <col min="7204" max="7204" width="14.5" style="84" customWidth="1"/>
    <col min="7205" max="7213" width="2.125" style="84" customWidth="1"/>
    <col min="7214" max="7424" width="9" style="84"/>
    <col min="7425" max="7427" width="0" style="84" hidden="1" customWidth="1"/>
    <col min="7428" max="7428" width="8.25" style="84" customWidth="1"/>
    <col min="7429" max="7435" width="0" style="84" hidden="1" customWidth="1"/>
    <col min="7436" max="7436" width="14.5" style="84" customWidth="1"/>
    <col min="7437" max="7439" width="2.125" style="84" customWidth="1"/>
    <col min="7440" max="7440" width="2" style="84" customWidth="1"/>
    <col min="7441" max="7447" width="0" style="84" hidden="1" customWidth="1"/>
    <col min="7448" max="7448" width="14.5" style="84" customWidth="1"/>
    <col min="7449" max="7451" width="2.125" style="84" customWidth="1"/>
    <col min="7452" max="7452" width="2" style="84" customWidth="1"/>
    <col min="7453" max="7459" width="0" style="84" hidden="1" customWidth="1"/>
    <col min="7460" max="7460" width="14.5" style="84" customWidth="1"/>
    <col min="7461" max="7469" width="2.125" style="84" customWidth="1"/>
    <col min="7470" max="7680" width="9" style="84"/>
    <col min="7681" max="7683" width="0" style="84" hidden="1" customWidth="1"/>
    <col min="7684" max="7684" width="8.25" style="84" customWidth="1"/>
    <col min="7685" max="7691" width="0" style="84" hidden="1" customWidth="1"/>
    <col min="7692" max="7692" width="14.5" style="84" customWidth="1"/>
    <col min="7693" max="7695" width="2.125" style="84" customWidth="1"/>
    <col min="7696" max="7696" width="2" style="84" customWidth="1"/>
    <col min="7697" max="7703" width="0" style="84" hidden="1" customWidth="1"/>
    <col min="7704" max="7704" width="14.5" style="84" customWidth="1"/>
    <col min="7705" max="7707" width="2.125" style="84" customWidth="1"/>
    <col min="7708" max="7708" width="2" style="84" customWidth="1"/>
    <col min="7709" max="7715" width="0" style="84" hidden="1" customWidth="1"/>
    <col min="7716" max="7716" width="14.5" style="84" customWidth="1"/>
    <col min="7717" max="7725" width="2.125" style="84" customWidth="1"/>
    <col min="7726" max="7936" width="9" style="84"/>
    <col min="7937" max="7939" width="0" style="84" hidden="1" customWidth="1"/>
    <col min="7940" max="7940" width="8.25" style="84" customWidth="1"/>
    <col min="7941" max="7947" width="0" style="84" hidden="1" customWidth="1"/>
    <col min="7948" max="7948" width="14.5" style="84" customWidth="1"/>
    <col min="7949" max="7951" width="2.125" style="84" customWidth="1"/>
    <col min="7952" max="7952" width="2" style="84" customWidth="1"/>
    <col min="7953" max="7959" width="0" style="84" hidden="1" customWidth="1"/>
    <col min="7960" max="7960" width="14.5" style="84" customWidth="1"/>
    <col min="7961" max="7963" width="2.125" style="84" customWidth="1"/>
    <col min="7964" max="7964" width="2" style="84" customWidth="1"/>
    <col min="7965" max="7971" width="0" style="84" hidden="1" customWidth="1"/>
    <col min="7972" max="7972" width="14.5" style="84" customWidth="1"/>
    <col min="7973" max="7981" width="2.125" style="84" customWidth="1"/>
    <col min="7982" max="8192" width="9" style="84"/>
    <col min="8193" max="8195" width="0" style="84" hidden="1" customWidth="1"/>
    <col min="8196" max="8196" width="8.25" style="84" customWidth="1"/>
    <col min="8197" max="8203" width="0" style="84" hidden="1" customWidth="1"/>
    <col min="8204" max="8204" width="14.5" style="84" customWidth="1"/>
    <col min="8205" max="8207" width="2.125" style="84" customWidth="1"/>
    <col min="8208" max="8208" width="2" style="84" customWidth="1"/>
    <col min="8209" max="8215" width="0" style="84" hidden="1" customWidth="1"/>
    <col min="8216" max="8216" width="14.5" style="84" customWidth="1"/>
    <col min="8217" max="8219" width="2.125" style="84" customWidth="1"/>
    <col min="8220" max="8220" width="2" style="84" customWidth="1"/>
    <col min="8221" max="8227" width="0" style="84" hidden="1" customWidth="1"/>
    <col min="8228" max="8228" width="14.5" style="84" customWidth="1"/>
    <col min="8229" max="8237" width="2.125" style="84" customWidth="1"/>
    <col min="8238" max="8448" width="9" style="84"/>
    <col min="8449" max="8451" width="0" style="84" hidden="1" customWidth="1"/>
    <col min="8452" max="8452" width="8.25" style="84" customWidth="1"/>
    <col min="8453" max="8459" width="0" style="84" hidden="1" customWidth="1"/>
    <col min="8460" max="8460" width="14.5" style="84" customWidth="1"/>
    <col min="8461" max="8463" width="2.125" style="84" customWidth="1"/>
    <col min="8464" max="8464" width="2" style="84" customWidth="1"/>
    <col min="8465" max="8471" width="0" style="84" hidden="1" customWidth="1"/>
    <col min="8472" max="8472" width="14.5" style="84" customWidth="1"/>
    <col min="8473" max="8475" width="2.125" style="84" customWidth="1"/>
    <col min="8476" max="8476" width="2" style="84" customWidth="1"/>
    <col min="8477" max="8483" width="0" style="84" hidden="1" customWidth="1"/>
    <col min="8484" max="8484" width="14.5" style="84" customWidth="1"/>
    <col min="8485" max="8493" width="2.125" style="84" customWidth="1"/>
    <col min="8494" max="8704" width="9" style="84"/>
    <col min="8705" max="8707" width="0" style="84" hidden="1" customWidth="1"/>
    <col min="8708" max="8708" width="8.25" style="84" customWidth="1"/>
    <col min="8709" max="8715" width="0" style="84" hidden="1" customWidth="1"/>
    <col min="8716" max="8716" width="14.5" style="84" customWidth="1"/>
    <col min="8717" max="8719" width="2.125" style="84" customWidth="1"/>
    <col min="8720" max="8720" width="2" style="84" customWidth="1"/>
    <col min="8721" max="8727" width="0" style="84" hidden="1" customWidth="1"/>
    <col min="8728" max="8728" width="14.5" style="84" customWidth="1"/>
    <col min="8729" max="8731" width="2.125" style="84" customWidth="1"/>
    <col min="8732" max="8732" width="2" style="84" customWidth="1"/>
    <col min="8733" max="8739" width="0" style="84" hidden="1" customWidth="1"/>
    <col min="8740" max="8740" width="14.5" style="84" customWidth="1"/>
    <col min="8741" max="8749" width="2.125" style="84" customWidth="1"/>
    <col min="8750" max="8960" width="9" style="84"/>
    <col min="8961" max="8963" width="0" style="84" hidden="1" customWidth="1"/>
    <col min="8964" max="8964" width="8.25" style="84" customWidth="1"/>
    <col min="8965" max="8971" width="0" style="84" hidden="1" customWidth="1"/>
    <col min="8972" max="8972" width="14.5" style="84" customWidth="1"/>
    <col min="8973" max="8975" width="2.125" style="84" customWidth="1"/>
    <col min="8976" max="8976" width="2" style="84" customWidth="1"/>
    <col min="8977" max="8983" width="0" style="84" hidden="1" customWidth="1"/>
    <col min="8984" max="8984" width="14.5" style="84" customWidth="1"/>
    <col min="8985" max="8987" width="2.125" style="84" customWidth="1"/>
    <col min="8988" max="8988" width="2" style="84" customWidth="1"/>
    <col min="8989" max="8995" width="0" style="84" hidden="1" customWidth="1"/>
    <col min="8996" max="8996" width="14.5" style="84" customWidth="1"/>
    <col min="8997" max="9005" width="2.125" style="84" customWidth="1"/>
    <col min="9006" max="9216" width="9" style="84"/>
    <col min="9217" max="9219" width="0" style="84" hidden="1" customWidth="1"/>
    <col min="9220" max="9220" width="8.25" style="84" customWidth="1"/>
    <col min="9221" max="9227" width="0" style="84" hidden="1" customWidth="1"/>
    <col min="9228" max="9228" width="14.5" style="84" customWidth="1"/>
    <col min="9229" max="9231" width="2.125" style="84" customWidth="1"/>
    <col min="9232" max="9232" width="2" style="84" customWidth="1"/>
    <col min="9233" max="9239" width="0" style="84" hidden="1" customWidth="1"/>
    <col min="9240" max="9240" width="14.5" style="84" customWidth="1"/>
    <col min="9241" max="9243" width="2.125" style="84" customWidth="1"/>
    <col min="9244" max="9244" width="2" style="84" customWidth="1"/>
    <col min="9245" max="9251" width="0" style="84" hidden="1" customWidth="1"/>
    <col min="9252" max="9252" width="14.5" style="84" customWidth="1"/>
    <col min="9253" max="9261" width="2.125" style="84" customWidth="1"/>
    <col min="9262" max="9472" width="9" style="84"/>
    <col min="9473" max="9475" width="0" style="84" hidden="1" customWidth="1"/>
    <col min="9476" max="9476" width="8.25" style="84" customWidth="1"/>
    <col min="9477" max="9483" width="0" style="84" hidden="1" customWidth="1"/>
    <col min="9484" max="9484" width="14.5" style="84" customWidth="1"/>
    <col min="9485" max="9487" width="2.125" style="84" customWidth="1"/>
    <col min="9488" max="9488" width="2" style="84" customWidth="1"/>
    <col min="9489" max="9495" width="0" style="84" hidden="1" customWidth="1"/>
    <col min="9496" max="9496" width="14.5" style="84" customWidth="1"/>
    <col min="9497" max="9499" width="2.125" style="84" customWidth="1"/>
    <col min="9500" max="9500" width="2" style="84" customWidth="1"/>
    <col min="9501" max="9507" width="0" style="84" hidden="1" customWidth="1"/>
    <col min="9508" max="9508" width="14.5" style="84" customWidth="1"/>
    <col min="9509" max="9517" width="2.125" style="84" customWidth="1"/>
    <col min="9518" max="9728" width="9" style="84"/>
    <col min="9729" max="9731" width="0" style="84" hidden="1" customWidth="1"/>
    <col min="9732" max="9732" width="8.25" style="84" customWidth="1"/>
    <col min="9733" max="9739" width="0" style="84" hidden="1" customWidth="1"/>
    <col min="9740" max="9740" width="14.5" style="84" customWidth="1"/>
    <col min="9741" max="9743" width="2.125" style="84" customWidth="1"/>
    <col min="9744" max="9744" width="2" style="84" customWidth="1"/>
    <col min="9745" max="9751" width="0" style="84" hidden="1" customWidth="1"/>
    <col min="9752" max="9752" width="14.5" style="84" customWidth="1"/>
    <col min="9753" max="9755" width="2.125" style="84" customWidth="1"/>
    <col min="9756" max="9756" width="2" style="84" customWidth="1"/>
    <col min="9757" max="9763" width="0" style="84" hidden="1" customWidth="1"/>
    <col min="9764" max="9764" width="14.5" style="84" customWidth="1"/>
    <col min="9765" max="9773" width="2.125" style="84" customWidth="1"/>
    <col min="9774" max="9984" width="9" style="84"/>
    <col min="9985" max="9987" width="0" style="84" hidden="1" customWidth="1"/>
    <col min="9988" max="9988" width="8.25" style="84" customWidth="1"/>
    <col min="9989" max="9995" width="0" style="84" hidden="1" customWidth="1"/>
    <col min="9996" max="9996" width="14.5" style="84" customWidth="1"/>
    <col min="9997" max="9999" width="2.125" style="84" customWidth="1"/>
    <col min="10000" max="10000" width="2" style="84" customWidth="1"/>
    <col min="10001" max="10007" width="0" style="84" hidden="1" customWidth="1"/>
    <col min="10008" max="10008" width="14.5" style="84" customWidth="1"/>
    <col min="10009" max="10011" width="2.125" style="84" customWidth="1"/>
    <col min="10012" max="10012" width="2" style="84" customWidth="1"/>
    <col min="10013" max="10019" width="0" style="84" hidden="1" customWidth="1"/>
    <col min="10020" max="10020" width="14.5" style="84" customWidth="1"/>
    <col min="10021" max="10029" width="2.125" style="84" customWidth="1"/>
    <col min="10030" max="10240" width="9" style="84"/>
    <col min="10241" max="10243" width="0" style="84" hidden="1" customWidth="1"/>
    <col min="10244" max="10244" width="8.25" style="84" customWidth="1"/>
    <col min="10245" max="10251" width="0" style="84" hidden="1" customWidth="1"/>
    <col min="10252" max="10252" width="14.5" style="84" customWidth="1"/>
    <col min="10253" max="10255" width="2.125" style="84" customWidth="1"/>
    <col min="10256" max="10256" width="2" style="84" customWidth="1"/>
    <col min="10257" max="10263" width="0" style="84" hidden="1" customWidth="1"/>
    <col min="10264" max="10264" width="14.5" style="84" customWidth="1"/>
    <col min="10265" max="10267" width="2.125" style="84" customWidth="1"/>
    <col min="10268" max="10268" width="2" style="84" customWidth="1"/>
    <col min="10269" max="10275" width="0" style="84" hidden="1" customWidth="1"/>
    <col min="10276" max="10276" width="14.5" style="84" customWidth="1"/>
    <col min="10277" max="10285" width="2.125" style="84" customWidth="1"/>
    <col min="10286" max="10496" width="9" style="84"/>
    <col min="10497" max="10499" width="0" style="84" hidden="1" customWidth="1"/>
    <col min="10500" max="10500" width="8.25" style="84" customWidth="1"/>
    <col min="10501" max="10507" width="0" style="84" hidden="1" customWidth="1"/>
    <col min="10508" max="10508" width="14.5" style="84" customWidth="1"/>
    <col min="10509" max="10511" width="2.125" style="84" customWidth="1"/>
    <col min="10512" max="10512" width="2" style="84" customWidth="1"/>
    <col min="10513" max="10519" width="0" style="84" hidden="1" customWidth="1"/>
    <col min="10520" max="10520" width="14.5" style="84" customWidth="1"/>
    <col min="10521" max="10523" width="2.125" style="84" customWidth="1"/>
    <col min="10524" max="10524" width="2" style="84" customWidth="1"/>
    <col min="10525" max="10531" width="0" style="84" hidden="1" customWidth="1"/>
    <col min="10532" max="10532" width="14.5" style="84" customWidth="1"/>
    <col min="10533" max="10541" width="2.125" style="84" customWidth="1"/>
    <col min="10542" max="10752" width="9" style="84"/>
    <col min="10753" max="10755" width="0" style="84" hidden="1" customWidth="1"/>
    <col min="10756" max="10756" width="8.25" style="84" customWidth="1"/>
    <col min="10757" max="10763" width="0" style="84" hidden="1" customWidth="1"/>
    <col min="10764" max="10764" width="14.5" style="84" customWidth="1"/>
    <col min="10765" max="10767" width="2.125" style="84" customWidth="1"/>
    <col min="10768" max="10768" width="2" style="84" customWidth="1"/>
    <col min="10769" max="10775" width="0" style="84" hidden="1" customWidth="1"/>
    <col min="10776" max="10776" width="14.5" style="84" customWidth="1"/>
    <col min="10777" max="10779" width="2.125" style="84" customWidth="1"/>
    <col min="10780" max="10780" width="2" style="84" customWidth="1"/>
    <col min="10781" max="10787" width="0" style="84" hidden="1" customWidth="1"/>
    <col min="10788" max="10788" width="14.5" style="84" customWidth="1"/>
    <col min="10789" max="10797" width="2.125" style="84" customWidth="1"/>
    <col min="10798" max="11008" width="9" style="84"/>
    <col min="11009" max="11011" width="0" style="84" hidden="1" customWidth="1"/>
    <col min="11012" max="11012" width="8.25" style="84" customWidth="1"/>
    <col min="11013" max="11019" width="0" style="84" hidden="1" customWidth="1"/>
    <col min="11020" max="11020" width="14.5" style="84" customWidth="1"/>
    <col min="11021" max="11023" width="2.125" style="84" customWidth="1"/>
    <col min="11024" max="11024" width="2" style="84" customWidth="1"/>
    <col min="11025" max="11031" width="0" style="84" hidden="1" customWidth="1"/>
    <col min="11032" max="11032" width="14.5" style="84" customWidth="1"/>
    <col min="11033" max="11035" width="2.125" style="84" customWidth="1"/>
    <col min="11036" max="11036" width="2" style="84" customWidth="1"/>
    <col min="11037" max="11043" width="0" style="84" hidden="1" customWidth="1"/>
    <col min="11044" max="11044" width="14.5" style="84" customWidth="1"/>
    <col min="11045" max="11053" width="2.125" style="84" customWidth="1"/>
    <col min="11054" max="11264" width="9" style="84"/>
    <col min="11265" max="11267" width="0" style="84" hidden="1" customWidth="1"/>
    <col min="11268" max="11268" width="8.25" style="84" customWidth="1"/>
    <col min="11269" max="11275" width="0" style="84" hidden="1" customWidth="1"/>
    <col min="11276" max="11276" width="14.5" style="84" customWidth="1"/>
    <col min="11277" max="11279" width="2.125" style="84" customWidth="1"/>
    <col min="11280" max="11280" width="2" style="84" customWidth="1"/>
    <col min="11281" max="11287" width="0" style="84" hidden="1" customWidth="1"/>
    <col min="11288" max="11288" width="14.5" style="84" customWidth="1"/>
    <col min="11289" max="11291" width="2.125" style="84" customWidth="1"/>
    <col min="11292" max="11292" width="2" style="84" customWidth="1"/>
    <col min="11293" max="11299" width="0" style="84" hidden="1" customWidth="1"/>
    <col min="11300" max="11300" width="14.5" style="84" customWidth="1"/>
    <col min="11301" max="11309" width="2.125" style="84" customWidth="1"/>
    <col min="11310" max="11520" width="9" style="84"/>
    <col min="11521" max="11523" width="0" style="84" hidden="1" customWidth="1"/>
    <col min="11524" max="11524" width="8.25" style="84" customWidth="1"/>
    <col min="11525" max="11531" width="0" style="84" hidden="1" customWidth="1"/>
    <col min="11532" max="11532" width="14.5" style="84" customWidth="1"/>
    <col min="11533" max="11535" width="2.125" style="84" customWidth="1"/>
    <col min="11536" max="11536" width="2" style="84" customWidth="1"/>
    <col min="11537" max="11543" width="0" style="84" hidden="1" customWidth="1"/>
    <col min="11544" max="11544" width="14.5" style="84" customWidth="1"/>
    <col min="11545" max="11547" width="2.125" style="84" customWidth="1"/>
    <col min="11548" max="11548" width="2" style="84" customWidth="1"/>
    <col min="11549" max="11555" width="0" style="84" hidden="1" customWidth="1"/>
    <col min="11556" max="11556" width="14.5" style="84" customWidth="1"/>
    <col min="11557" max="11565" width="2.125" style="84" customWidth="1"/>
    <col min="11566" max="11776" width="9" style="84"/>
    <col min="11777" max="11779" width="0" style="84" hidden="1" customWidth="1"/>
    <col min="11780" max="11780" width="8.25" style="84" customWidth="1"/>
    <col min="11781" max="11787" width="0" style="84" hidden="1" customWidth="1"/>
    <col min="11788" max="11788" width="14.5" style="84" customWidth="1"/>
    <col min="11789" max="11791" width="2.125" style="84" customWidth="1"/>
    <col min="11792" max="11792" width="2" style="84" customWidth="1"/>
    <col min="11793" max="11799" width="0" style="84" hidden="1" customWidth="1"/>
    <col min="11800" max="11800" width="14.5" style="84" customWidth="1"/>
    <col min="11801" max="11803" width="2.125" style="84" customWidth="1"/>
    <col min="11804" max="11804" width="2" style="84" customWidth="1"/>
    <col min="11805" max="11811" width="0" style="84" hidden="1" customWidth="1"/>
    <col min="11812" max="11812" width="14.5" style="84" customWidth="1"/>
    <col min="11813" max="11821" width="2.125" style="84" customWidth="1"/>
    <col min="11822" max="12032" width="9" style="84"/>
    <col min="12033" max="12035" width="0" style="84" hidden="1" customWidth="1"/>
    <col min="12036" max="12036" width="8.25" style="84" customWidth="1"/>
    <col min="12037" max="12043" width="0" style="84" hidden="1" customWidth="1"/>
    <col min="12044" max="12044" width="14.5" style="84" customWidth="1"/>
    <col min="12045" max="12047" width="2.125" style="84" customWidth="1"/>
    <col min="12048" max="12048" width="2" style="84" customWidth="1"/>
    <col min="12049" max="12055" width="0" style="84" hidden="1" customWidth="1"/>
    <col min="12056" max="12056" width="14.5" style="84" customWidth="1"/>
    <col min="12057" max="12059" width="2.125" style="84" customWidth="1"/>
    <col min="12060" max="12060" width="2" style="84" customWidth="1"/>
    <col min="12061" max="12067" width="0" style="84" hidden="1" customWidth="1"/>
    <col min="12068" max="12068" width="14.5" style="84" customWidth="1"/>
    <col min="12069" max="12077" width="2.125" style="84" customWidth="1"/>
    <col min="12078" max="12288" width="9" style="84"/>
    <col min="12289" max="12291" width="0" style="84" hidden="1" customWidth="1"/>
    <col min="12292" max="12292" width="8.25" style="84" customWidth="1"/>
    <col min="12293" max="12299" width="0" style="84" hidden="1" customWidth="1"/>
    <col min="12300" max="12300" width="14.5" style="84" customWidth="1"/>
    <col min="12301" max="12303" width="2.125" style="84" customWidth="1"/>
    <col min="12304" max="12304" width="2" style="84" customWidth="1"/>
    <col min="12305" max="12311" width="0" style="84" hidden="1" customWidth="1"/>
    <col min="12312" max="12312" width="14.5" style="84" customWidth="1"/>
    <col min="12313" max="12315" width="2.125" style="84" customWidth="1"/>
    <col min="12316" max="12316" width="2" style="84" customWidth="1"/>
    <col min="12317" max="12323" width="0" style="84" hidden="1" customWidth="1"/>
    <col min="12324" max="12324" width="14.5" style="84" customWidth="1"/>
    <col min="12325" max="12333" width="2.125" style="84" customWidth="1"/>
    <col min="12334" max="12544" width="9" style="84"/>
    <col min="12545" max="12547" width="0" style="84" hidden="1" customWidth="1"/>
    <col min="12548" max="12548" width="8.25" style="84" customWidth="1"/>
    <col min="12549" max="12555" width="0" style="84" hidden="1" customWidth="1"/>
    <col min="12556" max="12556" width="14.5" style="84" customWidth="1"/>
    <col min="12557" max="12559" width="2.125" style="84" customWidth="1"/>
    <col min="12560" max="12560" width="2" style="84" customWidth="1"/>
    <col min="12561" max="12567" width="0" style="84" hidden="1" customWidth="1"/>
    <col min="12568" max="12568" width="14.5" style="84" customWidth="1"/>
    <col min="12569" max="12571" width="2.125" style="84" customWidth="1"/>
    <col min="12572" max="12572" width="2" style="84" customWidth="1"/>
    <col min="12573" max="12579" width="0" style="84" hidden="1" customWidth="1"/>
    <col min="12580" max="12580" width="14.5" style="84" customWidth="1"/>
    <col min="12581" max="12589" width="2.125" style="84" customWidth="1"/>
    <col min="12590" max="12800" width="9" style="84"/>
    <col min="12801" max="12803" width="0" style="84" hidden="1" customWidth="1"/>
    <col min="12804" max="12804" width="8.25" style="84" customWidth="1"/>
    <col min="12805" max="12811" width="0" style="84" hidden="1" customWidth="1"/>
    <col min="12812" max="12812" width="14.5" style="84" customWidth="1"/>
    <col min="12813" max="12815" width="2.125" style="84" customWidth="1"/>
    <col min="12816" max="12816" width="2" style="84" customWidth="1"/>
    <col min="12817" max="12823" width="0" style="84" hidden="1" customWidth="1"/>
    <col min="12824" max="12824" width="14.5" style="84" customWidth="1"/>
    <col min="12825" max="12827" width="2.125" style="84" customWidth="1"/>
    <col min="12828" max="12828" width="2" style="84" customWidth="1"/>
    <col min="12829" max="12835" width="0" style="84" hidden="1" customWidth="1"/>
    <col min="12836" max="12836" width="14.5" style="84" customWidth="1"/>
    <col min="12837" max="12845" width="2.125" style="84" customWidth="1"/>
    <col min="12846" max="13056" width="9" style="84"/>
    <col min="13057" max="13059" width="0" style="84" hidden="1" customWidth="1"/>
    <col min="13060" max="13060" width="8.25" style="84" customWidth="1"/>
    <col min="13061" max="13067" width="0" style="84" hidden="1" customWidth="1"/>
    <col min="13068" max="13068" width="14.5" style="84" customWidth="1"/>
    <col min="13069" max="13071" width="2.125" style="84" customWidth="1"/>
    <col min="13072" max="13072" width="2" style="84" customWidth="1"/>
    <col min="13073" max="13079" width="0" style="84" hidden="1" customWidth="1"/>
    <col min="13080" max="13080" width="14.5" style="84" customWidth="1"/>
    <col min="13081" max="13083" width="2.125" style="84" customWidth="1"/>
    <col min="13084" max="13084" width="2" style="84" customWidth="1"/>
    <col min="13085" max="13091" width="0" style="84" hidden="1" customWidth="1"/>
    <col min="13092" max="13092" width="14.5" style="84" customWidth="1"/>
    <col min="13093" max="13101" width="2.125" style="84" customWidth="1"/>
    <col min="13102" max="13312" width="9" style="84"/>
    <col min="13313" max="13315" width="0" style="84" hidden="1" customWidth="1"/>
    <col min="13316" max="13316" width="8.25" style="84" customWidth="1"/>
    <col min="13317" max="13323" width="0" style="84" hidden="1" customWidth="1"/>
    <col min="13324" max="13324" width="14.5" style="84" customWidth="1"/>
    <col min="13325" max="13327" width="2.125" style="84" customWidth="1"/>
    <col min="13328" max="13328" width="2" style="84" customWidth="1"/>
    <col min="13329" max="13335" width="0" style="84" hidden="1" customWidth="1"/>
    <col min="13336" max="13336" width="14.5" style="84" customWidth="1"/>
    <col min="13337" max="13339" width="2.125" style="84" customWidth="1"/>
    <col min="13340" max="13340" width="2" style="84" customWidth="1"/>
    <col min="13341" max="13347" width="0" style="84" hidden="1" customWidth="1"/>
    <col min="13348" max="13348" width="14.5" style="84" customWidth="1"/>
    <col min="13349" max="13357" width="2.125" style="84" customWidth="1"/>
    <col min="13358" max="13568" width="9" style="84"/>
    <col min="13569" max="13571" width="0" style="84" hidden="1" customWidth="1"/>
    <col min="13572" max="13572" width="8.25" style="84" customWidth="1"/>
    <col min="13573" max="13579" width="0" style="84" hidden="1" customWidth="1"/>
    <col min="13580" max="13580" width="14.5" style="84" customWidth="1"/>
    <col min="13581" max="13583" width="2.125" style="84" customWidth="1"/>
    <col min="13584" max="13584" width="2" style="84" customWidth="1"/>
    <col min="13585" max="13591" width="0" style="84" hidden="1" customWidth="1"/>
    <col min="13592" max="13592" width="14.5" style="84" customWidth="1"/>
    <col min="13593" max="13595" width="2.125" style="84" customWidth="1"/>
    <col min="13596" max="13596" width="2" style="84" customWidth="1"/>
    <col min="13597" max="13603" width="0" style="84" hidden="1" customWidth="1"/>
    <col min="13604" max="13604" width="14.5" style="84" customWidth="1"/>
    <col min="13605" max="13613" width="2.125" style="84" customWidth="1"/>
    <col min="13614" max="13824" width="9" style="84"/>
    <col min="13825" max="13827" width="0" style="84" hidden="1" customWidth="1"/>
    <col min="13828" max="13828" width="8.25" style="84" customWidth="1"/>
    <col min="13829" max="13835" width="0" style="84" hidden="1" customWidth="1"/>
    <col min="13836" max="13836" width="14.5" style="84" customWidth="1"/>
    <col min="13837" max="13839" width="2.125" style="84" customWidth="1"/>
    <col min="13840" max="13840" width="2" style="84" customWidth="1"/>
    <col min="13841" max="13847" width="0" style="84" hidden="1" customWidth="1"/>
    <col min="13848" max="13848" width="14.5" style="84" customWidth="1"/>
    <col min="13849" max="13851" width="2.125" style="84" customWidth="1"/>
    <col min="13852" max="13852" width="2" style="84" customWidth="1"/>
    <col min="13853" max="13859" width="0" style="84" hidden="1" customWidth="1"/>
    <col min="13860" max="13860" width="14.5" style="84" customWidth="1"/>
    <col min="13861" max="13869" width="2.125" style="84" customWidth="1"/>
    <col min="13870" max="14080" width="9" style="84"/>
    <col min="14081" max="14083" width="0" style="84" hidden="1" customWidth="1"/>
    <col min="14084" max="14084" width="8.25" style="84" customWidth="1"/>
    <col min="14085" max="14091" width="0" style="84" hidden="1" customWidth="1"/>
    <col min="14092" max="14092" width="14.5" style="84" customWidth="1"/>
    <col min="14093" max="14095" width="2.125" style="84" customWidth="1"/>
    <col min="14096" max="14096" width="2" style="84" customWidth="1"/>
    <col min="14097" max="14103" width="0" style="84" hidden="1" customWidth="1"/>
    <col min="14104" max="14104" width="14.5" style="84" customWidth="1"/>
    <col min="14105" max="14107" width="2.125" style="84" customWidth="1"/>
    <col min="14108" max="14108" width="2" style="84" customWidth="1"/>
    <col min="14109" max="14115" width="0" style="84" hidden="1" customWidth="1"/>
    <col min="14116" max="14116" width="14.5" style="84" customWidth="1"/>
    <col min="14117" max="14125" width="2.125" style="84" customWidth="1"/>
    <col min="14126" max="14336" width="9" style="84"/>
    <col min="14337" max="14339" width="0" style="84" hidden="1" customWidth="1"/>
    <col min="14340" max="14340" width="8.25" style="84" customWidth="1"/>
    <col min="14341" max="14347" width="0" style="84" hidden="1" customWidth="1"/>
    <col min="14348" max="14348" width="14.5" style="84" customWidth="1"/>
    <col min="14349" max="14351" width="2.125" style="84" customWidth="1"/>
    <col min="14352" max="14352" width="2" style="84" customWidth="1"/>
    <col min="14353" max="14359" width="0" style="84" hidden="1" customWidth="1"/>
    <col min="14360" max="14360" width="14.5" style="84" customWidth="1"/>
    <col min="14361" max="14363" width="2.125" style="84" customWidth="1"/>
    <col min="14364" max="14364" width="2" style="84" customWidth="1"/>
    <col min="14365" max="14371" width="0" style="84" hidden="1" customWidth="1"/>
    <col min="14372" max="14372" width="14.5" style="84" customWidth="1"/>
    <col min="14373" max="14381" width="2.125" style="84" customWidth="1"/>
    <col min="14382" max="14592" width="9" style="84"/>
    <col min="14593" max="14595" width="0" style="84" hidden="1" customWidth="1"/>
    <col min="14596" max="14596" width="8.25" style="84" customWidth="1"/>
    <col min="14597" max="14603" width="0" style="84" hidden="1" customWidth="1"/>
    <col min="14604" max="14604" width="14.5" style="84" customWidth="1"/>
    <col min="14605" max="14607" width="2.125" style="84" customWidth="1"/>
    <col min="14608" max="14608" width="2" style="84" customWidth="1"/>
    <col min="14609" max="14615" width="0" style="84" hidden="1" customWidth="1"/>
    <col min="14616" max="14616" width="14.5" style="84" customWidth="1"/>
    <col min="14617" max="14619" width="2.125" style="84" customWidth="1"/>
    <col min="14620" max="14620" width="2" style="84" customWidth="1"/>
    <col min="14621" max="14627" width="0" style="84" hidden="1" customWidth="1"/>
    <col min="14628" max="14628" width="14.5" style="84" customWidth="1"/>
    <col min="14629" max="14637" width="2.125" style="84" customWidth="1"/>
    <col min="14638" max="14848" width="9" style="84"/>
    <col min="14849" max="14851" width="0" style="84" hidden="1" customWidth="1"/>
    <col min="14852" max="14852" width="8.25" style="84" customWidth="1"/>
    <col min="14853" max="14859" width="0" style="84" hidden="1" customWidth="1"/>
    <col min="14860" max="14860" width="14.5" style="84" customWidth="1"/>
    <col min="14861" max="14863" width="2.125" style="84" customWidth="1"/>
    <col min="14864" max="14864" width="2" style="84" customWidth="1"/>
    <col min="14865" max="14871" width="0" style="84" hidden="1" customWidth="1"/>
    <col min="14872" max="14872" width="14.5" style="84" customWidth="1"/>
    <col min="14873" max="14875" width="2.125" style="84" customWidth="1"/>
    <col min="14876" max="14876" width="2" style="84" customWidth="1"/>
    <col min="14877" max="14883" width="0" style="84" hidden="1" customWidth="1"/>
    <col min="14884" max="14884" width="14.5" style="84" customWidth="1"/>
    <col min="14885" max="14893" width="2.125" style="84" customWidth="1"/>
    <col min="14894" max="15104" width="9" style="84"/>
    <col min="15105" max="15107" width="0" style="84" hidden="1" customWidth="1"/>
    <col min="15108" max="15108" width="8.25" style="84" customWidth="1"/>
    <col min="15109" max="15115" width="0" style="84" hidden="1" customWidth="1"/>
    <col min="15116" max="15116" width="14.5" style="84" customWidth="1"/>
    <col min="15117" max="15119" width="2.125" style="84" customWidth="1"/>
    <col min="15120" max="15120" width="2" style="84" customWidth="1"/>
    <col min="15121" max="15127" width="0" style="84" hidden="1" customWidth="1"/>
    <col min="15128" max="15128" width="14.5" style="84" customWidth="1"/>
    <col min="15129" max="15131" width="2.125" style="84" customWidth="1"/>
    <col min="15132" max="15132" width="2" style="84" customWidth="1"/>
    <col min="15133" max="15139" width="0" style="84" hidden="1" customWidth="1"/>
    <col min="15140" max="15140" width="14.5" style="84" customWidth="1"/>
    <col min="15141" max="15149" width="2.125" style="84" customWidth="1"/>
    <col min="15150" max="15360" width="9" style="84"/>
    <col min="15361" max="15363" width="0" style="84" hidden="1" customWidth="1"/>
    <col min="15364" max="15364" width="8.25" style="84" customWidth="1"/>
    <col min="15365" max="15371" width="0" style="84" hidden="1" customWidth="1"/>
    <col min="15372" max="15372" width="14.5" style="84" customWidth="1"/>
    <col min="15373" max="15375" width="2.125" style="84" customWidth="1"/>
    <col min="15376" max="15376" width="2" style="84" customWidth="1"/>
    <col min="15377" max="15383" width="0" style="84" hidden="1" customWidth="1"/>
    <col min="15384" max="15384" width="14.5" style="84" customWidth="1"/>
    <col min="15385" max="15387" width="2.125" style="84" customWidth="1"/>
    <col min="15388" max="15388" width="2" style="84" customWidth="1"/>
    <col min="15389" max="15395" width="0" style="84" hidden="1" customWidth="1"/>
    <col min="15396" max="15396" width="14.5" style="84" customWidth="1"/>
    <col min="15397" max="15405" width="2.125" style="84" customWidth="1"/>
    <col min="15406" max="15616" width="9" style="84"/>
    <col min="15617" max="15619" width="0" style="84" hidden="1" customWidth="1"/>
    <col min="15620" max="15620" width="8.25" style="84" customWidth="1"/>
    <col min="15621" max="15627" width="0" style="84" hidden="1" customWidth="1"/>
    <col min="15628" max="15628" width="14.5" style="84" customWidth="1"/>
    <col min="15629" max="15631" width="2.125" style="84" customWidth="1"/>
    <col min="15632" max="15632" width="2" style="84" customWidth="1"/>
    <col min="15633" max="15639" width="0" style="84" hidden="1" customWidth="1"/>
    <col min="15640" max="15640" width="14.5" style="84" customWidth="1"/>
    <col min="15641" max="15643" width="2.125" style="84" customWidth="1"/>
    <col min="15644" max="15644" width="2" style="84" customWidth="1"/>
    <col min="15645" max="15651" width="0" style="84" hidden="1" customWidth="1"/>
    <col min="15652" max="15652" width="14.5" style="84" customWidth="1"/>
    <col min="15653" max="15661" width="2.125" style="84" customWidth="1"/>
    <col min="15662" max="15872" width="9" style="84"/>
    <col min="15873" max="15875" width="0" style="84" hidden="1" customWidth="1"/>
    <col min="15876" max="15876" width="8.25" style="84" customWidth="1"/>
    <col min="15877" max="15883" width="0" style="84" hidden="1" customWidth="1"/>
    <col min="15884" max="15884" width="14.5" style="84" customWidth="1"/>
    <col min="15885" max="15887" width="2.125" style="84" customWidth="1"/>
    <col min="15888" max="15888" width="2" style="84" customWidth="1"/>
    <col min="15889" max="15895" width="0" style="84" hidden="1" customWidth="1"/>
    <col min="15896" max="15896" width="14.5" style="84" customWidth="1"/>
    <col min="15897" max="15899" width="2.125" style="84" customWidth="1"/>
    <col min="15900" max="15900" width="2" style="84" customWidth="1"/>
    <col min="15901" max="15907" width="0" style="84" hidden="1" customWidth="1"/>
    <col min="15908" max="15908" width="14.5" style="84" customWidth="1"/>
    <col min="15909" max="15917" width="2.125" style="84" customWidth="1"/>
    <col min="15918" max="16128" width="9" style="84"/>
    <col min="16129" max="16131" width="0" style="84" hidden="1" customWidth="1"/>
    <col min="16132" max="16132" width="8.25" style="84" customWidth="1"/>
    <col min="16133" max="16139" width="0" style="84" hidden="1" customWidth="1"/>
    <col min="16140" max="16140" width="14.5" style="84" customWidth="1"/>
    <col min="16141" max="16143" width="2.125" style="84" customWidth="1"/>
    <col min="16144" max="16144" width="2" style="84" customWidth="1"/>
    <col min="16145" max="16151" width="0" style="84" hidden="1" customWidth="1"/>
    <col min="16152" max="16152" width="14.5" style="84" customWidth="1"/>
    <col min="16153" max="16155" width="2.125" style="84" customWidth="1"/>
    <col min="16156" max="16156" width="2" style="84" customWidth="1"/>
    <col min="16157" max="16163" width="0" style="84" hidden="1" customWidth="1"/>
    <col min="16164" max="16164" width="14.5" style="84" customWidth="1"/>
    <col min="16165" max="16173" width="2.125" style="84" customWidth="1"/>
    <col min="16174" max="16384" width="9" style="84"/>
  </cols>
  <sheetData>
    <row r="1" spans="1:42" ht="16.5" customHeight="1">
      <c r="A1" s="25" t="s">
        <v>71</v>
      </c>
      <c r="D1" s="85" t="s">
        <v>72</v>
      </c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42" ht="16.5" customHeight="1" thickBot="1">
      <c r="A2" s="247" t="s">
        <v>73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</row>
    <row r="3" spans="1:42" ht="16.5" customHeight="1">
      <c r="A3" s="248" t="s">
        <v>23</v>
      </c>
      <c r="B3" s="251"/>
      <c r="C3" s="251"/>
      <c r="D3" s="249"/>
      <c r="E3" s="250" t="s">
        <v>74</v>
      </c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49"/>
      <c r="Q3" s="250" t="s">
        <v>75</v>
      </c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49"/>
      <c r="AC3" s="250" t="s">
        <v>76</v>
      </c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86"/>
      <c r="AP3" s="86"/>
    </row>
    <row r="4" spans="1:42" ht="16.5" customHeight="1">
      <c r="A4" s="87"/>
      <c r="B4" s="56"/>
      <c r="C4" s="56"/>
      <c r="D4" s="69"/>
      <c r="E4" s="56"/>
      <c r="F4" s="56"/>
      <c r="G4" s="56"/>
      <c r="H4" s="56"/>
      <c r="I4" s="56"/>
      <c r="J4" s="56"/>
      <c r="K4" s="56"/>
      <c r="L4" s="56"/>
      <c r="M4" s="56"/>
      <c r="N4" s="56"/>
      <c r="O4" s="332" t="s">
        <v>26</v>
      </c>
      <c r="P4" s="333"/>
      <c r="Q4" s="56"/>
      <c r="R4" s="56"/>
      <c r="S4" s="56"/>
      <c r="T4" s="56"/>
      <c r="U4" s="56"/>
      <c r="V4" s="56"/>
      <c r="W4" s="56"/>
      <c r="X4" s="56"/>
      <c r="Y4" s="56"/>
      <c r="Z4" s="56"/>
      <c r="AA4" s="332" t="s">
        <v>18</v>
      </c>
      <c r="AB4" s="333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32" t="s">
        <v>18</v>
      </c>
      <c r="AN4" s="332"/>
      <c r="AO4" s="86"/>
      <c r="AP4" s="86"/>
    </row>
    <row r="5" spans="1:42" ht="16.5" customHeight="1">
      <c r="A5" s="88"/>
      <c r="B5" s="88"/>
      <c r="C5" s="88"/>
      <c r="D5" s="88">
        <v>27</v>
      </c>
      <c r="E5" s="89"/>
      <c r="F5" s="89"/>
      <c r="G5" s="89"/>
      <c r="H5" s="89"/>
      <c r="I5" s="89"/>
      <c r="J5" s="89"/>
      <c r="K5" s="89"/>
      <c r="L5" s="90">
        <v>266</v>
      </c>
      <c r="M5" s="89"/>
      <c r="N5" s="89"/>
      <c r="O5" s="91"/>
      <c r="P5" s="91"/>
      <c r="Q5" s="89"/>
      <c r="R5" s="89"/>
      <c r="S5" s="89"/>
      <c r="T5" s="89"/>
      <c r="U5" s="89"/>
      <c r="V5" s="89"/>
      <c r="W5" s="89"/>
      <c r="X5" s="90">
        <v>4329</v>
      </c>
      <c r="Y5" s="89"/>
      <c r="Z5" s="89"/>
      <c r="AA5" s="91"/>
      <c r="AB5" s="92"/>
      <c r="AC5" s="89"/>
      <c r="AD5" s="89"/>
      <c r="AE5" s="89"/>
      <c r="AF5" s="89"/>
      <c r="AG5" s="89"/>
      <c r="AH5" s="89"/>
      <c r="AI5" s="89"/>
      <c r="AJ5" s="89">
        <v>4239</v>
      </c>
      <c r="AK5" s="89"/>
      <c r="AL5" s="89"/>
      <c r="AM5" s="91"/>
      <c r="AN5" s="91"/>
      <c r="AO5" s="86"/>
      <c r="AP5" s="86"/>
    </row>
    <row r="6" spans="1:42" ht="16.5" customHeight="1">
      <c r="A6" s="88"/>
      <c r="B6" s="88"/>
      <c r="C6" s="88"/>
      <c r="D6" s="88">
        <v>28</v>
      </c>
      <c r="E6" s="89"/>
      <c r="F6" s="89"/>
      <c r="G6" s="89"/>
      <c r="H6" s="89"/>
      <c r="I6" s="89"/>
      <c r="J6" s="89"/>
      <c r="K6" s="89"/>
      <c r="L6" s="90">
        <v>266</v>
      </c>
      <c r="M6" s="89"/>
      <c r="N6" s="89"/>
      <c r="O6" s="91"/>
      <c r="P6" s="91"/>
      <c r="Q6" s="89"/>
      <c r="R6" s="89"/>
      <c r="S6" s="89"/>
      <c r="T6" s="89"/>
      <c r="U6" s="89"/>
      <c r="V6" s="89"/>
      <c r="W6" s="89"/>
      <c r="X6" s="90">
        <v>4395</v>
      </c>
      <c r="Y6" s="89"/>
      <c r="Z6" s="89"/>
      <c r="AA6" s="91"/>
      <c r="AB6" s="92"/>
      <c r="AC6" s="89"/>
      <c r="AD6" s="89"/>
      <c r="AE6" s="89"/>
      <c r="AF6" s="89"/>
      <c r="AG6" s="89"/>
      <c r="AH6" s="89"/>
      <c r="AI6" s="89"/>
      <c r="AJ6" s="89">
        <v>4238</v>
      </c>
      <c r="AK6" s="89"/>
      <c r="AL6" s="89"/>
      <c r="AM6" s="91"/>
      <c r="AN6" s="91"/>
      <c r="AO6" s="86"/>
      <c r="AP6" s="86"/>
    </row>
    <row r="7" spans="1:42" ht="16.5" customHeight="1">
      <c r="A7" s="88"/>
      <c r="B7" s="88"/>
      <c r="C7" s="88"/>
      <c r="D7" s="88">
        <v>29</v>
      </c>
      <c r="E7" s="89"/>
      <c r="F7" s="89"/>
      <c r="G7" s="89"/>
      <c r="H7" s="89"/>
      <c r="I7" s="89"/>
      <c r="J7" s="89"/>
      <c r="K7" s="89"/>
      <c r="L7" s="90">
        <v>266</v>
      </c>
      <c r="M7" s="89"/>
      <c r="N7" s="89"/>
      <c r="O7" s="91"/>
      <c r="P7" s="91"/>
      <c r="Q7" s="89"/>
      <c r="R7" s="89"/>
      <c r="S7" s="89"/>
      <c r="T7" s="89"/>
      <c r="U7" s="89"/>
      <c r="V7" s="89"/>
      <c r="W7" s="89"/>
      <c r="X7" s="90">
        <v>4395</v>
      </c>
      <c r="Y7" s="89"/>
      <c r="Z7" s="89"/>
      <c r="AA7" s="91"/>
      <c r="AB7" s="92"/>
      <c r="AC7" s="89"/>
      <c r="AD7" s="89"/>
      <c r="AE7" s="89"/>
      <c r="AF7" s="89"/>
      <c r="AG7" s="89"/>
      <c r="AH7" s="89"/>
      <c r="AI7" s="89"/>
      <c r="AJ7" s="89">
        <v>4278</v>
      </c>
      <c r="AK7" s="89"/>
      <c r="AL7" s="89"/>
      <c r="AM7" s="91"/>
      <c r="AN7" s="91"/>
      <c r="AO7" s="86"/>
      <c r="AP7" s="86"/>
    </row>
    <row r="8" spans="1:42" ht="16.5" customHeight="1">
      <c r="A8" s="88"/>
      <c r="B8" s="88"/>
      <c r="C8" s="88"/>
      <c r="D8" s="88">
        <v>30</v>
      </c>
      <c r="E8" s="89"/>
      <c r="F8" s="89"/>
      <c r="G8" s="89"/>
      <c r="H8" s="89"/>
      <c r="I8" s="89"/>
      <c r="J8" s="89"/>
      <c r="K8" s="89"/>
      <c r="L8" s="90">
        <v>266</v>
      </c>
      <c r="M8" s="89"/>
      <c r="N8" s="89"/>
      <c r="O8" s="91"/>
      <c r="P8" s="91"/>
      <c r="Q8" s="89"/>
      <c r="R8" s="89"/>
      <c r="S8" s="89"/>
      <c r="T8" s="89"/>
      <c r="U8" s="89"/>
      <c r="V8" s="89"/>
      <c r="W8" s="89"/>
      <c r="X8" s="90">
        <v>4395</v>
      </c>
      <c r="Y8" s="89"/>
      <c r="Z8" s="89"/>
      <c r="AA8" s="91"/>
      <c r="AB8" s="92"/>
      <c r="AC8" s="89"/>
      <c r="AD8" s="89"/>
      <c r="AE8" s="89"/>
      <c r="AF8" s="89"/>
      <c r="AG8" s="89"/>
      <c r="AH8" s="89"/>
      <c r="AI8" s="89"/>
      <c r="AJ8" s="89">
        <v>4285</v>
      </c>
      <c r="AK8" s="89"/>
      <c r="AL8" s="89"/>
      <c r="AM8" s="91"/>
      <c r="AN8" s="91"/>
      <c r="AO8" s="86"/>
      <c r="AP8" s="86"/>
    </row>
    <row r="9" spans="1:42" ht="16.5" customHeight="1" thickBot="1">
      <c r="A9" s="88"/>
      <c r="B9" s="88"/>
      <c r="C9" s="88"/>
      <c r="D9" s="93" t="s">
        <v>210</v>
      </c>
      <c r="E9" s="94"/>
      <c r="F9" s="94"/>
      <c r="G9" s="94"/>
      <c r="H9" s="94"/>
      <c r="I9" s="94"/>
      <c r="J9" s="94"/>
      <c r="K9" s="94"/>
      <c r="L9" s="95">
        <v>266</v>
      </c>
      <c r="M9" s="94"/>
      <c r="N9" s="94"/>
      <c r="O9" s="96"/>
      <c r="P9" s="96"/>
      <c r="Q9" s="94"/>
      <c r="R9" s="94"/>
      <c r="S9" s="94"/>
      <c r="T9" s="94"/>
      <c r="U9" s="94"/>
      <c r="V9" s="94"/>
      <c r="W9" s="94"/>
      <c r="X9" s="95">
        <v>4449</v>
      </c>
      <c r="Y9" s="94"/>
      <c r="Z9" s="94"/>
      <c r="AA9" s="96"/>
      <c r="AB9" s="97"/>
      <c r="AC9" s="94"/>
      <c r="AD9" s="94"/>
      <c r="AE9" s="94"/>
      <c r="AF9" s="94"/>
      <c r="AG9" s="94"/>
      <c r="AH9" s="94"/>
      <c r="AI9" s="94"/>
      <c r="AJ9" s="94">
        <v>4239</v>
      </c>
      <c r="AK9" s="94"/>
      <c r="AL9" s="94"/>
      <c r="AM9" s="96"/>
      <c r="AN9" s="96"/>
      <c r="AO9" s="86"/>
      <c r="AP9" s="86"/>
    </row>
    <row r="10" spans="1:42" ht="8.25" customHeight="1">
      <c r="AO10" s="86"/>
      <c r="AP10" s="86"/>
    </row>
    <row r="11" spans="1:42" ht="16.5" customHeight="1"/>
    <row r="12" spans="1:42" ht="16.5" customHeight="1"/>
    <row r="13" spans="1:42" ht="16.5" customHeight="1"/>
    <row r="14" spans="1:42" ht="16.5" customHeight="1"/>
    <row r="15" spans="1:42" ht="16.5" customHeight="1"/>
    <row r="16" spans="1:42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</sheetData>
  <mergeCells count="8">
    <mergeCell ref="O4:P4"/>
    <mergeCell ref="AA4:AB4"/>
    <mergeCell ref="AM4:AN4"/>
    <mergeCell ref="A2:AN2"/>
    <mergeCell ref="A3:D3"/>
    <mergeCell ref="E3:P3"/>
    <mergeCell ref="Q3:AB3"/>
    <mergeCell ref="AC3:AN3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37"/>
  <sheetViews>
    <sheetView showGridLines="0" workbookViewId="0">
      <selection activeCell="B10" sqref="B10"/>
    </sheetView>
  </sheetViews>
  <sheetFormatPr defaultRowHeight="13.5"/>
  <cols>
    <col min="1" max="1" width="7.375" style="98" customWidth="1"/>
    <col min="2" max="2" width="2.125" style="98" customWidth="1"/>
    <col min="3" max="3" width="6.625" style="98" customWidth="1"/>
    <col min="4" max="4" width="2.125" style="98" customWidth="1"/>
    <col min="5" max="5" width="7.5" style="98" customWidth="1"/>
    <col min="6" max="6" width="4.25" style="98" customWidth="1"/>
    <col min="7" max="7" width="4.625" style="98" customWidth="1"/>
    <col min="8" max="8" width="2.125" style="98" customWidth="1"/>
    <col min="9" max="9" width="4.625" style="98" customWidth="1"/>
    <col min="10" max="10" width="2.125" style="98" customWidth="1"/>
    <col min="11" max="11" width="4.625" style="98" customWidth="1"/>
    <col min="12" max="12" width="2.125" style="98" customWidth="1"/>
    <col min="13" max="13" width="4.625" style="98" customWidth="1"/>
    <col min="14" max="14" width="2.125" style="98" customWidth="1"/>
    <col min="15" max="15" width="4.625" style="98" customWidth="1"/>
    <col min="16" max="16" width="2.125" style="98" customWidth="1"/>
    <col min="17" max="17" width="4.625" style="98" customWidth="1"/>
    <col min="18" max="18" width="2.125" style="98" customWidth="1"/>
    <col min="19" max="19" width="4.625" style="98" customWidth="1"/>
    <col min="20" max="20" width="2.125" style="98" customWidth="1"/>
    <col min="21" max="21" width="4.625" style="98" customWidth="1"/>
    <col min="22" max="22" width="2.125" style="98" customWidth="1"/>
    <col min="23" max="23" width="6.625" style="98" customWidth="1"/>
    <col min="24" max="31" width="2.125" style="98" customWidth="1"/>
    <col min="32" max="256" width="9" style="98"/>
    <col min="257" max="257" width="7.375" style="98" customWidth="1"/>
    <col min="258" max="258" width="2.125" style="98" customWidth="1"/>
    <col min="259" max="259" width="6.625" style="98" customWidth="1"/>
    <col min="260" max="260" width="2.125" style="98" customWidth="1"/>
    <col min="261" max="261" width="7.5" style="98" customWidth="1"/>
    <col min="262" max="262" width="4.25" style="98" customWidth="1"/>
    <col min="263" max="263" width="4.625" style="98" customWidth="1"/>
    <col min="264" max="264" width="2.125" style="98" customWidth="1"/>
    <col min="265" max="265" width="4.625" style="98" customWidth="1"/>
    <col min="266" max="266" width="2.125" style="98" customWidth="1"/>
    <col min="267" max="267" width="4.625" style="98" customWidth="1"/>
    <col min="268" max="268" width="2.125" style="98" customWidth="1"/>
    <col min="269" max="269" width="4.625" style="98" customWidth="1"/>
    <col min="270" max="270" width="2.125" style="98" customWidth="1"/>
    <col min="271" max="271" width="4.625" style="98" customWidth="1"/>
    <col min="272" max="272" width="2.125" style="98" customWidth="1"/>
    <col min="273" max="273" width="4.625" style="98" customWidth="1"/>
    <col min="274" max="274" width="2.125" style="98" customWidth="1"/>
    <col min="275" max="275" width="4.625" style="98" customWidth="1"/>
    <col min="276" max="276" width="2.125" style="98" customWidth="1"/>
    <col min="277" max="277" width="4.625" style="98" customWidth="1"/>
    <col min="278" max="278" width="2.125" style="98" customWidth="1"/>
    <col min="279" max="279" width="6.625" style="98" customWidth="1"/>
    <col min="280" max="287" width="2.125" style="98" customWidth="1"/>
    <col min="288" max="512" width="9" style="98"/>
    <col min="513" max="513" width="7.375" style="98" customWidth="1"/>
    <col min="514" max="514" width="2.125" style="98" customWidth="1"/>
    <col min="515" max="515" width="6.625" style="98" customWidth="1"/>
    <col min="516" max="516" width="2.125" style="98" customWidth="1"/>
    <col min="517" max="517" width="7.5" style="98" customWidth="1"/>
    <col min="518" max="518" width="4.25" style="98" customWidth="1"/>
    <col min="519" max="519" width="4.625" style="98" customWidth="1"/>
    <col min="520" max="520" width="2.125" style="98" customWidth="1"/>
    <col min="521" max="521" width="4.625" style="98" customWidth="1"/>
    <col min="522" max="522" width="2.125" style="98" customWidth="1"/>
    <col min="523" max="523" width="4.625" style="98" customWidth="1"/>
    <col min="524" max="524" width="2.125" style="98" customWidth="1"/>
    <col min="525" max="525" width="4.625" style="98" customWidth="1"/>
    <col min="526" max="526" width="2.125" style="98" customWidth="1"/>
    <col min="527" max="527" width="4.625" style="98" customWidth="1"/>
    <col min="528" max="528" width="2.125" style="98" customWidth="1"/>
    <col min="529" max="529" width="4.625" style="98" customWidth="1"/>
    <col min="530" max="530" width="2.125" style="98" customWidth="1"/>
    <col min="531" max="531" width="4.625" style="98" customWidth="1"/>
    <col min="532" max="532" width="2.125" style="98" customWidth="1"/>
    <col min="533" max="533" width="4.625" style="98" customWidth="1"/>
    <col min="534" max="534" width="2.125" style="98" customWidth="1"/>
    <col min="535" max="535" width="6.625" style="98" customWidth="1"/>
    <col min="536" max="543" width="2.125" style="98" customWidth="1"/>
    <col min="544" max="768" width="9" style="98"/>
    <col min="769" max="769" width="7.375" style="98" customWidth="1"/>
    <col min="770" max="770" width="2.125" style="98" customWidth="1"/>
    <col min="771" max="771" width="6.625" style="98" customWidth="1"/>
    <col min="772" max="772" width="2.125" style="98" customWidth="1"/>
    <col min="773" max="773" width="7.5" style="98" customWidth="1"/>
    <col min="774" max="774" width="4.25" style="98" customWidth="1"/>
    <col min="775" max="775" width="4.625" style="98" customWidth="1"/>
    <col min="776" max="776" width="2.125" style="98" customWidth="1"/>
    <col min="777" max="777" width="4.625" style="98" customWidth="1"/>
    <col min="778" max="778" width="2.125" style="98" customWidth="1"/>
    <col min="779" max="779" width="4.625" style="98" customWidth="1"/>
    <col min="780" max="780" width="2.125" style="98" customWidth="1"/>
    <col min="781" max="781" width="4.625" style="98" customWidth="1"/>
    <col min="782" max="782" width="2.125" style="98" customWidth="1"/>
    <col min="783" max="783" width="4.625" style="98" customWidth="1"/>
    <col min="784" max="784" width="2.125" style="98" customWidth="1"/>
    <col min="785" max="785" width="4.625" style="98" customWidth="1"/>
    <col min="786" max="786" width="2.125" style="98" customWidth="1"/>
    <col min="787" max="787" width="4.625" style="98" customWidth="1"/>
    <col min="788" max="788" width="2.125" style="98" customWidth="1"/>
    <col min="789" max="789" width="4.625" style="98" customWidth="1"/>
    <col min="790" max="790" width="2.125" style="98" customWidth="1"/>
    <col min="791" max="791" width="6.625" style="98" customWidth="1"/>
    <col min="792" max="799" width="2.125" style="98" customWidth="1"/>
    <col min="800" max="1024" width="9" style="98"/>
    <col min="1025" max="1025" width="7.375" style="98" customWidth="1"/>
    <col min="1026" max="1026" width="2.125" style="98" customWidth="1"/>
    <col min="1027" max="1027" width="6.625" style="98" customWidth="1"/>
    <col min="1028" max="1028" width="2.125" style="98" customWidth="1"/>
    <col min="1029" max="1029" width="7.5" style="98" customWidth="1"/>
    <col min="1030" max="1030" width="4.25" style="98" customWidth="1"/>
    <col min="1031" max="1031" width="4.625" style="98" customWidth="1"/>
    <col min="1032" max="1032" width="2.125" style="98" customWidth="1"/>
    <col min="1033" max="1033" width="4.625" style="98" customWidth="1"/>
    <col min="1034" max="1034" width="2.125" style="98" customWidth="1"/>
    <col min="1035" max="1035" width="4.625" style="98" customWidth="1"/>
    <col min="1036" max="1036" width="2.125" style="98" customWidth="1"/>
    <col min="1037" max="1037" width="4.625" style="98" customWidth="1"/>
    <col min="1038" max="1038" width="2.125" style="98" customWidth="1"/>
    <col min="1039" max="1039" width="4.625" style="98" customWidth="1"/>
    <col min="1040" max="1040" width="2.125" style="98" customWidth="1"/>
    <col min="1041" max="1041" width="4.625" style="98" customWidth="1"/>
    <col min="1042" max="1042" width="2.125" style="98" customWidth="1"/>
    <col min="1043" max="1043" width="4.625" style="98" customWidth="1"/>
    <col min="1044" max="1044" width="2.125" style="98" customWidth="1"/>
    <col min="1045" max="1045" width="4.625" style="98" customWidth="1"/>
    <col min="1046" max="1046" width="2.125" style="98" customWidth="1"/>
    <col min="1047" max="1047" width="6.625" style="98" customWidth="1"/>
    <col min="1048" max="1055" width="2.125" style="98" customWidth="1"/>
    <col min="1056" max="1280" width="9" style="98"/>
    <col min="1281" max="1281" width="7.375" style="98" customWidth="1"/>
    <col min="1282" max="1282" width="2.125" style="98" customWidth="1"/>
    <col min="1283" max="1283" width="6.625" style="98" customWidth="1"/>
    <col min="1284" max="1284" width="2.125" style="98" customWidth="1"/>
    <col min="1285" max="1285" width="7.5" style="98" customWidth="1"/>
    <col min="1286" max="1286" width="4.25" style="98" customWidth="1"/>
    <col min="1287" max="1287" width="4.625" style="98" customWidth="1"/>
    <col min="1288" max="1288" width="2.125" style="98" customWidth="1"/>
    <col min="1289" max="1289" width="4.625" style="98" customWidth="1"/>
    <col min="1290" max="1290" width="2.125" style="98" customWidth="1"/>
    <col min="1291" max="1291" width="4.625" style="98" customWidth="1"/>
    <col min="1292" max="1292" width="2.125" style="98" customWidth="1"/>
    <col min="1293" max="1293" width="4.625" style="98" customWidth="1"/>
    <col min="1294" max="1294" width="2.125" style="98" customWidth="1"/>
    <col min="1295" max="1295" width="4.625" style="98" customWidth="1"/>
    <col min="1296" max="1296" width="2.125" style="98" customWidth="1"/>
    <col min="1297" max="1297" width="4.625" style="98" customWidth="1"/>
    <col min="1298" max="1298" width="2.125" style="98" customWidth="1"/>
    <col min="1299" max="1299" width="4.625" style="98" customWidth="1"/>
    <col min="1300" max="1300" width="2.125" style="98" customWidth="1"/>
    <col min="1301" max="1301" width="4.625" style="98" customWidth="1"/>
    <col min="1302" max="1302" width="2.125" style="98" customWidth="1"/>
    <col min="1303" max="1303" width="6.625" style="98" customWidth="1"/>
    <col min="1304" max="1311" width="2.125" style="98" customWidth="1"/>
    <col min="1312" max="1536" width="9" style="98"/>
    <col min="1537" max="1537" width="7.375" style="98" customWidth="1"/>
    <col min="1538" max="1538" width="2.125" style="98" customWidth="1"/>
    <col min="1539" max="1539" width="6.625" style="98" customWidth="1"/>
    <col min="1540" max="1540" width="2.125" style="98" customWidth="1"/>
    <col min="1541" max="1541" width="7.5" style="98" customWidth="1"/>
    <col min="1542" max="1542" width="4.25" style="98" customWidth="1"/>
    <col min="1543" max="1543" width="4.625" style="98" customWidth="1"/>
    <col min="1544" max="1544" width="2.125" style="98" customWidth="1"/>
    <col min="1545" max="1545" width="4.625" style="98" customWidth="1"/>
    <col min="1546" max="1546" width="2.125" style="98" customWidth="1"/>
    <col min="1547" max="1547" width="4.625" style="98" customWidth="1"/>
    <col min="1548" max="1548" width="2.125" style="98" customWidth="1"/>
    <col min="1549" max="1549" width="4.625" style="98" customWidth="1"/>
    <col min="1550" max="1550" width="2.125" style="98" customWidth="1"/>
    <col min="1551" max="1551" width="4.625" style="98" customWidth="1"/>
    <col min="1552" max="1552" width="2.125" style="98" customWidth="1"/>
    <col min="1553" max="1553" width="4.625" style="98" customWidth="1"/>
    <col min="1554" max="1554" width="2.125" style="98" customWidth="1"/>
    <col min="1555" max="1555" width="4.625" style="98" customWidth="1"/>
    <col min="1556" max="1556" width="2.125" style="98" customWidth="1"/>
    <col min="1557" max="1557" width="4.625" style="98" customWidth="1"/>
    <col min="1558" max="1558" width="2.125" style="98" customWidth="1"/>
    <col min="1559" max="1559" width="6.625" style="98" customWidth="1"/>
    <col min="1560" max="1567" width="2.125" style="98" customWidth="1"/>
    <col min="1568" max="1792" width="9" style="98"/>
    <col min="1793" max="1793" width="7.375" style="98" customWidth="1"/>
    <col min="1794" max="1794" width="2.125" style="98" customWidth="1"/>
    <col min="1795" max="1795" width="6.625" style="98" customWidth="1"/>
    <col min="1796" max="1796" width="2.125" style="98" customWidth="1"/>
    <col min="1797" max="1797" width="7.5" style="98" customWidth="1"/>
    <col min="1798" max="1798" width="4.25" style="98" customWidth="1"/>
    <col min="1799" max="1799" width="4.625" style="98" customWidth="1"/>
    <col min="1800" max="1800" width="2.125" style="98" customWidth="1"/>
    <col min="1801" max="1801" width="4.625" style="98" customWidth="1"/>
    <col min="1802" max="1802" width="2.125" style="98" customWidth="1"/>
    <col min="1803" max="1803" width="4.625" style="98" customWidth="1"/>
    <col min="1804" max="1804" width="2.125" style="98" customWidth="1"/>
    <col min="1805" max="1805" width="4.625" style="98" customWidth="1"/>
    <col min="1806" max="1806" width="2.125" style="98" customWidth="1"/>
    <col min="1807" max="1807" width="4.625" style="98" customWidth="1"/>
    <col min="1808" max="1808" width="2.125" style="98" customWidth="1"/>
    <col min="1809" max="1809" width="4.625" style="98" customWidth="1"/>
    <col min="1810" max="1810" width="2.125" style="98" customWidth="1"/>
    <col min="1811" max="1811" width="4.625" style="98" customWidth="1"/>
    <col min="1812" max="1812" width="2.125" style="98" customWidth="1"/>
    <col min="1813" max="1813" width="4.625" style="98" customWidth="1"/>
    <col min="1814" max="1814" width="2.125" style="98" customWidth="1"/>
    <col min="1815" max="1815" width="6.625" style="98" customWidth="1"/>
    <col min="1816" max="1823" width="2.125" style="98" customWidth="1"/>
    <col min="1824" max="2048" width="9" style="98"/>
    <col min="2049" max="2049" width="7.375" style="98" customWidth="1"/>
    <col min="2050" max="2050" width="2.125" style="98" customWidth="1"/>
    <col min="2051" max="2051" width="6.625" style="98" customWidth="1"/>
    <col min="2052" max="2052" width="2.125" style="98" customWidth="1"/>
    <col min="2053" max="2053" width="7.5" style="98" customWidth="1"/>
    <col min="2054" max="2054" width="4.25" style="98" customWidth="1"/>
    <col min="2055" max="2055" width="4.625" style="98" customWidth="1"/>
    <col min="2056" max="2056" width="2.125" style="98" customWidth="1"/>
    <col min="2057" max="2057" width="4.625" style="98" customWidth="1"/>
    <col min="2058" max="2058" width="2.125" style="98" customWidth="1"/>
    <col min="2059" max="2059" width="4.625" style="98" customWidth="1"/>
    <col min="2060" max="2060" width="2.125" style="98" customWidth="1"/>
    <col min="2061" max="2061" width="4.625" style="98" customWidth="1"/>
    <col min="2062" max="2062" width="2.125" style="98" customWidth="1"/>
    <col min="2063" max="2063" width="4.625" style="98" customWidth="1"/>
    <col min="2064" max="2064" width="2.125" style="98" customWidth="1"/>
    <col min="2065" max="2065" width="4.625" style="98" customWidth="1"/>
    <col min="2066" max="2066" width="2.125" style="98" customWidth="1"/>
    <col min="2067" max="2067" width="4.625" style="98" customWidth="1"/>
    <col min="2068" max="2068" width="2.125" style="98" customWidth="1"/>
    <col min="2069" max="2069" width="4.625" style="98" customWidth="1"/>
    <col min="2070" max="2070" width="2.125" style="98" customWidth="1"/>
    <col min="2071" max="2071" width="6.625" style="98" customWidth="1"/>
    <col min="2072" max="2079" width="2.125" style="98" customWidth="1"/>
    <col min="2080" max="2304" width="9" style="98"/>
    <col min="2305" max="2305" width="7.375" style="98" customWidth="1"/>
    <col min="2306" max="2306" width="2.125" style="98" customWidth="1"/>
    <col min="2307" max="2307" width="6.625" style="98" customWidth="1"/>
    <col min="2308" max="2308" width="2.125" style="98" customWidth="1"/>
    <col min="2309" max="2309" width="7.5" style="98" customWidth="1"/>
    <col min="2310" max="2310" width="4.25" style="98" customWidth="1"/>
    <col min="2311" max="2311" width="4.625" style="98" customWidth="1"/>
    <col min="2312" max="2312" width="2.125" style="98" customWidth="1"/>
    <col min="2313" max="2313" width="4.625" style="98" customWidth="1"/>
    <col min="2314" max="2314" width="2.125" style="98" customWidth="1"/>
    <col min="2315" max="2315" width="4.625" style="98" customWidth="1"/>
    <col min="2316" max="2316" width="2.125" style="98" customWidth="1"/>
    <col min="2317" max="2317" width="4.625" style="98" customWidth="1"/>
    <col min="2318" max="2318" width="2.125" style="98" customWidth="1"/>
    <col min="2319" max="2319" width="4.625" style="98" customWidth="1"/>
    <col min="2320" max="2320" width="2.125" style="98" customWidth="1"/>
    <col min="2321" max="2321" width="4.625" style="98" customWidth="1"/>
    <col min="2322" max="2322" width="2.125" style="98" customWidth="1"/>
    <col min="2323" max="2323" width="4.625" style="98" customWidth="1"/>
    <col min="2324" max="2324" width="2.125" style="98" customWidth="1"/>
    <col min="2325" max="2325" width="4.625" style="98" customWidth="1"/>
    <col min="2326" max="2326" width="2.125" style="98" customWidth="1"/>
    <col min="2327" max="2327" width="6.625" style="98" customWidth="1"/>
    <col min="2328" max="2335" width="2.125" style="98" customWidth="1"/>
    <col min="2336" max="2560" width="9" style="98"/>
    <col min="2561" max="2561" width="7.375" style="98" customWidth="1"/>
    <col min="2562" max="2562" width="2.125" style="98" customWidth="1"/>
    <col min="2563" max="2563" width="6.625" style="98" customWidth="1"/>
    <col min="2564" max="2564" width="2.125" style="98" customWidth="1"/>
    <col min="2565" max="2565" width="7.5" style="98" customWidth="1"/>
    <col min="2566" max="2566" width="4.25" style="98" customWidth="1"/>
    <col min="2567" max="2567" width="4.625" style="98" customWidth="1"/>
    <col min="2568" max="2568" width="2.125" style="98" customWidth="1"/>
    <col min="2569" max="2569" width="4.625" style="98" customWidth="1"/>
    <col min="2570" max="2570" width="2.125" style="98" customWidth="1"/>
    <col min="2571" max="2571" width="4.625" style="98" customWidth="1"/>
    <col min="2572" max="2572" width="2.125" style="98" customWidth="1"/>
    <col min="2573" max="2573" width="4.625" style="98" customWidth="1"/>
    <col min="2574" max="2574" width="2.125" style="98" customWidth="1"/>
    <col min="2575" max="2575" width="4.625" style="98" customWidth="1"/>
    <col min="2576" max="2576" width="2.125" style="98" customWidth="1"/>
    <col min="2577" max="2577" width="4.625" style="98" customWidth="1"/>
    <col min="2578" max="2578" width="2.125" style="98" customWidth="1"/>
    <col min="2579" max="2579" width="4.625" style="98" customWidth="1"/>
    <col min="2580" max="2580" width="2.125" style="98" customWidth="1"/>
    <col min="2581" max="2581" width="4.625" style="98" customWidth="1"/>
    <col min="2582" max="2582" width="2.125" style="98" customWidth="1"/>
    <col min="2583" max="2583" width="6.625" style="98" customWidth="1"/>
    <col min="2584" max="2591" width="2.125" style="98" customWidth="1"/>
    <col min="2592" max="2816" width="9" style="98"/>
    <col min="2817" max="2817" width="7.375" style="98" customWidth="1"/>
    <col min="2818" max="2818" width="2.125" style="98" customWidth="1"/>
    <col min="2819" max="2819" width="6.625" style="98" customWidth="1"/>
    <col min="2820" max="2820" width="2.125" style="98" customWidth="1"/>
    <col min="2821" max="2821" width="7.5" style="98" customWidth="1"/>
    <col min="2822" max="2822" width="4.25" style="98" customWidth="1"/>
    <col min="2823" max="2823" width="4.625" style="98" customWidth="1"/>
    <col min="2824" max="2824" width="2.125" style="98" customWidth="1"/>
    <col min="2825" max="2825" width="4.625" style="98" customWidth="1"/>
    <col min="2826" max="2826" width="2.125" style="98" customWidth="1"/>
    <col min="2827" max="2827" width="4.625" style="98" customWidth="1"/>
    <col min="2828" max="2828" width="2.125" style="98" customWidth="1"/>
    <col min="2829" max="2829" width="4.625" style="98" customWidth="1"/>
    <col min="2830" max="2830" width="2.125" style="98" customWidth="1"/>
    <col min="2831" max="2831" width="4.625" style="98" customWidth="1"/>
    <col min="2832" max="2832" width="2.125" style="98" customWidth="1"/>
    <col min="2833" max="2833" width="4.625" style="98" customWidth="1"/>
    <col min="2834" max="2834" width="2.125" style="98" customWidth="1"/>
    <col min="2835" max="2835" width="4.625" style="98" customWidth="1"/>
    <col min="2836" max="2836" width="2.125" style="98" customWidth="1"/>
    <col min="2837" max="2837" width="4.625" style="98" customWidth="1"/>
    <col min="2838" max="2838" width="2.125" style="98" customWidth="1"/>
    <col min="2839" max="2839" width="6.625" style="98" customWidth="1"/>
    <col min="2840" max="2847" width="2.125" style="98" customWidth="1"/>
    <col min="2848" max="3072" width="9" style="98"/>
    <col min="3073" max="3073" width="7.375" style="98" customWidth="1"/>
    <col min="3074" max="3074" width="2.125" style="98" customWidth="1"/>
    <col min="3075" max="3075" width="6.625" style="98" customWidth="1"/>
    <col min="3076" max="3076" width="2.125" style="98" customWidth="1"/>
    <col min="3077" max="3077" width="7.5" style="98" customWidth="1"/>
    <col min="3078" max="3078" width="4.25" style="98" customWidth="1"/>
    <col min="3079" max="3079" width="4.625" style="98" customWidth="1"/>
    <col min="3080" max="3080" width="2.125" style="98" customWidth="1"/>
    <col min="3081" max="3081" width="4.625" style="98" customWidth="1"/>
    <col min="3082" max="3082" width="2.125" style="98" customWidth="1"/>
    <col min="3083" max="3083" width="4.625" style="98" customWidth="1"/>
    <col min="3084" max="3084" width="2.125" style="98" customWidth="1"/>
    <col min="3085" max="3085" width="4.625" style="98" customWidth="1"/>
    <col min="3086" max="3086" width="2.125" style="98" customWidth="1"/>
    <col min="3087" max="3087" width="4.625" style="98" customWidth="1"/>
    <col min="3088" max="3088" width="2.125" style="98" customWidth="1"/>
    <col min="3089" max="3089" width="4.625" style="98" customWidth="1"/>
    <col min="3090" max="3090" width="2.125" style="98" customWidth="1"/>
    <col min="3091" max="3091" width="4.625" style="98" customWidth="1"/>
    <col min="3092" max="3092" width="2.125" style="98" customWidth="1"/>
    <col min="3093" max="3093" width="4.625" style="98" customWidth="1"/>
    <col min="3094" max="3094" width="2.125" style="98" customWidth="1"/>
    <col min="3095" max="3095" width="6.625" style="98" customWidth="1"/>
    <col min="3096" max="3103" width="2.125" style="98" customWidth="1"/>
    <col min="3104" max="3328" width="9" style="98"/>
    <col min="3329" max="3329" width="7.375" style="98" customWidth="1"/>
    <col min="3330" max="3330" width="2.125" style="98" customWidth="1"/>
    <col min="3331" max="3331" width="6.625" style="98" customWidth="1"/>
    <col min="3332" max="3332" width="2.125" style="98" customWidth="1"/>
    <col min="3333" max="3333" width="7.5" style="98" customWidth="1"/>
    <col min="3334" max="3334" width="4.25" style="98" customWidth="1"/>
    <col min="3335" max="3335" width="4.625" style="98" customWidth="1"/>
    <col min="3336" max="3336" width="2.125" style="98" customWidth="1"/>
    <col min="3337" max="3337" width="4.625" style="98" customWidth="1"/>
    <col min="3338" max="3338" width="2.125" style="98" customWidth="1"/>
    <col min="3339" max="3339" width="4.625" style="98" customWidth="1"/>
    <col min="3340" max="3340" width="2.125" style="98" customWidth="1"/>
    <col min="3341" max="3341" width="4.625" style="98" customWidth="1"/>
    <col min="3342" max="3342" width="2.125" style="98" customWidth="1"/>
    <col min="3343" max="3343" width="4.625" style="98" customWidth="1"/>
    <col min="3344" max="3344" width="2.125" style="98" customWidth="1"/>
    <col min="3345" max="3345" width="4.625" style="98" customWidth="1"/>
    <col min="3346" max="3346" width="2.125" style="98" customWidth="1"/>
    <col min="3347" max="3347" width="4.625" style="98" customWidth="1"/>
    <col min="3348" max="3348" width="2.125" style="98" customWidth="1"/>
    <col min="3349" max="3349" width="4.625" style="98" customWidth="1"/>
    <col min="3350" max="3350" width="2.125" style="98" customWidth="1"/>
    <col min="3351" max="3351" width="6.625" style="98" customWidth="1"/>
    <col min="3352" max="3359" width="2.125" style="98" customWidth="1"/>
    <col min="3360" max="3584" width="9" style="98"/>
    <col min="3585" max="3585" width="7.375" style="98" customWidth="1"/>
    <col min="3586" max="3586" width="2.125" style="98" customWidth="1"/>
    <col min="3587" max="3587" width="6.625" style="98" customWidth="1"/>
    <col min="3588" max="3588" width="2.125" style="98" customWidth="1"/>
    <col min="3589" max="3589" width="7.5" style="98" customWidth="1"/>
    <col min="3590" max="3590" width="4.25" style="98" customWidth="1"/>
    <col min="3591" max="3591" width="4.625" style="98" customWidth="1"/>
    <col min="3592" max="3592" width="2.125" style="98" customWidth="1"/>
    <col min="3593" max="3593" width="4.625" style="98" customWidth="1"/>
    <col min="3594" max="3594" width="2.125" style="98" customWidth="1"/>
    <col min="3595" max="3595" width="4.625" style="98" customWidth="1"/>
    <col min="3596" max="3596" width="2.125" style="98" customWidth="1"/>
    <col min="3597" max="3597" width="4.625" style="98" customWidth="1"/>
    <col min="3598" max="3598" width="2.125" style="98" customWidth="1"/>
    <col min="3599" max="3599" width="4.625" style="98" customWidth="1"/>
    <col min="3600" max="3600" width="2.125" style="98" customWidth="1"/>
    <col min="3601" max="3601" width="4.625" style="98" customWidth="1"/>
    <col min="3602" max="3602" width="2.125" style="98" customWidth="1"/>
    <col min="3603" max="3603" width="4.625" style="98" customWidth="1"/>
    <col min="3604" max="3604" width="2.125" style="98" customWidth="1"/>
    <col min="3605" max="3605" width="4.625" style="98" customWidth="1"/>
    <col min="3606" max="3606" width="2.125" style="98" customWidth="1"/>
    <col min="3607" max="3607" width="6.625" style="98" customWidth="1"/>
    <col min="3608" max="3615" width="2.125" style="98" customWidth="1"/>
    <col min="3616" max="3840" width="9" style="98"/>
    <col min="3841" max="3841" width="7.375" style="98" customWidth="1"/>
    <col min="3842" max="3842" width="2.125" style="98" customWidth="1"/>
    <col min="3843" max="3843" width="6.625" style="98" customWidth="1"/>
    <col min="3844" max="3844" width="2.125" style="98" customWidth="1"/>
    <col min="3845" max="3845" width="7.5" style="98" customWidth="1"/>
    <col min="3846" max="3846" width="4.25" style="98" customWidth="1"/>
    <col min="3847" max="3847" width="4.625" style="98" customWidth="1"/>
    <col min="3848" max="3848" width="2.125" style="98" customWidth="1"/>
    <col min="3849" max="3849" width="4.625" style="98" customWidth="1"/>
    <col min="3850" max="3850" width="2.125" style="98" customWidth="1"/>
    <col min="3851" max="3851" width="4.625" style="98" customWidth="1"/>
    <col min="3852" max="3852" width="2.125" style="98" customWidth="1"/>
    <col min="3853" max="3853" width="4.625" style="98" customWidth="1"/>
    <col min="3854" max="3854" width="2.125" style="98" customWidth="1"/>
    <col min="3855" max="3855" width="4.625" style="98" customWidth="1"/>
    <col min="3856" max="3856" width="2.125" style="98" customWidth="1"/>
    <col min="3857" max="3857" width="4.625" style="98" customWidth="1"/>
    <col min="3858" max="3858" width="2.125" style="98" customWidth="1"/>
    <col min="3859" max="3859" width="4.625" style="98" customWidth="1"/>
    <col min="3860" max="3860" width="2.125" style="98" customWidth="1"/>
    <col min="3861" max="3861" width="4.625" style="98" customWidth="1"/>
    <col min="3862" max="3862" width="2.125" style="98" customWidth="1"/>
    <col min="3863" max="3863" width="6.625" style="98" customWidth="1"/>
    <col min="3864" max="3871" width="2.125" style="98" customWidth="1"/>
    <col min="3872" max="4096" width="9" style="98"/>
    <col min="4097" max="4097" width="7.375" style="98" customWidth="1"/>
    <col min="4098" max="4098" width="2.125" style="98" customWidth="1"/>
    <col min="4099" max="4099" width="6.625" style="98" customWidth="1"/>
    <col min="4100" max="4100" width="2.125" style="98" customWidth="1"/>
    <col min="4101" max="4101" width="7.5" style="98" customWidth="1"/>
    <col min="4102" max="4102" width="4.25" style="98" customWidth="1"/>
    <col min="4103" max="4103" width="4.625" style="98" customWidth="1"/>
    <col min="4104" max="4104" width="2.125" style="98" customWidth="1"/>
    <col min="4105" max="4105" width="4.625" style="98" customWidth="1"/>
    <col min="4106" max="4106" width="2.125" style="98" customWidth="1"/>
    <col min="4107" max="4107" width="4.625" style="98" customWidth="1"/>
    <col min="4108" max="4108" width="2.125" style="98" customWidth="1"/>
    <col min="4109" max="4109" width="4.625" style="98" customWidth="1"/>
    <col min="4110" max="4110" width="2.125" style="98" customWidth="1"/>
    <col min="4111" max="4111" width="4.625" style="98" customWidth="1"/>
    <col min="4112" max="4112" width="2.125" style="98" customWidth="1"/>
    <col min="4113" max="4113" width="4.625" style="98" customWidth="1"/>
    <col min="4114" max="4114" width="2.125" style="98" customWidth="1"/>
    <col min="4115" max="4115" width="4.625" style="98" customWidth="1"/>
    <col min="4116" max="4116" width="2.125" style="98" customWidth="1"/>
    <col min="4117" max="4117" width="4.625" style="98" customWidth="1"/>
    <col min="4118" max="4118" width="2.125" style="98" customWidth="1"/>
    <col min="4119" max="4119" width="6.625" style="98" customWidth="1"/>
    <col min="4120" max="4127" width="2.125" style="98" customWidth="1"/>
    <col min="4128" max="4352" width="9" style="98"/>
    <col min="4353" max="4353" width="7.375" style="98" customWidth="1"/>
    <col min="4354" max="4354" width="2.125" style="98" customWidth="1"/>
    <col min="4355" max="4355" width="6.625" style="98" customWidth="1"/>
    <col min="4356" max="4356" width="2.125" style="98" customWidth="1"/>
    <col min="4357" max="4357" width="7.5" style="98" customWidth="1"/>
    <col min="4358" max="4358" width="4.25" style="98" customWidth="1"/>
    <col min="4359" max="4359" width="4.625" style="98" customWidth="1"/>
    <col min="4360" max="4360" width="2.125" style="98" customWidth="1"/>
    <col min="4361" max="4361" width="4.625" style="98" customWidth="1"/>
    <col min="4362" max="4362" width="2.125" style="98" customWidth="1"/>
    <col min="4363" max="4363" width="4.625" style="98" customWidth="1"/>
    <col min="4364" max="4364" width="2.125" style="98" customWidth="1"/>
    <col min="4365" max="4365" width="4.625" style="98" customWidth="1"/>
    <col min="4366" max="4366" width="2.125" style="98" customWidth="1"/>
    <col min="4367" max="4367" width="4.625" style="98" customWidth="1"/>
    <col min="4368" max="4368" width="2.125" style="98" customWidth="1"/>
    <col min="4369" max="4369" width="4.625" style="98" customWidth="1"/>
    <col min="4370" max="4370" width="2.125" style="98" customWidth="1"/>
    <col min="4371" max="4371" width="4.625" style="98" customWidth="1"/>
    <col min="4372" max="4372" width="2.125" style="98" customWidth="1"/>
    <col min="4373" max="4373" width="4.625" style="98" customWidth="1"/>
    <col min="4374" max="4374" width="2.125" style="98" customWidth="1"/>
    <col min="4375" max="4375" width="6.625" style="98" customWidth="1"/>
    <col min="4376" max="4383" width="2.125" style="98" customWidth="1"/>
    <col min="4384" max="4608" width="9" style="98"/>
    <col min="4609" max="4609" width="7.375" style="98" customWidth="1"/>
    <col min="4610" max="4610" width="2.125" style="98" customWidth="1"/>
    <col min="4611" max="4611" width="6.625" style="98" customWidth="1"/>
    <col min="4612" max="4612" width="2.125" style="98" customWidth="1"/>
    <col min="4613" max="4613" width="7.5" style="98" customWidth="1"/>
    <col min="4614" max="4614" width="4.25" style="98" customWidth="1"/>
    <col min="4615" max="4615" width="4.625" style="98" customWidth="1"/>
    <col min="4616" max="4616" width="2.125" style="98" customWidth="1"/>
    <col min="4617" max="4617" width="4.625" style="98" customWidth="1"/>
    <col min="4618" max="4618" width="2.125" style="98" customWidth="1"/>
    <col min="4619" max="4619" width="4.625" style="98" customWidth="1"/>
    <col min="4620" max="4620" width="2.125" style="98" customWidth="1"/>
    <col min="4621" max="4621" width="4.625" style="98" customWidth="1"/>
    <col min="4622" max="4622" width="2.125" style="98" customWidth="1"/>
    <col min="4623" max="4623" width="4.625" style="98" customWidth="1"/>
    <col min="4624" max="4624" width="2.125" style="98" customWidth="1"/>
    <col min="4625" max="4625" width="4.625" style="98" customWidth="1"/>
    <col min="4626" max="4626" width="2.125" style="98" customWidth="1"/>
    <col min="4627" max="4627" width="4.625" style="98" customWidth="1"/>
    <col min="4628" max="4628" width="2.125" style="98" customWidth="1"/>
    <col min="4629" max="4629" width="4.625" style="98" customWidth="1"/>
    <col min="4630" max="4630" width="2.125" style="98" customWidth="1"/>
    <col min="4631" max="4631" width="6.625" style="98" customWidth="1"/>
    <col min="4632" max="4639" width="2.125" style="98" customWidth="1"/>
    <col min="4640" max="4864" width="9" style="98"/>
    <col min="4865" max="4865" width="7.375" style="98" customWidth="1"/>
    <col min="4866" max="4866" width="2.125" style="98" customWidth="1"/>
    <col min="4867" max="4867" width="6.625" style="98" customWidth="1"/>
    <col min="4868" max="4868" width="2.125" style="98" customWidth="1"/>
    <col min="4869" max="4869" width="7.5" style="98" customWidth="1"/>
    <col min="4870" max="4870" width="4.25" style="98" customWidth="1"/>
    <col min="4871" max="4871" width="4.625" style="98" customWidth="1"/>
    <col min="4872" max="4872" width="2.125" style="98" customWidth="1"/>
    <col min="4873" max="4873" width="4.625" style="98" customWidth="1"/>
    <col min="4874" max="4874" width="2.125" style="98" customWidth="1"/>
    <col min="4875" max="4875" width="4.625" style="98" customWidth="1"/>
    <col min="4876" max="4876" width="2.125" style="98" customWidth="1"/>
    <col min="4877" max="4877" width="4.625" style="98" customWidth="1"/>
    <col min="4878" max="4878" width="2.125" style="98" customWidth="1"/>
    <col min="4879" max="4879" width="4.625" style="98" customWidth="1"/>
    <col min="4880" max="4880" width="2.125" style="98" customWidth="1"/>
    <col min="4881" max="4881" width="4.625" style="98" customWidth="1"/>
    <col min="4882" max="4882" width="2.125" style="98" customWidth="1"/>
    <col min="4883" max="4883" width="4.625" style="98" customWidth="1"/>
    <col min="4884" max="4884" width="2.125" style="98" customWidth="1"/>
    <col min="4885" max="4885" width="4.625" style="98" customWidth="1"/>
    <col min="4886" max="4886" width="2.125" style="98" customWidth="1"/>
    <col min="4887" max="4887" width="6.625" style="98" customWidth="1"/>
    <col min="4888" max="4895" width="2.125" style="98" customWidth="1"/>
    <col min="4896" max="5120" width="9" style="98"/>
    <col min="5121" max="5121" width="7.375" style="98" customWidth="1"/>
    <col min="5122" max="5122" width="2.125" style="98" customWidth="1"/>
    <col min="5123" max="5123" width="6.625" style="98" customWidth="1"/>
    <col min="5124" max="5124" width="2.125" style="98" customWidth="1"/>
    <col min="5125" max="5125" width="7.5" style="98" customWidth="1"/>
    <col min="5126" max="5126" width="4.25" style="98" customWidth="1"/>
    <col min="5127" max="5127" width="4.625" style="98" customWidth="1"/>
    <col min="5128" max="5128" width="2.125" style="98" customWidth="1"/>
    <col min="5129" max="5129" width="4.625" style="98" customWidth="1"/>
    <col min="5130" max="5130" width="2.125" style="98" customWidth="1"/>
    <col min="5131" max="5131" width="4.625" style="98" customWidth="1"/>
    <col min="5132" max="5132" width="2.125" style="98" customWidth="1"/>
    <col min="5133" max="5133" width="4.625" style="98" customWidth="1"/>
    <col min="5134" max="5134" width="2.125" style="98" customWidth="1"/>
    <col min="5135" max="5135" width="4.625" style="98" customWidth="1"/>
    <col min="5136" max="5136" width="2.125" style="98" customWidth="1"/>
    <col min="5137" max="5137" width="4.625" style="98" customWidth="1"/>
    <col min="5138" max="5138" width="2.125" style="98" customWidth="1"/>
    <col min="5139" max="5139" width="4.625" style="98" customWidth="1"/>
    <col min="5140" max="5140" width="2.125" style="98" customWidth="1"/>
    <col min="5141" max="5141" width="4.625" style="98" customWidth="1"/>
    <col min="5142" max="5142" width="2.125" style="98" customWidth="1"/>
    <col min="5143" max="5143" width="6.625" style="98" customWidth="1"/>
    <col min="5144" max="5151" width="2.125" style="98" customWidth="1"/>
    <col min="5152" max="5376" width="9" style="98"/>
    <col min="5377" max="5377" width="7.375" style="98" customWidth="1"/>
    <col min="5378" max="5378" width="2.125" style="98" customWidth="1"/>
    <col min="5379" max="5379" width="6.625" style="98" customWidth="1"/>
    <col min="5380" max="5380" width="2.125" style="98" customWidth="1"/>
    <col min="5381" max="5381" width="7.5" style="98" customWidth="1"/>
    <col min="5382" max="5382" width="4.25" style="98" customWidth="1"/>
    <col min="5383" max="5383" width="4.625" style="98" customWidth="1"/>
    <col min="5384" max="5384" width="2.125" style="98" customWidth="1"/>
    <col min="5385" max="5385" width="4.625" style="98" customWidth="1"/>
    <col min="5386" max="5386" width="2.125" style="98" customWidth="1"/>
    <col min="5387" max="5387" width="4.625" style="98" customWidth="1"/>
    <col min="5388" max="5388" width="2.125" style="98" customWidth="1"/>
    <col min="5389" max="5389" width="4.625" style="98" customWidth="1"/>
    <col min="5390" max="5390" width="2.125" style="98" customWidth="1"/>
    <col min="5391" max="5391" width="4.625" style="98" customWidth="1"/>
    <col min="5392" max="5392" width="2.125" style="98" customWidth="1"/>
    <col min="5393" max="5393" width="4.625" style="98" customWidth="1"/>
    <col min="5394" max="5394" width="2.125" style="98" customWidth="1"/>
    <col min="5395" max="5395" width="4.625" style="98" customWidth="1"/>
    <col min="5396" max="5396" width="2.125" style="98" customWidth="1"/>
    <col min="5397" max="5397" width="4.625" style="98" customWidth="1"/>
    <col min="5398" max="5398" width="2.125" style="98" customWidth="1"/>
    <col min="5399" max="5399" width="6.625" style="98" customWidth="1"/>
    <col min="5400" max="5407" width="2.125" style="98" customWidth="1"/>
    <col min="5408" max="5632" width="9" style="98"/>
    <col min="5633" max="5633" width="7.375" style="98" customWidth="1"/>
    <col min="5634" max="5634" width="2.125" style="98" customWidth="1"/>
    <col min="5635" max="5635" width="6.625" style="98" customWidth="1"/>
    <col min="5636" max="5636" width="2.125" style="98" customWidth="1"/>
    <col min="5637" max="5637" width="7.5" style="98" customWidth="1"/>
    <col min="5638" max="5638" width="4.25" style="98" customWidth="1"/>
    <col min="5639" max="5639" width="4.625" style="98" customWidth="1"/>
    <col min="5640" max="5640" width="2.125" style="98" customWidth="1"/>
    <col min="5641" max="5641" width="4.625" style="98" customWidth="1"/>
    <col min="5642" max="5642" width="2.125" style="98" customWidth="1"/>
    <col min="5643" max="5643" width="4.625" style="98" customWidth="1"/>
    <col min="5644" max="5644" width="2.125" style="98" customWidth="1"/>
    <col min="5645" max="5645" width="4.625" style="98" customWidth="1"/>
    <col min="5646" max="5646" width="2.125" style="98" customWidth="1"/>
    <col min="5647" max="5647" width="4.625" style="98" customWidth="1"/>
    <col min="5648" max="5648" width="2.125" style="98" customWidth="1"/>
    <col min="5649" max="5649" width="4.625" style="98" customWidth="1"/>
    <col min="5650" max="5650" width="2.125" style="98" customWidth="1"/>
    <col min="5651" max="5651" width="4.625" style="98" customWidth="1"/>
    <col min="5652" max="5652" width="2.125" style="98" customWidth="1"/>
    <col min="5653" max="5653" width="4.625" style="98" customWidth="1"/>
    <col min="5654" max="5654" width="2.125" style="98" customWidth="1"/>
    <col min="5655" max="5655" width="6.625" style="98" customWidth="1"/>
    <col min="5656" max="5663" width="2.125" style="98" customWidth="1"/>
    <col min="5664" max="5888" width="9" style="98"/>
    <col min="5889" max="5889" width="7.375" style="98" customWidth="1"/>
    <col min="5890" max="5890" width="2.125" style="98" customWidth="1"/>
    <col min="5891" max="5891" width="6.625" style="98" customWidth="1"/>
    <col min="5892" max="5892" width="2.125" style="98" customWidth="1"/>
    <col min="5893" max="5893" width="7.5" style="98" customWidth="1"/>
    <col min="5894" max="5894" width="4.25" style="98" customWidth="1"/>
    <col min="5895" max="5895" width="4.625" style="98" customWidth="1"/>
    <col min="5896" max="5896" width="2.125" style="98" customWidth="1"/>
    <col min="5897" max="5897" width="4.625" style="98" customWidth="1"/>
    <col min="5898" max="5898" width="2.125" style="98" customWidth="1"/>
    <col min="5899" max="5899" width="4.625" style="98" customWidth="1"/>
    <col min="5900" max="5900" width="2.125" style="98" customWidth="1"/>
    <col min="5901" max="5901" width="4.625" style="98" customWidth="1"/>
    <col min="5902" max="5902" width="2.125" style="98" customWidth="1"/>
    <col min="5903" max="5903" width="4.625" style="98" customWidth="1"/>
    <col min="5904" max="5904" width="2.125" style="98" customWidth="1"/>
    <col min="5905" max="5905" width="4.625" style="98" customWidth="1"/>
    <col min="5906" max="5906" width="2.125" style="98" customWidth="1"/>
    <col min="5907" max="5907" width="4.625" style="98" customWidth="1"/>
    <col min="5908" max="5908" width="2.125" style="98" customWidth="1"/>
    <col min="5909" max="5909" width="4.625" style="98" customWidth="1"/>
    <col min="5910" max="5910" width="2.125" style="98" customWidth="1"/>
    <col min="5911" max="5911" width="6.625" style="98" customWidth="1"/>
    <col min="5912" max="5919" width="2.125" style="98" customWidth="1"/>
    <col min="5920" max="6144" width="9" style="98"/>
    <col min="6145" max="6145" width="7.375" style="98" customWidth="1"/>
    <col min="6146" max="6146" width="2.125" style="98" customWidth="1"/>
    <col min="6147" max="6147" width="6.625" style="98" customWidth="1"/>
    <col min="6148" max="6148" width="2.125" style="98" customWidth="1"/>
    <col min="6149" max="6149" width="7.5" style="98" customWidth="1"/>
    <col min="6150" max="6150" width="4.25" style="98" customWidth="1"/>
    <col min="6151" max="6151" width="4.625" style="98" customWidth="1"/>
    <col min="6152" max="6152" width="2.125" style="98" customWidth="1"/>
    <col min="6153" max="6153" width="4.625" style="98" customWidth="1"/>
    <col min="6154" max="6154" width="2.125" style="98" customWidth="1"/>
    <col min="6155" max="6155" width="4.625" style="98" customWidth="1"/>
    <col min="6156" max="6156" width="2.125" style="98" customWidth="1"/>
    <col min="6157" max="6157" width="4.625" style="98" customWidth="1"/>
    <col min="6158" max="6158" width="2.125" style="98" customWidth="1"/>
    <col min="6159" max="6159" width="4.625" style="98" customWidth="1"/>
    <col min="6160" max="6160" width="2.125" style="98" customWidth="1"/>
    <col min="6161" max="6161" width="4.625" style="98" customWidth="1"/>
    <col min="6162" max="6162" width="2.125" style="98" customWidth="1"/>
    <col min="6163" max="6163" width="4.625" style="98" customWidth="1"/>
    <col min="6164" max="6164" width="2.125" style="98" customWidth="1"/>
    <col min="6165" max="6165" width="4.625" style="98" customWidth="1"/>
    <col min="6166" max="6166" width="2.125" style="98" customWidth="1"/>
    <col min="6167" max="6167" width="6.625" style="98" customWidth="1"/>
    <col min="6168" max="6175" width="2.125" style="98" customWidth="1"/>
    <col min="6176" max="6400" width="9" style="98"/>
    <col min="6401" max="6401" width="7.375" style="98" customWidth="1"/>
    <col min="6402" max="6402" width="2.125" style="98" customWidth="1"/>
    <col min="6403" max="6403" width="6.625" style="98" customWidth="1"/>
    <col min="6404" max="6404" width="2.125" style="98" customWidth="1"/>
    <col min="6405" max="6405" width="7.5" style="98" customWidth="1"/>
    <col min="6406" max="6406" width="4.25" style="98" customWidth="1"/>
    <col min="6407" max="6407" width="4.625" style="98" customWidth="1"/>
    <col min="6408" max="6408" width="2.125" style="98" customWidth="1"/>
    <col min="6409" max="6409" width="4.625" style="98" customWidth="1"/>
    <col min="6410" max="6410" width="2.125" style="98" customWidth="1"/>
    <col min="6411" max="6411" width="4.625" style="98" customWidth="1"/>
    <col min="6412" max="6412" width="2.125" style="98" customWidth="1"/>
    <col min="6413" max="6413" width="4.625" style="98" customWidth="1"/>
    <col min="6414" max="6414" width="2.125" style="98" customWidth="1"/>
    <col min="6415" max="6415" width="4.625" style="98" customWidth="1"/>
    <col min="6416" max="6416" width="2.125" style="98" customWidth="1"/>
    <col min="6417" max="6417" width="4.625" style="98" customWidth="1"/>
    <col min="6418" max="6418" width="2.125" style="98" customWidth="1"/>
    <col min="6419" max="6419" width="4.625" style="98" customWidth="1"/>
    <col min="6420" max="6420" width="2.125" style="98" customWidth="1"/>
    <col min="6421" max="6421" width="4.625" style="98" customWidth="1"/>
    <col min="6422" max="6422" width="2.125" style="98" customWidth="1"/>
    <col min="6423" max="6423" width="6.625" style="98" customWidth="1"/>
    <col min="6424" max="6431" width="2.125" style="98" customWidth="1"/>
    <col min="6432" max="6656" width="9" style="98"/>
    <col min="6657" max="6657" width="7.375" style="98" customWidth="1"/>
    <col min="6658" max="6658" width="2.125" style="98" customWidth="1"/>
    <col min="6659" max="6659" width="6.625" style="98" customWidth="1"/>
    <col min="6660" max="6660" width="2.125" style="98" customWidth="1"/>
    <col min="6661" max="6661" width="7.5" style="98" customWidth="1"/>
    <col min="6662" max="6662" width="4.25" style="98" customWidth="1"/>
    <col min="6663" max="6663" width="4.625" style="98" customWidth="1"/>
    <col min="6664" max="6664" width="2.125" style="98" customWidth="1"/>
    <col min="6665" max="6665" width="4.625" style="98" customWidth="1"/>
    <col min="6666" max="6666" width="2.125" style="98" customWidth="1"/>
    <col min="6667" max="6667" width="4.625" style="98" customWidth="1"/>
    <col min="6668" max="6668" width="2.125" style="98" customWidth="1"/>
    <col min="6669" max="6669" width="4.625" style="98" customWidth="1"/>
    <col min="6670" max="6670" width="2.125" style="98" customWidth="1"/>
    <col min="6671" max="6671" width="4.625" style="98" customWidth="1"/>
    <col min="6672" max="6672" width="2.125" style="98" customWidth="1"/>
    <col min="6673" max="6673" width="4.625" style="98" customWidth="1"/>
    <col min="6674" max="6674" width="2.125" style="98" customWidth="1"/>
    <col min="6675" max="6675" width="4.625" style="98" customWidth="1"/>
    <col min="6676" max="6676" width="2.125" style="98" customWidth="1"/>
    <col min="6677" max="6677" width="4.625" style="98" customWidth="1"/>
    <col min="6678" max="6678" width="2.125" style="98" customWidth="1"/>
    <col min="6679" max="6679" width="6.625" style="98" customWidth="1"/>
    <col min="6680" max="6687" width="2.125" style="98" customWidth="1"/>
    <col min="6688" max="6912" width="9" style="98"/>
    <col min="6913" max="6913" width="7.375" style="98" customWidth="1"/>
    <col min="6914" max="6914" width="2.125" style="98" customWidth="1"/>
    <col min="6915" max="6915" width="6.625" style="98" customWidth="1"/>
    <col min="6916" max="6916" width="2.125" style="98" customWidth="1"/>
    <col min="6917" max="6917" width="7.5" style="98" customWidth="1"/>
    <col min="6918" max="6918" width="4.25" style="98" customWidth="1"/>
    <col min="6919" max="6919" width="4.625" style="98" customWidth="1"/>
    <col min="6920" max="6920" width="2.125" style="98" customWidth="1"/>
    <col min="6921" max="6921" width="4.625" style="98" customWidth="1"/>
    <col min="6922" max="6922" width="2.125" style="98" customWidth="1"/>
    <col min="6923" max="6923" width="4.625" style="98" customWidth="1"/>
    <col min="6924" max="6924" width="2.125" style="98" customWidth="1"/>
    <col min="6925" max="6925" width="4.625" style="98" customWidth="1"/>
    <col min="6926" max="6926" width="2.125" style="98" customWidth="1"/>
    <col min="6927" max="6927" width="4.625" style="98" customWidth="1"/>
    <col min="6928" max="6928" width="2.125" style="98" customWidth="1"/>
    <col min="6929" max="6929" width="4.625" style="98" customWidth="1"/>
    <col min="6930" max="6930" width="2.125" style="98" customWidth="1"/>
    <col min="6931" max="6931" width="4.625" style="98" customWidth="1"/>
    <col min="6932" max="6932" width="2.125" style="98" customWidth="1"/>
    <col min="6933" max="6933" width="4.625" style="98" customWidth="1"/>
    <col min="6934" max="6934" width="2.125" style="98" customWidth="1"/>
    <col min="6935" max="6935" width="6.625" style="98" customWidth="1"/>
    <col min="6936" max="6943" width="2.125" style="98" customWidth="1"/>
    <col min="6944" max="7168" width="9" style="98"/>
    <col min="7169" max="7169" width="7.375" style="98" customWidth="1"/>
    <col min="7170" max="7170" width="2.125" style="98" customWidth="1"/>
    <col min="7171" max="7171" width="6.625" style="98" customWidth="1"/>
    <col min="7172" max="7172" width="2.125" style="98" customWidth="1"/>
    <col min="7173" max="7173" width="7.5" style="98" customWidth="1"/>
    <col min="7174" max="7174" width="4.25" style="98" customWidth="1"/>
    <col min="7175" max="7175" width="4.625" style="98" customWidth="1"/>
    <col min="7176" max="7176" width="2.125" style="98" customWidth="1"/>
    <col min="7177" max="7177" width="4.625" style="98" customWidth="1"/>
    <col min="7178" max="7178" width="2.125" style="98" customWidth="1"/>
    <col min="7179" max="7179" width="4.625" style="98" customWidth="1"/>
    <col min="7180" max="7180" width="2.125" style="98" customWidth="1"/>
    <col min="7181" max="7181" width="4.625" style="98" customWidth="1"/>
    <col min="7182" max="7182" width="2.125" style="98" customWidth="1"/>
    <col min="7183" max="7183" width="4.625" style="98" customWidth="1"/>
    <col min="7184" max="7184" width="2.125" style="98" customWidth="1"/>
    <col min="7185" max="7185" width="4.625" style="98" customWidth="1"/>
    <col min="7186" max="7186" width="2.125" style="98" customWidth="1"/>
    <col min="7187" max="7187" width="4.625" style="98" customWidth="1"/>
    <col min="7188" max="7188" width="2.125" style="98" customWidth="1"/>
    <col min="7189" max="7189" width="4.625" style="98" customWidth="1"/>
    <col min="7190" max="7190" width="2.125" style="98" customWidth="1"/>
    <col min="7191" max="7191" width="6.625" style="98" customWidth="1"/>
    <col min="7192" max="7199" width="2.125" style="98" customWidth="1"/>
    <col min="7200" max="7424" width="9" style="98"/>
    <col min="7425" max="7425" width="7.375" style="98" customWidth="1"/>
    <col min="7426" max="7426" width="2.125" style="98" customWidth="1"/>
    <col min="7427" max="7427" width="6.625" style="98" customWidth="1"/>
    <col min="7428" max="7428" width="2.125" style="98" customWidth="1"/>
    <col min="7429" max="7429" width="7.5" style="98" customWidth="1"/>
    <col min="7430" max="7430" width="4.25" style="98" customWidth="1"/>
    <col min="7431" max="7431" width="4.625" style="98" customWidth="1"/>
    <col min="7432" max="7432" width="2.125" style="98" customWidth="1"/>
    <col min="7433" max="7433" width="4.625" style="98" customWidth="1"/>
    <col min="7434" max="7434" width="2.125" style="98" customWidth="1"/>
    <col min="7435" max="7435" width="4.625" style="98" customWidth="1"/>
    <col min="7436" max="7436" width="2.125" style="98" customWidth="1"/>
    <col min="7437" max="7437" width="4.625" style="98" customWidth="1"/>
    <col min="7438" max="7438" width="2.125" style="98" customWidth="1"/>
    <col min="7439" max="7439" width="4.625" style="98" customWidth="1"/>
    <col min="7440" max="7440" width="2.125" style="98" customWidth="1"/>
    <col min="7441" max="7441" width="4.625" style="98" customWidth="1"/>
    <col min="7442" max="7442" width="2.125" style="98" customWidth="1"/>
    <col min="7443" max="7443" width="4.625" style="98" customWidth="1"/>
    <col min="7444" max="7444" width="2.125" style="98" customWidth="1"/>
    <col min="7445" max="7445" width="4.625" style="98" customWidth="1"/>
    <col min="7446" max="7446" width="2.125" style="98" customWidth="1"/>
    <col min="7447" max="7447" width="6.625" style="98" customWidth="1"/>
    <col min="7448" max="7455" width="2.125" style="98" customWidth="1"/>
    <col min="7456" max="7680" width="9" style="98"/>
    <col min="7681" max="7681" width="7.375" style="98" customWidth="1"/>
    <col min="7682" max="7682" width="2.125" style="98" customWidth="1"/>
    <col min="7683" max="7683" width="6.625" style="98" customWidth="1"/>
    <col min="7684" max="7684" width="2.125" style="98" customWidth="1"/>
    <col min="7685" max="7685" width="7.5" style="98" customWidth="1"/>
    <col min="7686" max="7686" width="4.25" style="98" customWidth="1"/>
    <col min="7687" max="7687" width="4.625" style="98" customWidth="1"/>
    <col min="7688" max="7688" width="2.125" style="98" customWidth="1"/>
    <col min="7689" max="7689" width="4.625" style="98" customWidth="1"/>
    <col min="7690" max="7690" width="2.125" style="98" customWidth="1"/>
    <col min="7691" max="7691" width="4.625" style="98" customWidth="1"/>
    <col min="7692" max="7692" width="2.125" style="98" customWidth="1"/>
    <col min="7693" max="7693" width="4.625" style="98" customWidth="1"/>
    <col min="7694" max="7694" width="2.125" style="98" customWidth="1"/>
    <col min="7695" max="7695" width="4.625" style="98" customWidth="1"/>
    <col min="7696" max="7696" width="2.125" style="98" customWidth="1"/>
    <col min="7697" max="7697" width="4.625" style="98" customWidth="1"/>
    <col min="7698" max="7698" width="2.125" style="98" customWidth="1"/>
    <col min="7699" max="7699" width="4.625" style="98" customWidth="1"/>
    <col min="7700" max="7700" width="2.125" style="98" customWidth="1"/>
    <col min="7701" max="7701" width="4.625" style="98" customWidth="1"/>
    <col min="7702" max="7702" width="2.125" style="98" customWidth="1"/>
    <col min="7703" max="7703" width="6.625" style="98" customWidth="1"/>
    <col min="7704" max="7711" width="2.125" style="98" customWidth="1"/>
    <col min="7712" max="7936" width="9" style="98"/>
    <col min="7937" max="7937" width="7.375" style="98" customWidth="1"/>
    <col min="7938" max="7938" width="2.125" style="98" customWidth="1"/>
    <col min="7939" max="7939" width="6.625" style="98" customWidth="1"/>
    <col min="7940" max="7940" width="2.125" style="98" customWidth="1"/>
    <col min="7941" max="7941" width="7.5" style="98" customWidth="1"/>
    <col min="7942" max="7942" width="4.25" style="98" customWidth="1"/>
    <col min="7943" max="7943" width="4.625" style="98" customWidth="1"/>
    <col min="7944" max="7944" width="2.125" style="98" customWidth="1"/>
    <col min="7945" max="7945" width="4.625" style="98" customWidth="1"/>
    <col min="7946" max="7946" width="2.125" style="98" customWidth="1"/>
    <col min="7947" max="7947" width="4.625" style="98" customWidth="1"/>
    <col min="7948" max="7948" width="2.125" style="98" customWidth="1"/>
    <col min="7949" max="7949" width="4.625" style="98" customWidth="1"/>
    <col min="7950" max="7950" width="2.125" style="98" customWidth="1"/>
    <col min="7951" max="7951" width="4.625" style="98" customWidth="1"/>
    <col min="7952" max="7952" width="2.125" style="98" customWidth="1"/>
    <col min="7953" max="7953" width="4.625" style="98" customWidth="1"/>
    <col min="7954" max="7954" width="2.125" style="98" customWidth="1"/>
    <col min="7955" max="7955" width="4.625" style="98" customWidth="1"/>
    <col min="7956" max="7956" width="2.125" style="98" customWidth="1"/>
    <col min="7957" max="7957" width="4.625" style="98" customWidth="1"/>
    <col min="7958" max="7958" width="2.125" style="98" customWidth="1"/>
    <col min="7959" max="7959" width="6.625" style="98" customWidth="1"/>
    <col min="7960" max="7967" width="2.125" style="98" customWidth="1"/>
    <col min="7968" max="8192" width="9" style="98"/>
    <col min="8193" max="8193" width="7.375" style="98" customWidth="1"/>
    <col min="8194" max="8194" width="2.125" style="98" customWidth="1"/>
    <col min="8195" max="8195" width="6.625" style="98" customWidth="1"/>
    <col min="8196" max="8196" width="2.125" style="98" customWidth="1"/>
    <col min="8197" max="8197" width="7.5" style="98" customWidth="1"/>
    <col min="8198" max="8198" width="4.25" style="98" customWidth="1"/>
    <col min="8199" max="8199" width="4.625" style="98" customWidth="1"/>
    <col min="8200" max="8200" width="2.125" style="98" customWidth="1"/>
    <col min="8201" max="8201" width="4.625" style="98" customWidth="1"/>
    <col min="8202" max="8202" width="2.125" style="98" customWidth="1"/>
    <col min="8203" max="8203" width="4.625" style="98" customWidth="1"/>
    <col min="8204" max="8204" width="2.125" style="98" customWidth="1"/>
    <col min="8205" max="8205" width="4.625" style="98" customWidth="1"/>
    <col min="8206" max="8206" width="2.125" style="98" customWidth="1"/>
    <col min="8207" max="8207" width="4.625" style="98" customWidth="1"/>
    <col min="8208" max="8208" width="2.125" style="98" customWidth="1"/>
    <col min="8209" max="8209" width="4.625" style="98" customWidth="1"/>
    <col min="8210" max="8210" width="2.125" style="98" customWidth="1"/>
    <col min="8211" max="8211" width="4.625" style="98" customWidth="1"/>
    <col min="8212" max="8212" width="2.125" style="98" customWidth="1"/>
    <col min="8213" max="8213" width="4.625" style="98" customWidth="1"/>
    <col min="8214" max="8214" width="2.125" style="98" customWidth="1"/>
    <col min="8215" max="8215" width="6.625" style="98" customWidth="1"/>
    <col min="8216" max="8223" width="2.125" style="98" customWidth="1"/>
    <col min="8224" max="8448" width="9" style="98"/>
    <col min="8449" max="8449" width="7.375" style="98" customWidth="1"/>
    <col min="8450" max="8450" width="2.125" style="98" customWidth="1"/>
    <col min="8451" max="8451" width="6.625" style="98" customWidth="1"/>
    <col min="8452" max="8452" width="2.125" style="98" customWidth="1"/>
    <col min="8453" max="8453" width="7.5" style="98" customWidth="1"/>
    <col min="8454" max="8454" width="4.25" style="98" customWidth="1"/>
    <col min="8455" max="8455" width="4.625" style="98" customWidth="1"/>
    <col min="8456" max="8456" width="2.125" style="98" customWidth="1"/>
    <col min="8457" max="8457" width="4.625" style="98" customWidth="1"/>
    <col min="8458" max="8458" width="2.125" style="98" customWidth="1"/>
    <col min="8459" max="8459" width="4.625" style="98" customWidth="1"/>
    <col min="8460" max="8460" width="2.125" style="98" customWidth="1"/>
    <col min="8461" max="8461" width="4.625" style="98" customWidth="1"/>
    <col min="8462" max="8462" width="2.125" style="98" customWidth="1"/>
    <col min="8463" max="8463" width="4.625" style="98" customWidth="1"/>
    <col min="8464" max="8464" width="2.125" style="98" customWidth="1"/>
    <col min="8465" max="8465" width="4.625" style="98" customWidth="1"/>
    <col min="8466" max="8466" width="2.125" style="98" customWidth="1"/>
    <col min="8467" max="8467" width="4.625" style="98" customWidth="1"/>
    <col min="8468" max="8468" width="2.125" style="98" customWidth="1"/>
    <col min="8469" max="8469" width="4.625" style="98" customWidth="1"/>
    <col min="8470" max="8470" width="2.125" style="98" customWidth="1"/>
    <col min="8471" max="8471" width="6.625" style="98" customWidth="1"/>
    <col min="8472" max="8479" width="2.125" style="98" customWidth="1"/>
    <col min="8480" max="8704" width="9" style="98"/>
    <col min="8705" max="8705" width="7.375" style="98" customWidth="1"/>
    <col min="8706" max="8706" width="2.125" style="98" customWidth="1"/>
    <col min="8707" max="8707" width="6.625" style="98" customWidth="1"/>
    <col min="8708" max="8708" width="2.125" style="98" customWidth="1"/>
    <col min="8709" max="8709" width="7.5" style="98" customWidth="1"/>
    <col min="8710" max="8710" width="4.25" style="98" customWidth="1"/>
    <col min="8711" max="8711" width="4.625" style="98" customWidth="1"/>
    <col min="8712" max="8712" width="2.125" style="98" customWidth="1"/>
    <col min="8713" max="8713" width="4.625" style="98" customWidth="1"/>
    <col min="8714" max="8714" width="2.125" style="98" customWidth="1"/>
    <col min="8715" max="8715" width="4.625" style="98" customWidth="1"/>
    <col min="8716" max="8716" width="2.125" style="98" customWidth="1"/>
    <col min="8717" max="8717" width="4.625" style="98" customWidth="1"/>
    <col min="8718" max="8718" width="2.125" style="98" customWidth="1"/>
    <col min="8719" max="8719" width="4.625" style="98" customWidth="1"/>
    <col min="8720" max="8720" width="2.125" style="98" customWidth="1"/>
    <col min="8721" max="8721" width="4.625" style="98" customWidth="1"/>
    <col min="8722" max="8722" width="2.125" style="98" customWidth="1"/>
    <col min="8723" max="8723" width="4.625" style="98" customWidth="1"/>
    <col min="8724" max="8724" width="2.125" style="98" customWidth="1"/>
    <col min="8725" max="8725" width="4.625" style="98" customWidth="1"/>
    <col min="8726" max="8726" width="2.125" style="98" customWidth="1"/>
    <col min="8727" max="8727" width="6.625" style="98" customWidth="1"/>
    <col min="8728" max="8735" width="2.125" style="98" customWidth="1"/>
    <col min="8736" max="8960" width="9" style="98"/>
    <col min="8961" max="8961" width="7.375" style="98" customWidth="1"/>
    <col min="8962" max="8962" width="2.125" style="98" customWidth="1"/>
    <col min="8963" max="8963" width="6.625" style="98" customWidth="1"/>
    <col min="8964" max="8964" width="2.125" style="98" customWidth="1"/>
    <col min="8965" max="8965" width="7.5" style="98" customWidth="1"/>
    <col min="8966" max="8966" width="4.25" style="98" customWidth="1"/>
    <col min="8967" max="8967" width="4.625" style="98" customWidth="1"/>
    <col min="8968" max="8968" width="2.125" style="98" customWidth="1"/>
    <col min="8969" max="8969" width="4.625" style="98" customWidth="1"/>
    <col min="8970" max="8970" width="2.125" style="98" customWidth="1"/>
    <col min="8971" max="8971" width="4.625" style="98" customWidth="1"/>
    <col min="8972" max="8972" width="2.125" style="98" customWidth="1"/>
    <col min="8973" max="8973" width="4.625" style="98" customWidth="1"/>
    <col min="8974" max="8974" width="2.125" style="98" customWidth="1"/>
    <col min="8975" max="8975" width="4.625" style="98" customWidth="1"/>
    <col min="8976" max="8976" width="2.125" style="98" customWidth="1"/>
    <col min="8977" max="8977" width="4.625" style="98" customWidth="1"/>
    <col min="8978" max="8978" width="2.125" style="98" customWidth="1"/>
    <col min="8979" max="8979" width="4.625" style="98" customWidth="1"/>
    <col min="8980" max="8980" width="2.125" style="98" customWidth="1"/>
    <col min="8981" max="8981" width="4.625" style="98" customWidth="1"/>
    <col min="8982" max="8982" width="2.125" style="98" customWidth="1"/>
    <col min="8983" max="8983" width="6.625" style="98" customWidth="1"/>
    <col min="8984" max="8991" width="2.125" style="98" customWidth="1"/>
    <col min="8992" max="9216" width="9" style="98"/>
    <col min="9217" max="9217" width="7.375" style="98" customWidth="1"/>
    <col min="9218" max="9218" width="2.125" style="98" customWidth="1"/>
    <col min="9219" max="9219" width="6.625" style="98" customWidth="1"/>
    <col min="9220" max="9220" width="2.125" style="98" customWidth="1"/>
    <col min="9221" max="9221" width="7.5" style="98" customWidth="1"/>
    <col min="9222" max="9222" width="4.25" style="98" customWidth="1"/>
    <col min="9223" max="9223" width="4.625" style="98" customWidth="1"/>
    <col min="9224" max="9224" width="2.125" style="98" customWidth="1"/>
    <col min="9225" max="9225" width="4.625" style="98" customWidth="1"/>
    <col min="9226" max="9226" width="2.125" style="98" customWidth="1"/>
    <col min="9227" max="9227" width="4.625" style="98" customWidth="1"/>
    <col min="9228" max="9228" width="2.125" style="98" customWidth="1"/>
    <col min="9229" max="9229" width="4.625" style="98" customWidth="1"/>
    <col min="9230" max="9230" width="2.125" style="98" customWidth="1"/>
    <col min="9231" max="9231" width="4.625" style="98" customWidth="1"/>
    <col min="9232" max="9232" width="2.125" style="98" customWidth="1"/>
    <col min="9233" max="9233" width="4.625" style="98" customWidth="1"/>
    <col min="9234" max="9234" width="2.125" style="98" customWidth="1"/>
    <col min="9235" max="9235" width="4.625" style="98" customWidth="1"/>
    <col min="9236" max="9236" width="2.125" style="98" customWidth="1"/>
    <col min="9237" max="9237" width="4.625" style="98" customWidth="1"/>
    <col min="9238" max="9238" width="2.125" style="98" customWidth="1"/>
    <col min="9239" max="9239" width="6.625" style="98" customWidth="1"/>
    <col min="9240" max="9247" width="2.125" style="98" customWidth="1"/>
    <col min="9248" max="9472" width="9" style="98"/>
    <col min="9473" max="9473" width="7.375" style="98" customWidth="1"/>
    <col min="9474" max="9474" width="2.125" style="98" customWidth="1"/>
    <col min="9475" max="9475" width="6.625" style="98" customWidth="1"/>
    <col min="9476" max="9476" width="2.125" style="98" customWidth="1"/>
    <col min="9477" max="9477" width="7.5" style="98" customWidth="1"/>
    <col min="9478" max="9478" width="4.25" style="98" customWidth="1"/>
    <col min="9479" max="9479" width="4.625" style="98" customWidth="1"/>
    <col min="9480" max="9480" width="2.125" style="98" customWidth="1"/>
    <col min="9481" max="9481" width="4.625" style="98" customWidth="1"/>
    <col min="9482" max="9482" width="2.125" style="98" customWidth="1"/>
    <col min="9483" max="9483" width="4.625" style="98" customWidth="1"/>
    <col min="9484" max="9484" width="2.125" style="98" customWidth="1"/>
    <col min="9485" max="9485" width="4.625" style="98" customWidth="1"/>
    <col min="9486" max="9486" width="2.125" style="98" customWidth="1"/>
    <col min="9487" max="9487" width="4.625" style="98" customWidth="1"/>
    <col min="9488" max="9488" width="2.125" style="98" customWidth="1"/>
    <col min="9489" max="9489" width="4.625" style="98" customWidth="1"/>
    <col min="9490" max="9490" width="2.125" style="98" customWidth="1"/>
    <col min="9491" max="9491" width="4.625" style="98" customWidth="1"/>
    <col min="9492" max="9492" width="2.125" style="98" customWidth="1"/>
    <col min="9493" max="9493" width="4.625" style="98" customWidth="1"/>
    <col min="9494" max="9494" width="2.125" style="98" customWidth="1"/>
    <col min="9495" max="9495" width="6.625" style="98" customWidth="1"/>
    <col min="9496" max="9503" width="2.125" style="98" customWidth="1"/>
    <col min="9504" max="9728" width="9" style="98"/>
    <col min="9729" max="9729" width="7.375" style="98" customWidth="1"/>
    <col min="9730" max="9730" width="2.125" style="98" customWidth="1"/>
    <col min="9731" max="9731" width="6.625" style="98" customWidth="1"/>
    <col min="9732" max="9732" width="2.125" style="98" customWidth="1"/>
    <col min="9733" max="9733" width="7.5" style="98" customWidth="1"/>
    <col min="9734" max="9734" width="4.25" style="98" customWidth="1"/>
    <col min="9735" max="9735" width="4.625" style="98" customWidth="1"/>
    <col min="9736" max="9736" width="2.125" style="98" customWidth="1"/>
    <col min="9737" max="9737" width="4.625" style="98" customWidth="1"/>
    <col min="9738" max="9738" width="2.125" style="98" customWidth="1"/>
    <col min="9739" max="9739" width="4.625" style="98" customWidth="1"/>
    <col min="9740" max="9740" width="2.125" style="98" customWidth="1"/>
    <col min="9741" max="9741" width="4.625" style="98" customWidth="1"/>
    <col min="9742" max="9742" width="2.125" style="98" customWidth="1"/>
    <col min="9743" max="9743" width="4.625" style="98" customWidth="1"/>
    <col min="9744" max="9744" width="2.125" style="98" customWidth="1"/>
    <col min="9745" max="9745" width="4.625" style="98" customWidth="1"/>
    <col min="9746" max="9746" width="2.125" style="98" customWidth="1"/>
    <col min="9747" max="9747" width="4.625" style="98" customWidth="1"/>
    <col min="9748" max="9748" width="2.125" style="98" customWidth="1"/>
    <col min="9749" max="9749" width="4.625" style="98" customWidth="1"/>
    <col min="9750" max="9750" width="2.125" style="98" customWidth="1"/>
    <col min="9751" max="9751" width="6.625" style="98" customWidth="1"/>
    <col min="9752" max="9759" width="2.125" style="98" customWidth="1"/>
    <col min="9760" max="9984" width="9" style="98"/>
    <col min="9985" max="9985" width="7.375" style="98" customWidth="1"/>
    <col min="9986" max="9986" width="2.125" style="98" customWidth="1"/>
    <col min="9987" max="9987" width="6.625" style="98" customWidth="1"/>
    <col min="9988" max="9988" width="2.125" style="98" customWidth="1"/>
    <col min="9989" max="9989" width="7.5" style="98" customWidth="1"/>
    <col min="9990" max="9990" width="4.25" style="98" customWidth="1"/>
    <col min="9991" max="9991" width="4.625" style="98" customWidth="1"/>
    <col min="9992" max="9992" width="2.125" style="98" customWidth="1"/>
    <col min="9993" max="9993" width="4.625" style="98" customWidth="1"/>
    <col min="9994" max="9994" width="2.125" style="98" customWidth="1"/>
    <col min="9995" max="9995" width="4.625" style="98" customWidth="1"/>
    <col min="9996" max="9996" width="2.125" style="98" customWidth="1"/>
    <col min="9997" max="9997" width="4.625" style="98" customWidth="1"/>
    <col min="9998" max="9998" width="2.125" style="98" customWidth="1"/>
    <col min="9999" max="9999" width="4.625" style="98" customWidth="1"/>
    <col min="10000" max="10000" width="2.125" style="98" customWidth="1"/>
    <col min="10001" max="10001" width="4.625" style="98" customWidth="1"/>
    <col min="10002" max="10002" width="2.125" style="98" customWidth="1"/>
    <col min="10003" max="10003" width="4.625" style="98" customWidth="1"/>
    <col min="10004" max="10004" width="2.125" style="98" customWidth="1"/>
    <col min="10005" max="10005" width="4.625" style="98" customWidth="1"/>
    <col min="10006" max="10006" width="2.125" style="98" customWidth="1"/>
    <col min="10007" max="10007" width="6.625" style="98" customWidth="1"/>
    <col min="10008" max="10015" width="2.125" style="98" customWidth="1"/>
    <col min="10016" max="10240" width="9" style="98"/>
    <col min="10241" max="10241" width="7.375" style="98" customWidth="1"/>
    <col min="10242" max="10242" width="2.125" style="98" customWidth="1"/>
    <col min="10243" max="10243" width="6.625" style="98" customWidth="1"/>
    <col min="10244" max="10244" width="2.125" style="98" customWidth="1"/>
    <col min="10245" max="10245" width="7.5" style="98" customWidth="1"/>
    <col min="10246" max="10246" width="4.25" style="98" customWidth="1"/>
    <col min="10247" max="10247" width="4.625" style="98" customWidth="1"/>
    <col min="10248" max="10248" width="2.125" style="98" customWidth="1"/>
    <col min="10249" max="10249" width="4.625" style="98" customWidth="1"/>
    <col min="10250" max="10250" width="2.125" style="98" customWidth="1"/>
    <col min="10251" max="10251" width="4.625" style="98" customWidth="1"/>
    <col min="10252" max="10252" width="2.125" style="98" customWidth="1"/>
    <col min="10253" max="10253" width="4.625" style="98" customWidth="1"/>
    <col min="10254" max="10254" width="2.125" style="98" customWidth="1"/>
    <col min="10255" max="10255" width="4.625" style="98" customWidth="1"/>
    <col min="10256" max="10256" width="2.125" style="98" customWidth="1"/>
    <col min="10257" max="10257" width="4.625" style="98" customWidth="1"/>
    <col min="10258" max="10258" width="2.125" style="98" customWidth="1"/>
    <col min="10259" max="10259" width="4.625" style="98" customWidth="1"/>
    <col min="10260" max="10260" width="2.125" style="98" customWidth="1"/>
    <col min="10261" max="10261" width="4.625" style="98" customWidth="1"/>
    <col min="10262" max="10262" width="2.125" style="98" customWidth="1"/>
    <col min="10263" max="10263" width="6.625" style="98" customWidth="1"/>
    <col min="10264" max="10271" width="2.125" style="98" customWidth="1"/>
    <col min="10272" max="10496" width="9" style="98"/>
    <col min="10497" max="10497" width="7.375" style="98" customWidth="1"/>
    <col min="10498" max="10498" width="2.125" style="98" customWidth="1"/>
    <col min="10499" max="10499" width="6.625" style="98" customWidth="1"/>
    <col min="10500" max="10500" width="2.125" style="98" customWidth="1"/>
    <col min="10501" max="10501" width="7.5" style="98" customWidth="1"/>
    <col min="10502" max="10502" width="4.25" style="98" customWidth="1"/>
    <col min="10503" max="10503" width="4.625" style="98" customWidth="1"/>
    <col min="10504" max="10504" width="2.125" style="98" customWidth="1"/>
    <col min="10505" max="10505" width="4.625" style="98" customWidth="1"/>
    <col min="10506" max="10506" width="2.125" style="98" customWidth="1"/>
    <col min="10507" max="10507" width="4.625" style="98" customWidth="1"/>
    <col min="10508" max="10508" width="2.125" style="98" customWidth="1"/>
    <col min="10509" max="10509" width="4.625" style="98" customWidth="1"/>
    <col min="10510" max="10510" width="2.125" style="98" customWidth="1"/>
    <col min="10511" max="10511" width="4.625" style="98" customWidth="1"/>
    <col min="10512" max="10512" width="2.125" style="98" customWidth="1"/>
    <col min="10513" max="10513" width="4.625" style="98" customWidth="1"/>
    <col min="10514" max="10514" width="2.125" style="98" customWidth="1"/>
    <col min="10515" max="10515" width="4.625" style="98" customWidth="1"/>
    <col min="10516" max="10516" width="2.125" style="98" customWidth="1"/>
    <col min="10517" max="10517" width="4.625" style="98" customWidth="1"/>
    <col min="10518" max="10518" width="2.125" style="98" customWidth="1"/>
    <col min="10519" max="10519" width="6.625" style="98" customWidth="1"/>
    <col min="10520" max="10527" width="2.125" style="98" customWidth="1"/>
    <col min="10528" max="10752" width="9" style="98"/>
    <col min="10753" max="10753" width="7.375" style="98" customWidth="1"/>
    <col min="10754" max="10754" width="2.125" style="98" customWidth="1"/>
    <col min="10755" max="10755" width="6.625" style="98" customWidth="1"/>
    <col min="10756" max="10756" width="2.125" style="98" customWidth="1"/>
    <col min="10757" max="10757" width="7.5" style="98" customWidth="1"/>
    <col min="10758" max="10758" width="4.25" style="98" customWidth="1"/>
    <col min="10759" max="10759" width="4.625" style="98" customWidth="1"/>
    <col min="10760" max="10760" width="2.125" style="98" customWidth="1"/>
    <col min="10761" max="10761" width="4.625" style="98" customWidth="1"/>
    <col min="10762" max="10762" width="2.125" style="98" customWidth="1"/>
    <col min="10763" max="10763" width="4.625" style="98" customWidth="1"/>
    <col min="10764" max="10764" width="2.125" style="98" customWidth="1"/>
    <col min="10765" max="10765" width="4.625" style="98" customWidth="1"/>
    <col min="10766" max="10766" width="2.125" style="98" customWidth="1"/>
    <col min="10767" max="10767" width="4.625" style="98" customWidth="1"/>
    <col min="10768" max="10768" width="2.125" style="98" customWidth="1"/>
    <col min="10769" max="10769" width="4.625" style="98" customWidth="1"/>
    <col min="10770" max="10770" width="2.125" style="98" customWidth="1"/>
    <col min="10771" max="10771" width="4.625" style="98" customWidth="1"/>
    <col min="10772" max="10772" width="2.125" style="98" customWidth="1"/>
    <col min="10773" max="10773" width="4.625" style="98" customWidth="1"/>
    <col min="10774" max="10774" width="2.125" style="98" customWidth="1"/>
    <col min="10775" max="10775" width="6.625" style="98" customWidth="1"/>
    <col min="10776" max="10783" width="2.125" style="98" customWidth="1"/>
    <col min="10784" max="11008" width="9" style="98"/>
    <col min="11009" max="11009" width="7.375" style="98" customWidth="1"/>
    <col min="11010" max="11010" width="2.125" style="98" customWidth="1"/>
    <col min="11011" max="11011" width="6.625" style="98" customWidth="1"/>
    <col min="11012" max="11012" width="2.125" style="98" customWidth="1"/>
    <col min="11013" max="11013" width="7.5" style="98" customWidth="1"/>
    <col min="11014" max="11014" width="4.25" style="98" customWidth="1"/>
    <col min="11015" max="11015" width="4.625" style="98" customWidth="1"/>
    <col min="11016" max="11016" width="2.125" style="98" customWidth="1"/>
    <col min="11017" max="11017" width="4.625" style="98" customWidth="1"/>
    <col min="11018" max="11018" width="2.125" style="98" customWidth="1"/>
    <col min="11019" max="11019" width="4.625" style="98" customWidth="1"/>
    <col min="11020" max="11020" width="2.125" style="98" customWidth="1"/>
    <col min="11021" max="11021" width="4.625" style="98" customWidth="1"/>
    <col min="11022" max="11022" width="2.125" style="98" customWidth="1"/>
    <col min="11023" max="11023" width="4.625" style="98" customWidth="1"/>
    <col min="11024" max="11024" width="2.125" style="98" customWidth="1"/>
    <col min="11025" max="11025" width="4.625" style="98" customWidth="1"/>
    <col min="11026" max="11026" width="2.125" style="98" customWidth="1"/>
    <col min="11027" max="11027" width="4.625" style="98" customWidth="1"/>
    <col min="11028" max="11028" width="2.125" style="98" customWidth="1"/>
    <col min="11029" max="11029" width="4.625" style="98" customWidth="1"/>
    <col min="11030" max="11030" width="2.125" style="98" customWidth="1"/>
    <col min="11031" max="11031" width="6.625" style="98" customWidth="1"/>
    <col min="11032" max="11039" width="2.125" style="98" customWidth="1"/>
    <col min="11040" max="11264" width="9" style="98"/>
    <col min="11265" max="11265" width="7.375" style="98" customWidth="1"/>
    <col min="11266" max="11266" width="2.125" style="98" customWidth="1"/>
    <col min="11267" max="11267" width="6.625" style="98" customWidth="1"/>
    <col min="11268" max="11268" width="2.125" style="98" customWidth="1"/>
    <col min="11269" max="11269" width="7.5" style="98" customWidth="1"/>
    <col min="11270" max="11270" width="4.25" style="98" customWidth="1"/>
    <col min="11271" max="11271" width="4.625" style="98" customWidth="1"/>
    <col min="11272" max="11272" width="2.125" style="98" customWidth="1"/>
    <col min="11273" max="11273" width="4.625" style="98" customWidth="1"/>
    <col min="11274" max="11274" width="2.125" style="98" customWidth="1"/>
    <col min="11275" max="11275" width="4.625" style="98" customWidth="1"/>
    <col min="11276" max="11276" width="2.125" style="98" customWidth="1"/>
    <col min="11277" max="11277" width="4.625" style="98" customWidth="1"/>
    <col min="11278" max="11278" width="2.125" style="98" customWidth="1"/>
    <col min="11279" max="11279" width="4.625" style="98" customWidth="1"/>
    <col min="11280" max="11280" width="2.125" style="98" customWidth="1"/>
    <col min="11281" max="11281" width="4.625" style="98" customWidth="1"/>
    <col min="11282" max="11282" width="2.125" style="98" customWidth="1"/>
    <col min="11283" max="11283" width="4.625" style="98" customWidth="1"/>
    <col min="11284" max="11284" width="2.125" style="98" customWidth="1"/>
    <col min="11285" max="11285" width="4.625" style="98" customWidth="1"/>
    <col min="11286" max="11286" width="2.125" style="98" customWidth="1"/>
    <col min="11287" max="11287" width="6.625" style="98" customWidth="1"/>
    <col min="11288" max="11295" width="2.125" style="98" customWidth="1"/>
    <col min="11296" max="11520" width="9" style="98"/>
    <col min="11521" max="11521" width="7.375" style="98" customWidth="1"/>
    <col min="11522" max="11522" width="2.125" style="98" customWidth="1"/>
    <col min="11523" max="11523" width="6.625" style="98" customWidth="1"/>
    <col min="11524" max="11524" width="2.125" style="98" customWidth="1"/>
    <col min="11525" max="11525" width="7.5" style="98" customWidth="1"/>
    <col min="11526" max="11526" width="4.25" style="98" customWidth="1"/>
    <col min="11527" max="11527" width="4.625" style="98" customWidth="1"/>
    <col min="11528" max="11528" width="2.125" style="98" customWidth="1"/>
    <col min="11529" max="11529" width="4.625" style="98" customWidth="1"/>
    <col min="11530" max="11530" width="2.125" style="98" customWidth="1"/>
    <col min="11531" max="11531" width="4.625" style="98" customWidth="1"/>
    <col min="11532" max="11532" width="2.125" style="98" customWidth="1"/>
    <col min="11533" max="11533" width="4.625" style="98" customWidth="1"/>
    <col min="11534" max="11534" width="2.125" style="98" customWidth="1"/>
    <col min="11535" max="11535" width="4.625" style="98" customWidth="1"/>
    <col min="11536" max="11536" width="2.125" style="98" customWidth="1"/>
    <col min="11537" max="11537" width="4.625" style="98" customWidth="1"/>
    <col min="11538" max="11538" width="2.125" style="98" customWidth="1"/>
    <col min="11539" max="11539" width="4.625" style="98" customWidth="1"/>
    <col min="11540" max="11540" width="2.125" style="98" customWidth="1"/>
    <col min="11541" max="11541" width="4.625" style="98" customWidth="1"/>
    <col min="11542" max="11542" width="2.125" style="98" customWidth="1"/>
    <col min="11543" max="11543" width="6.625" style="98" customWidth="1"/>
    <col min="11544" max="11551" width="2.125" style="98" customWidth="1"/>
    <col min="11552" max="11776" width="9" style="98"/>
    <col min="11777" max="11777" width="7.375" style="98" customWidth="1"/>
    <col min="11778" max="11778" width="2.125" style="98" customWidth="1"/>
    <col min="11779" max="11779" width="6.625" style="98" customWidth="1"/>
    <col min="11780" max="11780" width="2.125" style="98" customWidth="1"/>
    <col min="11781" max="11781" width="7.5" style="98" customWidth="1"/>
    <col min="11782" max="11782" width="4.25" style="98" customWidth="1"/>
    <col min="11783" max="11783" width="4.625" style="98" customWidth="1"/>
    <col min="11784" max="11784" width="2.125" style="98" customWidth="1"/>
    <col min="11785" max="11785" width="4.625" style="98" customWidth="1"/>
    <col min="11786" max="11786" width="2.125" style="98" customWidth="1"/>
    <col min="11787" max="11787" width="4.625" style="98" customWidth="1"/>
    <col min="11788" max="11788" width="2.125" style="98" customWidth="1"/>
    <col min="11789" max="11789" width="4.625" style="98" customWidth="1"/>
    <col min="11790" max="11790" width="2.125" style="98" customWidth="1"/>
    <col min="11791" max="11791" width="4.625" style="98" customWidth="1"/>
    <col min="11792" max="11792" width="2.125" style="98" customWidth="1"/>
    <col min="11793" max="11793" width="4.625" style="98" customWidth="1"/>
    <col min="11794" max="11794" width="2.125" style="98" customWidth="1"/>
    <col min="11795" max="11795" width="4.625" style="98" customWidth="1"/>
    <col min="11796" max="11796" width="2.125" style="98" customWidth="1"/>
    <col min="11797" max="11797" width="4.625" style="98" customWidth="1"/>
    <col min="11798" max="11798" width="2.125" style="98" customWidth="1"/>
    <col min="11799" max="11799" width="6.625" style="98" customWidth="1"/>
    <col min="11800" max="11807" width="2.125" style="98" customWidth="1"/>
    <col min="11808" max="12032" width="9" style="98"/>
    <col min="12033" max="12033" width="7.375" style="98" customWidth="1"/>
    <col min="12034" max="12034" width="2.125" style="98" customWidth="1"/>
    <col min="12035" max="12035" width="6.625" style="98" customWidth="1"/>
    <col min="12036" max="12036" width="2.125" style="98" customWidth="1"/>
    <col min="12037" max="12037" width="7.5" style="98" customWidth="1"/>
    <col min="12038" max="12038" width="4.25" style="98" customWidth="1"/>
    <col min="12039" max="12039" width="4.625" style="98" customWidth="1"/>
    <col min="12040" max="12040" width="2.125" style="98" customWidth="1"/>
    <col min="12041" max="12041" width="4.625" style="98" customWidth="1"/>
    <col min="12042" max="12042" width="2.125" style="98" customWidth="1"/>
    <col min="12043" max="12043" width="4.625" style="98" customWidth="1"/>
    <col min="12044" max="12044" width="2.125" style="98" customWidth="1"/>
    <col min="12045" max="12045" width="4.625" style="98" customWidth="1"/>
    <col min="12046" max="12046" width="2.125" style="98" customWidth="1"/>
    <col min="12047" max="12047" width="4.625" style="98" customWidth="1"/>
    <col min="12048" max="12048" width="2.125" style="98" customWidth="1"/>
    <col min="12049" max="12049" width="4.625" style="98" customWidth="1"/>
    <col min="12050" max="12050" width="2.125" style="98" customWidth="1"/>
    <col min="12051" max="12051" width="4.625" style="98" customWidth="1"/>
    <col min="12052" max="12052" width="2.125" style="98" customWidth="1"/>
    <col min="12053" max="12053" width="4.625" style="98" customWidth="1"/>
    <col min="12054" max="12054" width="2.125" style="98" customWidth="1"/>
    <col min="12055" max="12055" width="6.625" style="98" customWidth="1"/>
    <col min="12056" max="12063" width="2.125" style="98" customWidth="1"/>
    <col min="12064" max="12288" width="9" style="98"/>
    <col min="12289" max="12289" width="7.375" style="98" customWidth="1"/>
    <col min="12290" max="12290" width="2.125" style="98" customWidth="1"/>
    <col min="12291" max="12291" width="6.625" style="98" customWidth="1"/>
    <col min="12292" max="12292" width="2.125" style="98" customWidth="1"/>
    <col min="12293" max="12293" width="7.5" style="98" customWidth="1"/>
    <col min="12294" max="12294" width="4.25" style="98" customWidth="1"/>
    <col min="12295" max="12295" width="4.625" style="98" customWidth="1"/>
    <col min="12296" max="12296" width="2.125" style="98" customWidth="1"/>
    <col min="12297" max="12297" width="4.625" style="98" customWidth="1"/>
    <col min="12298" max="12298" width="2.125" style="98" customWidth="1"/>
    <col min="12299" max="12299" width="4.625" style="98" customWidth="1"/>
    <col min="12300" max="12300" width="2.125" style="98" customWidth="1"/>
    <col min="12301" max="12301" width="4.625" style="98" customWidth="1"/>
    <col min="12302" max="12302" width="2.125" style="98" customWidth="1"/>
    <col min="12303" max="12303" width="4.625" style="98" customWidth="1"/>
    <col min="12304" max="12304" width="2.125" style="98" customWidth="1"/>
    <col min="12305" max="12305" width="4.625" style="98" customWidth="1"/>
    <col min="12306" max="12306" width="2.125" style="98" customWidth="1"/>
    <col min="12307" max="12307" width="4.625" style="98" customWidth="1"/>
    <col min="12308" max="12308" width="2.125" style="98" customWidth="1"/>
    <col min="12309" max="12309" width="4.625" style="98" customWidth="1"/>
    <col min="12310" max="12310" width="2.125" style="98" customWidth="1"/>
    <col min="12311" max="12311" width="6.625" style="98" customWidth="1"/>
    <col min="12312" max="12319" width="2.125" style="98" customWidth="1"/>
    <col min="12320" max="12544" width="9" style="98"/>
    <col min="12545" max="12545" width="7.375" style="98" customWidth="1"/>
    <col min="12546" max="12546" width="2.125" style="98" customWidth="1"/>
    <col min="12547" max="12547" width="6.625" style="98" customWidth="1"/>
    <col min="12548" max="12548" width="2.125" style="98" customWidth="1"/>
    <col min="12549" max="12549" width="7.5" style="98" customWidth="1"/>
    <col min="12550" max="12550" width="4.25" style="98" customWidth="1"/>
    <col min="12551" max="12551" width="4.625" style="98" customWidth="1"/>
    <col min="12552" max="12552" width="2.125" style="98" customWidth="1"/>
    <col min="12553" max="12553" width="4.625" style="98" customWidth="1"/>
    <col min="12554" max="12554" width="2.125" style="98" customWidth="1"/>
    <col min="12555" max="12555" width="4.625" style="98" customWidth="1"/>
    <col min="12556" max="12556" width="2.125" style="98" customWidth="1"/>
    <col min="12557" max="12557" width="4.625" style="98" customWidth="1"/>
    <col min="12558" max="12558" width="2.125" style="98" customWidth="1"/>
    <col min="12559" max="12559" width="4.625" style="98" customWidth="1"/>
    <col min="12560" max="12560" width="2.125" style="98" customWidth="1"/>
    <col min="12561" max="12561" width="4.625" style="98" customWidth="1"/>
    <col min="12562" max="12562" width="2.125" style="98" customWidth="1"/>
    <col min="12563" max="12563" width="4.625" style="98" customWidth="1"/>
    <col min="12564" max="12564" width="2.125" style="98" customWidth="1"/>
    <col min="12565" max="12565" width="4.625" style="98" customWidth="1"/>
    <col min="12566" max="12566" width="2.125" style="98" customWidth="1"/>
    <col min="12567" max="12567" width="6.625" style="98" customWidth="1"/>
    <col min="12568" max="12575" width="2.125" style="98" customWidth="1"/>
    <col min="12576" max="12800" width="9" style="98"/>
    <col min="12801" max="12801" width="7.375" style="98" customWidth="1"/>
    <col min="12802" max="12802" width="2.125" style="98" customWidth="1"/>
    <col min="12803" max="12803" width="6.625" style="98" customWidth="1"/>
    <col min="12804" max="12804" width="2.125" style="98" customWidth="1"/>
    <col min="12805" max="12805" width="7.5" style="98" customWidth="1"/>
    <col min="12806" max="12806" width="4.25" style="98" customWidth="1"/>
    <col min="12807" max="12807" width="4.625" style="98" customWidth="1"/>
    <col min="12808" max="12808" width="2.125" style="98" customWidth="1"/>
    <col min="12809" max="12809" width="4.625" style="98" customWidth="1"/>
    <col min="12810" max="12810" width="2.125" style="98" customWidth="1"/>
    <col min="12811" max="12811" width="4.625" style="98" customWidth="1"/>
    <col min="12812" max="12812" width="2.125" style="98" customWidth="1"/>
    <col min="12813" max="12813" width="4.625" style="98" customWidth="1"/>
    <col min="12814" max="12814" width="2.125" style="98" customWidth="1"/>
    <col min="12815" max="12815" width="4.625" style="98" customWidth="1"/>
    <col min="12816" max="12816" width="2.125" style="98" customWidth="1"/>
    <col min="12817" max="12817" width="4.625" style="98" customWidth="1"/>
    <col min="12818" max="12818" width="2.125" style="98" customWidth="1"/>
    <col min="12819" max="12819" width="4.625" style="98" customWidth="1"/>
    <col min="12820" max="12820" width="2.125" style="98" customWidth="1"/>
    <col min="12821" max="12821" width="4.625" style="98" customWidth="1"/>
    <col min="12822" max="12822" width="2.125" style="98" customWidth="1"/>
    <col min="12823" max="12823" width="6.625" style="98" customWidth="1"/>
    <col min="12824" max="12831" width="2.125" style="98" customWidth="1"/>
    <col min="12832" max="13056" width="9" style="98"/>
    <col min="13057" max="13057" width="7.375" style="98" customWidth="1"/>
    <col min="13058" max="13058" width="2.125" style="98" customWidth="1"/>
    <col min="13059" max="13059" width="6.625" style="98" customWidth="1"/>
    <col min="13060" max="13060" width="2.125" style="98" customWidth="1"/>
    <col min="13061" max="13061" width="7.5" style="98" customWidth="1"/>
    <col min="13062" max="13062" width="4.25" style="98" customWidth="1"/>
    <col min="13063" max="13063" width="4.625" style="98" customWidth="1"/>
    <col min="13064" max="13064" width="2.125" style="98" customWidth="1"/>
    <col min="13065" max="13065" width="4.625" style="98" customWidth="1"/>
    <col min="13066" max="13066" width="2.125" style="98" customWidth="1"/>
    <col min="13067" max="13067" width="4.625" style="98" customWidth="1"/>
    <col min="13068" max="13068" width="2.125" style="98" customWidth="1"/>
    <col min="13069" max="13069" width="4.625" style="98" customWidth="1"/>
    <col min="13070" max="13070" width="2.125" style="98" customWidth="1"/>
    <col min="13071" max="13071" width="4.625" style="98" customWidth="1"/>
    <col min="13072" max="13072" width="2.125" style="98" customWidth="1"/>
    <col min="13073" max="13073" width="4.625" style="98" customWidth="1"/>
    <col min="13074" max="13074" width="2.125" style="98" customWidth="1"/>
    <col min="13075" max="13075" width="4.625" style="98" customWidth="1"/>
    <col min="13076" max="13076" width="2.125" style="98" customWidth="1"/>
    <col min="13077" max="13077" width="4.625" style="98" customWidth="1"/>
    <col min="13078" max="13078" width="2.125" style="98" customWidth="1"/>
    <col min="13079" max="13079" width="6.625" style="98" customWidth="1"/>
    <col min="13080" max="13087" width="2.125" style="98" customWidth="1"/>
    <col min="13088" max="13312" width="9" style="98"/>
    <col min="13313" max="13313" width="7.375" style="98" customWidth="1"/>
    <col min="13314" max="13314" width="2.125" style="98" customWidth="1"/>
    <col min="13315" max="13315" width="6.625" style="98" customWidth="1"/>
    <col min="13316" max="13316" width="2.125" style="98" customWidth="1"/>
    <col min="13317" max="13317" width="7.5" style="98" customWidth="1"/>
    <col min="13318" max="13318" width="4.25" style="98" customWidth="1"/>
    <col min="13319" max="13319" width="4.625" style="98" customWidth="1"/>
    <col min="13320" max="13320" width="2.125" style="98" customWidth="1"/>
    <col min="13321" max="13321" width="4.625" style="98" customWidth="1"/>
    <col min="13322" max="13322" width="2.125" style="98" customWidth="1"/>
    <col min="13323" max="13323" width="4.625" style="98" customWidth="1"/>
    <col min="13324" max="13324" width="2.125" style="98" customWidth="1"/>
    <col min="13325" max="13325" width="4.625" style="98" customWidth="1"/>
    <col min="13326" max="13326" width="2.125" style="98" customWidth="1"/>
    <col min="13327" max="13327" width="4.625" style="98" customWidth="1"/>
    <col min="13328" max="13328" width="2.125" style="98" customWidth="1"/>
    <col min="13329" max="13329" width="4.625" style="98" customWidth="1"/>
    <col min="13330" max="13330" width="2.125" style="98" customWidth="1"/>
    <col min="13331" max="13331" width="4.625" style="98" customWidth="1"/>
    <col min="13332" max="13332" width="2.125" style="98" customWidth="1"/>
    <col min="13333" max="13333" width="4.625" style="98" customWidth="1"/>
    <col min="13334" max="13334" width="2.125" style="98" customWidth="1"/>
    <col min="13335" max="13335" width="6.625" style="98" customWidth="1"/>
    <col min="13336" max="13343" width="2.125" style="98" customWidth="1"/>
    <col min="13344" max="13568" width="9" style="98"/>
    <col min="13569" max="13569" width="7.375" style="98" customWidth="1"/>
    <col min="13570" max="13570" width="2.125" style="98" customWidth="1"/>
    <col min="13571" max="13571" width="6.625" style="98" customWidth="1"/>
    <col min="13572" max="13572" width="2.125" style="98" customWidth="1"/>
    <col min="13573" max="13573" width="7.5" style="98" customWidth="1"/>
    <col min="13574" max="13574" width="4.25" style="98" customWidth="1"/>
    <col min="13575" max="13575" width="4.625" style="98" customWidth="1"/>
    <col min="13576" max="13576" width="2.125" style="98" customWidth="1"/>
    <col min="13577" max="13577" width="4.625" style="98" customWidth="1"/>
    <col min="13578" max="13578" width="2.125" style="98" customWidth="1"/>
    <col min="13579" max="13579" width="4.625" style="98" customWidth="1"/>
    <col min="13580" max="13580" width="2.125" style="98" customWidth="1"/>
    <col min="13581" max="13581" width="4.625" style="98" customWidth="1"/>
    <col min="13582" max="13582" width="2.125" style="98" customWidth="1"/>
    <col min="13583" max="13583" width="4.625" style="98" customWidth="1"/>
    <col min="13584" max="13584" width="2.125" style="98" customWidth="1"/>
    <col min="13585" max="13585" width="4.625" style="98" customWidth="1"/>
    <col min="13586" max="13586" width="2.125" style="98" customWidth="1"/>
    <col min="13587" max="13587" width="4.625" style="98" customWidth="1"/>
    <col min="13588" max="13588" width="2.125" style="98" customWidth="1"/>
    <col min="13589" max="13589" width="4.625" style="98" customWidth="1"/>
    <col min="13590" max="13590" width="2.125" style="98" customWidth="1"/>
    <col min="13591" max="13591" width="6.625" style="98" customWidth="1"/>
    <col min="13592" max="13599" width="2.125" style="98" customWidth="1"/>
    <col min="13600" max="13824" width="9" style="98"/>
    <col min="13825" max="13825" width="7.375" style="98" customWidth="1"/>
    <col min="13826" max="13826" width="2.125" style="98" customWidth="1"/>
    <col min="13827" max="13827" width="6.625" style="98" customWidth="1"/>
    <col min="13828" max="13828" width="2.125" style="98" customWidth="1"/>
    <col min="13829" max="13829" width="7.5" style="98" customWidth="1"/>
    <col min="13830" max="13830" width="4.25" style="98" customWidth="1"/>
    <col min="13831" max="13831" width="4.625" style="98" customWidth="1"/>
    <col min="13832" max="13832" width="2.125" style="98" customWidth="1"/>
    <col min="13833" max="13833" width="4.625" style="98" customWidth="1"/>
    <col min="13834" max="13834" width="2.125" style="98" customWidth="1"/>
    <col min="13835" max="13835" width="4.625" style="98" customWidth="1"/>
    <col min="13836" max="13836" width="2.125" style="98" customWidth="1"/>
    <col min="13837" max="13837" width="4.625" style="98" customWidth="1"/>
    <col min="13838" max="13838" width="2.125" style="98" customWidth="1"/>
    <col min="13839" max="13839" width="4.625" style="98" customWidth="1"/>
    <col min="13840" max="13840" width="2.125" style="98" customWidth="1"/>
    <col min="13841" max="13841" width="4.625" style="98" customWidth="1"/>
    <col min="13842" max="13842" width="2.125" style="98" customWidth="1"/>
    <col min="13843" max="13843" width="4.625" style="98" customWidth="1"/>
    <col min="13844" max="13844" width="2.125" style="98" customWidth="1"/>
    <col min="13845" max="13845" width="4.625" style="98" customWidth="1"/>
    <col min="13846" max="13846" width="2.125" style="98" customWidth="1"/>
    <col min="13847" max="13847" width="6.625" style="98" customWidth="1"/>
    <col min="13848" max="13855" width="2.125" style="98" customWidth="1"/>
    <col min="13856" max="14080" width="9" style="98"/>
    <col min="14081" max="14081" width="7.375" style="98" customWidth="1"/>
    <col min="14082" max="14082" width="2.125" style="98" customWidth="1"/>
    <col min="14083" max="14083" width="6.625" style="98" customWidth="1"/>
    <col min="14084" max="14084" width="2.125" style="98" customWidth="1"/>
    <col min="14085" max="14085" width="7.5" style="98" customWidth="1"/>
    <col min="14086" max="14086" width="4.25" style="98" customWidth="1"/>
    <col min="14087" max="14087" width="4.625" style="98" customWidth="1"/>
    <col min="14088" max="14088" width="2.125" style="98" customWidth="1"/>
    <col min="14089" max="14089" width="4.625" style="98" customWidth="1"/>
    <col min="14090" max="14090" width="2.125" style="98" customWidth="1"/>
    <col min="14091" max="14091" width="4.625" style="98" customWidth="1"/>
    <col min="14092" max="14092" width="2.125" style="98" customWidth="1"/>
    <col min="14093" max="14093" width="4.625" style="98" customWidth="1"/>
    <col min="14094" max="14094" width="2.125" style="98" customWidth="1"/>
    <col min="14095" max="14095" width="4.625" style="98" customWidth="1"/>
    <col min="14096" max="14096" width="2.125" style="98" customWidth="1"/>
    <col min="14097" max="14097" width="4.625" style="98" customWidth="1"/>
    <col min="14098" max="14098" width="2.125" style="98" customWidth="1"/>
    <col min="14099" max="14099" width="4.625" style="98" customWidth="1"/>
    <col min="14100" max="14100" width="2.125" style="98" customWidth="1"/>
    <col min="14101" max="14101" width="4.625" style="98" customWidth="1"/>
    <col min="14102" max="14102" width="2.125" style="98" customWidth="1"/>
    <col min="14103" max="14103" width="6.625" style="98" customWidth="1"/>
    <col min="14104" max="14111" width="2.125" style="98" customWidth="1"/>
    <col min="14112" max="14336" width="9" style="98"/>
    <col min="14337" max="14337" width="7.375" style="98" customWidth="1"/>
    <col min="14338" max="14338" width="2.125" style="98" customWidth="1"/>
    <col min="14339" max="14339" width="6.625" style="98" customWidth="1"/>
    <col min="14340" max="14340" width="2.125" style="98" customWidth="1"/>
    <col min="14341" max="14341" width="7.5" style="98" customWidth="1"/>
    <col min="14342" max="14342" width="4.25" style="98" customWidth="1"/>
    <col min="14343" max="14343" width="4.625" style="98" customWidth="1"/>
    <col min="14344" max="14344" width="2.125" style="98" customWidth="1"/>
    <col min="14345" max="14345" width="4.625" style="98" customWidth="1"/>
    <col min="14346" max="14346" width="2.125" style="98" customWidth="1"/>
    <col min="14347" max="14347" width="4.625" style="98" customWidth="1"/>
    <col min="14348" max="14348" width="2.125" style="98" customWidth="1"/>
    <col min="14349" max="14349" width="4.625" style="98" customWidth="1"/>
    <col min="14350" max="14350" width="2.125" style="98" customWidth="1"/>
    <col min="14351" max="14351" width="4.625" style="98" customWidth="1"/>
    <col min="14352" max="14352" width="2.125" style="98" customWidth="1"/>
    <col min="14353" max="14353" width="4.625" style="98" customWidth="1"/>
    <col min="14354" max="14354" width="2.125" style="98" customWidth="1"/>
    <col min="14355" max="14355" width="4.625" style="98" customWidth="1"/>
    <col min="14356" max="14356" width="2.125" style="98" customWidth="1"/>
    <col min="14357" max="14357" width="4.625" style="98" customWidth="1"/>
    <col min="14358" max="14358" width="2.125" style="98" customWidth="1"/>
    <col min="14359" max="14359" width="6.625" style="98" customWidth="1"/>
    <col min="14360" max="14367" width="2.125" style="98" customWidth="1"/>
    <col min="14368" max="14592" width="9" style="98"/>
    <col min="14593" max="14593" width="7.375" style="98" customWidth="1"/>
    <col min="14594" max="14594" width="2.125" style="98" customWidth="1"/>
    <col min="14595" max="14595" width="6.625" style="98" customWidth="1"/>
    <col min="14596" max="14596" width="2.125" style="98" customWidth="1"/>
    <col min="14597" max="14597" width="7.5" style="98" customWidth="1"/>
    <col min="14598" max="14598" width="4.25" style="98" customWidth="1"/>
    <col min="14599" max="14599" width="4.625" style="98" customWidth="1"/>
    <col min="14600" max="14600" width="2.125" style="98" customWidth="1"/>
    <col min="14601" max="14601" width="4.625" style="98" customWidth="1"/>
    <col min="14602" max="14602" width="2.125" style="98" customWidth="1"/>
    <col min="14603" max="14603" width="4.625" style="98" customWidth="1"/>
    <col min="14604" max="14604" width="2.125" style="98" customWidth="1"/>
    <col min="14605" max="14605" width="4.625" style="98" customWidth="1"/>
    <col min="14606" max="14606" width="2.125" style="98" customWidth="1"/>
    <col min="14607" max="14607" width="4.625" style="98" customWidth="1"/>
    <col min="14608" max="14608" width="2.125" style="98" customWidth="1"/>
    <col min="14609" max="14609" width="4.625" style="98" customWidth="1"/>
    <col min="14610" max="14610" width="2.125" style="98" customWidth="1"/>
    <col min="14611" max="14611" width="4.625" style="98" customWidth="1"/>
    <col min="14612" max="14612" width="2.125" style="98" customWidth="1"/>
    <col min="14613" max="14613" width="4.625" style="98" customWidth="1"/>
    <col min="14614" max="14614" width="2.125" style="98" customWidth="1"/>
    <col min="14615" max="14615" width="6.625" style="98" customWidth="1"/>
    <col min="14616" max="14623" width="2.125" style="98" customWidth="1"/>
    <col min="14624" max="14848" width="9" style="98"/>
    <col min="14849" max="14849" width="7.375" style="98" customWidth="1"/>
    <col min="14850" max="14850" width="2.125" style="98" customWidth="1"/>
    <col min="14851" max="14851" width="6.625" style="98" customWidth="1"/>
    <col min="14852" max="14852" width="2.125" style="98" customWidth="1"/>
    <col min="14853" max="14853" width="7.5" style="98" customWidth="1"/>
    <col min="14854" max="14854" width="4.25" style="98" customWidth="1"/>
    <col min="14855" max="14855" width="4.625" style="98" customWidth="1"/>
    <col min="14856" max="14856" width="2.125" style="98" customWidth="1"/>
    <col min="14857" max="14857" width="4.625" style="98" customWidth="1"/>
    <col min="14858" max="14858" width="2.125" style="98" customWidth="1"/>
    <col min="14859" max="14859" width="4.625" style="98" customWidth="1"/>
    <col min="14860" max="14860" width="2.125" style="98" customWidth="1"/>
    <col min="14861" max="14861" width="4.625" style="98" customWidth="1"/>
    <col min="14862" max="14862" width="2.125" style="98" customWidth="1"/>
    <col min="14863" max="14863" width="4.625" style="98" customWidth="1"/>
    <col min="14864" max="14864" width="2.125" style="98" customWidth="1"/>
    <col min="14865" max="14865" width="4.625" style="98" customWidth="1"/>
    <col min="14866" max="14866" width="2.125" style="98" customWidth="1"/>
    <col min="14867" max="14867" width="4.625" style="98" customWidth="1"/>
    <col min="14868" max="14868" width="2.125" style="98" customWidth="1"/>
    <col min="14869" max="14869" width="4.625" style="98" customWidth="1"/>
    <col min="14870" max="14870" width="2.125" style="98" customWidth="1"/>
    <col min="14871" max="14871" width="6.625" style="98" customWidth="1"/>
    <col min="14872" max="14879" width="2.125" style="98" customWidth="1"/>
    <col min="14880" max="15104" width="9" style="98"/>
    <col min="15105" max="15105" width="7.375" style="98" customWidth="1"/>
    <col min="15106" max="15106" width="2.125" style="98" customWidth="1"/>
    <col min="15107" max="15107" width="6.625" style="98" customWidth="1"/>
    <col min="15108" max="15108" width="2.125" style="98" customWidth="1"/>
    <col min="15109" max="15109" width="7.5" style="98" customWidth="1"/>
    <col min="15110" max="15110" width="4.25" style="98" customWidth="1"/>
    <col min="15111" max="15111" width="4.625" style="98" customWidth="1"/>
    <col min="15112" max="15112" width="2.125" style="98" customWidth="1"/>
    <col min="15113" max="15113" width="4.625" style="98" customWidth="1"/>
    <col min="15114" max="15114" width="2.125" style="98" customWidth="1"/>
    <col min="15115" max="15115" width="4.625" style="98" customWidth="1"/>
    <col min="15116" max="15116" width="2.125" style="98" customWidth="1"/>
    <col min="15117" max="15117" width="4.625" style="98" customWidth="1"/>
    <col min="15118" max="15118" width="2.125" style="98" customWidth="1"/>
    <col min="15119" max="15119" width="4.625" style="98" customWidth="1"/>
    <col min="15120" max="15120" width="2.125" style="98" customWidth="1"/>
    <col min="15121" max="15121" width="4.625" style="98" customWidth="1"/>
    <col min="15122" max="15122" width="2.125" style="98" customWidth="1"/>
    <col min="15123" max="15123" width="4.625" style="98" customWidth="1"/>
    <col min="15124" max="15124" width="2.125" style="98" customWidth="1"/>
    <col min="15125" max="15125" width="4.625" style="98" customWidth="1"/>
    <col min="15126" max="15126" width="2.125" style="98" customWidth="1"/>
    <col min="15127" max="15127" width="6.625" style="98" customWidth="1"/>
    <col min="15128" max="15135" width="2.125" style="98" customWidth="1"/>
    <col min="15136" max="15360" width="9" style="98"/>
    <col min="15361" max="15361" width="7.375" style="98" customWidth="1"/>
    <col min="15362" max="15362" width="2.125" style="98" customWidth="1"/>
    <col min="15363" max="15363" width="6.625" style="98" customWidth="1"/>
    <col min="15364" max="15364" width="2.125" style="98" customWidth="1"/>
    <col min="15365" max="15365" width="7.5" style="98" customWidth="1"/>
    <col min="15366" max="15366" width="4.25" style="98" customWidth="1"/>
    <col min="15367" max="15367" width="4.625" style="98" customWidth="1"/>
    <col min="15368" max="15368" width="2.125" style="98" customWidth="1"/>
    <col min="15369" max="15369" width="4.625" style="98" customWidth="1"/>
    <col min="15370" max="15370" width="2.125" style="98" customWidth="1"/>
    <col min="15371" max="15371" width="4.625" style="98" customWidth="1"/>
    <col min="15372" max="15372" width="2.125" style="98" customWidth="1"/>
    <col min="15373" max="15373" width="4.625" style="98" customWidth="1"/>
    <col min="15374" max="15374" width="2.125" style="98" customWidth="1"/>
    <col min="15375" max="15375" width="4.625" style="98" customWidth="1"/>
    <col min="15376" max="15376" width="2.125" style="98" customWidth="1"/>
    <col min="15377" max="15377" width="4.625" style="98" customWidth="1"/>
    <col min="15378" max="15378" width="2.125" style="98" customWidth="1"/>
    <col min="15379" max="15379" width="4.625" style="98" customWidth="1"/>
    <col min="15380" max="15380" width="2.125" style="98" customWidth="1"/>
    <col min="15381" max="15381" width="4.625" style="98" customWidth="1"/>
    <col min="15382" max="15382" width="2.125" style="98" customWidth="1"/>
    <col min="15383" max="15383" width="6.625" style="98" customWidth="1"/>
    <col min="15384" max="15391" width="2.125" style="98" customWidth="1"/>
    <col min="15392" max="15616" width="9" style="98"/>
    <col min="15617" max="15617" width="7.375" style="98" customWidth="1"/>
    <col min="15618" max="15618" width="2.125" style="98" customWidth="1"/>
    <col min="15619" max="15619" width="6.625" style="98" customWidth="1"/>
    <col min="15620" max="15620" width="2.125" style="98" customWidth="1"/>
    <col min="15621" max="15621" width="7.5" style="98" customWidth="1"/>
    <col min="15622" max="15622" width="4.25" style="98" customWidth="1"/>
    <col min="15623" max="15623" width="4.625" style="98" customWidth="1"/>
    <col min="15624" max="15624" width="2.125" style="98" customWidth="1"/>
    <col min="15625" max="15625" width="4.625" style="98" customWidth="1"/>
    <col min="15626" max="15626" width="2.125" style="98" customWidth="1"/>
    <col min="15627" max="15627" width="4.625" style="98" customWidth="1"/>
    <col min="15628" max="15628" width="2.125" style="98" customWidth="1"/>
    <col min="15629" max="15629" width="4.625" style="98" customWidth="1"/>
    <col min="15630" max="15630" width="2.125" style="98" customWidth="1"/>
    <col min="15631" max="15631" width="4.625" style="98" customWidth="1"/>
    <col min="15632" max="15632" width="2.125" style="98" customWidth="1"/>
    <col min="15633" max="15633" width="4.625" style="98" customWidth="1"/>
    <col min="15634" max="15634" width="2.125" style="98" customWidth="1"/>
    <col min="15635" max="15635" width="4.625" style="98" customWidth="1"/>
    <col min="15636" max="15636" width="2.125" style="98" customWidth="1"/>
    <col min="15637" max="15637" width="4.625" style="98" customWidth="1"/>
    <col min="15638" max="15638" width="2.125" style="98" customWidth="1"/>
    <col min="15639" max="15639" width="6.625" style="98" customWidth="1"/>
    <col min="15640" max="15647" width="2.125" style="98" customWidth="1"/>
    <col min="15648" max="15872" width="9" style="98"/>
    <col min="15873" max="15873" width="7.375" style="98" customWidth="1"/>
    <col min="15874" max="15874" width="2.125" style="98" customWidth="1"/>
    <col min="15875" max="15875" width="6.625" style="98" customWidth="1"/>
    <col min="15876" max="15876" width="2.125" style="98" customWidth="1"/>
    <col min="15877" max="15877" width="7.5" style="98" customWidth="1"/>
    <col min="15878" max="15878" width="4.25" style="98" customWidth="1"/>
    <col min="15879" max="15879" width="4.625" style="98" customWidth="1"/>
    <col min="15880" max="15880" width="2.125" style="98" customWidth="1"/>
    <col min="15881" max="15881" width="4.625" style="98" customWidth="1"/>
    <col min="15882" max="15882" width="2.125" style="98" customWidth="1"/>
    <col min="15883" max="15883" width="4.625" style="98" customWidth="1"/>
    <col min="15884" max="15884" width="2.125" style="98" customWidth="1"/>
    <col min="15885" max="15885" width="4.625" style="98" customWidth="1"/>
    <col min="15886" max="15886" width="2.125" style="98" customWidth="1"/>
    <col min="15887" max="15887" width="4.625" style="98" customWidth="1"/>
    <col min="15888" max="15888" width="2.125" style="98" customWidth="1"/>
    <col min="15889" max="15889" width="4.625" style="98" customWidth="1"/>
    <col min="15890" max="15890" width="2.125" style="98" customWidth="1"/>
    <col min="15891" max="15891" width="4.625" style="98" customWidth="1"/>
    <col min="15892" max="15892" width="2.125" style="98" customWidth="1"/>
    <col min="15893" max="15893" width="4.625" style="98" customWidth="1"/>
    <col min="15894" max="15894" width="2.125" style="98" customWidth="1"/>
    <col min="15895" max="15895" width="6.625" style="98" customWidth="1"/>
    <col min="15896" max="15903" width="2.125" style="98" customWidth="1"/>
    <col min="15904" max="16128" width="9" style="98"/>
    <col min="16129" max="16129" width="7.375" style="98" customWidth="1"/>
    <col min="16130" max="16130" width="2.125" style="98" customWidth="1"/>
    <col min="16131" max="16131" width="6.625" style="98" customWidth="1"/>
    <col min="16132" max="16132" width="2.125" style="98" customWidth="1"/>
    <col min="16133" max="16133" width="7.5" style="98" customWidth="1"/>
    <col min="16134" max="16134" width="4.25" style="98" customWidth="1"/>
    <col min="16135" max="16135" width="4.625" style="98" customWidth="1"/>
    <col min="16136" max="16136" width="2.125" style="98" customWidth="1"/>
    <col min="16137" max="16137" width="4.625" style="98" customWidth="1"/>
    <col min="16138" max="16138" width="2.125" style="98" customWidth="1"/>
    <col min="16139" max="16139" width="4.625" style="98" customWidth="1"/>
    <col min="16140" max="16140" width="2.125" style="98" customWidth="1"/>
    <col min="16141" max="16141" width="4.625" style="98" customWidth="1"/>
    <col min="16142" max="16142" width="2.125" style="98" customWidth="1"/>
    <col min="16143" max="16143" width="4.625" style="98" customWidth="1"/>
    <col min="16144" max="16144" width="2.125" style="98" customWidth="1"/>
    <col min="16145" max="16145" width="4.625" style="98" customWidth="1"/>
    <col min="16146" max="16146" width="2.125" style="98" customWidth="1"/>
    <col min="16147" max="16147" width="4.625" style="98" customWidth="1"/>
    <col min="16148" max="16148" width="2.125" style="98" customWidth="1"/>
    <col min="16149" max="16149" width="4.625" style="98" customWidth="1"/>
    <col min="16150" max="16150" width="2.125" style="98" customWidth="1"/>
    <col min="16151" max="16151" width="6.625" style="98" customWidth="1"/>
    <col min="16152" max="16159" width="2.125" style="98" customWidth="1"/>
    <col min="16160" max="16384" width="9" style="98"/>
  </cols>
  <sheetData>
    <row r="1" spans="1:24" ht="16.5" customHeight="1">
      <c r="A1" s="55" t="s">
        <v>77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4" ht="16.5" customHeight="1" thickBot="1">
      <c r="B2" s="199" t="s">
        <v>211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</row>
    <row r="3" spans="1:24" ht="24.95" customHeight="1">
      <c r="A3" s="99"/>
      <c r="B3" s="360" t="s">
        <v>78</v>
      </c>
      <c r="C3" s="361"/>
      <c r="D3" s="362" t="s">
        <v>79</v>
      </c>
      <c r="E3" s="361"/>
      <c r="F3" s="204" t="s">
        <v>80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100"/>
    </row>
    <row r="4" spans="1:24" ht="24.95" customHeight="1">
      <c r="A4" s="100"/>
      <c r="B4" s="190" t="s">
        <v>81</v>
      </c>
      <c r="C4" s="191"/>
      <c r="D4" s="363" t="s">
        <v>82</v>
      </c>
      <c r="E4" s="364"/>
      <c r="F4" s="350" t="s">
        <v>3</v>
      </c>
      <c r="G4" s="356"/>
      <c r="H4" s="352" t="s">
        <v>83</v>
      </c>
      <c r="I4" s="353"/>
      <c r="J4" s="350" t="s">
        <v>84</v>
      </c>
      <c r="K4" s="351"/>
      <c r="L4" s="350" t="s">
        <v>85</v>
      </c>
      <c r="M4" s="351"/>
      <c r="N4" s="350" t="s">
        <v>86</v>
      </c>
      <c r="O4" s="351"/>
      <c r="P4" s="350" t="s">
        <v>87</v>
      </c>
      <c r="Q4" s="351"/>
      <c r="R4" s="352" t="s">
        <v>88</v>
      </c>
      <c r="S4" s="353"/>
      <c r="T4" s="350" t="s">
        <v>64</v>
      </c>
      <c r="U4" s="351"/>
      <c r="V4" s="350" t="s">
        <v>89</v>
      </c>
      <c r="W4" s="356"/>
      <c r="X4" s="100"/>
    </row>
    <row r="5" spans="1:24" ht="24.95" customHeight="1">
      <c r="A5" s="101"/>
      <c r="B5" s="102"/>
      <c r="C5" s="59"/>
      <c r="D5" s="102"/>
      <c r="E5" s="59"/>
      <c r="F5" s="273"/>
      <c r="G5" s="269"/>
      <c r="H5" s="354"/>
      <c r="I5" s="355"/>
      <c r="J5" s="273"/>
      <c r="K5" s="270"/>
      <c r="L5" s="273"/>
      <c r="M5" s="270"/>
      <c r="N5" s="273"/>
      <c r="O5" s="270"/>
      <c r="P5" s="273"/>
      <c r="Q5" s="270"/>
      <c r="R5" s="354"/>
      <c r="S5" s="355"/>
      <c r="T5" s="273"/>
      <c r="U5" s="270"/>
      <c r="V5" s="273"/>
      <c r="W5" s="269"/>
      <c r="X5" s="100"/>
    </row>
    <row r="6" spans="1:24" ht="17.25" customHeight="1">
      <c r="B6" s="6"/>
      <c r="C6" s="103" t="s">
        <v>90</v>
      </c>
      <c r="D6" s="104"/>
      <c r="E6" s="103" t="s">
        <v>91</v>
      </c>
      <c r="F6" s="357"/>
      <c r="G6" s="358"/>
      <c r="H6" s="359"/>
      <c r="I6" s="208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6"/>
      <c r="X6" s="100"/>
    </row>
    <row r="7" spans="1:24" ht="39.75" customHeight="1">
      <c r="A7" s="105" t="s">
        <v>92</v>
      </c>
      <c r="B7" s="343">
        <v>39312</v>
      </c>
      <c r="C7" s="342"/>
      <c r="D7" s="341">
        <v>601180</v>
      </c>
      <c r="E7" s="342"/>
      <c r="F7" s="341">
        <f>SUM(H7:X7)</f>
        <v>589866</v>
      </c>
      <c r="G7" s="342"/>
      <c r="H7" s="343">
        <v>950</v>
      </c>
      <c r="I7" s="342"/>
      <c r="J7" s="341">
        <v>1404</v>
      </c>
      <c r="K7" s="342"/>
      <c r="L7" s="341">
        <v>17617</v>
      </c>
      <c r="M7" s="342"/>
      <c r="N7" s="341">
        <v>370</v>
      </c>
      <c r="O7" s="342"/>
      <c r="P7" s="341">
        <v>442</v>
      </c>
      <c r="Q7" s="342"/>
      <c r="R7" s="341">
        <v>3553</v>
      </c>
      <c r="S7" s="342"/>
      <c r="T7" s="341">
        <v>43245</v>
      </c>
      <c r="U7" s="342"/>
      <c r="V7" s="341">
        <v>522285</v>
      </c>
      <c r="W7" s="343"/>
      <c r="X7" s="100"/>
    </row>
    <row r="8" spans="1:24" ht="39.75" customHeight="1">
      <c r="A8" s="106" t="s">
        <v>93</v>
      </c>
      <c r="B8" s="344">
        <v>8749</v>
      </c>
      <c r="C8" s="345"/>
      <c r="D8" s="348">
        <v>124646</v>
      </c>
      <c r="E8" s="345"/>
      <c r="F8" s="338"/>
      <c r="G8" s="339"/>
      <c r="H8" s="338"/>
      <c r="I8" s="339"/>
      <c r="J8" s="338"/>
      <c r="K8" s="339"/>
      <c r="L8" s="338"/>
      <c r="M8" s="339"/>
      <c r="N8" s="338"/>
      <c r="O8" s="339"/>
      <c r="P8" s="338"/>
      <c r="Q8" s="339"/>
      <c r="R8" s="338"/>
      <c r="S8" s="339"/>
      <c r="T8" s="338"/>
      <c r="U8" s="339"/>
      <c r="V8" s="338"/>
      <c r="W8" s="340"/>
      <c r="X8" s="100"/>
    </row>
    <row r="9" spans="1:24" ht="13.5" customHeight="1" thickBot="1">
      <c r="A9" s="107"/>
      <c r="B9" s="346"/>
      <c r="C9" s="347"/>
      <c r="D9" s="349"/>
      <c r="E9" s="347"/>
      <c r="F9" s="334">
        <f>SUM(H8:W9)</f>
        <v>124981</v>
      </c>
      <c r="G9" s="337"/>
      <c r="H9" s="334">
        <v>637</v>
      </c>
      <c r="I9" s="337"/>
      <c r="J9" s="334">
        <v>209</v>
      </c>
      <c r="K9" s="335"/>
      <c r="L9" s="334">
        <v>3918</v>
      </c>
      <c r="M9" s="335"/>
      <c r="N9" s="334">
        <v>83</v>
      </c>
      <c r="O9" s="335"/>
      <c r="P9" s="334">
        <v>60</v>
      </c>
      <c r="Q9" s="335"/>
      <c r="R9" s="334">
        <v>843</v>
      </c>
      <c r="S9" s="335"/>
      <c r="T9" s="334">
        <v>8742</v>
      </c>
      <c r="U9" s="335"/>
      <c r="V9" s="334">
        <v>110489</v>
      </c>
      <c r="W9" s="336"/>
      <c r="X9" s="100"/>
    </row>
    <row r="10" spans="1:24" ht="7.5" customHeight="1">
      <c r="A10" s="108"/>
    </row>
    <row r="11" spans="1:24" ht="16.5" customHeight="1"/>
    <row r="12" spans="1:24" ht="16.5" customHeight="1"/>
    <row r="13" spans="1:24" ht="16.5" customHeight="1"/>
    <row r="14" spans="1:24" ht="16.5" customHeight="1"/>
    <row r="15" spans="1:24" ht="16.5" customHeight="1"/>
    <row r="16" spans="1:24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</sheetData>
  <mergeCells count="48">
    <mergeCell ref="V4:W5"/>
    <mergeCell ref="F6:G6"/>
    <mergeCell ref="H6:I6"/>
    <mergeCell ref="B2:W2"/>
    <mergeCell ref="B3:C3"/>
    <mergeCell ref="D3:E3"/>
    <mergeCell ref="F3:W3"/>
    <mergeCell ref="B4:C4"/>
    <mergeCell ref="D4:E4"/>
    <mergeCell ref="F4:G5"/>
    <mergeCell ref="H4:I5"/>
    <mergeCell ref="J4:K5"/>
    <mergeCell ref="L4:M5"/>
    <mergeCell ref="L7:M7"/>
    <mergeCell ref="N4:O5"/>
    <mergeCell ref="P4:Q5"/>
    <mergeCell ref="R4:S5"/>
    <mergeCell ref="T4:U5"/>
    <mergeCell ref="B7:C7"/>
    <mergeCell ref="D7:E7"/>
    <mergeCell ref="F7:G7"/>
    <mergeCell ref="H7:I7"/>
    <mergeCell ref="J7:K7"/>
    <mergeCell ref="B8:C9"/>
    <mergeCell ref="D8:E9"/>
    <mergeCell ref="F8:G8"/>
    <mergeCell ref="H8:I8"/>
    <mergeCell ref="J8:K8"/>
    <mergeCell ref="V8:W8"/>
    <mergeCell ref="N7:O7"/>
    <mergeCell ref="P7:Q7"/>
    <mergeCell ref="R7:S7"/>
    <mergeCell ref="T7:U7"/>
    <mergeCell ref="V7:W7"/>
    <mergeCell ref="L8:M8"/>
    <mergeCell ref="N8:O8"/>
    <mergeCell ref="P8:Q8"/>
    <mergeCell ref="R8:S8"/>
    <mergeCell ref="T8:U8"/>
    <mergeCell ref="R9:S9"/>
    <mergeCell ref="T9:U9"/>
    <mergeCell ref="V9:W9"/>
    <mergeCell ref="F9:G9"/>
    <mergeCell ref="H9:I9"/>
    <mergeCell ref="J9:K9"/>
    <mergeCell ref="L9:M9"/>
    <mergeCell ref="N9:O9"/>
    <mergeCell ref="P9:Q9"/>
  </mergeCells>
  <phoneticPr fontId="2"/>
  <pageMargins left="0.78740157480314965" right="0.59055118110236227" top="1.1811023622047245" bottom="0.78740157480314965" header="0.51181102362204722" footer="0.51181102362204722"/>
  <pageSetup paperSize="9" scale="98" orientation="portrait" r:id="rId1"/>
  <headerFooter alignWithMargins="0"/>
</worksheet>
</file>