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090"/>
  </bookViews>
  <sheets>
    <sheet name="入力" sheetId="2" r:id="rId1"/>
    <sheet name="除外率一覧" sheetId="3" r:id="rId2"/>
  </sheets>
  <definedNames>
    <definedName name="_xlnm.Print_Area" localSheetId="0">入力!$B$2:$AE$39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5" i="2" l="1"/>
  <c r="J26" i="2" l="1"/>
  <c r="L26" i="2"/>
  <c r="N26" i="2"/>
  <c r="P26" i="2"/>
  <c r="R26" i="2"/>
  <c r="T26" i="2"/>
  <c r="V26" i="2"/>
  <c r="X26" i="2"/>
  <c r="Z26" i="2"/>
  <c r="AB26" i="2"/>
  <c r="H26" i="2"/>
  <c r="F26" i="2"/>
  <c r="AD25" i="2"/>
  <c r="AD24" i="2"/>
  <c r="AD23" i="2"/>
  <c r="AD22" i="2"/>
  <c r="AD21" i="2"/>
  <c r="AD20" i="2"/>
  <c r="AD19" i="2"/>
  <c r="AD18" i="2"/>
  <c r="AD8" i="2" l="1"/>
  <c r="AD9" i="2"/>
  <c r="AD13" i="2"/>
  <c r="AD14" i="2"/>
  <c r="AD15" i="2"/>
  <c r="AD16" i="2"/>
  <c r="AD17" i="2"/>
  <c r="AD26" i="2" l="1"/>
  <c r="AB10" i="2"/>
  <c r="Z10" i="2"/>
  <c r="X10" i="2"/>
  <c r="V10" i="2"/>
  <c r="T10" i="2"/>
  <c r="R10" i="2"/>
  <c r="P10" i="2"/>
  <c r="N10" i="2"/>
  <c r="L10" i="2"/>
  <c r="J10" i="2"/>
  <c r="H10" i="2"/>
  <c r="F10" i="2"/>
  <c r="F11" i="2" l="1"/>
  <c r="F12" i="2" s="1"/>
  <c r="AD10" i="2"/>
  <c r="H11" i="2"/>
  <c r="H12" i="2" s="1"/>
  <c r="J11" i="2"/>
  <c r="J12" i="2" s="1"/>
  <c r="N11" i="2"/>
  <c r="N12" i="2" s="1"/>
  <c r="R11" i="2"/>
  <c r="R12" i="2" s="1"/>
  <c r="V11" i="2"/>
  <c r="V12" i="2" s="1"/>
  <c r="Z11" i="2"/>
  <c r="Z12" i="2" s="1"/>
  <c r="L11" i="2"/>
  <c r="L12" i="2" s="1"/>
  <c r="P11" i="2"/>
  <c r="P12" i="2" s="1"/>
  <c r="T11" i="2"/>
  <c r="T12" i="2" s="1"/>
  <c r="X11" i="2"/>
  <c r="X12" i="2" s="1"/>
  <c r="AB11" i="2"/>
  <c r="AB12" i="2" s="1"/>
  <c r="AD12" i="2" l="1"/>
</calcChain>
</file>

<file path=xl/sharedStrings.xml><?xml version="1.0" encoding="utf-8"?>
<sst xmlns="http://schemas.openxmlformats.org/spreadsheetml/2006/main" count="357" uniqueCount="109">
  <si>
    <t>（1）会社名・事業所名</t>
  </si>
  <si>
    <t>（3）除外率の産業分類</t>
  </si>
  <si>
    <t>（2）所在地</t>
  </si>
  <si>
    <t>（4）除外率</t>
  </si>
  <si>
    <t>（5）障害者雇用算定年月</t>
  </si>
  <si>
    <t>年</t>
  </si>
  <si>
    <t>月</t>
  </si>
  <si>
    <t>申請年月</t>
  </si>
  <si>
    <t>　　人</t>
  </si>
  <si>
    <t>　人</t>
  </si>
  <si>
    <t>人</t>
  </si>
  <si>
    <t>合  計</t>
    <phoneticPr fontId="3"/>
  </si>
  <si>
    <r>
      <t>（6）常用雇用労働者数  
　</t>
    </r>
    <r>
      <rPr>
        <sz val="10"/>
        <color theme="1"/>
        <rFont val="ＭＳ 明朝"/>
        <family val="1"/>
        <charset val="128"/>
      </rPr>
      <t xml:space="preserve"> (週所定労働時間30時間以上の労働者数)</t>
    </r>
    <phoneticPr fontId="3"/>
  </si>
  <si>
    <t>（8) 常用雇用労働者数の総数
　（(6)＋(7)÷2）</t>
    <phoneticPr fontId="3"/>
  </si>
  <si>
    <r>
      <rPr>
        <sz val="12"/>
        <color theme="1"/>
        <rFont val="ＭＳ 明朝"/>
        <family val="1"/>
        <charset val="128"/>
      </rPr>
      <t xml:space="preserve">（9) </t>
    </r>
    <r>
      <rPr>
        <sz val="11"/>
        <color theme="1"/>
        <rFont val="ＭＳ 明朝"/>
        <family val="1"/>
        <charset val="128"/>
      </rPr>
      <t>法定雇用障害者数の算定の基礎となる
　労働者の数（（8）－(8）×（4)）</t>
    </r>
    <phoneticPr fontId="3"/>
  </si>
  <si>
    <r>
      <t>様式第2号（第3条関係）　　　</t>
    </r>
    <r>
      <rPr>
        <b/>
        <sz val="16"/>
        <color theme="1"/>
        <rFont val="游ゴシック"/>
        <family val="3"/>
        <charset val="128"/>
        <scheme val="minor"/>
      </rPr>
      <t>障害者雇用状況計算書</t>
    </r>
    <r>
      <rPr>
        <sz val="12"/>
        <color theme="1"/>
        <rFont val="游ゴシック"/>
        <family val="3"/>
        <charset val="128"/>
        <scheme val="minor"/>
      </rPr>
      <t>　　　（注）　市内の事業所ごとに障害者雇用状況計算書を作成してください。</t>
    </r>
    <phoneticPr fontId="3"/>
  </si>
  <si>
    <t>(10)
常
用
雇
用
障
害
者
数</t>
    <phoneticPr fontId="3"/>
  </si>
  <si>
    <t>○除外率の設定業種及び除外率</t>
    <rPh sb="1" eb="3">
      <t>ジョガイ</t>
    </rPh>
    <rPh sb="3" eb="4">
      <t>リツ</t>
    </rPh>
    <rPh sb="5" eb="7">
      <t>セッテイ</t>
    </rPh>
    <rPh sb="7" eb="9">
      <t>ギョウシュ</t>
    </rPh>
    <rPh sb="9" eb="10">
      <t>オヨ</t>
    </rPh>
    <rPh sb="11" eb="13">
      <t>ジョガイ</t>
    </rPh>
    <rPh sb="13" eb="14">
      <t>リツ</t>
    </rPh>
    <phoneticPr fontId="13"/>
  </si>
  <si>
    <t>除外率の産業分類番号</t>
    <rPh sb="0" eb="2">
      <t>ジョガイ</t>
    </rPh>
    <rPh sb="2" eb="3">
      <t>リツ</t>
    </rPh>
    <rPh sb="4" eb="6">
      <t>サンギョウ</t>
    </rPh>
    <rPh sb="6" eb="8">
      <t>ブンルイ</t>
    </rPh>
    <rPh sb="8" eb="10">
      <t>バンゴウ</t>
    </rPh>
    <phoneticPr fontId="13"/>
  </si>
  <si>
    <t>除外率設定業種</t>
    <rPh sb="0" eb="2">
      <t>ジョガイ</t>
    </rPh>
    <rPh sb="2" eb="3">
      <t>リツ</t>
    </rPh>
    <rPh sb="3" eb="5">
      <t>セッテイ</t>
    </rPh>
    <rPh sb="5" eb="7">
      <t>ギョウシュ</t>
    </rPh>
    <phoneticPr fontId="13"/>
  </si>
  <si>
    <t>除外率
%</t>
    <rPh sb="0" eb="2">
      <t>ジョガイ</t>
    </rPh>
    <rPh sb="2" eb="3">
      <t>リツ</t>
    </rPh>
    <phoneticPr fontId="13"/>
  </si>
  <si>
    <t>なし（下記以外）</t>
    <rPh sb="3" eb="5">
      <t>カキ</t>
    </rPh>
    <rPh sb="5" eb="7">
      <t>イガイ</t>
    </rPh>
    <phoneticPr fontId="13"/>
  </si>
  <si>
    <t>02</t>
    <phoneticPr fontId="13"/>
  </si>
  <si>
    <t>林業(狩猟業を除く)</t>
    <rPh sb="0" eb="2">
      <t>リンギョウ</t>
    </rPh>
    <rPh sb="3" eb="5">
      <t>シュリョウ</t>
    </rPh>
    <rPh sb="5" eb="6">
      <t>ギョウ</t>
    </rPh>
    <rPh sb="7" eb="8">
      <t>ノゾ</t>
    </rPh>
    <phoneticPr fontId="13"/>
  </si>
  <si>
    <t>051</t>
    <phoneticPr fontId="13"/>
  </si>
  <si>
    <t>金属鉱業</t>
    <rPh sb="0" eb="2">
      <t>キンゾク</t>
    </rPh>
    <rPh sb="2" eb="4">
      <t>コウギョウ</t>
    </rPh>
    <phoneticPr fontId="13"/>
  </si>
  <si>
    <t>052</t>
    <phoneticPr fontId="13"/>
  </si>
  <si>
    <t>石炭・亜炭鉱業</t>
    <rPh sb="0" eb="2">
      <t>セキタン</t>
    </rPh>
    <rPh sb="3" eb="5">
      <t>アタン</t>
    </rPh>
    <rPh sb="5" eb="7">
      <t>コウギョウ</t>
    </rPh>
    <phoneticPr fontId="13"/>
  </si>
  <si>
    <t>054</t>
    <phoneticPr fontId="13"/>
  </si>
  <si>
    <t>採石業、砂・砂利・玉石採取業</t>
    <rPh sb="0" eb="2">
      <t>サイセキ</t>
    </rPh>
    <rPh sb="2" eb="3">
      <t>ギョウ</t>
    </rPh>
    <rPh sb="4" eb="5">
      <t>スナ</t>
    </rPh>
    <rPh sb="6" eb="8">
      <t>ジャリ</t>
    </rPh>
    <rPh sb="9" eb="11">
      <t>ギョクセキ</t>
    </rPh>
    <rPh sb="11" eb="13">
      <t>サイシュ</t>
    </rPh>
    <rPh sb="13" eb="14">
      <t>ギョウ</t>
    </rPh>
    <phoneticPr fontId="13"/>
  </si>
  <si>
    <t>055</t>
    <phoneticPr fontId="13"/>
  </si>
  <si>
    <t>窯業原料用鉱物鉱業
(耐火物・陶磁器・ガラス・セメント原料用に限る)</t>
    <rPh sb="0" eb="2">
      <t>ヨウギョウ</t>
    </rPh>
    <rPh sb="2" eb="5">
      <t>ゲンリョウヨウ</t>
    </rPh>
    <rPh sb="5" eb="7">
      <t>コウブツ</t>
    </rPh>
    <rPh sb="7" eb="9">
      <t>コウギョウ</t>
    </rPh>
    <rPh sb="11" eb="14">
      <t>タイカブツ</t>
    </rPh>
    <rPh sb="15" eb="18">
      <t>トウジキ</t>
    </rPh>
    <rPh sb="27" eb="30">
      <t>ゲンリョウヨウ</t>
    </rPh>
    <rPh sb="31" eb="32">
      <t>カギ</t>
    </rPh>
    <phoneticPr fontId="13"/>
  </si>
  <si>
    <t>059</t>
    <phoneticPr fontId="13"/>
  </si>
  <si>
    <t>その他の鉱業</t>
    <rPh sb="2" eb="3">
      <t>タ</t>
    </rPh>
    <rPh sb="4" eb="6">
      <t>コウギョウ</t>
    </rPh>
    <phoneticPr fontId="13"/>
  </si>
  <si>
    <t>D</t>
    <phoneticPr fontId="13"/>
  </si>
  <si>
    <t>建設業</t>
    <rPh sb="0" eb="3">
      <t>ケンセツギョウ</t>
    </rPh>
    <phoneticPr fontId="13"/>
  </si>
  <si>
    <t>22</t>
    <phoneticPr fontId="13"/>
  </si>
  <si>
    <t>鉄鋼業</t>
    <rPh sb="0" eb="3">
      <t>テッコウギョウ</t>
    </rPh>
    <phoneticPr fontId="13"/>
  </si>
  <si>
    <t>23</t>
    <phoneticPr fontId="13"/>
  </si>
  <si>
    <t>非鉄金属製造業(非鉄金属第一次製錬・精製業を除く)</t>
    <rPh sb="0" eb="2">
      <t>ヒテツ</t>
    </rPh>
    <rPh sb="2" eb="4">
      <t>キンゾク</t>
    </rPh>
    <rPh sb="4" eb="7">
      <t>セイゾウギョウ</t>
    </rPh>
    <rPh sb="8" eb="10">
      <t>ヒテツ</t>
    </rPh>
    <rPh sb="10" eb="12">
      <t>キンゾク</t>
    </rPh>
    <rPh sb="12" eb="15">
      <t>ダイイチジ</t>
    </rPh>
    <rPh sb="15" eb="17">
      <t>セイレン</t>
    </rPh>
    <rPh sb="18" eb="21">
      <t>セイセイギョウ</t>
    </rPh>
    <rPh sb="22" eb="23">
      <t>ノゾ</t>
    </rPh>
    <phoneticPr fontId="13"/>
  </si>
  <si>
    <t>231</t>
    <phoneticPr fontId="13"/>
  </si>
  <si>
    <t>非鉄金属第一次製錬・精製業</t>
    <rPh sb="0" eb="2">
      <t>ヒテツ</t>
    </rPh>
    <rPh sb="2" eb="4">
      <t>キンゾク</t>
    </rPh>
    <rPh sb="4" eb="7">
      <t>ダイイチジ</t>
    </rPh>
    <rPh sb="7" eb="9">
      <t>セイレン</t>
    </rPh>
    <rPh sb="10" eb="13">
      <t>セイセイギョウ</t>
    </rPh>
    <phoneticPr fontId="13"/>
  </si>
  <si>
    <t>313</t>
    <phoneticPr fontId="13"/>
  </si>
  <si>
    <t>船舶製造・修理業、船用機関製造業</t>
    <rPh sb="0" eb="2">
      <t>センパク</t>
    </rPh>
    <rPh sb="2" eb="4">
      <t>セイゾウ</t>
    </rPh>
    <rPh sb="5" eb="8">
      <t>シュウリギョウ</t>
    </rPh>
    <rPh sb="9" eb="10">
      <t>フネ</t>
    </rPh>
    <rPh sb="10" eb="11">
      <t>ヨウ</t>
    </rPh>
    <rPh sb="11" eb="13">
      <t>キカン</t>
    </rPh>
    <rPh sb="13" eb="16">
      <t>セイゾウギョウ</t>
    </rPh>
    <phoneticPr fontId="13"/>
  </si>
  <si>
    <t>42</t>
    <phoneticPr fontId="13"/>
  </si>
  <si>
    <t>鉄道業</t>
    <rPh sb="0" eb="2">
      <t>テツドウ</t>
    </rPh>
    <rPh sb="2" eb="3">
      <t>ギョウ</t>
    </rPh>
    <phoneticPr fontId="13"/>
  </si>
  <si>
    <t>43</t>
    <phoneticPr fontId="13"/>
  </si>
  <si>
    <t>道路旅客運送業</t>
    <rPh sb="0" eb="2">
      <t>ドウロ</t>
    </rPh>
    <rPh sb="2" eb="4">
      <t>リョキャク</t>
    </rPh>
    <rPh sb="4" eb="7">
      <t>ウンソウギョウ</t>
    </rPh>
    <phoneticPr fontId="13"/>
  </si>
  <si>
    <t>44</t>
    <phoneticPr fontId="13"/>
  </si>
  <si>
    <t>道路貨物運送業</t>
    <rPh sb="0" eb="2">
      <t>ドウロ</t>
    </rPh>
    <rPh sb="2" eb="4">
      <t>カモツ</t>
    </rPh>
    <rPh sb="4" eb="7">
      <t>ウンソウギョウ</t>
    </rPh>
    <phoneticPr fontId="13"/>
  </si>
  <si>
    <t>45</t>
    <phoneticPr fontId="13"/>
  </si>
  <si>
    <t>水運業</t>
    <rPh sb="0" eb="3">
      <t>スイウンギョウ</t>
    </rPh>
    <phoneticPr fontId="13"/>
  </si>
  <si>
    <t>46</t>
    <phoneticPr fontId="13"/>
  </si>
  <si>
    <t>航空運輸業</t>
    <rPh sb="0" eb="2">
      <t>コウクウ</t>
    </rPh>
    <rPh sb="2" eb="5">
      <t>ウンユギョウ</t>
    </rPh>
    <phoneticPr fontId="13"/>
  </si>
  <si>
    <t>47</t>
    <phoneticPr fontId="13"/>
  </si>
  <si>
    <t>倉庫業</t>
    <rPh sb="0" eb="3">
      <t>ソウコギョウ</t>
    </rPh>
    <phoneticPr fontId="13"/>
  </si>
  <si>
    <t>481</t>
    <phoneticPr fontId="13"/>
  </si>
  <si>
    <t>港湾運送業</t>
    <rPh sb="0" eb="2">
      <t>コウワン</t>
    </rPh>
    <rPh sb="2" eb="5">
      <t>ウンソウギョウ</t>
    </rPh>
    <phoneticPr fontId="13"/>
  </si>
  <si>
    <t>482</t>
    <phoneticPr fontId="13"/>
  </si>
  <si>
    <t>貨物運送取扱業(集配利用運送業を除く)</t>
    <rPh sb="0" eb="2">
      <t>カモツ</t>
    </rPh>
    <rPh sb="2" eb="4">
      <t>ウンソウ</t>
    </rPh>
    <rPh sb="4" eb="6">
      <t>トリアツカイ</t>
    </rPh>
    <rPh sb="6" eb="7">
      <t>ギョウ</t>
    </rPh>
    <rPh sb="8" eb="10">
      <t>シュウハイ</t>
    </rPh>
    <rPh sb="10" eb="12">
      <t>リヨウ</t>
    </rPh>
    <rPh sb="12" eb="15">
      <t>ウンソウギョウ</t>
    </rPh>
    <rPh sb="16" eb="17">
      <t>ノゾ</t>
    </rPh>
    <phoneticPr fontId="13"/>
  </si>
  <si>
    <t>83</t>
    <phoneticPr fontId="13"/>
  </si>
  <si>
    <t>医療業</t>
    <rPh sb="0" eb="2">
      <t>イリョウ</t>
    </rPh>
    <rPh sb="2" eb="3">
      <t>ギョウ</t>
    </rPh>
    <phoneticPr fontId="13"/>
  </si>
  <si>
    <t>N</t>
    <phoneticPr fontId="13"/>
  </si>
  <si>
    <t>介護老人保健施設(日本標準産業分類、細分類番号8542に該当するものに限る)</t>
    <rPh sb="0" eb="2">
      <t>カイゴ</t>
    </rPh>
    <rPh sb="2" eb="4">
      <t>ロウジン</t>
    </rPh>
    <rPh sb="4" eb="6">
      <t>ホケン</t>
    </rPh>
    <rPh sb="6" eb="8">
      <t>シセツ</t>
    </rPh>
    <rPh sb="9" eb="11">
      <t>ニホン</t>
    </rPh>
    <rPh sb="11" eb="13">
      <t>ヒョウジュン</t>
    </rPh>
    <rPh sb="13" eb="15">
      <t>サンギョウ</t>
    </rPh>
    <rPh sb="15" eb="17">
      <t>ブンルイ</t>
    </rPh>
    <rPh sb="18" eb="21">
      <t>サイブンルイ</t>
    </rPh>
    <rPh sb="21" eb="23">
      <t>バンゴウ</t>
    </rPh>
    <rPh sb="28" eb="30">
      <t>ガイトウ</t>
    </rPh>
    <rPh sb="35" eb="36">
      <t>カギ</t>
    </rPh>
    <phoneticPr fontId="13"/>
  </si>
  <si>
    <t>853</t>
    <phoneticPr fontId="13"/>
  </si>
  <si>
    <t>児童福祉事業</t>
    <rPh sb="0" eb="2">
      <t>ジドウ</t>
    </rPh>
    <rPh sb="2" eb="4">
      <t>フクシ</t>
    </rPh>
    <rPh sb="4" eb="6">
      <t>ジギョウ</t>
    </rPh>
    <phoneticPr fontId="13"/>
  </si>
  <si>
    <t>812</t>
    <phoneticPr fontId="13"/>
  </si>
  <si>
    <t>小学校</t>
    <rPh sb="0" eb="3">
      <t>ショウガッコウ</t>
    </rPh>
    <phoneticPr fontId="13"/>
  </si>
  <si>
    <t>816</t>
    <phoneticPr fontId="13"/>
  </si>
  <si>
    <t>高等教育機関※大学、短期大学、高等専門学校</t>
    <rPh sb="0" eb="2">
      <t>コウトウ</t>
    </rPh>
    <rPh sb="2" eb="4">
      <t>キョウイク</t>
    </rPh>
    <rPh sb="4" eb="6">
      <t>キカン</t>
    </rPh>
    <rPh sb="7" eb="9">
      <t>ダイガク</t>
    </rPh>
    <rPh sb="10" eb="12">
      <t>タンキ</t>
    </rPh>
    <rPh sb="12" eb="14">
      <t>ダイガク</t>
    </rPh>
    <rPh sb="15" eb="17">
      <t>コウトウ</t>
    </rPh>
    <rPh sb="17" eb="19">
      <t>センモン</t>
    </rPh>
    <rPh sb="19" eb="21">
      <t>ガッコウ</t>
    </rPh>
    <phoneticPr fontId="13"/>
  </si>
  <si>
    <t>815</t>
    <phoneticPr fontId="13"/>
  </si>
  <si>
    <t>特別支援学校</t>
    <rPh sb="0" eb="2">
      <t>トクベツ</t>
    </rPh>
    <rPh sb="2" eb="4">
      <t>シエン</t>
    </rPh>
    <rPh sb="4" eb="6">
      <t>ガッコウ</t>
    </rPh>
    <phoneticPr fontId="13"/>
  </si>
  <si>
    <t>811</t>
    <phoneticPr fontId="13"/>
  </si>
  <si>
    <t>幼稚園、幼保連携型認定こども園</t>
    <rPh sb="0" eb="3">
      <t>ヨウチエン</t>
    </rPh>
    <rPh sb="4" eb="6">
      <t>ヨウホ</t>
    </rPh>
    <rPh sb="6" eb="9">
      <t>レンケイガタ</t>
    </rPh>
    <rPh sb="9" eb="11">
      <t>ニンテイ</t>
    </rPh>
    <rPh sb="14" eb="15">
      <t>エン</t>
    </rPh>
    <phoneticPr fontId="13"/>
  </si>
  <si>
    <t>S</t>
    <phoneticPr fontId="13"/>
  </si>
  <si>
    <t>国内電気通信業(電気通信回線設備を設置して行うものに限る)</t>
    <rPh sb="0" eb="2">
      <t>コクナイ</t>
    </rPh>
    <rPh sb="2" eb="4">
      <t>デンキ</t>
    </rPh>
    <rPh sb="4" eb="7">
      <t>ツウシンギョウ</t>
    </rPh>
    <rPh sb="8" eb="10">
      <t>デンキ</t>
    </rPh>
    <rPh sb="10" eb="12">
      <t>ツウシン</t>
    </rPh>
    <rPh sb="12" eb="14">
      <t>カイセン</t>
    </rPh>
    <rPh sb="14" eb="16">
      <t>セツビ</t>
    </rPh>
    <rPh sb="17" eb="19">
      <t>セッチ</t>
    </rPh>
    <rPh sb="21" eb="22">
      <t>オコナ</t>
    </rPh>
    <rPh sb="26" eb="27">
      <t>カギ</t>
    </rPh>
    <phoneticPr fontId="13"/>
  </si>
  <si>
    <t>V</t>
    <phoneticPr fontId="13"/>
  </si>
  <si>
    <t>船員等による船舶運航等の事業</t>
    <rPh sb="0" eb="2">
      <t>センイン</t>
    </rPh>
    <rPh sb="2" eb="3">
      <t>トウ</t>
    </rPh>
    <rPh sb="6" eb="8">
      <t>センパク</t>
    </rPh>
    <rPh sb="8" eb="10">
      <t>ウンコウ</t>
    </rPh>
    <rPh sb="10" eb="11">
      <t>トウ</t>
    </rPh>
    <rPh sb="12" eb="14">
      <t>ジギョウ</t>
    </rPh>
    <phoneticPr fontId="13"/>
  </si>
  <si>
    <t>T</t>
    <phoneticPr fontId="13"/>
  </si>
  <si>
    <t>警備業(注1)</t>
    <rPh sb="0" eb="3">
      <t>ケイビギョウ</t>
    </rPh>
    <rPh sb="4" eb="5">
      <t>チュウ</t>
    </rPh>
    <phoneticPr fontId="13"/>
  </si>
  <si>
    <t>Z</t>
    <phoneticPr fontId="13"/>
  </si>
  <si>
    <t>郵便業(信書便事業を含む)</t>
    <rPh sb="0" eb="2">
      <t>ユウビン</t>
    </rPh>
    <rPh sb="2" eb="3">
      <t>ギョウ</t>
    </rPh>
    <rPh sb="4" eb="7">
      <t>シンショビン</t>
    </rPh>
    <rPh sb="7" eb="9">
      <t>ジギョウ</t>
    </rPh>
    <rPh sb="10" eb="11">
      <t>フク</t>
    </rPh>
    <phoneticPr fontId="13"/>
  </si>
  <si>
    <t>注1.警備業であるか否かの判定は、警備業法第4条及び第5条の規定に基づき都道府県公安委員会に届出をしている事業所であるか否かによって行う。</t>
    <rPh sb="0" eb="1">
      <t>チュウ</t>
    </rPh>
    <rPh sb="3" eb="6">
      <t>ケイビギョウ</t>
    </rPh>
    <rPh sb="10" eb="11">
      <t>イナ</t>
    </rPh>
    <rPh sb="13" eb="15">
      <t>ハンテイ</t>
    </rPh>
    <rPh sb="17" eb="20">
      <t>ケイビギョウ</t>
    </rPh>
    <rPh sb="20" eb="21">
      <t>ホウ</t>
    </rPh>
    <rPh sb="21" eb="22">
      <t>ダイ</t>
    </rPh>
    <rPh sb="23" eb="24">
      <t>ジョウ</t>
    </rPh>
    <rPh sb="24" eb="25">
      <t>オヨ</t>
    </rPh>
    <rPh sb="26" eb="27">
      <t>ダイ</t>
    </rPh>
    <rPh sb="28" eb="29">
      <t>ジョウ</t>
    </rPh>
    <rPh sb="30" eb="32">
      <t>キテイ</t>
    </rPh>
    <rPh sb="33" eb="34">
      <t>モト</t>
    </rPh>
    <rPh sb="36" eb="40">
      <t>トドウフケン</t>
    </rPh>
    <rPh sb="40" eb="42">
      <t>コウアン</t>
    </rPh>
    <rPh sb="42" eb="45">
      <t>イインカイ</t>
    </rPh>
    <rPh sb="46" eb="48">
      <t>トドケデ</t>
    </rPh>
    <rPh sb="53" eb="56">
      <t>ジギョウショ</t>
    </rPh>
    <rPh sb="60" eb="61">
      <t>イナ</t>
    </rPh>
    <rPh sb="66" eb="67">
      <t>オコナ</t>
    </rPh>
    <phoneticPr fontId="13"/>
  </si>
  <si>
    <t>注2.Ｎ，Ｓ，Ｖ，Ｔ，Ｚは、産業分類番号ではなく障害者雇用納付金申告上便宜的に付けた記号。</t>
    <rPh sb="0" eb="1">
      <t>チュウ</t>
    </rPh>
    <rPh sb="14" eb="16">
      <t>サンギョウ</t>
    </rPh>
    <rPh sb="16" eb="18">
      <t>ブンルイ</t>
    </rPh>
    <rPh sb="18" eb="20">
      <t>バンゴウ</t>
    </rPh>
    <rPh sb="24" eb="27">
      <t>ショウガイシャ</t>
    </rPh>
    <rPh sb="27" eb="29">
      <t>コヨウ</t>
    </rPh>
    <rPh sb="29" eb="32">
      <t>ノウフキン</t>
    </rPh>
    <rPh sb="32" eb="34">
      <t>シンコク</t>
    </rPh>
    <rPh sb="34" eb="35">
      <t>ジョウ</t>
    </rPh>
    <rPh sb="35" eb="38">
      <t>ベンギテキ</t>
    </rPh>
    <rPh sb="39" eb="40">
      <t>ツ</t>
    </rPh>
    <rPh sb="42" eb="44">
      <t>キゴウ</t>
    </rPh>
    <phoneticPr fontId="13"/>
  </si>
  <si>
    <t>なし</t>
    <phoneticPr fontId="3"/>
  </si>
  <si>
    <t>年　月</t>
    <rPh sb="0" eb="1">
      <t>ネン</t>
    </rPh>
    <rPh sb="2" eb="3">
      <t>ツキ</t>
    </rPh>
    <phoneticPr fontId="3"/>
  </si>
  <si>
    <r>
      <t>（7) 短時間労働者数
　</t>
    </r>
    <r>
      <rPr>
        <sz val="8"/>
        <color theme="1"/>
        <rFont val="ＭＳ 明朝"/>
        <family val="1"/>
        <charset val="128"/>
      </rPr>
      <t>（週所定労働時間20時間以上30時間未満の労働者数）</t>
    </r>
    <phoneticPr fontId="3"/>
  </si>
  <si>
    <t>　　人</t>
    <phoneticPr fontId="3"/>
  </si>
  <si>
    <t>(11)
短
時
間
労
働
障
害
者
数　　　　　　　　　　　　　　　　</t>
  </si>
  <si>
    <t>ル　重度身体障害者である超短時間労働者の数（週所定労働時間10時間以上20時間未満の労働者数）</t>
  </si>
  <si>
    <t>ヲ　重度知的障害者である超短時間労働者の数（週所定労働時間10時間以上20時間未満の労働者数）</t>
  </si>
  <si>
    <t>ワ　精神障害者である超短時間労働者の数（週所定労働時間10時間以上20時間未満の労働者数）</t>
  </si>
  <si>
    <t>イ　重度身体障害者の数(週所定労働時間30時間以上の労働者数)</t>
  </si>
  <si>
    <t>ロ　重度知的障害者の数(週所定労働時間30時間以上の労働者数)</t>
  </si>
  <si>
    <t>ハ　重度身体障害者以外の身体障害者の数(週所定労働時間30時間以上の労働者数)</t>
  </si>
  <si>
    <t>ニ　重度知的障害者以外の知的障害者の数(週所定労働時間30時間以上の労働者数)</t>
  </si>
  <si>
    <t>ホ　精神障害者の数(週所定労働時間30時間以上の労働者数)</t>
  </si>
  <si>
    <t>ヘ　重度身体障害者である短時間労働者の数（週所定労働時間20時間以上30時間未満の労働者数）</t>
  </si>
  <si>
    <t>ト　重度知的障害者である短時間労働者の数（週所定労働時間20時間以上30時間未満の労働者数）</t>
  </si>
  <si>
    <t>チ　重度身体障害者以外の身体障害者である短時間労働者の数（週所定労働時間20時間以上30時間未満の労働者数）</t>
  </si>
  <si>
    <t>リ　重度知的障害者以外の知的障害者である短時間労働者の数（週所定労働時間20時間以上30時間未満の労働者数）</t>
  </si>
  <si>
    <t>ヌ　精神障害者である短時間労働者の数（週所定労働時間20時間以上30時間未満の労働者数）</t>
  </si>
  <si>
    <t>（イ＋ロ)×２＋ハ＋ニ＋ホ＋へ＋ト＋
(チ＋リ)÷２＋ヌ＋（ル＋ヲ＋ワ）÷２</t>
    <phoneticPr fontId="3"/>
  </si>
  <si>
    <t>(13)　　合　　　　計</t>
    <phoneticPr fontId="3"/>
  </si>
  <si>
    <t>人</t>
    <phoneticPr fontId="3"/>
  </si>
  <si>
    <t>障 害 者 雇 用 状 況</t>
    <rPh sb="0" eb="1">
      <t>ショウ</t>
    </rPh>
    <rPh sb="2" eb="3">
      <t>ガイ</t>
    </rPh>
    <rPh sb="4" eb="5">
      <t>シャ</t>
    </rPh>
    <rPh sb="6" eb="7">
      <t>ヤトイ</t>
    </rPh>
    <rPh sb="8" eb="9">
      <t>ヨウ</t>
    </rPh>
    <rPh sb="10" eb="11">
      <t>ジョウ</t>
    </rPh>
    <rPh sb="12" eb="13">
      <t>キョウ</t>
    </rPh>
    <phoneticPr fontId="3"/>
  </si>
  <si>
    <t>　人</t>
    <phoneticPr fontId="3"/>
  </si>
  <si>
    <t>(12)
超
短
時
間
労
動
障
害
者
数</t>
    <rPh sb="5" eb="6">
      <t>チョウ</t>
    </rPh>
    <rPh sb="7" eb="8">
      <t>タン</t>
    </rPh>
    <rPh sb="9" eb="10">
      <t>ジ</t>
    </rPh>
    <rPh sb="11" eb="12">
      <t>カン</t>
    </rPh>
    <rPh sb="13" eb="14">
      <t>ロウ</t>
    </rPh>
    <rPh sb="15" eb="16">
      <t>ドウ</t>
    </rPh>
    <rPh sb="17" eb="18">
      <t>ショウ</t>
    </rPh>
    <rPh sb="19" eb="20">
      <t>ガイ</t>
    </rPh>
    <rPh sb="21" eb="22">
      <t>シャ</t>
    </rPh>
    <rPh sb="23" eb="24">
      <t>スウ</t>
    </rPh>
    <phoneticPr fontId="3"/>
  </si>
  <si>
    <t>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</si>
</sst>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scheme val="minor"/>
    </font>
    <font>
      <sz val="10.5"/>
      <color theme="1"/>
      <name val="ＭＳ 明朝"/>
      <family val="1"/>
      <charset val="128"/>
    </font>
    <font>
      <sz val="10"/>
      <color theme="1"/>
      <name val="ＭＳ 明朝"/>
      <family val="1"/>
      <charset val="128"/>
    </font>
    <font>
      <sz val="6"/>
      <name val="游ゴシック"/>
      <family val="3"/>
      <charset val="128"/>
      <scheme val="minor"/>
    </font>
    <font>
      <sz val="12"/>
      <color theme="1"/>
      <name val="游ゴシック"/>
      <family val="3"/>
      <charset val="128"/>
      <scheme val="minor"/>
    </font>
    <font>
      <sz val="12"/>
      <color theme="1"/>
      <name val="游ゴシック"/>
      <family val="2"/>
      <scheme val="minor"/>
    </font>
    <font>
      <b/>
      <sz val="16"/>
      <color theme="1"/>
      <name val="游ゴシック"/>
      <family val="3"/>
      <charset val="128"/>
      <scheme val="minor"/>
    </font>
    <font>
      <sz val="12"/>
      <color theme="1"/>
      <name val="ＭＳ 明朝"/>
      <family val="1"/>
      <charset val="128"/>
    </font>
    <font>
      <sz val="11"/>
      <color theme="1"/>
      <name val="ＭＳ 明朝"/>
      <family val="1"/>
      <charset val="128"/>
    </font>
    <font>
      <sz val="14"/>
      <color theme="1"/>
      <name val="ＭＳ 明朝"/>
      <family val="1"/>
      <charset val="128"/>
    </font>
    <font>
      <sz val="11"/>
      <color theme="1"/>
      <name val="游ゴシック"/>
      <family val="2"/>
      <scheme val="minor"/>
    </font>
    <font>
      <sz val="8"/>
      <color theme="1"/>
      <name val="ＭＳ 明朝"/>
      <family val="1"/>
      <charset val="128"/>
    </font>
    <font>
      <sz val="11"/>
      <color theme="1"/>
      <name val="游ゴシック"/>
      <family val="3"/>
      <charset val="128"/>
      <scheme val="minor"/>
    </font>
    <font>
      <sz val="6"/>
      <name val="ＭＳ Ｐゴシック"/>
      <family val="3"/>
      <charset val="128"/>
    </font>
    <font>
      <sz val="9"/>
      <color theme="1"/>
      <name val="游ゴシック"/>
      <family val="3"/>
      <charset val="128"/>
      <scheme val="minor"/>
    </font>
    <font>
      <sz val="10"/>
      <color theme="1"/>
      <name val="游ゴシック"/>
      <family val="3"/>
      <charset val="128"/>
      <scheme val="minor"/>
    </font>
    <font>
      <sz val="16"/>
      <color theme="1"/>
      <name val="ＭＳ 明朝"/>
      <family val="1"/>
      <charset val="128"/>
    </font>
  </fonts>
  <fills count="3">
    <fill>
      <patternFill patternType="none"/>
    </fill>
    <fill>
      <patternFill patternType="gray125"/>
    </fill>
    <fill>
      <patternFill patternType="solid">
        <fgColor rgb="FFFFFF9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9" fontId="10" fillId="0" borderId="0" applyFont="0" applyFill="0" applyBorder="0" applyAlignment="0" applyProtection="0">
      <alignment vertical="center"/>
    </xf>
    <xf numFmtId="0" fontId="12" fillId="0" borderId="0">
      <alignment vertical="center"/>
    </xf>
  </cellStyleXfs>
  <cellXfs count="75">
    <xf numFmtId="0" fontId="0" fillId="0" borderId="0" xfId="0"/>
    <xf numFmtId="0" fontId="5" fillId="0" borderId="0" xfId="0" applyFont="1"/>
    <xf numFmtId="0" fontId="2" fillId="0" borderId="7" xfId="0" applyFont="1" applyBorder="1" applyAlignment="1">
      <alignment horizontal="right" wrapText="1"/>
    </xf>
    <xf numFmtId="0" fontId="7" fillId="0" borderId="6" xfId="0" applyFont="1" applyBorder="1" applyAlignment="1">
      <alignment horizontal="right" vertical="center" wrapText="1"/>
    </xf>
    <xf numFmtId="0" fontId="7" fillId="0" borderId="6" xfId="0" applyFont="1" applyBorder="1" applyAlignment="1">
      <alignment vertical="center" wrapText="1"/>
    </xf>
    <xf numFmtId="0" fontId="2" fillId="0" borderId="5" xfId="0" applyFont="1" applyBorder="1" applyAlignment="1">
      <alignment horizontal="right" wrapText="1"/>
    </xf>
    <xf numFmtId="0" fontId="2" fillId="0" borderId="3" xfId="0" applyFont="1" applyBorder="1" applyAlignment="1">
      <alignment horizontal="right" wrapText="1"/>
    </xf>
    <xf numFmtId="49" fontId="12" fillId="0" borderId="0" xfId="2" applyNumberFormat="1">
      <alignment vertical="center"/>
    </xf>
    <xf numFmtId="0" fontId="12" fillId="0" borderId="0" xfId="2">
      <alignment vertical="center"/>
    </xf>
    <xf numFmtId="49" fontId="14" fillId="0" borderId="1" xfId="2" applyNumberFormat="1" applyFont="1" applyBorder="1" applyAlignment="1">
      <alignment vertical="center" wrapText="1"/>
    </xf>
    <xf numFmtId="0" fontId="14" fillId="0" borderId="1" xfId="2" applyFont="1" applyBorder="1" applyAlignment="1">
      <alignment vertical="center" wrapText="1"/>
    </xf>
    <xf numFmtId="0" fontId="14" fillId="0" borderId="0" xfId="2" applyFont="1" applyAlignment="1">
      <alignment vertical="center" wrapText="1"/>
    </xf>
    <xf numFmtId="49" fontId="15" fillId="0" borderId="1" xfId="2" applyNumberFormat="1" applyFont="1" applyBorder="1" applyAlignment="1">
      <alignment vertical="center" wrapText="1"/>
    </xf>
    <xf numFmtId="0" fontId="15" fillId="0" borderId="1" xfId="2" applyFont="1" applyBorder="1" applyAlignment="1">
      <alignment vertical="center" wrapText="1"/>
    </xf>
    <xf numFmtId="0" fontId="12" fillId="0" borderId="1" xfId="2" applyFont="1" applyBorder="1" applyAlignment="1">
      <alignment vertical="center" wrapText="1"/>
    </xf>
    <xf numFmtId="49" fontId="12" fillId="0" borderId="1" xfId="2" applyNumberFormat="1" applyBorder="1">
      <alignment vertical="center"/>
    </xf>
    <xf numFmtId="0" fontId="15" fillId="0" borderId="1" xfId="2" applyFont="1" applyBorder="1">
      <alignment vertical="center"/>
    </xf>
    <xf numFmtId="0" fontId="12" fillId="0" borderId="1" xfId="2" applyBorder="1">
      <alignment vertical="center"/>
    </xf>
    <xf numFmtId="0" fontId="15" fillId="0" borderId="1" xfId="2" applyFont="1" applyBorder="1" applyAlignment="1">
      <alignment vertical="center" shrinkToFit="1"/>
    </xf>
    <xf numFmtId="0" fontId="15" fillId="0" borderId="0" xfId="2" applyFont="1" applyAlignment="1">
      <alignment vertical="center" wrapText="1"/>
    </xf>
    <xf numFmtId="0" fontId="9" fillId="0" borderId="6" xfId="0" applyFont="1" applyBorder="1" applyAlignment="1">
      <alignment horizontal="right" vertical="center" wrapText="1"/>
    </xf>
    <xf numFmtId="0" fontId="2" fillId="2" borderId="2" xfId="0" applyFont="1" applyFill="1" applyBorder="1" applyAlignment="1" applyProtection="1">
      <alignment horizontal="center" vertical="center" shrinkToFit="1"/>
      <protection locked="0"/>
    </xf>
    <xf numFmtId="0" fontId="7" fillId="2" borderId="4" xfId="0" applyFont="1" applyFill="1" applyBorder="1" applyAlignment="1" applyProtection="1">
      <alignment horizontal="right" vertical="center" wrapText="1"/>
      <protection locked="0"/>
    </xf>
    <xf numFmtId="0" fontId="7" fillId="2" borderId="6" xfId="0" applyFont="1" applyFill="1" applyBorder="1" applyAlignment="1" applyProtection="1">
      <alignment horizontal="right" vertical="center" wrapText="1"/>
      <protection locked="0"/>
    </xf>
    <xf numFmtId="0" fontId="1" fillId="0" borderId="5" xfId="0" applyFont="1" applyBorder="1" applyAlignment="1">
      <alignment horizontal="right" wrapText="1"/>
    </xf>
    <xf numFmtId="0" fontId="1" fillId="0" borderId="7" xfId="0" applyFont="1" applyBorder="1" applyAlignment="1">
      <alignment horizontal="right" wrapText="1"/>
    </xf>
    <xf numFmtId="0" fontId="2" fillId="0" borderId="8" xfId="0" applyFont="1" applyBorder="1" applyAlignment="1">
      <alignment horizontal="left" vertical="center" wrapText="1"/>
    </xf>
    <xf numFmtId="0" fontId="2" fillId="0" borderId="1" xfId="0" applyFont="1" applyBorder="1" applyAlignment="1">
      <alignment horizontal="center" vertical="center" wrapText="1"/>
    </xf>
    <xf numFmtId="0" fontId="7" fillId="0" borderId="4" xfId="0" applyFont="1" applyBorder="1" applyAlignment="1">
      <alignment horizontal="right" vertical="center" wrapText="1"/>
    </xf>
    <xf numFmtId="0" fontId="7" fillId="0" borderId="6" xfId="0" applyFont="1" applyBorder="1" applyAlignment="1">
      <alignment horizontal="right" vertical="center" wrapText="1"/>
    </xf>
    <xf numFmtId="0" fontId="7" fillId="0" borderId="7" xfId="0" applyFont="1" applyBorder="1" applyAlignment="1">
      <alignment horizontal="right" vertical="center" wrapText="1"/>
    </xf>
    <xf numFmtId="0" fontId="7" fillId="0" borderId="8" xfId="0" applyFont="1" applyBorder="1" applyAlignment="1">
      <alignment horizontal="center" vertical="center" textRotation="255" wrapText="1"/>
    </xf>
    <xf numFmtId="0" fontId="7" fillId="0" borderId="1" xfId="0" applyFont="1" applyBorder="1" applyAlignment="1">
      <alignment horizontal="center" vertical="center" textRotation="255" wrapText="1"/>
    </xf>
    <xf numFmtId="0" fontId="7"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7" fillId="0" borderId="13" xfId="0" applyFont="1" applyBorder="1" applyAlignment="1">
      <alignment horizontal="justify" vertical="center" wrapText="1"/>
    </xf>
    <xf numFmtId="0" fontId="7" fillId="0" borderId="1" xfId="0" applyFont="1" applyBorder="1" applyAlignment="1">
      <alignment horizontal="justify" vertical="center" wrapText="1"/>
    </xf>
    <xf numFmtId="0" fontId="7" fillId="2" borderId="2" xfId="0" applyFont="1" applyFill="1" applyBorder="1" applyAlignment="1" applyProtection="1">
      <alignment horizontal="left" vertical="center" wrapText="1"/>
      <protection locked="0"/>
    </xf>
    <xf numFmtId="0" fontId="7" fillId="2" borderId="9" xfId="0" applyFont="1" applyFill="1" applyBorder="1" applyAlignment="1" applyProtection="1">
      <alignment horizontal="left" vertical="center" wrapText="1"/>
      <protection locked="0"/>
    </xf>
    <xf numFmtId="0" fontId="7" fillId="2" borderId="3" xfId="0" applyFont="1" applyFill="1" applyBorder="1" applyAlignment="1" applyProtection="1">
      <alignment horizontal="left" vertical="center" wrapText="1"/>
      <protection locked="0"/>
    </xf>
    <xf numFmtId="0" fontId="7" fillId="2" borderId="4" xfId="0" applyFont="1" applyFill="1" applyBorder="1" applyAlignment="1" applyProtection="1">
      <alignment horizontal="left" vertical="center" wrapText="1"/>
      <protection locked="0"/>
    </xf>
    <xf numFmtId="0" fontId="7" fillId="2" borderId="10" xfId="0" applyFont="1" applyFill="1" applyBorder="1" applyAlignment="1" applyProtection="1">
      <alignment horizontal="left" vertical="center" wrapText="1"/>
      <protection locked="0"/>
    </xf>
    <xf numFmtId="0" fontId="7" fillId="2" borderId="5" xfId="0" applyFont="1" applyFill="1" applyBorder="1" applyAlignment="1" applyProtection="1">
      <alignment horizontal="left" vertical="center" wrapText="1"/>
      <protection locked="0"/>
    </xf>
    <xf numFmtId="0" fontId="7" fillId="0" borderId="2" xfId="0" applyFont="1" applyBorder="1" applyAlignment="1">
      <alignment horizontal="left" vertical="center" wrapText="1"/>
    </xf>
    <xf numFmtId="0" fontId="7" fillId="0" borderId="9"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10" xfId="0" applyFont="1" applyBorder="1" applyAlignment="1">
      <alignment horizontal="left" vertical="center" wrapText="1"/>
    </xf>
    <xf numFmtId="0" fontId="7" fillId="0" borderId="5" xfId="0" applyFont="1" applyBorder="1" applyAlignment="1">
      <alignment horizontal="left" vertical="center" wrapText="1"/>
    </xf>
    <xf numFmtId="0" fontId="16" fillId="2" borderId="2" xfId="0" applyFont="1" applyFill="1" applyBorder="1" applyAlignment="1" applyProtection="1">
      <alignment horizontal="center" vertical="center" wrapText="1"/>
      <protection locked="0"/>
    </xf>
    <xf numFmtId="0" fontId="16" fillId="2" borderId="3" xfId="0" applyFont="1" applyFill="1" applyBorder="1" applyAlignment="1" applyProtection="1">
      <alignment horizontal="center" vertical="center" wrapText="1"/>
      <protection locked="0"/>
    </xf>
    <xf numFmtId="0" fontId="16" fillId="2" borderId="4" xfId="0" applyFont="1" applyFill="1" applyBorder="1" applyAlignment="1" applyProtection="1">
      <alignment horizontal="center" vertical="center" wrapText="1"/>
      <protection locked="0"/>
    </xf>
    <xf numFmtId="0" fontId="16" fillId="2" borderId="5"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left" vertical="center" wrapText="1"/>
      <protection locked="0"/>
    </xf>
    <xf numFmtId="0" fontId="7" fillId="2" borderId="11"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wrapText="1"/>
      <protection locked="0"/>
    </xf>
    <xf numFmtId="0" fontId="7" fillId="0" borderId="6" xfId="0" applyFont="1" applyBorder="1" applyAlignment="1">
      <alignment horizontal="left" vertical="center" wrapText="1"/>
    </xf>
    <xf numFmtId="0" fontId="7" fillId="0" borderId="11" xfId="0" applyFont="1" applyBorder="1" applyAlignment="1">
      <alignment horizontal="left" vertical="center" wrapText="1"/>
    </xf>
    <xf numFmtId="0" fontId="7" fillId="0" borderId="7" xfId="0" applyFont="1" applyBorder="1" applyAlignment="1">
      <alignment horizontal="left" vertical="center" wrapText="1"/>
    </xf>
    <xf numFmtId="0" fontId="8" fillId="0" borderId="12" xfId="0" applyFont="1" applyBorder="1" applyAlignment="1">
      <alignment horizontal="center" vertical="center" wrapText="1"/>
    </xf>
    <xf numFmtId="49" fontId="2" fillId="2" borderId="8" xfId="0" applyNumberFormat="1" applyFont="1" applyFill="1" applyBorder="1" applyAlignment="1" applyProtection="1">
      <alignment horizontal="right" vertical="center" shrinkToFit="1"/>
      <protection locked="0"/>
    </xf>
    <xf numFmtId="9" fontId="9" fillId="0" borderId="6" xfId="1" applyFont="1" applyBorder="1" applyAlignment="1">
      <alignment horizontal="center" vertical="center" wrapText="1"/>
    </xf>
    <xf numFmtId="9" fontId="9" fillId="0" borderId="7" xfId="1" applyFont="1" applyBorder="1" applyAlignment="1">
      <alignment horizontal="center" vertical="center" wrapText="1"/>
    </xf>
    <xf numFmtId="0" fontId="8" fillId="0" borderId="1" xfId="0" applyFont="1" applyBorder="1" applyAlignment="1">
      <alignment vertical="center" wrapText="1" shrinkToFit="1"/>
    </xf>
    <xf numFmtId="0" fontId="8" fillId="0" borderId="1" xfId="0" applyFont="1" applyBorder="1" applyAlignment="1">
      <alignment vertical="center" shrinkToFit="1"/>
    </xf>
    <xf numFmtId="0" fontId="2" fillId="0" borderId="1"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7" fillId="0" borderId="6"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7" xfId="0" applyFont="1" applyBorder="1" applyAlignment="1">
      <alignment horizontal="center" vertical="center" wrapText="1"/>
    </xf>
  </cellXfs>
  <cellStyles count="3">
    <cellStyle name="パーセント" xfId="1" builtinId="5"/>
    <cellStyle name="標準" xfId="0" builtinId="0"/>
    <cellStyle name="標準 2"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E27"/>
  <sheetViews>
    <sheetView tabSelected="1" view="pageBreakPreview" zoomScale="90" zoomScaleNormal="90" zoomScaleSheetLayoutView="90" workbookViewId="0">
      <selection activeCell="AJ4" sqref="AJ4"/>
    </sheetView>
  </sheetViews>
  <sheetFormatPr defaultRowHeight="18.75" x14ac:dyDescent="0.4"/>
  <cols>
    <col min="1" max="3" width="5" customWidth="1"/>
    <col min="4" max="4" width="21.875" customWidth="1"/>
    <col min="5" max="5" width="8.125" customWidth="1"/>
    <col min="6" max="6" width="6.5" bestFit="1" customWidth="1"/>
    <col min="7" max="7" width="3.125" customWidth="1"/>
    <col min="8" max="8" width="6.5" customWidth="1"/>
    <col min="9" max="9" width="3.25" customWidth="1"/>
    <col min="10" max="10" width="6.5" customWidth="1"/>
    <col min="11" max="11" width="3.25" customWidth="1"/>
    <col min="12" max="12" width="6.5" customWidth="1"/>
    <col min="13" max="13" width="3.25" customWidth="1"/>
    <col min="14" max="14" width="6.5" customWidth="1"/>
    <col min="15" max="15" width="3.25" customWidth="1"/>
    <col min="16" max="16" width="6.5" customWidth="1"/>
    <col min="17" max="17" width="3.25" customWidth="1"/>
    <col min="18" max="18" width="6.5" customWidth="1"/>
    <col min="19" max="19" width="3.25" customWidth="1"/>
    <col min="20" max="20" width="6.5" customWidth="1"/>
    <col min="21" max="21" width="3.25" customWidth="1"/>
    <col min="22" max="22" width="6.5" customWidth="1"/>
    <col min="23" max="23" width="3.25" customWidth="1"/>
    <col min="24" max="24" width="6.5" customWidth="1"/>
    <col min="25" max="25" width="3.125" customWidth="1"/>
    <col min="26" max="26" width="6.5" customWidth="1"/>
    <col min="27" max="27" width="3.125" customWidth="1"/>
    <col min="28" max="28" width="6.5" customWidth="1"/>
    <col min="29" max="29" width="3.125" customWidth="1"/>
    <col min="30" max="30" width="11.25" customWidth="1"/>
    <col min="31" max="31" width="3.125" customWidth="1"/>
  </cols>
  <sheetData>
    <row r="2" spans="2:31" ht="25.5" x14ac:dyDescent="0.5">
      <c r="B2" s="1" t="s">
        <v>15</v>
      </c>
    </row>
    <row r="3" spans="2:31" ht="27" customHeight="1" x14ac:dyDescent="0.4">
      <c r="B3" s="41" t="s">
        <v>0</v>
      </c>
      <c r="C3" s="41"/>
      <c r="D3" s="41"/>
      <c r="E3" s="42"/>
      <c r="F3" s="43"/>
      <c r="G3" s="43"/>
      <c r="H3" s="43"/>
      <c r="I3" s="43"/>
      <c r="J3" s="43"/>
      <c r="K3" s="43"/>
      <c r="L3" s="43"/>
      <c r="M3" s="43"/>
      <c r="N3" s="43"/>
      <c r="O3" s="43"/>
      <c r="P3" s="43"/>
      <c r="Q3" s="43"/>
      <c r="R3" s="43"/>
      <c r="S3" s="43"/>
      <c r="T3" s="43"/>
      <c r="U3" s="43"/>
      <c r="V3" s="43"/>
      <c r="W3" s="43"/>
      <c r="X3" s="44"/>
      <c r="Y3" s="48" t="s">
        <v>1</v>
      </c>
      <c r="Z3" s="49"/>
      <c r="AA3" s="49"/>
      <c r="AB3" s="49"/>
      <c r="AC3" s="50"/>
      <c r="AD3" s="54" t="s">
        <v>108</v>
      </c>
      <c r="AE3" s="55"/>
    </row>
    <row r="4" spans="2:31" ht="36" customHeight="1" x14ac:dyDescent="0.4">
      <c r="B4" s="41"/>
      <c r="C4" s="41"/>
      <c r="D4" s="41"/>
      <c r="E4" s="45"/>
      <c r="F4" s="46"/>
      <c r="G4" s="46"/>
      <c r="H4" s="46"/>
      <c r="I4" s="46"/>
      <c r="J4" s="46"/>
      <c r="K4" s="46"/>
      <c r="L4" s="46"/>
      <c r="M4" s="46"/>
      <c r="N4" s="46"/>
      <c r="O4" s="46"/>
      <c r="P4" s="46"/>
      <c r="Q4" s="46"/>
      <c r="R4" s="46"/>
      <c r="S4" s="46"/>
      <c r="T4" s="46"/>
      <c r="U4" s="46"/>
      <c r="V4" s="46"/>
      <c r="W4" s="46"/>
      <c r="X4" s="47"/>
      <c r="Y4" s="51"/>
      <c r="Z4" s="52"/>
      <c r="AA4" s="52"/>
      <c r="AB4" s="52"/>
      <c r="AC4" s="53"/>
      <c r="AD4" s="56"/>
      <c r="AE4" s="57"/>
    </row>
    <row r="5" spans="2:31" ht="54" customHeight="1" x14ac:dyDescent="0.4">
      <c r="B5" s="41" t="s">
        <v>2</v>
      </c>
      <c r="C5" s="41"/>
      <c r="D5" s="41"/>
      <c r="E5" s="58"/>
      <c r="F5" s="59"/>
      <c r="G5" s="59"/>
      <c r="H5" s="59"/>
      <c r="I5" s="59"/>
      <c r="J5" s="59"/>
      <c r="K5" s="59"/>
      <c r="L5" s="59"/>
      <c r="M5" s="59"/>
      <c r="N5" s="59"/>
      <c r="O5" s="59"/>
      <c r="P5" s="59"/>
      <c r="Q5" s="59"/>
      <c r="R5" s="59"/>
      <c r="S5" s="59"/>
      <c r="T5" s="59"/>
      <c r="U5" s="59"/>
      <c r="V5" s="59"/>
      <c r="W5" s="59"/>
      <c r="X5" s="60"/>
      <c r="Y5" s="61" t="s">
        <v>3</v>
      </c>
      <c r="Z5" s="62"/>
      <c r="AA5" s="62"/>
      <c r="AB5" s="62"/>
      <c r="AC5" s="63"/>
      <c r="AD5" s="66">
        <f>VLOOKUP(AD3,除外率一覧!$A$3:$C$33,3,0)</f>
        <v>0</v>
      </c>
      <c r="AE5" s="67"/>
    </row>
    <row r="6" spans="2:31" ht="26.25" customHeight="1" x14ac:dyDescent="0.4">
      <c r="B6" s="41" t="s">
        <v>4</v>
      </c>
      <c r="C6" s="41"/>
      <c r="D6" s="41"/>
      <c r="E6" s="41"/>
      <c r="F6" s="21"/>
      <c r="G6" s="6" t="s">
        <v>5</v>
      </c>
      <c r="H6" s="21"/>
      <c r="I6" s="6" t="s">
        <v>5</v>
      </c>
      <c r="J6" s="21"/>
      <c r="K6" s="6" t="s">
        <v>5</v>
      </c>
      <c r="L6" s="21"/>
      <c r="M6" s="6" t="s">
        <v>5</v>
      </c>
      <c r="N6" s="21"/>
      <c r="O6" s="6" t="s">
        <v>5</v>
      </c>
      <c r="P6" s="21"/>
      <c r="Q6" s="6" t="s">
        <v>5</v>
      </c>
      <c r="R6" s="21"/>
      <c r="S6" s="6" t="s">
        <v>5</v>
      </c>
      <c r="T6" s="21"/>
      <c r="U6" s="6" t="s">
        <v>5</v>
      </c>
      <c r="V6" s="21"/>
      <c r="W6" s="6" t="s">
        <v>5</v>
      </c>
      <c r="X6" s="21"/>
      <c r="Y6" s="6" t="s">
        <v>5</v>
      </c>
      <c r="Z6" s="21"/>
      <c r="AA6" s="6" t="s">
        <v>5</v>
      </c>
      <c r="AB6" s="64" t="s">
        <v>7</v>
      </c>
      <c r="AC6" s="64"/>
      <c r="AD6" s="33" t="s">
        <v>11</v>
      </c>
      <c r="AE6" s="33"/>
    </row>
    <row r="7" spans="2:31" ht="26.25" customHeight="1" x14ac:dyDescent="0.4">
      <c r="B7" s="41"/>
      <c r="C7" s="41"/>
      <c r="D7" s="41"/>
      <c r="E7" s="41"/>
      <c r="F7" s="22"/>
      <c r="G7" s="5" t="s">
        <v>6</v>
      </c>
      <c r="H7" s="22"/>
      <c r="I7" s="5" t="s">
        <v>6</v>
      </c>
      <c r="J7" s="22"/>
      <c r="K7" s="5" t="s">
        <v>6</v>
      </c>
      <c r="L7" s="22"/>
      <c r="M7" s="5" t="s">
        <v>6</v>
      </c>
      <c r="N7" s="22"/>
      <c r="O7" s="5" t="s">
        <v>6</v>
      </c>
      <c r="P7" s="22"/>
      <c r="Q7" s="5" t="s">
        <v>6</v>
      </c>
      <c r="R7" s="22"/>
      <c r="S7" s="5" t="s">
        <v>6</v>
      </c>
      <c r="T7" s="22"/>
      <c r="U7" s="5" t="s">
        <v>6</v>
      </c>
      <c r="V7" s="22"/>
      <c r="W7" s="5" t="s">
        <v>6</v>
      </c>
      <c r="X7" s="22"/>
      <c r="Y7" s="5" t="s">
        <v>6</v>
      </c>
      <c r="Z7" s="22"/>
      <c r="AA7" s="5" t="s">
        <v>6</v>
      </c>
      <c r="AB7" s="65" t="s">
        <v>85</v>
      </c>
      <c r="AC7" s="65"/>
      <c r="AD7" s="33"/>
      <c r="AE7" s="33"/>
    </row>
    <row r="8" spans="2:31" ht="36" customHeight="1" x14ac:dyDescent="0.4">
      <c r="B8" s="41" t="s">
        <v>12</v>
      </c>
      <c r="C8" s="41"/>
      <c r="D8" s="41"/>
      <c r="E8" s="41"/>
      <c r="F8" s="23"/>
      <c r="G8" s="2" t="s">
        <v>8</v>
      </c>
      <c r="H8" s="23"/>
      <c r="I8" s="2" t="s">
        <v>9</v>
      </c>
      <c r="J8" s="23"/>
      <c r="K8" s="2" t="s">
        <v>9</v>
      </c>
      <c r="L8" s="23"/>
      <c r="M8" s="2" t="s">
        <v>9</v>
      </c>
      <c r="N8" s="23"/>
      <c r="O8" s="2" t="s">
        <v>9</v>
      </c>
      <c r="P8" s="23"/>
      <c r="Q8" s="2" t="s">
        <v>9</v>
      </c>
      <c r="R8" s="23"/>
      <c r="S8" s="2" t="s">
        <v>9</v>
      </c>
      <c r="T8" s="23"/>
      <c r="U8" s="2" t="s">
        <v>9</v>
      </c>
      <c r="V8" s="23"/>
      <c r="W8" s="2" t="s">
        <v>9</v>
      </c>
      <c r="X8" s="23"/>
      <c r="Y8" s="2" t="s">
        <v>9</v>
      </c>
      <c r="Z8" s="23"/>
      <c r="AA8" s="2" t="s">
        <v>9</v>
      </c>
      <c r="AB8" s="23"/>
      <c r="AC8" s="2" t="s">
        <v>9</v>
      </c>
      <c r="AD8" s="20">
        <f>F8+H8+J8+L8+N8+P8+R8+T8+V8+X8+Z8+AB8</f>
        <v>0</v>
      </c>
      <c r="AE8" s="2" t="s">
        <v>9</v>
      </c>
    </row>
    <row r="9" spans="2:31" ht="36" customHeight="1" x14ac:dyDescent="0.4">
      <c r="B9" s="41" t="s">
        <v>86</v>
      </c>
      <c r="C9" s="41"/>
      <c r="D9" s="41"/>
      <c r="E9" s="41"/>
      <c r="F9" s="23"/>
      <c r="G9" s="2" t="s">
        <v>87</v>
      </c>
      <c r="H9" s="23"/>
      <c r="I9" s="2" t="s">
        <v>9</v>
      </c>
      <c r="J9" s="23"/>
      <c r="K9" s="2" t="s">
        <v>9</v>
      </c>
      <c r="L9" s="23"/>
      <c r="M9" s="2" t="s">
        <v>9</v>
      </c>
      <c r="N9" s="23"/>
      <c r="O9" s="2" t="s">
        <v>9</v>
      </c>
      <c r="P9" s="23"/>
      <c r="Q9" s="2" t="s">
        <v>9</v>
      </c>
      <c r="R9" s="23"/>
      <c r="S9" s="2" t="s">
        <v>9</v>
      </c>
      <c r="T9" s="23"/>
      <c r="U9" s="2" t="s">
        <v>9</v>
      </c>
      <c r="V9" s="23"/>
      <c r="W9" s="2" t="s">
        <v>9</v>
      </c>
      <c r="X9" s="23"/>
      <c r="Y9" s="2" t="s">
        <v>9</v>
      </c>
      <c r="Z9" s="23"/>
      <c r="AA9" s="2" t="s">
        <v>9</v>
      </c>
      <c r="AB9" s="23"/>
      <c r="AC9" s="2" t="s">
        <v>9</v>
      </c>
      <c r="AD9" s="20">
        <f>F9+H9+J9+L9+N9+P9+R9+T9+V9+X9+Z9+AB9</f>
        <v>0</v>
      </c>
      <c r="AE9" s="2" t="s">
        <v>9</v>
      </c>
    </row>
    <row r="10" spans="2:31" ht="36" customHeight="1" x14ac:dyDescent="0.4">
      <c r="B10" s="41" t="s">
        <v>13</v>
      </c>
      <c r="C10" s="41"/>
      <c r="D10" s="41"/>
      <c r="E10" s="41"/>
      <c r="F10" s="3">
        <f>F8+(F9/2)</f>
        <v>0</v>
      </c>
      <c r="G10" s="2" t="s">
        <v>10</v>
      </c>
      <c r="H10" s="3">
        <f>H8+(H9/2)</f>
        <v>0</v>
      </c>
      <c r="I10" s="2" t="s">
        <v>10</v>
      </c>
      <c r="J10" s="3">
        <f>J8+(J9/2)</f>
        <v>0</v>
      </c>
      <c r="K10" s="2" t="s">
        <v>10</v>
      </c>
      <c r="L10" s="3">
        <f>L8+(L9/2)</f>
        <v>0</v>
      </c>
      <c r="M10" s="2" t="s">
        <v>10</v>
      </c>
      <c r="N10" s="3">
        <f>N8+(N9/2)</f>
        <v>0</v>
      </c>
      <c r="O10" s="2" t="s">
        <v>10</v>
      </c>
      <c r="P10" s="3">
        <f>P8+(P9/2)</f>
        <v>0</v>
      </c>
      <c r="Q10" s="2" t="s">
        <v>10</v>
      </c>
      <c r="R10" s="3">
        <f>R8+(R9/2)</f>
        <v>0</v>
      </c>
      <c r="S10" s="2" t="s">
        <v>10</v>
      </c>
      <c r="T10" s="3">
        <f>T8+(T9/2)</f>
        <v>0</v>
      </c>
      <c r="U10" s="2" t="s">
        <v>10</v>
      </c>
      <c r="V10" s="3">
        <f>V8+(V9/2)</f>
        <v>0</v>
      </c>
      <c r="W10" s="2" t="s">
        <v>10</v>
      </c>
      <c r="X10" s="3">
        <f>X8+(X9/2)</f>
        <v>0</v>
      </c>
      <c r="Y10" s="2" t="s">
        <v>10</v>
      </c>
      <c r="Z10" s="3">
        <f>Z8+(Z9/2)</f>
        <v>0</v>
      </c>
      <c r="AA10" s="2" t="s">
        <v>10</v>
      </c>
      <c r="AB10" s="3">
        <f>AB8+(AB9/2)</f>
        <v>0</v>
      </c>
      <c r="AC10" s="2" t="s">
        <v>10</v>
      </c>
      <c r="AD10" s="20">
        <f>F10+H10+J10+L10+N10+P10+R10+T10+V10+X10+Z10+AB10</f>
        <v>0</v>
      </c>
      <c r="AE10" s="2" t="s">
        <v>10</v>
      </c>
    </row>
    <row r="11" spans="2:31" ht="36" hidden="1" customHeight="1" x14ac:dyDescent="0.4">
      <c r="B11" s="72"/>
      <c r="C11" s="73"/>
      <c r="D11" s="73"/>
      <c r="E11" s="74"/>
      <c r="F11" s="3">
        <f>ROUNDDOWN(F10*$AD$5,0)</f>
        <v>0</v>
      </c>
      <c r="G11" s="2"/>
      <c r="H11" s="3">
        <f>ROUNDDOWN(H10*$AD$5,0)</f>
        <v>0</v>
      </c>
      <c r="I11" s="2"/>
      <c r="J11" s="3">
        <f>ROUNDDOWN(J10*$AD$5,0)</f>
        <v>0</v>
      </c>
      <c r="K11" s="2"/>
      <c r="L11" s="3">
        <f>ROUNDDOWN(L10*$AD$5,0)</f>
        <v>0</v>
      </c>
      <c r="M11" s="2"/>
      <c r="N11" s="3">
        <f>ROUNDDOWN(N10*$AD$5,0)</f>
        <v>0</v>
      </c>
      <c r="O11" s="2"/>
      <c r="P11" s="3">
        <f>ROUNDDOWN(P10*$AD$5,0)</f>
        <v>0</v>
      </c>
      <c r="Q11" s="2"/>
      <c r="R11" s="3">
        <f>ROUNDDOWN(R10*$AD$5,0)</f>
        <v>0</v>
      </c>
      <c r="S11" s="2"/>
      <c r="T11" s="3">
        <f>ROUNDDOWN(T10*$AD$5,0)</f>
        <v>0</v>
      </c>
      <c r="U11" s="2"/>
      <c r="V11" s="3">
        <f>ROUNDDOWN(V10*$AD$5,0)</f>
        <v>0</v>
      </c>
      <c r="W11" s="2"/>
      <c r="X11" s="3">
        <f>ROUNDDOWN(X10*$AD$5,0)</f>
        <v>0</v>
      </c>
      <c r="Y11" s="2"/>
      <c r="Z11" s="3">
        <f>ROUNDDOWN(Z10*$AD$5,0)</f>
        <v>0</v>
      </c>
      <c r="AA11" s="2"/>
      <c r="AB11" s="3">
        <f>ROUNDDOWN(AB10*$AD$5,0)</f>
        <v>0</v>
      </c>
      <c r="AC11" s="2"/>
      <c r="AD11" s="20"/>
      <c r="AE11" s="2"/>
    </row>
    <row r="12" spans="2:31" ht="36" customHeight="1" x14ac:dyDescent="0.4">
      <c r="B12" s="68" t="s">
        <v>14</v>
      </c>
      <c r="C12" s="69"/>
      <c r="D12" s="69"/>
      <c r="E12" s="69"/>
      <c r="F12" s="4">
        <f>F10-F11</f>
        <v>0</v>
      </c>
      <c r="G12" s="2" t="s">
        <v>8</v>
      </c>
      <c r="H12" s="4">
        <f>H10-H11</f>
        <v>0</v>
      </c>
      <c r="I12" s="2" t="s">
        <v>9</v>
      </c>
      <c r="J12" s="4">
        <f>J10-J11</f>
        <v>0</v>
      </c>
      <c r="K12" s="2" t="s">
        <v>9</v>
      </c>
      <c r="L12" s="4">
        <f>L10-L11</f>
        <v>0</v>
      </c>
      <c r="M12" s="2" t="s">
        <v>9</v>
      </c>
      <c r="N12" s="4">
        <f>N10-N11</f>
        <v>0</v>
      </c>
      <c r="O12" s="2" t="s">
        <v>9</v>
      </c>
      <c r="P12" s="4">
        <f>P10-P11</f>
        <v>0</v>
      </c>
      <c r="Q12" s="2" t="s">
        <v>9</v>
      </c>
      <c r="R12" s="4">
        <f>R10-R11</f>
        <v>0</v>
      </c>
      <c r="S12" s="2" t="s">
        <v>9</v>
      </c>
      <c r="T12" s="4">
        <f>T10-T11</f>
        <v>0</v>
      </c>
      <c r="U12" s="2" t="s">
        <v>9</v>
      </c>
      <c r="V12" s="4">
        <f>V10-V11</f>
        <v>0</v>
      </c>
      <c r="W12" s="2" t="s">
        <v>9</v>
      </c>
      <c r="X12" s="4">
        <f>X10-X11</f>
        <v>0</v>
      </c>
      <c r="Y12" s="2" t="s">
        <v>9</v>
      </c>
      <c r="Z12" s="4">
        <f>Z10-Z11</f>
        <v>0</v>
      </c>
      <c r="AA12" s="2" t="s">
        <v>9</v>
      </c>
      <c r="AB12" s="4">
        <f>AB10-AB11</f>
        <v>0</v>
      </c>
      <c r="AC12" s="2" t="s">
        <v>9</v>
      </c>
      <c r="AD12" s="20">
        <f t="shared" ref="AD12:AD17" si="0">F12+H12+J12+L12+N12+P12+R12+T12+V12+X12+Z12+AB12</f>
        <v>0</v>
      </c>
      <c r="AE12" s="2" t="s">
        <v>9</v>
      </c>
    </row>
    <row r="13" spans="2:31" ht="51.75" customHeight="1" x14ac:dyDescent="0.4">
      <c r="B13" s="70" t="s">
        <v>105</v>
      </c>
      <c r="C13" s="33" t="s">
        <v>16</v>
      </c>
      <c r="D13" s="34" t="s">
        <v>92</v>
      </c>
      <c r="E13" s="35"/>
      <c r="F13" s="23"/>
      <c r="G13" s="2" t="s">
        <v>8</v>
      </c>
      <c r="H13" s="23"/>
      <c r="I13" s="2" t="s">
        <v>9</v>
      </c>
      <c r="J13" s="23"/>
      <c r="K13" s="2" t="s">
        <v>9</v>
      </c>
      <c r="L13" s="23"/>
      <c r="M13" s="2" t="s">
        <v>9</v>
      </c>
      <c r="N13" s="23"/>
      <c r="O13" s="2" t="s">
        <v>9</v>
      </c>
      <c r="P13" s="23"/>
      <c r="Q13" s="2" t="s">
        <v>9</v>
      </c>
      <c r="R13" s="23"/>
      <c r="S13" s="2" t="s">
        <v>9</v>
      </c>
      <c r="T13" s="23"/>
      <c r="U13" s="2" t="s">
        <v>9</v>
      </c>
      <c r="V13" s="23"/>
      <c r="W13" s="2" t="s">
        <v>9</v>
      </c>
      <c r="X13" s="23"/>
      <c r="Y13" s="2" t="s">
        <v>9</v>
      </c>
      <c r="Z13" s="23"/>
      <c r="AA13" s="2" t="s">
        <v>9</v>
      </c>
      <c r="AB13" s="23"/>
      <c r="AC13" s="2" t="s">
        <v>9</v>
      </c>
      <c r="AD13" s="20">
        <f t="shared" si="0"/>
        <v>0</v>
      </c>
      <c r="AE13" s="2" t="s">
        <v>9</v>
      </c>
    </row>
    <row r="14" spans="2:31" ht="50.25" customHeight="1" x14ac:dyDescent="0.4">
      <c r="B14" s="70"/>
      <c r="C14" s="33"/>
      <c r="D14" s="34" t="s">
        <v>93</v>
      </c>
      <c r="E14" s="35"/>
      <c r="F14" s="23"/>
      <c r="G14" s="2" t="s">
        <v>8</v>
      </c>
      <c r="H14" s="23"/>
      <c r="I14" s="2" t="s">
        <v>9</v>
      </c>
      <c r="J14" s="23"/>
      <c r="K14" s="2" t="s">
        <v>9</v>
      </c>
      <c r="L14" s="23"/>
      <c r="M14" s="2" t="s">
        <v>9</v>
      </c>
      <c r="N14" s="23"/>
      <c r="O14" s="2" t="s">
        <v>9</v>
      </c>
      <c r="P14" s="23"/>
      <c r="Q14" s="2" t="s">
        <v>9</v>
      </c>
      <c r="R14" s="23"/>
      <c r="S14" s="2" t="s">
        <v>9</v>
      </c>
      <c r="T14" s="23"/>
      <c r="U14" s="2" t="s">
        <v>9</v>
      </c>
      <c r="V14" s="23"/>
      <c r="W14" s="2" t="s">
        <v>9</v>
      </c>
      <c r="X14" s="23"/>
      <c r="Y14" s="2" t="s">
        <v>9</v>
      </c>
      <c r="Z14" s="23"/>
      <c r="AA14" s="2" t="s">
        <v>9</v>
      </c>
      <c r="AB14" s="23"/>
      <c r="AC14" s="2" t="s">
        <v>9</v>
      </c>
      <c r="AD14" s="20">
        <f t="shared" si="0"/>
        <v>0</v>
      </c>
      <c r="AE14" s="2" t="s">
        <v>9</v>
      </c>
    </row>
    <row r="15" spans="2:31" ht="51" customHeight="1" x14ac:dyDescent="0.4">
      <c r="B15" s="70"/>
      <c r="C15" s="33"/>
      <c r="D15" s="34" t="s">
        <v>94</v>
      </c>
      <c r="E15" s="35"/>
      <c r="F15" s="23"/>
      <c r="G15" s="2" t="s">
        <v>8</v>
      </c>
      <c r="H15" s="23"/>
      <c r="I15" s="2" t="s">
        <v>9</v>
      </c>
      <c r="J15" s="23"/>
      <c r="K15" s="2" t="s">
        <v>9</v>
      </c>
      <c r="L15" s="23"/>
      <c r="M15" s="2" t="s">
        <v>9</v>
      </c>
      <c r="N15" s="23"/>
      <c r="O15" s="2" t="s">
        <v>9</v>
      </c>
      <c r="P15" s="23"/>
      <c r="Q15" s="2" t="s">
        <v>9</v>
      </c>
      <c r="R15" s="23"/>
      <c r="S15" s="2" t="s">
        <v>9</v>
      </c>
      <c r="T15" s="23"/>
      <c r="U15" s="2" t="s">
        <v>9</v>
      </c>
      <c r="V15" s="23"/>
      <c r="W15" s="2" t="s">
        <v>9</v>
      </c>
      <c r="X15" s="23"/>
      <c r="Y15" s="2" t="s">
        <v>9</v>
      </c>
      <c r="Z15" s="23"/>
      <c r="AA15" s="2" t="s">
        <v>9</v>
      </c>
      <c r="AB15" s="23"/>
      <c r="AC15" s="2" t="s">
        <v>9</v>
      </c>
      <c r="AD15" s="20">
        <f t="shared" si="0"/>
        <v>0</v>
      </c>
      <c r="AE15" s="2" t="s">
        <v>9</v>
      </c>
    </row>
    <row r="16" spans="2:31" ht="53.25" customHeight="1" x14ac:dyDescent="0.4">
      <c r="B16" s="70"/>
      <c r="C16" s="33"/>
      <c r="D16" s="34" t="s">
        <v>95</v>
      </c>
      <c r="E16" s="35"/>
      <c r="F16" s="23"/>
      <c r="G16" s="2" t="s">
        <v>8</v>
      </c>
      <c r="H16" s="23"/>
      <c r="I16" s="2" t="s">
        <v>9</v>
      </c>
      <c r="J16" s="23"/>
      <c r="K16" s="2" t="s">
        <v>9</v>
      </c>
      <c r="L16" s="23"/>
      <c r="M16" s="2" t="s">
        <v>106</v>
      </c>
      <c r="N16" s="23"/>
      <c r="O16" s="2" t="s">
        <v>9</v>
      </c>
      <c r="P16" s="23"/>
      <c r="Q16" s="2" t="s">
        <v>9</v>
      </c>
      <c r="R16" s="23"/>
      <c r="S16" s="2" t="s">
        <v>9</v>
      </c>
      <c r="T16" s="23"/>
      <c r="U16" s="2" t="s">
        <v>9</v>
      </c>
      <c r="V16" s="23"/>
      <c r="W16" s="2" t="s">
        <v>9</v>
      </c>
      <c r="X16" s="23"/>
      <c r="Y16" s="2" t="s">
        <v>9</v>
      </c>
      <c r="Z16" s="23"/>
      <c r="AA16" s="2" t="s">
        <v>9</v>
      </c>
      <c r="AB16" s="23"/>
      <c r="AC16" s="2" t="s">
        <v>9</v>
      </c>
      <c r="AD16" s="20">
        <f t="shared" si="0"/>
        <v>0</v>
      </c>
      <c r="AE16" s="2" t="s">
        <v>9</v>
      </c>
    </row>
    <row r="17" spans="2:31" ht="51" customHeight="1" x14ac:dyDescent="0.4">
      <c r="B17" s="71"/>
      <c r="C17" s="33"/>
      <c r="D17" s="38" t="s">
        <v>96</v>
      </c>
      <c r="E17" s="39"/>
      <c r="F17" s="23"/>
      <c r="G17" s="2" t="s">
        <v>8</v>
      </c>
      <c r="H17" s="23"/>
      <c r="I17" s="2" t="s">
        <v>9</v>
      </c>
      <c r="J17" s="23"/>
      <c r="K17" s="2" t="s">
        <v>9</v>
      </c>
      <c r="L17" s="23"/>
      <c r="M17" s="2" t="s">
        <v>9</v>
      </c>
      <c r="N17" s="23"/>
      <c r="O17" s="2" t="s">
        <v>9</v>
      </c>
      <c r="P17" s="23"/>
      <c r="Q17" s="2" t="s">
        <v>9</v>
      </c>
      <c r="R17" s="23"/>
      <c r="S17" s="2" t="s">
        <v>9</v>
      </c>
      <c r="T17" s="23"/>
      <c r="U17" s="2" t="s">
        <v>9</v>
      </c>
      <c r="V17" s="23"/>
      <c r="W17" s="2" t="s">
        <v>9</v>
      </c>
      <c r="X17" s="23"/>
      <c r="Y17" s="2" t="s">
        <v>9</v>
      </c>
      <c r="Z17" s="23"/>
      <c r="AA17" s="2" t="s">
        <v>9</v>
      </c>
      <c r="AB17" s="23"/>
      <c r="AC17" s="2" t="s">
        <v>9</v>
      </c>
      <c r="AD17" s="20">
        <f t="shared" si="0"/>
        <v>0</v>
      </c>
      <c r="AE17" s="2" t="s">
        <v>9</v>
      </c>
    </row>
    <row r="18" spans="2:31" ht="53.25" customHeight="1" x14ac:dyDescent="0.4">
      <c r="B18" s="31"/>
      <c r="C18" s="33" t="s">
        <v>88</v>
      </c>
      <c r="D18" s="34" t="s">
        <v>97</v>
      </c>
      <c r="E18" s="35"/>
      <c r="F18" s="23"/>
      <c r="G18" s="2" t="s">
        <v>8</v>
      </c>
      <c r="H18" s="23"/>
      <c r="I18" s="2" t="s">
        <v>9</v>
      </c>
      <c r="J18" s="23"/>
      <c r="K18" s="2" t="s">
        <v>9</v>
      </c>
      <c r="L18" s="23"/>
      <c r="M18" s="2" t="s">
        <v>9</v>
      </c>
      <c r="N18" s="23"/>
      <c r="O18" s="2" t="s">
        <v>9</v>
      </c>
      <c r="P18" s="23"/>
      <c r="Q18" s="2" t="s">
        <v>9</v>
      </c>
      <c r="R18" s="23"/>
      <c r="S18" s="2" t="s">
        <v>9</v>
      </c>
      <c r="T18" s="23"/>
      <c r="U18" s="2" t="s">
        <v>9</v>
      </c>
      <c r="V18" s="23"/>
      <c r="W18" s="2" t="s">
        <v>9</v>
      </c>
      <c r="X18" s="23"/>
      <c r="Y18" s="2" t="s">
        <v>9</v>
      </c>
      <c r="Z18" s="23"/>
      <c r="AA18" s="2" t="s">
        <v>9</v>
      </c>
      <c r="AB18" s="23"/>
      <c r="AC18" s="2" t="s">
        <v>9</v>
      </c>
      <c r="AD18" s="20">
        <f t="shared" ref="AD18:AD25" si="1">F18+H18+J18+L18+N18+P18+R18+T18+V18+X18+Z18+AB18</f>
        <v>0</v>
      </c>
      <c r="AE18" s="2" t="s">
        <v>9</v>
      </c>
    </row>
    <row r="19" spans="2:31" ht="43.5" customHeight="1" x14ac:dyDescent="0.4">
      <c r="B19" s="32"/>
      <c r="C19" s="33"/>
      <c r="D19" s="34" t="s">
        <v>98</v>
      </c>
      <c r="E19" s="35"/>
      <c r="F19" s="23"/>
      <c r="G19" s="2" t="s">
        <v>8</v>
      </c>
      <c r="H19" s="23"/>
      <c r="I19" s="2" t="s">
        <v>9</v>
      </c>
      <c r="J19" s="23"/>
      <c r="K19" s="2" t="s">
        <v>9</v>
      </c>
      <c r="L19" s="23"/>
      <c r="M19" s="2" t="s">
        <v>9</v>
      </c>
      <c r="N19" s="23"/>
      <c r="O19" s="2" t="s">
        <v>9</v>
      </c>
      <c r="P19" s="23"/>
      <c r="Q19" s="2" t="s">
        <v>9</v>
      </c>
      <c r="R19" s="23"/>
      <c r="S19" s="2" t="s">
        <v>9</v>
      </c>
      <c r="T19" s="23"/>
      <c r="U19" s="2" t="s">
        <v>9</v>
      </c>
      <c r="V19" s="23"/>
      <c r="W19" s="2" t="s">
        <v>9</v>
      </c>
      <c r="X19" s="23"/>
      <c r="Y19" s="2" t="s">
        <v>9</v>
      </c>
      <c r="Z19" s="23"/>
      <c r="AA19" s="2" t="s">
        <v>9</v>
      </c>
      <c r="AB19" s="23"/>
      <c r="AC19" s="2" t="s">
        <v>9</v>
      </c>
      <c r="AD19" s="20">
        <f t="shared" si="1"/>
        <v>0</v>
      </c>
      <c r="AE19" s="2" t="s">
        <v>9</v>
      </c>
    </row>
    <row r="20" spans="2:31" ht="52.5" customHeight="1" x14ac:dyDescent="0.4">
      <c r="B20" s="32"/>
      <c r="C20" s="33"/>
      <c r="D20" s="36" t="s">
        <v>99</v>
      </c>
      <c r="E20" s="37"/>
      <c r="F20" s="23"/>
      <c r="G20" s="2" t="s">
        <v>8</v>
      </c>
      <c r="H20" s="23"/>
      <c r="I20" s="2" t="s">
        <v>9</v>
      </c>
      <c r="J20" s="23"/>
      <c r="K20" s="2" t="s">
        <v>9</v>
      </c>
      <c r="L20" s="23"/>
      <c r="M20" s="2" t="s">
        <v>9</v>
      </c>
      <c r="N20" s="23"/>
      <c r="O20" s="2" t="s">
        <v>9</v>
      </c>
      <c r="P20" s="23"/>
      <c r="Q20" s="2" t="s">
        <v>9</v>
      </c>
      <c r="R20" s="23"/>
      <c r="S20" s="2" t="s">
        <v>9</v>
      </c>
      <c r="T20" s="23"/>
      <c r="U20" s="2" t="s">
        <v>9</v>
      </c>
      <c r="V20" s="23"/>
      <c r="W20" s="2" t="s">
        <v>9</v>
      </c>
      <c r="X20" s="23"/>
      <c r="Y20" s="2" t="s">
        <v>9</v>
      </c>
      <c r="Z20" s="23"/>
      <c r="AA20" s="2" t="s">
        <v>9</v>
      </c>
      <c r="AB20" s="23"/>
      <c r="AC20" s="2" t="s">
        <v>9</v>
      </c>
      <c r="AD20" s="20">
        <f t="shared" si="1"/>
        <v>0</v>
      </c>
      <c r="AE20" s="2" t="s">
        <v>9</v>
      </c>
    </row>
    <row r="21" spans="2:31" ht="55.5" customHeight="1" x14ac:dyDescent="0.4">
      <c r="B21" s="32"/>
      <c r="C21" s="33"/>
      <c r="D21" s="36" t="s">
        <v>100</v>
      </c>
      <c r="E21" s="37"/>
      <c r="F21" s="23"/>
      <c r="G21" s="2" t="s">
        <v>8</v>
      </c>
      <c r="H21" s="23"/>
      <c r="I21" s="2" t="s">
        <v>9</v>
      </c>
      <c r="J21" s="23"/>
      <c r="K21" s="2" t="s">
        <v>9</v>
      </c>
      <c r="L21" s="23"/>
      <c r="M21" s="2" t="s">
        <v>9</v>
      </c>
      <c r="N21" s="23"/>
      <c r="O21" s="2" t="s">
        <v>9</v>
      </c>
      <c r="P21" s="23"/>
      <c r="Q21" s="2" t="s">
        <v>9</v>
      </c>
      <c r="R21" s="23"/>
      <c r="S21" s="2" t="s">
        <v>9</v>
      </c>
      <c r="T21" s="23"/>
      <c r="U21" s="2" t="s">
        <v>9</v>
      </c>
      <c r="V21" s="23"/>
      <c r="W21" s="2" t="s">
        <v>9</v>
      </c>
      <c r="X21" s="23"/>
      <c r="Y21" s="2" t="s">
        <v>9</v>
      </c>
      <c r="Z21" s="23"/>
      <c r="AA21" s="2" t="s">
        <v>9</v>
      </c>
      <c r="AB21" s="23"/>
      <c r="AC21" s="2" t="s">
        <v>9</v>
      </c>
      <c r="AD21" s="20">
        <f t="shared" si="1"/>
        <v>0</v>
      </c>
      <c r="AE21" s="2" t="s">
        <v>9</v>
      </c>
    </row>
    <row r="22" spans="2:31" ht="52.5" customHeight="1" x14ac:dyDescent="0.4">
      <c r="B22" s="32"/>
      <c r="C22" s="33"/>
      <c r="D22" s="38" t="s">
        <v>101</v>
      </c>
      <c r="E22" s="39"/>
      <c r="F22" s="23"/>
      <c r="G22" s="2" t="s">
        <v>8</v>
      </c>
      <c r="H22" s="23"/>
      <c r="I22" s="2" t="s">
        <v>9</v>
      </c>
      <c r="J22" s="23"/>
      <c r="K22" s="2" t="s">
        <v>9</v>
      </c>
      <c r="L22" s="23"/>
      <c r="M22" s="2" t="s">
        <v>9</v>
      </c>
      <c r="N22" s="23"/>
      <c r="O22" s="2" t="s">
        <v>9</v>
      </c>
      <c r="P22" s="23"/>
      <c r="Q22" s="2" t="s">
        <v>9</v>
      </c>
      <c r="R22" s="23"/>
      <c r="S22" s="2" t="s">
        <v>9</v>
      </c>
      <c r="T22" s="23"/>
      <c r="U22" s="2" t="s">
        <v>9</v>
      </c>
      <c r="V22" s="23"/>
      <c r="W22" s="2" t="s">
        <v>9</v>
      </c>
      <c r="X22" s="23"/>
      <c r="Y22" s="2" t="s">
        <v>9</v>
      </c>
      <c r="Z22" s="23"/>
      <c r="AA22" s="2" t="s">
        <v>9</v>
      </c>
      <c r="AB22" s="23"/>
      <c r="AC22" s="2" t="s">
        <v>9</v>
      </c>
      <c r="AD22" s="20">
        <f t="shared" si="1"/>
        <v>0</v>
      </c>
      <c r="AE22" s="2" t="s">
        <v>9</v>
      </c>
    </row>
    <row r="23" spans="2:31" ht="55.5" customHeight="1" x14ac:dyDescent="0.4">
      <c r="B23" s="32"/>
      <c r="C23" s="27" t="s">
        <v>107</v>
      </c>
      <c r="D23" s="34" t="s">
        <v>89</v>
      </c>
      <c r="E23" s="35"/>
      <c r="F23" s="23"/>
      <c r="G23" s="2" t="s">
        <v>8</v>
      </c>
      <c r="H23" s="23"/>
      <c r="I23" s="2" t="s">
        <v>9</v>
      </c>
      <c r="J23" s="23"/>
      <c r="K23" s="2" t="s">
        <v>9</v>
      </c>
      <c r="L23" s="23"/>
      <c r="M23" s="2" t="s">
        <v>9</v>
      </c>
      <c r="N23" s="23"/>
      <c r="O23" s="2" t="s">
        <v>9</v>
      </c>
      <c r="P23" s="23"/>
      <c r="Q23" s="2" t="s">
        <v>9</v>
      </c>
      <c r="R23" s="23"/>
      <c r="S23" s="2" t="s">
        <v>106</v>
      </c>
      <c r="T23" s="23"/>
      <c r="U23" s="2" t="s">
        <v>9</v>
      </c>
      <c r="V23" s="23"/>
      <c r="W23" s="2" t="s">
        <v>9</v>
      </c>
      <c r="X23" s="23"/>
      <c r="Y23" s="2" t="s">
        <v>9</v>
      </c>
      <c r="Z23" s="23"/>
      <c r="AA23" s="2" t="s">
        <v>9</v>
      </c>
      <c r="AB23" s="23"/>
      <c r="AC23" s="2" t="s">
        <v>9</v>
      </c>
      <c r="AD23" s="20">
        <f t="shared" si="1"/>
        <v>0</v>
      </c>
      <c r="AE23" s="2" t="s">
        <v>9</v>
      </c>
    </row>
    <row r="24" spans="2:31" ht="55.5" customHeight="1" x14ac:dyDescent="0.4">
      <c r="B24" s="32"/>
      <c r="C24" s="27"/>
      <c r="D24" s="34" t="s">
        <v>90</v>
      </c>
      <c r="E24" s="35"/>
      <c r="F24" s="23"/>
      <c r="G24" s="2" t="s">
        <v>8</v>
      </c>
      <c r="H24" s="23"/>
      <c r="I24" s="2" t="s">
        <v>9</v>
      </c>
      <c r="J24" s="23"/>
      <c r="K24" s="2" t="s">
        <v>9</v>
      </c>
      <c r="L24" s="23"/>
      <c r="M24" s="2" t="s">
        <v>9</v>
      </c>
      <c r="N24" s="23"/>
      <c r="O24" s="2" t="s">
        <v>9</v>
      </c>
      <c r="P24" s="23"/>
      <c r="Q24" s="2" t="s">
        <v>9</v>
      </c>
      <c r="R24" s="23"/>
      <c r="S24" s="2" t="s">
        <v>9</v>
      </c>
      <c r="T24" s="23"/>
      <c r="U24" s="2" t="s">
        <v>9</v>
      </c>
      <c r="V24" s="23"/>
      <c r="W24" s="2" t="s">
        <v>9</v>
      </c>
      <c r="X24" s="23"/>
      <c r="Y24" s="2" t="s">
        <v>9</v>
      </c>
      <c r="Z24" s="23"/>
      <c r="AA24" s="2" t="s">
        <v>9</v>
      </c>
      <c r="AB24" s="23"/>
      <c r="AC24" s="2" t="s">
        <v>9</v>
      </c>
      <c r="AD24" s="20">
        <f t="shared" si="1"/>
        <v>0</v>
      </c>
      <c r="AE24" s="2" t="s">
        <v>9</v>
      </c>
    </row>
    <row r="25" spans="2:31" ht="57" customHeight="1" x14ac:dyDescent="0.4">
      <c r="B25" s="32"/>
      <c r="C25" s="27"/>
      <c r="D25" s="38" t="s">
        <v>91</v>
      </c>
      <c r="E25" s="39"/>
      <c r="F25" s="23"/>
      <c r="G25" s="2" t="s">
        <v>8</v>
      </c>
      <c r="H25" s="23"/>
      <c r="I25" s="2" t="s">
        <v>9</v>
      </c>
      <c r="J25" s="23"/>
      <c r="K25" s="2" t="s">
        <v>9</v>
      </c>
      <c r="L25" s="23"/>
      <c r="M25" s="2" t="s">
        <v>9</v>
      </c>
      <c r="N25" s="23"/>
      <c r="O25" s="2" t="s">
        <v>9</v>
      </c>
      <c r="P25" s="23"/>
      <c r="Q25" s="2" t="s">
        <v>9</v>
      </c>
      <c r="R25" s="23"/>
      <c r="S25" s="2" t="s">
        <v>9</v>
      </c>
      <c r="T25" s="23"/>
      <c r="U25" s="2" t="s">
        <v>9</v>
      </c>
      <c r="V25" s="23"/>
      <c r="W25" s="2" t="s">
        <v>9</v>
      </c>
      <c r="X25" s="23"/>
      <c r="Y25" s="2" t="s">
        <v>9</v>
      </c>
      <c r="Z25" s="23"/>
      <c r="AA25" s="2" t="s">
        <v>9</v>
      </c>
      <c r="AB25" s="23"/>
      <c r="AC25" s="2" t="s">
        <v>9</v>
      </c>
      <c r="AD25" s="20">
        <f t="shared" si="1"/>
        <v>0</v>
      </c>
      <c r="AE25" s="2" t="s">
        <v>9</v>
      </c>
    </row>
    <row r="26" spans="2:31" ht="18.75" customHeight="1" x14ac:dyDescent="0.4">
      <c r="B26" s="32"/>
      <c r="C26" s="40" t="s">
        <v>103</v>
      </c>
      <c r="D26" s="40"/>
      <c r="E26" s="40"/>
      <c r="F26" s="28">
        <f>(F13+F14)*2+F15+F16+F17+F18+F19+(F20+F21)/2+F22+(F23+F24+F25)/2</f>
        <v>0</v>
      </c>
      <c r="G26" s="30" t="s">
        <v>104</v>
      </c>
      <c r="H26" s="28">
        <f t="shared" ref="H26" si="2">(H13+H14)*2+H15+H16+H17+H18+H19+(H20+H21)/2+H22+(H23+H24+H25)/2</f>
        <v>0</v>
      </c>
      <c r="I26" s="30" t="s">
        <v>104</v>
      </c>
      <c r="J26" s="28">
        <f t="shared" ref="J26" si="3">(J13+J14)*2+J15+J16+J17+J18+J19+(J20+J21)/2+J22+(J23+J24+J25)/2</f>
        <v>0</v>
      </c>
      <c r="K26" s="30" t="s">
        <v>104</v>
      </c>
      <c r="L26" s="28">
        <f t="shared" ref="L26" si="4">(L13+L14)*2+L15+L16+L17+L18+L19+(L20+L21)/2+L22+(L23+L24+L25)/2</f>
        <v>0</v>
      </c>
      <c r="M26" s="30" t="s">
        <v>104</v>
      </c>
      <c r="N26" s="28">
        <f t="shared" ref="N26" si="5">(N13+N14)*2+N15+N16+N17+N18+N19+(N20+N21)/2+N22+(N23+N24+N25)/2</f>
        <v>0</v>
      </c>
      <c r="O26" s="30" t="s">
        <v>104</v>
      </c>
      <c r="P26" s="28">
        <f t="shared" ref="P26" si="6">(P13+P14)*2+P15+P16+P17+P18+P19+(P20+P21)/2+P22+(P23+P24+P25)/2</f>
        <v>0</v>
      </c>
      <c r="Q26" s="30" t="s">
        <v>104</v>
      </c>
      <c r="R26" s="28">
        <f t="shared" ref="R26" si="7">(R13+R14)*2+R15+R16+R17+R18+R19+(R20+R21)/2+R22+(R23+R24+R25)/2</f>
        <v>0</v>
      </c>
      <c r="S26" s="30" t="s">
        <v>104</v>
      </c>
      <c r="T26" s="28">
        <f t="shared" ref="T26" si="8">(T13+T14)*2+T15+T16+T17+T18+T19+(T20+T21)/2+T22+(T23+T24+T25)/2</f>
        <v>0</v>
      </c>
      <c r="U26" s="30" t="s">
        <v>104</v>
      </c>
      <c r="V26" s="28">
        <f t="shared" ref="V26" si="9">(V13+V14)*2+V15+V16+V17+V18+V19+(V20+V21)/2+V22+(V23+V24+V25)/2</f>
        <v>0</v>
      </c>
      <c r="W26" s="30" t="s">
        <v>104</v>
      </c>
      <c r="X26" s="28">
        <f t="shared" ref="X26" si="10">(X13+X14)*2+X15+X16+X17+X18+X19+(X20+X21)/2+X22+(X23+X24+X25)/2</f>
        <v>0</v>
      </c>
      <c r="Y26" s="30" t="s">
        <v>104</v>
      </c>
      <c r="Z26" s="28">
        <f t="shared" ref="Z26" si="11">(Z13+Z14)*2+Z15+Z16+Z17+Z18+Z19+(Z20+Z21)/2+Z22+(Z23+Z24+Z25)/2</f>
        <v>0</v>
      </c>
      <c r="AA26" s="30" t="s">
        <v>104</v>
      </c>
      <c r="AB26" s="28">
        <f t="shared" ref="AB26" si="12">(AB13+AB14)*2+AB15+AB16+AB17+AB18+AB19+(AB20+AB21)/2+AB22+(AB23+AB24+AB25)/2</f>
        <v>0</v>
      </c>
      <c r="AC26" s="30" t="s">
        <v>104</v>
      </c>
      <c r="AD26" s="28">
        <f>TRUNC((AD13+AD14)*2+AD15+AD16+AD17+AD18+AD19+(AD20+AD21)/2+AD22+(AD23+AD24+AD25)/2,0)</f>
        <v>0</v>
      </c>
      <c r="AE26" s="24" t="s">
        <v>9</v>
      </c>
    </row>
    <row r="27" spans="2:31" ht="32.25" customHeight="1" x14ac:dyDescent="0.4">
      <c r="B27" s="32"/>
      <c r="C27" s="26" t="s">
        <v>102</v>
      </c>
      <c r="D27" s="26"/>
      <c r="E27" s="26"/>
      <c r="F27" s="29"/>
      <c r="G27" s="30"/>
      <c r="H27" s="29"/>
      <c r="I27" s="30"/>
      <c r="J27" s="29"/>
      <c r="K27" s="30"/>
      <c r="L27" s="29"/>
      <c r="M27" s="30"/>
      <c r="N27" s="29"/>
      <c r="O27" s="30"/>
      <c r="P27" s="29"/>
      <c r="Q27" s="30"/>
      <c r="R27" s="29"/>
      <c r="S27" s="30"/>
      <c r="T27" s="29"/>
      <c r="U27" s="30"/>
      <c r="V27" s="29"/>
      <c r="W27" s="30"/>
      <c r="X27" s="29"/>
      <c r="Y27" s="30"/>
      <c r="Z27" s="29"/>
      <c r="AA27" s="30"/>
      <c r="AB27" s="29"/>
      <c r="AC27" s="30"/>
      <c r="AD27" s="29"/>
      <c r="AE27" s="25"/>
    </row>
  </sheetData>
  <mergeCells count="63">
    <mergeCell ref="B10:E10"/>
    <mergeCell ref="B12:E12"/>
    <mergeCell ref="B13:B17"/>
    <mergeCell ref="C13:C17"/>
    <mergeCell ref="D13:E13"/>
    <mergeCell ref="D14:E14"/>
    <mergeCell ref="D15:E15"/>
    <mergeCell ref="D16:E16"/>
    <mergeCell ref="D17:E17"/>
    <mergeCell ref="B11:E11"/>
    <mergeCell ref="B9:E9"/>
    <mergeCell ref="B3:D4"/>
    <mergeCell ref="E3:X4"/>
    <mergeCell ref="Y3:AC4"/>
    <mergeCell ref="AD3:AE4"/>
    <mergeCell ref="B5:D5"/>
    <mergeCell ref="E5:X5"/>
    <mergeCell ref="Y5:AC5"/>
    <mergeCell ref="B6:E7"/>
    <mergeCell ref="AB6:AC6"/>
    <mergeCell ref="AD6:AE7"/>
    <mergeCell ref="AB7:AC7"/>
    <mergeCell ref="B8:E8"/>
    <mergeCell ref="AD5:AE5"/>
    <mergeCell ref="B18:B27"/>
    <mergeCell ref="C18:C22"/>
    <mergeCell ref="D18:E18"/>
    <mergeCell ref="D19:E19"/>
    <mergeCell ref="D20:E20"/>
    <mergeCell ref="D21:E21"/>
    <mergeCell ref="D22:E22"/>
    <mergeCell ref="D23:E23"/>
    <mergeCell ref="D24:E24"/>
    <mergeCell ref="D25:E25"/>
    <mergeCell ref="C26:E26"/>
    <mergeCell ref="F26:F27"/>
    <mergeCell ref="G26:G27"/>
    <mergeCell ref="H26:H27"/>
    <mergeCell ref="I26:I27"/>
    <mergeCell ref="J26:J27"/>
    <mergeCell ref="S26:S27"/>
    <mergeCell ref="T26:T27"/>
    <mergeCell ref="K26:K27"/>
    <mergeCell ref="L26:L27"/>
    <mergeCell ref="M26:M27"/>
    <mergeCell ref="N26:N27"/>
    <mergeCell ref="O26:O27"/>
    <mergeCell ref="AE26:AE27"/>
    <mergeCell ref="C27:E27"/>
    <mergeCell ref="C23:C25"/>
    <mergeCell ref="Z26:Z27"/>
    <mergeCell ref="AA26:AA27"/>
    <mergeCell ref="AB26:AB27"/>
    <mergeCell ref="AC26:AC27"/>
    <mergeCell ref="AD26:AD27"/>
    <mergeCell ref="U26:U27"/>
    <mergeCell ref="V26:V27"/>
    <mergeCell ref="W26:W27"/>
    <mergeCell ref="X26:X27"/>
    <mergeCell ref="Y26:Y27"/>
    <mergeCell ref="P26:P27"/>
    <mergeCell ref="Q26:Q27"/>
    <mergeCell ref="R26:R27"/>
  </mergeCells>
  <phoneticPr fontId="3"/>
  <printOptions horizontalCentered="1" verticalCentered="1"/>
  <pageMargins left="0.19685039370078741" right="0.19685039370078741" top="0" bottom="0" header="0" footer="0"/>
  <pageSetup paperSize="9" scale="77" fitToHeight="0" orientation="landscape" r:id="rId1"/>
  <rowBreaks count="1" manualBreakCount="1">
    <brk id="17" min="1" max="30"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除外率一覧!$A$3:$A$33</xm:f>
          </x14:formula1>
          <xm:sqref>AD3:AE4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view="pageBreakPreview" zoomScaleNormal="100" zoomScaleSheetLayoutView="100" workbookViewId="0">
      <selection activeCell="G7" sqref="G7"/>
    </sheetView>
  </sheetViews>
  <sheetFormatPr defaultRowHeight="18.75" x14ac:dyDescent="0.4"/>
  <cols>
    <col min="1" max="1" width="9" style="7"/>
    <col min="2" max="2" width="41.875" style="8" customWidth="1"/>
    <col min="3" max="3" width="0.25" style="8" customWidth="1"/>
    <col min="4" max="258" width="9" style="8"/>
    <col min="259" max="259" width="41.875" style="8" bestFit="1" customWidth="1"/>
    <col min="260" max="514" width="9" style="8"/>
    <col min="515" max="515" width="41.875" style="8" bestFit="1" customWidth="1"/>
    <col min="516" max="770" width="9" style="8"/>
    <col min="771" max="771" width="41.875" style="8" bestFit="1" customWidth="1"/>
    <col min="772" max="1026" width="9" style="8"/>
    <col min="1027" max="1027" width="41.875" style="8" bestFit="1" customWidth="1"/>
    <col min="1028" max="1282" width="9" style="8"/>
    <col min="1283" max="1283" width="41.875" style="8" bestFit="1" customWidth="1"/>
    <col min="1284" max="1538" width="9" style="8"/>
    <col min="1539" max="1539" width="41.875" style="8" bestFit="1" customWidth="1"/>
    <col min="1540" max="1794" width="9" style="8"/>
    <col min="1795" max="1795" width="41.875" style="8" bestFit="1" customWidth="1"/>
    <col min="1796" max="2050" width="9" style="8"/>
    <col min="2051" max="2051" width="41.875" style="8" bestFit="1" customWidth="1"/>
    <col min="2052" max="2306" width="9" style="8"/>
    <col min="2307" max="2307" width="41.875" style="8" bestFit="1" customWidth="1"/>
    <col min="2308" max="2562" width="9" style="8"/>
    <col min="2563" max="2563" width="41.875" style="8" bestFit="1" customWidth="1"/>
    <col min="2564" max="2818" width="9" style="8"/>
    <col min="2819" max="2819" width="41.875" style="8" bestFit="1" customWidth="1"/>
    <col min="2820" max="3074" width="9" style="8"/>
    <col min="3075" max="3075" width="41.875" style="8" bestFit="1" customWidth="1"/>
    <col min="3076" max="3330" width="9" style="8"/>
    <col min="3331" max="3331" width="41.875" style="8" bestFit="1" customWidth="1"/>
    <col min="3332" max="3586" width="9" style="8"/>
    <col min="3587" max="3587" width="41.875" style="8" bestFit="1" customWidth="1"/>
    <col min="3588" max="3842" width="9" style="8"/>
    <col min="3843" max="3843" width="41.875" style="8" bestFit="1" customWidth="1"/>
    <col min="3844" max="4098" width="9" style="8"/>
    <col min="4099" max="4099" width="41.875" style="8" bestFit="1" customWidth="1"/>
    <col min="4100" max="4354" width="9" style="8"/>
    <col min="4355" max="4355" width="41.875" style="8" bestFit="1" customWidth="1"/>
    <col min="4356" max="4610" width="9" style="8"/>
    <col min="4611" max="4611" width="41.875" style="8" bestFit="1" customWidth="1"/>
    <col min="4612" max="4866" width="9" style="8"/>
    <col min="4867" max="4867" width="41.875" style="8" bestFit="1" customWidth="1"/>
    <col min="4868" max="5122" width="9" style="8"/>
    <col min="5123" max="5123" width="41.875" style="8" bestFit="1" customWidth="1"/>
    <col min="5124" max="5378" width="9" style="8"/>
    <col min="5379" max="5379" width="41.875" style="8" bestFit="1" customWidth="1"/>
    <col min="5380" max="5634" width="9" style="8"/>
    <col min="5635" max="5635" width="41.875" style="8" bestFit="1" customWidth="1"/>
    <col min="5636" max="5890" width="9" style="8"/>
    <col min="5891" max="5891" width="41.875" style="8" bestFit="1" customWidth="1"/>
    <col min="5892" max="6146" width="9" style="8"/>
    <col min="6147" max="6147" width="41.875" style="8" bestFit="1" customWidth="1"/>
    <col min="6148" max="6402" width="9" style="8"/>
    <col min="6403" max="6403" width="41.875" style="8" bestFit="1" customWidth="1"/>
    <col min="6404" max="6658" width="9" style="8"/>
    <col min="6659" max="6659" width="41.875" style="8" bestFit="1" customWidth="1"/>
    <col min="6660" max="6914" width="9" style="8"/>
    <col min="6915" max="6915" width="41.875" style="8" bestFit="1" customWidth="1"/>
    <col min="6916" max="7170" width="9" style="8"/>
    <col min="7171" max="7171" width="41.875" style="8" bestFit="1" customWidth="1"/>
    <col min="7172" max="7426" width="9" style="8"/>
    <col min="7427" max="7427" width="41.875" style="8" bestFit="1" customWidth="1"/>
    <col min="7428" max="7682" width="9" style="8"/>
    <col min="7683" max="7683" width="41.875" style="8" bestFit="1" customWidth="1"/>
    <col min="7684" max="7938" width="9" style="8"/>
    <col min="7939" max="7939" width="41.875" style="8" bestFit="1" customWidth="1"/>
    <col min="7940" max="8194" width="9" style="8"/>
    <col min="8195" max="8195" width="41.875" style="8" bestFit="1" customWidth="1"/>
    <col min="8196" max="8450" width="9" style="8"/>
    <col min="8451" max="8451" width="41.875" style="8" bestFit="1" customWidth="1"/>
    <col min="8452" max="8706" width="9" style="8"/>
    <col min="8707" max="8707" width="41.875" style="8" bestFit="1" customWidth="1"/>
    <col min="8708" max="8962" width="9" style="8"/>
    <col min="8963" max="8963" width="41.875" style="8" bestFit="1" customWidth="1"/>
    <col min="8964" max="9218" width="9" style="8"/>
    <col min="9219" max="9219" width="41.875" style="8" bestFit="1" customWidth="1"/>
    <col min="9220" max="9474" width="9" style="8"/>
    <col min="9475" max="9475" width="41.875" style="8" bestFit="1" customWidth="1"/>
    <col min="9476" max="9730" width="9" style="8"/>
    <col min="9731" max="9731" width="41.875" style="8" bestFit="1" customWidth="1"/>
    <col min="9732" max="9986" width="9" style="8"/>
    <col min="9987" max="9987" width="41.875" style="8" bestFit="1" customWidth="1"/>
    <col min="9988" max="10242" width="9" style="8"/>
    <col min="10243" max="10243" width="41.875" style="8" bestFit="1" customWidth="1"/>
    <col min="10244" max="10498" width="9" style="8"/>
    <col min="10499" max="10499" width="41.875" style="8" bestFit="1" customWidth="1"/>
    <col min="10500" max="10754" width="9" style="8"/>
    <col min="10755" max="10755" width="41.875" style="8" bestFit="1" customWidth="1"/>
    <col min="10756" max="11010" width="9" style="8"/>
    <col min="11011" max="11011" width="41.875" style="8" bestFit="1" customWidth="1"/>
    <col min="11012" max="11266" width="9" style="8"/>
    <col min="11267" max="11267" width="41.875" style="8" bestFit="1" customWidth="1"/>
    <col min="11268" max="11522" width="9" style="8"/>
    <col min="11523" max="11523" width="41.875" style="8" bestFit="1" customWidth="1"/>
    <col min="11524" max="11778" width="9" style="8"/>
    <col min="11779" max="11779" width="41.875" style="8" bestFit="1" customWidth="1"/>
    <col min="11780" max="12034" width="9" style="8"/>
    <col min="12035" max="12035" width="41.875" style="8" bestFit="1" customWidth="1"/>
    <col min="12036" max="12290" width="9" style="8"/>
    <col min="12291" max="12291" width="41.875" style="8" bestFit="1" customWidth="1"/>
    <col min="12292" max="12546" width="9" style="8"/>
    <col min="12547" max="12547" width="41.875" style="8" bestFit="1" customWidth="1"/>
    <col min="12548" max="12802" width="9" style="8"/>
    <col min="12803" max="12803" width="41.875" style="8" bestFit="1" customWidth="1"/>
    <col min="12804" max="13058" width="9" style="8"/>
    <col min="13059" max="13059" width="41.875" style="8" bestFit="1" customWidth="1"/>
    <col min="13060" max="13314" width="9" style="8"/>
    <col min="13315" max="13315" width="41.875" style="8" bestFit="1" customWidth="1"/>
    <col min="13316" max="13570" width="9" style="8"/>
    <col min="13571" max="13571" width="41.875" style="8" bestFit="1" customWidth="1"/>
    <col min="13572" max="13826" width="9" style="8"/>
    <col min="13827" max="13827" width="41.875" style="8" bestFit="1" customWidth="1"/>
    <col min="13828" max="14082" width="9" style="8"/>
    <col min="14083" max="14083" width="41.875" style="8" bestFit="1" customWidth="1"/>
    <col min="14084" max="14338" width="9" style="8"/>
    <col min="14339" max="14339" width="41.875" style="8" bestFit="1" customWidth="1"/>
    <col min="14340" max="14594" width="9" style="8"/>
    <col min="14595" max="14595" width="41.875" style="8" bestFit="1" customWidth="1"/>
    <col min="14596" max="14850" width="9" style="8"/>
    <col min="14851" max="14851" width="41.875" style="8" bestFit="1" customWidth="1"/>
    <col min="14852" max="15106" width="9" style="8"/>
    <col min="15107" max="15107" width="41.875" style="8" bestFit="1" customWidth="1"/>
    <col min="15108" max="15362" width="9" style="8"/>
    <col min="15363" max="15363" width="41.875" style="8" bestFit="1" customWidth="1"/>
    <col min="15364" max="15618" width="9" style="8"/>
    <col min="15619" max="15619" width="41.875" style="8" bestFit="1" customWidth="1"/>
    <col min="15620" max="15874" width="9" style="8"/>
    <col min="15875" max="15875" width="41.875" style="8" bestFit="1" customWidth="1"/>
    <col min="15876" max="16130" width="9" style="8"/>
    <col min="16131" max="16131" width="41.875" style="8" bestFit="1" customWidth="1"/>
    <col min="16132" max="16384" width="9" style="8"/>
  </cols>
  <sheetData>
    <row r="1" spans="1:6" ht="22.7" customHeight="1" x14ac:dyDescent="0.4">
      <c r="A1" s="7" t="s">
        <v>17</v>
      </c>
    </row>
    <row r="2" spans="1:6" s="11" customFormat="1" ht="27" customHeight="1" x14ac:dyDescent="0.4">
      <c r="A2" s="9" t="s">
        <v>18</v>
      </c>
      <c r="B2" s="10" t="s">
        <v>19</v>
      </c>
      <c r="C2" s="10"/>
      <c r="D2" s="10" t="s">
        <v>20</v>
      </c>
      <c r="F2" s="8"/>
    </row>
    <row r="3" spans="1:6" s="11" customFormat="1" ht="13.7" customHeight="1" x14ac:dyDescent="0.4">
      <c r="A3" s="12" t="s">
        <v>84</v>
      </c>
      <c r="B3" s="13" t="s">
        <v>21</v>
      </c>
      <c r="C3" s="13">
        <v>0</v>
      </c>
      <c r="D3" s="14">
        <v>0</v>
      </c>
    </row>
    <row r="4" spans="1:6" x14ac:dyDescent="0.4">
      <c r="A4" s="15" t="s">
        <v>22</v>
      </c>
      <c r="B4" s="16" t="s">
        <v>23</v>
      </c>
      <c r="C4" s="16">
        <v>0.25</v>
      </c>
      <c r="D4" s="17">
        <v>25</v>
      </c>
    </row>
    <row r="5" spans="1:6" x14ac:dyDescent="0.4">
      <c r="A5" s="15" t="s">
        <v>24</v>
      </c>
      <c r="B5" s="16" t="s">
        <v>25</v>
      </c>
      <c r="C5" s="16">
        <v>0.3</v>
      </c>
      <c r="D5" s="17">
        <v>30</v>
      </c>
    </row>
    <row r="6" spans="1:6" x14ac:dyDescent="0.4">
      <c r="A6" s="15" t="s">
        <v>26</v>
      </c>
      <c r="B6" s="16" t="s">
        <v>27</v>
      </c>
      <c r="C6" s="16">
        <v>0.4</v>
      </c>
      <c r="D6" s="17">
        <v>40</v>
      </c>
    </row>
    <row r="7" spans="1:6" x14ac:dyDescent="0.4">
      <c r="A7" s="15" t="s">
        <v>28</v>
      </c>
      <c r="B7" s="16" t="s">
        <v>29</v>
      </c>
      <c r="C7" s="16">
        <v>0</v>
      </c>
      <c r="D7" s="17">
        <v>0</v>
      </c>
    </row>
    <row r="8" spans="1:6" ht="27" customHeight="1" x14ac:dyDescent="0.4">
      <c r="A8" s="15" t="s">
        <v>30</v>
      </c>
      <c r="B8" s="13" t="s">
        <v>31</v>
      </c>
      <c r="C8" s="13">
        <v>0</v>
      </c>
      <c r="D8" s="17">
        <v>0</v>
      </c>
    </row>
    <row r="9" spans="1:6" x14ac:dyDescent="0.4">
      <c r="A9" s="15" t="s">
        <v>32</v>
      </c>
      <c r="B9" s="16" t="s">
        <v>33</v>
      </c>
      <c r="C9" s="16">
        <v>0</v>
      </c>
      <c r="D9" s="17">
        <v>0</v>
      </c>
    </row>
    <row r="10" spans="1:6" x14ac:dyDescent="0.4">
      <c r="A10" s="15" t="s">
        <v>34</v>
      </c>
      <c r="B10" s="16" t="s">
        <v>35</v>
      </c>
      <c r="C10" s="16">
        <v>0.1</v>
      </c>
      <c r="D10" s="17">
        <v>10</v>
      </c>
    </row>
    <row r="11" spans="1:6" x14ac:dyDescent="0.4">
      <c r="A11" s="15" t="s">
        <v>36</v>
      </c>
      <c r="B11" s="16" t="s">
        <v>37</v>
      </c>
      <c r="C11" s="16">
        <v>0.1</v>
      </c>
      <c r="D11" s="17">
        <v>10</v>
      </c>
    </row>
    <row r="12" spans="1:6" x14ac:dyDescent="0.4">
      <c r="A12" s="15" t="s">
        <v>38</v>
      </c>
      <c r="B12" s="16" t="s">
        <v>39</v>
      </c>
      <c r="C12" s="16">
        <v>0</v>
      </c>
      <c r="D12" s="17">
        <v>0</v>
      </c>
    </row>
    <row r="13" spans="1:6" x14ac:dyDescent="0.4">
      <c r="A13" s="15" t="s">
        <v>40</v>
      </c>
      <c r="B13" s="16" t="s">
        <v>41</v>
      </c>
      <c r="C13" s="16">
        <v>0.05</v>
      </c>
      <c r="D13" s="17">
        <v>5</v>
      </c>
    </row>
    <row r="14" spans="1:6" x14ac:dyDescent="0.4">
      <c r="A14" s="15" t="s">
        <v>42</v>
      </c>
      <c r="B14" s="16" t="s">
        <v>43</v>
      </c>
      <c r="C14" s="16">
        <v>0</v>
      </c>
      <c r="D14" s="17">
        <v>0</v>
      </c>
    </row>
    <row r="15" spans="1:6" x14ac:dyDescent="0.4">
      <c r="A15" s="15" t="s">
        <v>44</v>
      </c>
      <c r="B15" s="16" t="s">
        <v>45</v>
      </c>
      <c r="C15" s="16">
        <v>0.2</v>
      </c>
      <c r="D15" s="17">
        <v>20</v>
      </c>
    </row>
    <row r="16" spans="1:6" x14ac:dyDescent="0.4">
      <c r="A16" s="15" t="s">
        <v>46</v>
      </c>
      <c r="B16" s="16" t="s">
        <v>47</v>
      </c>
      <c r="C16" s="16">
        <v>0.45</v>
      </c>
      <c r="D16" s="17">
        <v>45</v>
      </c>
    </row>
    <row r="17" spans="1:4" x14ac:dyDescent="0.4">
      <c r="A17" s="15" t="s">
        <v>48</v>
      </c>
      <c r="B17" s="16" t="s">
        <v>49</v>
      </c>
      <c r="C17" s="16">
        <v>0.1</v>
      </c>
      <c r="D17" s="17">
        <v>10</v>
      </c>
    </row>
    <row r="18" spans="1:4" x14ac:dyDescent="0.4">
      <c r="A18" s="15" t="s">
        <v>50</v>
      </c>
      <c r="B18" s="16" t="s">
        <v>51</v>
      </c>
      <c r="C18" s="16">
        <v>0</v>
      </c>
      <c r="D18" s="17">
        <v>0</v>
      </c>
    </row>
    <row r="19" spans="1:4" x14ac:dyDescent="0.4">
      <c r="A19" s="15" t="s">
        <v>52</v>
      </c>
      <c r="B19" s="16" t="s">
        <v>53</v>
      </c>
      <c r="C19" s="16">
        <v>0</v>
      </c>
      <c r="D19" s="17">
        <v>0</v>
      </c>
    </row>
    <row r="20" spans="1:4" x14ac:dyDescent="0.4">
      <c r="A20" s="15" t="s">
        <v>54</v>
      </c>
      <c r="B20" s="16" t="s">
        <v>55</v>
      </c>
      <c r="C20" s="16">
        <v>0</v>
      </c>
      <c r="D20" s="17">
        <v>0</v>
      </c>
    </row>
    <row r="21" spans="1:4" x14ac:dyDescent="0.4">
      <c r="A21" s="15" t="s">
        <v>56</v>
      </c>
      <c r="B21" s="16" t="s">
        <v>57</v>
      </c>
      <c r="C21" s="16">
        <v>0.15</v>
      </c>
      <c r="D21" s="17">
        <v>15</v>
      </c>
    </row>
    <row r="22" spans="1:4" x14ac:dyDescent="0.4">
      <c r="A22" s="15" t="s">
        <v>58</v>
      </c>
      <c r="B22" s="16" t="s">
        <v>59</v>
      </c>
      <c r="C22" s="16">
        <v>0.05</v>
      </c>
      <c r="D22" s="17">
        <v>5</v>
      </c>
    </row>
    <row r="23" spans="1:4" x14ac:dyDescent="0.4">
      <c r="A23" s="15" t="s">
        <v>60</v>
      </c>
      <c r="B23" s="16" t="s">
        <v>61</v>
      </c>
      <c r="C23" s="16">
        <v>0.2</v>
      </c>
      <c r="D23" s="17">
        <v>20</v>
      </c>
    </row>
    <row r="24" spans="1:4" ht="27" customHeight="1" x14ac:dyDescent="0.4">
      <c r="A24" s="15" t="s">
        <v>62</v>
      </c>
      <c r="B24" s="13" t="s">
        <v>63</v>
      </c>
      <c r="C24" s="13">
        <v>0.2</v>
      </c>
      <c r="D24" s="17">
        <v>20</v>
      </c>
    </row>
    <row r="25" spans="1:4" x14ac:dyDescent="0.4">
      <c r="A25" s="15" t="s">
        <v>64</v>
      </c>
      <c r="B25" s="16" t="s">
        <v>65</v>
      </c>
      <c r="C25" s="16">
        <v>0.3</v>
      </c>
      <c r="D25" s="17">
        <v>30</v>
      </c>
    </row>
    <row r="26" spans="1:4" x14ac:dyDescent="0.4">
      <c r="A26" s="15" t="s">
        <v>66</v>
      </c>
      <c r="B26" s="16" t="s">
        <v>67</v>
      </c>
      <c r="C26" s="16">
        <v>0.45</v>
      </c>
      <c r="D26" s="17">
        <v>45</v>
      </c>
    </row>
    <row r="27" spans="1:4" x14ac:dyDescent="0.4">
      <c r="A27" s="15" t="s">
        <v>68</v>
      </c>
      <c r="B27" s="16" t="s">
        <v>69</v>
      </c>
      <c r="C27" s="16">
        <v>0.2</v>
      </c>
      <c r="D27" s="17">
        <v>20</v>
      </c>
    </row>
    <row r="28" spans="1:4" x14ac:dyDescent="0.4">
      <c r="A28" s="15" t="s">
        <v>70</v>
      </c>
      <c r="B28" s="16" t="s">
        <v>71</v>
      </c>
      <c r="C28" s="16">
        <v>0.35</v>
      </c>
      <c r="D28" s="17">
        <v>35</v>
      </c>
    </row>
    <row r="29" spans="1:4" x14ac:dyDescent="0.4">
      <c r="A29" s="15" t="s">
        <v>72</v>
      </c>
      <c r="B29" s="16" t="s">
        <v>73</v>
      </c>
      <c r="C29" s="16">
        <v>0.5</v>
      </c>
      <c r="D29" s="17">
        <v>50</v>
      </c>
    </row>
    <row r="30" spans="1:4" x14ac:dyDescent="0.4">
      <c r="A30" s="15" t="s">
        <v>74</v>
      </c>
      <c r="B30" s="18" t="s">
        <v>75</v>
      </c>
      <c r="C30" s="18">
        <v>0</v>
      </c>
      <c r="D30" s="17">
        <v>0</v>
      </c>
    </row>
    <row r="31" spans="1:4" x14ac:dyDescent="0.4">
      <c r="A31" s="15" t="s">
        <v>76</v>
      </c>
      <c r="B31" s="16" t="s">
        <v>77</v>
      </c>
      <c r="C31" s="16">
        <v>0.7</v>
      </c>
      <c r="D31" s="17">
        <v>70</v>
      </c>
    </row>
    <row r="32" spans="1:4" x14ac:dyDescent="0.4">
      <c r="A32" s="15" t="s">
        <v>78</v>
      </c>
      <c r="B32" s="16" t="s">
        <v>79</v>
      </c>
      <c r="C32" s="16">
        <v>0.15</v>
      </c>
      <c r="D32" s="17">
        <v>15</v>
      </c>
    </row>
    <row r="33" spans="1:4" x14ac:dyDescent="0.4">
      <c r="A33" s="15" t="s">
        <v>80</v>
      </c>
      <c r="B33" s="16" t="s">
        <v>81</v>
      </c>
      <c r="C33" s="16">
        <v>0.1</v>
      </c>
      <c r="D33" s="17">
        <v>10</v>
      </c>
    </row>
    <row r="34" spans="1:4" ht="39.200000000000003" customHeight="1" x14ac:dyDescent="0.4">
      <c r="B34" s="19" t="s">
        <v>82</v>
      </c>
      <c r="C34" s="19"/>
    </row>
    <row r="35" spans="1:4" ht="9" customHeight="1" x14ac:dyDescent="0.4">
      <c r="B35" s="19"/>
      <c r="C35" s="19"/>
    </row>
    <row r="36" spans="1:4" ht="33" x14ac:dyDescent="0.4">
      <c r="B36" s="19" t="s">
        <v>83</v>
      </c>
      <c r="C36" s="19"/>
    </row>
    <row r="37" spans="1:4" x14ac:dyDescent="0.4">
      <c r="B37" s="19"/>
      <c r="C37" s="19"/>
    </row>
    <row r="38" spans="1:4" x14ac:dyDescent="0.4">
      <c r="B38" s="19"/>
      <c r="C38" s="19"/>
    </row>
  </sheetData>
  <sheetProtection algorithmName="SHA-512" hashValue="Kztpo3Mv/4vOZ0hr9v/CYiU2wcsrdUriFusWblOrxKKDmCNT5BQ50c39V/Km0gRt7i8PXAUdLVK3mGfRG/74Jg==" saltValue="D/ZId9wajHSeaYf7HpFFPQ==" spinCount="100000" sheet="1"/>
  <phoneticPr fontId="3"/>
  <printOptions horizontalCentered="1" verticalCentered="1"/>
  <pageMargins left="0.70866141732283472" right="0.70866141732283472" top="0.74803149606299213" bottom="0.74803149606299213" header="0.31496062992125984" footer="0.31496062992125984"/>
  <pageSetup paperSize="9" scale="13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vt:lpstr>
      <vt:lpstr>除外率一覧</vt:lpstr>
      <vt:lpstr>入力!Print_Area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2025-02-25T00:14:31Z</dcterms:modified>
</cp:coreProperties>
</file>