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530"/>
  </bookViews>
  <sheets>
    <sheet name="対象人件費等計算書" sheetId="1" r:id="rId1"/>
    <sheet name="対象人件費等計算書 (記載例)" sheetId="4" r:id="rId2"/>
    <sheet name="事務の流れ" sheetId="5" r:id="rId3"/>
  </sheets>
  <definedNames>
    <definedName name="_xlnm.Print_Area" localSheetId="0">対象人件費等計算書!$A$1:$I$134</definedName>
    <definedName name="_xlnm.Print_Area" localSheetId="1">'対象人件費等計算書 (記載例)'!$A$1:$I$134</definedName>
  </definedNames>
  <calcPr calcId="162913"/>
</workbook>
</file>

<file path=xl/calcChain.xml><?xml version="1.0" encoding="utf-8"?>
<calcChain xmlns="http://schemas.openxmlformats.org/spreadsheetml/2006/main">
  <c r="H49" i="4" l="1"/>
  <c r="G49" i="4"/>
  <c r="F49" i="4"/>
  <c r="E49" i="4"/>
  <c r="D49" i="4"/>
  <c r="H48" i="4"/>
  <c r="G48" i="4"/>
  <c r="F48" i="4"/>
  <c r="E48" i="4"/>
  <c r="D48" i="4"/>
  <c r="H47" i="4"/>
  <c r="G47" i="4"/>
  <c r="F47" i="4"/>
  <c r="E47" i="4"/>
  <c r="D47" i="4"/>
  <c r="E35" i="4"/>
  <c r="E37" i="4" s="1"/>
  <c r="H32" i="4"/>
  <c r="G32" i="4"/>
  <c r="F32" i="4"/>
  <c r="E32" i="4"/>
  <c r="D32" i="4"/>
  <c r="E23" i="4"/>
  <c r="H20" i="4"/>
  <c r="G20" i="4"/>
  <c r="F20" i="4"/>
  <c r="E20" i="4"/>
  <c r="D20" i="4"/>
  <c r="E11" i="4"/>
  <c r="E13" i="4" s="1"/>
  <c r="H5" i="4"/>
  <c r="E54" i="4" s="1"/>
  <c r="H5" i="1"/>
  <c r="E50" i="4" l="1"/>
  <c r="E15" i="4"/>
  <c r="E14" i="4"/>
  <c r="E39" i="4"/>
  <c r="E38" i="4"/>
  <c r="E25" i="4"/>
  <c r="E27" i="4" l="1"/>
  <c r="E26" i="4"/>
  <c r="F11" i="4"/>
  <c r="F35" i="4"/>
  <c r="E51" i="4"/>
  <c r="E47" i="1"/>
  <c r="F23" i="4" l="1"/>
  <c r="F37" i="4"/>
  <c r="F38" i="4" s="1"/>
  <c r="F13" i="4"/>
  <c r="F15" i="4" s="1"/>
  <c r="E52" i="4"/>
  <c r="H47" i="1"/>
  <c r="G47" i="1"/>
  <c r="F47" i="1"/>
  <c r="D47" i="1"/>
  <c r="H32" i="1"/>
  <c r="G32" i="1"/>
  <c r="F32" i="1"/>
  <c r="E32" i="1"/>
  <c r="D32" i="1"/>
  <c r="H20" i="1"/>
  <c r="G20" i="1"/>
  <c r="F20" i="1"/>
  <c r="E20" i="1"/>
  <c r="D20" i="1"/>
  <c r="E55" i="4" l="1"/>
  <c r="E56" i="4" s="1"/>
  <c r="E53" i="4"/>
  <c r="G35" i="4"/>
  <c r="F25" i="4"/>
  <c r="F26" i="4" s="1"/>
  <c r="F14" i="4"/>
  <c r="F50" i="4"/>
  <c r="F39" i="4"/>
  <c r="H49" i="1"/>
  <c r="G49" i="1"/>
  <c r="F49" i="1"/>
  <c r="E57" i="4" l="1"/>
  <c r="E58" i="4" s="1"/>
  <c r="F52" i="4"/>
  <c r="G11" i="4"/>
  <c r="G23" i="4"/>
  <c r="G37" i="4"/>
  <c r="G38" i="4" s="1"/>
  <c r="F51" i="4"/>
  <c r="F27" i="4"/>
  <c r="E54" i="1"/>
  <c r="G39" i="4" l="1"/>
  <c r="H35" i="4"/>
  <c r="G25" i="4"/>
  <c r="G26" i="4" s="1"/>
  <c r="G13" i="4"/>
  <c r="G50" i="4"/>
  <c r="F55" i="4"/>
  <c r="F56" i="4" s="1"/>
  <c r="F53" i="4"/>
  <c r="G48" i="1"/>
  <c r="F57" i="4" l="1"/>
  <c r="F58" i="4" s="1"/>
  <c r="G51" i="4"/>
  <c r="G14" i="4"/>
  <c r="H23" i="4"/>
  <c r="H37" i="4"/>
  <c r="H38" i="4" s="1"/>
  <c r="G15" i="4"/>
  <c r="G27" i="4"/>
  <c r="E35" i="1"/>
  <c r="E37" i="1" s="1"/>
  <c r="E23" i="1"/>
  <c r="E25" i="1" s="1"/>
  <c r="H25" i="4" l="1"/>
  <c r="H26" i="4" s="1"/>
  <c r="G52" i="4"/>
  <c r="H11" i="4"/>
  <c r="H39" i="4"/>
  <c r="E39" i="1"/>
  <c r="E38" i="1"/>
  <c r="E27" i="1"/>
  <c r="E26" i="1"/>
  <c r="F23" i="1" s="1"/>
  <c r="F25" i="1" s="1"/>
  <c r="D48" i="1"/>
  <c r="E49" i="1"/>
  <c r="H48" i="1"/>
  <c r="F48" i="1"/>
  <c r="E48" i="1"/>
  <c r="D49" i="1"/>
  <c r="E11" i="1"/>
  <c r="E13" i="1" s="1"/>
  <c r="H50" i="4" l="1"/>
  <c r="H13" i="4"/>
  <c r="H15" i="4" s="1"/>
  <c r="G55" i="4"/>
  <c r="G56" i="4" s="1"/>
  <c r="G53" i="4"/>
  <c r="H27" i="4"/>
  <c r="E50" i="1"/>
  <c r="E15" i="1"/>
  <c r="E14" i="1"/>
  <c r="E52" i="1" s="1"/>
  <c r="E51" i="1"/>
  <c r="F35" i="1"/>
  <c r="F26" i="1"/>
  <c r="G23" i="1" s="1"/>
  <c r="G25" i="1" s="1"/>
  <c r="G57" i="4" l="1"/>
  <c r="G58" i="4" s="1"/>
  <c r="F37" i="1"/>
  <c r="F38" i="1" s="1"/>
  <c r="G35" i="1" s="1"/>
  <c r="G37" i="1" s="1"/>
  <c r="H51" i="4"/>
  <c r="H14" i="4"/>
  <c r="H52" i="4" s="1"/>
  <c r="E53" i="1"/>
  <c r="E55" i="1"/>
  <c r="E56" i="1" s="1"/>
  <c r="E57" i="1" s="1"/>
  <c r="E58" i="1" s="1"/>
  <c r="F11" i="1"/>
  <c r="F13" i="1" s="1"/>
  <c r="F27" i="1"/>
  <c r="F39" i="1" l="1"/>
  <c r="H55" i="4"/>
  <c r="H56" i="4" s="1"/>
  <c r="H53" i="4"/>
  <c r="F50" i="1"/>
  <c r="G26" i="1"/>
  <c r="G38" i="1"/>
  <c r="H57" i="4" l="1"/>
  <c r="H58" i="4" s="1"/>
  <c r="H35" i="1"/>
  <c r="H37" i="1" s="1"/>
  <c r="G39" i="1"/>
  <c r="G27" i="1"/>
  <c r="H23" i="1"/>
  <c r="F51" i="1"/>
  <c r="F14" i="1"/>
  <c r="F15" i="1"/>
  <c r="H25" i="1" l="1"/>
  <c r="H26" i="1" s="1"/>
  <c r="H38" i="1"/>
  <c r="G11" i="1"/>
  <c r="G13" i="1" s="1"/>
  <c r="F52" i="1"/>
  <c r="H27" i="1" l="1"/>
  <c r="G50" i="1"/>
  <c r="G15" i="1"/>
  <c r="H39" i="1"/>
  <c r="F55" i="1"/>
  <c r="F56" i="1" s="1"/>
  <c r="F57" i="1" s="1"/>
  <c r="F58" i="1" s="1"/>
  <c r="F53" i="1"/>
  <c r="G51" i="1" l="1"/>
  <c r="G14" i="1"/>
  <c r="G52" i="1" l="1"/>
  <c r="H11" i="1"/>
  <c r="H13" i="1" s="1"/>
  <c r="H50" i="1" l="1"/>
  <c r="G55" i="1"/>
  <c r="G56" i="1" s="1"/>
  <c r="G57" i="1" s="1"/>
  <c r="G58" i="1" s="1"/>
  <c r="G53" i="1"/>
  <c r="H51" i="1" l="1"/>
  <c r="H14" i="1"/>
  <c r="H15" i="1"/>
  <c r="H52" i="1" l="1"/>
  <c r="H55" i="1" l="1"/>
  <c r="H56" i="1" s="1"/>
  <c r="H57" i="1" s="1"/>
  <c r="H58" i="1" s="1"/>
  <c r="H53" i="1"/>
</calcChain>
</file>

<file path=xl/sharedStrings.xml><?xml version="1.0" encoding="utf-8"?>
<sst xmlns="http://schemas.openxmlformats.org/spreadsheetml/2006/main" count="336" uniqueCount="145">
  <si>
    <t>正規</t>
    <rPh sb="0" eb="2">
      <t>セイキ</t>
    </rPh>
    <phoneticPr fontId="1"/>
  </si>
  <si>
    <t>嘱託</t>
    <rPh sb="0" eb="2">
      <t>ショクタク</t>
    </rPh>
    <phoneticPr fontId="1"/>
  </si>
  <si>
    <t>臨時</t>
    <rPh sb="0" eb="2">
      <t>リンジ</t>
    </rPh>
    <phoneticPr fontId="1"/>
  </si>
  <si>
    <t>年度</t>
    <rPh sb="0" eb="2">
      <t>ネンド</t>
    </rPh>
    <phoneticPr fontId="1"/>
  </si>
  <si>
    <t>・「勤務形態」：各指定管理施設で働く職員を以下の区分に従い選別してください。</t>
    <rPh sb="2" eb="4">
      <t>キンム</t>
    </rPh>
    <rPh sb="4" eb="6">
      <t>ケイタイ</t>
    </rPh>
    <rPh sb="8" eb="9">
      <t>カク</t>
    </rPh>
    <rPh sb="9" eb="11">
      <t>シテイ</t>
    </rPh>
    <rPh sb="11" eb="13">
      <t>カンリ</t>
    </rPh>
    <rPh sb="13" eb="15">
      <t>シセツ</t>
    </rPh>
    <rPh sb="16" eb="17">
      <t>ハタラ</t>
    </rPh>
    <rPh sb="18" eb="20">
      <t>ショクイン</t>
    </rPh>
    <rPh sb="21" eb="23">
      <t>イカ</t>
    </rPh>
    <rPh sb="24" eb="26">
      <t>クブン</t>
    </rPh>
    <rPh sb="27" eb="28">
      <t>シタガ</t>
    </rPh>
    <rPh sb="29" eb="31">
      <t>センベツ</t>
    </rPh>
    <phoneticPr fontId="1"/>
  </si>
  <si>
    <t>　正規　→各事業者において正規職員と分類している者</t>
  </si>
  <si>
    <t>　嘱託　→いわゆる嘱託職員などとして、指定管理業務に携わる者</t>
    <rPh sb="1" eb="3">
      <t>ショクタク</t>
    </rPh>
    <rPh sb="9" eb="11">
      <t>ショクタク</t>
    </rPh>
    <rPh sb="11" eb="13">
      <t>ショクイン</t>
    </rPh>
    <phoneticPr fontId="1"/>
  </si>
  <si>
    <t>　臨時　→いわゆるパート、アルバイトなど、指定管理業務に携わる臨時的に雇用された者</t>
    <rPh sb="1" eb="3">
      <t>リンジ</t>
    </rPh>
    <rPh sb="21" eb="23">
      <t>シテイ</t>
    </rPh>
    <rPh sb="23" eb="25">
      <t>カンリ</t>
    </rPh>
    <rPh sb="25" eb="27">
      <t>ギョウム</t>
    </rPh>
    <rPh sb="28" eb="29">
      <t>タズサ</t>
    </rPh>
    <rPh sb="31" eb="34">
      <t>リンジテキ</t>
    </rPh>
    <rPh sb="35" eb="37">
      <t>コヨウ</t>
    </rPh>
    <rPh sb="40" eb="41">
      <t>モノ</t>
    </rPh>
    <phoneticPr fontId="1"/>
  </si>
  <si>
    <t>　※雇用総人数ではなく、実際に業務を行うための人数となります。</t>
    <rPh sb="2" eb="4">
      <t>コヨウ</t>
    </rPh>
    <rPh sb="12" eb="14">
      <t>ジッサイ</t>
    </rPh>
    <rPh sb="15" eb="17">
      <t>ギョウム</t>
    </rPh>
    <rPh sb="18" eb="19">
      <t>オコナ</t>
    </rPh>
    <rPh sb="23" eb="25">
      <t>ニンズウ</t>
    </rPh>
    <phoneticPr fontId="1"/>
  </si>
  <si>
    <t>　（例1）労働時間8時間のうち、4時間は指定管理施設Aの業務に、4時間は指定管理と関係のない本社業務に従事</t>
    <rPh sb="2" eb="3">
      <t>レイ</t>
    </rPh>
    <rPh sb="5" eb="7">
      <t>ロウドウ</t>
    </rPh>
    <rPh sb="7" eb="9">
      <t>ジカン</t>
    </rPh>
    <rPh sb="10" eb="12">
      <t>ジカン</t>
    </rPh>
    <rPh sb="17" eb="19">
      <t>ジカン</t>
    </rPh>
    <rPh sb="20" eb="22">
      <t>シテイ</t>
    </rPh>
    <rPh sb="22" eb="24">
      <t>カンリ</t>
    </rPh>
    <rPh sb="24" eb="26">
      <t>シセツ</t>
    </rPh>
    <rPh sb="27" eb="29">
      <t>トウシセツ</t>
    </rPh>
    <rPh sb="28" eb="30">
      <t>ギョウム</t>
    </rPh>
    <rPh sb="33" eb="35">
      <t>ジカン</t>
    </rPh>
    <rPh sb="36" eb="38">
      <t>シテイ</t>
    </rPh>
    <rPh sb="38" eb="40">
      <t>カンリ</t>
    </rPh>
    <rPh sb="41" eb="43">
      <t>カンケイ</t>
    </rPh>
    <rPh sb="46" eb="48">
      <t>ホンシャ</t>
    </rPh>
    <rPh sb="48" eb="50">
      <t>ギョウム</t>
    </rPh>
    <rPh sb="51" eb="53">
      <t>ジュウジ</t>
    </rPh>
    <phoneticPr fontId="1"/>
  </si>
  <si>
    <t>　　　→指定管理施設Aの調書に0.5人を計上</t>
    <rPh sb="4" eb="6">
      <t>シテイ</t>
    </rPh>
    <rPh sb="6" eb="8">
      <t>カンリ</t>
    </rPh>
    <rPh sb="8" eb="10">
      <t>シセツ</t>
    </rPh>
    <rPh sb="12" eb="14">
      <t>チョウショ</t>
    </rPh>
    <rPh sb="18" eb="19">
      <t>ニン</t>
    </rPh>
    <rPh sb="20" eb="22">
      <t>ケイジョウ</t>
    </rPh>
    <phoneticPr fontId="1"/>
  </si>
  <si>
    <t>　（例2）労働時間8時間のうち、4時間は指定管理施設Bの業務に、4時間は指定管理施設Cの業務に従事</t>
    <rPh sb="2" eb="3">
      <t>レイ</t>
    </rPh>
    <rPh sb="5" eb="7">
      <t>ロウドウ</t>
    </rPh>
    <rPh sb="7" eb="9">
      <t>ジカン</t>
    </rPh>
    <rPh sb="10" eb="12">
      <t>ジカン</t>
    </rPh>
    <rPh sb="17" eb="19">
      <t>ジカン</t>
    </rPh>
    <rPh sb="20" eb="22">
      <t>シテイ</t>
    </rPh>
    <rPh sb="22" eb="24">
      <t>カンリ</t>
    </rPh>
    <rPh sb="24" eb="26">
      <t>シセツ</t>
    </rPh>
    <rPh sb="27" eb="29">
      <t>トウシセツ</t>
    </rPh>
    <rPh sb="28" eb="30">
      <t>ギョウム</t>
    </rPh>
    <rPh sb="33" eb="35">
      <t>ジカン</t>
    </rPh>
    <rPh sb="36" eb="38">
      <t>シテイ</t>
    </rPh>
    <rPh sb="38" eb="40">
      <t>カンリ</t>
    </rPh>
    <rPh sb="40" eb="42">
      <t>シセツ</t>
    </rPh>
    <rPh sb="44" eb="46">
      <t>ギョウム</t>
    </rPh>
    <rPh sb="47" eb="49">
      <t>ジュウジ</t>
    </rPh>
    <phoneticPr fontId="1"/>
  </si>
  <si>
    <t>　　　→指定管理施設B、指定管理施設Cそれぞれの調書に0.5人ずつを計上</t>
    <rPh sb="4" eb="6">
      <t>シテイ</t>
    </rPh>
    <rPh sb="6" eb="8">
      <t>カンリ</t>
    </rPh>
    <rPh sb="8" eb="10">
      <t>シセツ</t>
    </rPh>
    <rPh sb="24" eb="26">
      <t>チョウショ</t>
    </rPh>
    <rPh sb="30" eb="31">
      <t>ニン</t>
    </rPh>
    <rPh sb="34" eb="36">
      <t>ケイジョウ</t>
    </rPh>
    <phoneticPr fontId="1"/>
  </si>
  <si>
    <t>　（対象となる人件費の一例）　給与・賃金、賞与（期末・勤勉手当）、社会保険料</t>
    <rPh sb="2" eb="4">
      <t>タイショウ</t>
    </rPh>
    <rPh sb="7" eb="10">
      <t>ジンケンヒ</t>
    </rPh>
    <rPh sb="11" eb="13">
      <t>イチレイ</t>
    </rPh>
    <rPh sb="15" eb="17">
      <t>キュウヨ</t>
    </rPh>
    <rPh sb="18" eb="20">
      <t>チンギン</t>
    </rPh>
    <rPh sb="21" eb="23">
      <t>ショウヨ</t>
    </rPh>
    <rPh sb="24" eb="26">
      <t>キマツ</t>
    </rPh>
    <rPh sb="27" eb="29">
      <t>キンベン</t>
    </rPh>
    <rPh sb="29" eb="31">
      <t>テアテ</t>
    </rPh>
    <rPh sb="33" eb="35">
      <t>シャカイ</t>
    </rPh>
    <rPh sb="35" eb="38">
      <t>ホケンリョウ</t>
    </rPh>
    <phoneticPr fontId="1"/>
  </si>
  <si>
    <t>　（対象外の人件費の一例）　通勤手当、健康診断費、勤労者福祉共済掛金、退職給付引当金</t>
    <rPh sb="2" eb="5">
      <t>タイショウガイ</t>
    </rPh>
    <rPh sb="6" eb="9">
      <t>ジンケンヒ</t>
    </rPh>
    <rPh sb="10" eb="12">
      <t>イチレイ</t>
    </rPh>
    <rPh sb="14" eb="16">
      <t>ツウキン</t>
    </rPh>
    <rPh sb="16" eb="18">
      <t>テアテ</t>
    </rPh>
    <rPh sb="19" eb="21">
      <t>ケンコウ</t>
    </rPh>
    <rPh sb="21" eb="23">
      <t>シンダン</t>
    </rPh>
    <rPh sb="23" eb="24">
      <t>ヒ</t>
    </rPh>
    <rPh sb="25" eb="28">
      <t>キンロウシャ</t>
    </rPh>
    <rPh sb="28" eb="30">
      <t>フクシ</t>
    </rPh>
    <rPh sb="30" eb="32">
      <t>キョウサイ</t>
    </rPh>
    <rPh sb="32" eb="33">
      <t>カ</t>
    </rPh>
    <rPh sb="33" eb="34">
      <t>キン</t>
    </rPh>
    <rPh sb="35" eb="37">
      <t>タイショク</t>
    </rPh>
    <rPh sb="37" eb="39">
      <t>キュウフ</t>
    </rPh>
    <rPh sb="39" eb="41">
      <t>ヒキアテ</t>
    </rPh>
    <rPh sb="41" eb="42">
      <t>キン</t>
    </rPh>
    <phoneticPr fontId="1"/>
  </si>
  <si>
    <t>　（考え方の例）以下に掲げる嘱託及び臨時以外で、期間を定めずに雇用されているいわゆる正職員、正規職員</t>
    <rPh sb="2" eb="3">
      <t>カンガ</t>
    </rPh>
    <rPh sb="4" eb="5">
      <t>カタ</t>
    </rPh>
    <rPh sb="6" eb="7">
      <t>レイ</t>
    </rPh>
    <phoneticPr fontId="1"/>
  </si>
  <si>
    <t>　（考え方の例）賃金の主たる部分は月給計算で受給しているが、1日の所定労働時間もしくは1週の所定労働日数が正規より短い</t>
    <rPh sb="2" eb="3">
      <t>カンガ</t>
    </rPh>
    <rPh sb="4" eb="5">
      <t>カタ</t>
    </rPh>
    <rPh sb="6" eb="7">
      <t>レイ</t>
    </rPh>
    <phoneticPr fontId="1"/>
  </si>
  <si>
    <t>　（考え方の例）賃金の主たる部分を時給計算で受給している。</t>
    <rPh sb="2" eb="3">
      <t>カンガ</t>
    </rPh>
    <rPh sb="4" eb="5">
      <t>カタ</t>
    </rPh>
    <rPh sb="6" eb="7">
      <t>レイ</t>
    </rPh>
    <phoneticPr fontId="1"/>
  </si>
  <si>
    <t>・「配置人数」：各区分に分類される配置職員の人数を記載してください。</t>
    <rPh sb="2" eb="4">
      <t>ハイチ</t>
    </rPh>
    <rPh sb="4" eb="6">
      <t>ニンズウ</t>
    </rPh>
    <rPh sb="8" eb="11">
      <t>カククブン</t>
    </rPh>
    <rPh sb="12" eb="14">
      <t>ブンルイ</t>
    </rPh>
    <rPh sb="17" eb="19">
      <t>ハイチ</t>
    </rPh>
    <rPh sb="19" eb="21">
      <t>ショクイン</t>
    </rPh>
    <rPh sb="22" eb="24">
      <t>ニンズウ</t>
    </rPh>
    <rPh sb="25" eb="27">
      <t>キサイ</t>
    </rPh>
    <phoneticPr fontId="1"/>
  </si>
  <si>
    <t>　※上記の場合、対象人件費も、その按分率に従い計上してください。</t>
    <rPh sb="2" eb="4">
      <t>ジョウキ</t>
    </rPh>
    <rPh sb="5" eb="7">
      <t>バアイ</t>
    </rPh>
    <rPh sb="8" eb="10">
      <t>タイショウ</t>
    </rPh>
    <rPh sb="10" eb="13">
      <t>ジンケンヒ</t>
    </rPh>
    <phoneticPr fontId="1"/>
  </si>
  <si>
    <t>最終年度</t>
    <rPh sb="0" eb="2">
      <t>サイシュウ</t>
    </rPh>
    <rPh sb="2" eb="4">
      <t>ネンド</t>
    </rPh>
    <phoneticPr fontId="1"/>
  </si>
  <si>
    <t>＜留意事項＞</t>
    <rPh sb="1" eb="3">
      <t>リュウイ</t>
    </rPh>
    <rPh sb="3" eb="5">
      <t>ジコウ</t>
    </rPh>
    <phoneticPr fontId="1"/>
  </si>
  <si>
    <t>全体</t>
    <rPh sb="0" eb="2">
      <t>ゼンタイ</t>
    </rPh>
    <phoneticPr fontId="1"/>
  </si>
  <si>
    <t>合計(単位:円)(②＋④)</t>
    <rPh sb="0" eb="2">
      <t>ゴウケイ</t>
    </rPh>
    <phoneticPr fontId="1"/>
  </si>
  <si>
    <t>配置人数合計(単位:人)</t>
    <rPh sb="0" eb="2">
      <t>ハイチ</t>
    </rPh>
    <rPh sb="2" eb="4">
      <t>ニンズウ</t>
    </rPh>
    <rPh sb="4" eb="6">
      <t>ゴウケイ</t>
    </rPh>
    <rPh sb="7" eb="9">
      <t>タンイ</t>
    </rPh>
    <rPh sb="10" eb="11">
      <t>ニン</t>
    </rPh>
    <phoneticPr fontId="1"/>
  </si>
  <si>
    <t>対象人件費合計(単位:円):①</t>
    <rPh sb="0" eb="2">
      <t>タイショウ</t>
    </rPh>
    <rPh sb="2" eb="5">
      <t>ジンケンヒ</t>
    </rPh>
    <rPh sb="5" eb="7">
      <t>ゴウケイ</t>
    </rPh>
    <rPh sb="8" eb="10">
      <t>タンイ</t>
    </rPh>
    <rPh sb="11" eb="12">
      <t>エン</t>
    </rPh>
    <phoneticPr fontId="1"/>
  </si>
  <si>
    <t>合計(単位:円)(①＋⑤)</t>
    <rPh sb="0" eb="2">
      <t>ゴウケイ</t>
    </rPh>
    <phoneticPr fontId="1"/>
  </si>
  <si>
    <t>管理初年度</t>
    <rPh sb="0" eb="2">
      <t>カンリ</t>
    </rPh>
    <rPh sb="2" eb="5">
      <t>ショネンド</t>
    </rPh>
    <rPh sb="3" eb="5">
      <t>ネンド</t>
    </rPh>
    <phoneticPr fontId="1"/>
  </si>
  <si>
    <t>増減額(累計)(単位:円)</t>
    <rPh sb="0" eb="3">
      <t>ゾウゲンガク</t>
    </rPh>
    <rPh sb="4" eb="6">
      <t>ルイケイ</t>
    </rPh>
    <rPh sb="8" eb="10">
      <t>タンイ</t>
    </rPh>
    <rPh sb="11" eb="12">
      <t>エン</t>
    </rPh>
    <phoneticPr fontId="1"/>
  </si>
  <si>
    <t>増減額合計(累計)(単位:円):⑤</t>
    <rPh sb="0" eb="3">
      <t>ゾウゲンガク</t>
    </rPh>
    <rPh sb="3" eb="5">
      <t>ゴウケイ</t>
    </rPh>
    <rPh sb="6" eb="8">
      <t>ルイケイ</t>
    </rPh>
    <rPh sb="10" eb="12">
      <t>タンイ</t>
    </rPh>
    <rPh sb="13" eb="14">
      <t>エン</t>
    </rPh>
    <phoneticPr fontId="1"/>
  </si>
  <si>
    <t>　↓</t>
    <phoneticPr fontId="1"/>
  </si>
  <si>
    <t>★</t>
    <phoneticPr fontId="1"/>
  </si>
  <si>
    <t>自己負担分(★の1.0%)(単位：円)</t>
    <rPh sb="0" eb="2">
      <t>ジコ</t>
    </rPh>
    <rPh sb="2" eb="4">
      <t>フタン</t>
    </rPh>
    <rPh sb="4" eb="5">
      <t>ブン</t>
    </rPh>
    <phoneticPr fontId="1"/>
  </si>
  <si>
    <t>人件費総額(当初年度)(単位：円)</t>
    <rPh sb="3" eb="5">
      <t>ソウガク</t>
    </rPh>
    <rPh sb="6" eb="8">
      <t>トウショ</t>
    </rPh>
    <rPh sb="8" eb="10">
      <t>ネンド</t>
    </rPh>
    <rPh sb="12" eb="14">
      <t>タンイ</t>
    </rPh>
    <rPh sb="15" eb="16">
      <t>エン</t>
    </rPh>
    <phoneticPr fontId="1"/>
  </si>
  <si>
    <t>　（「人件費総額(当初年度)」欄を入力すると、自動的に「自己負担分(★の1.0%)」欄に数字が入ります）。</t>
    <rPh sb="15" eb="16">
      <t>ラン</t>
    </rPh>
    <rPh sb="17" eb="19">
      <t>ニュウリョク</t>
    </rPh>
    <rPh sb="23" eb="26">
      <t>ジドウテキ</t>
    </rPh>
    <rPh sb="42" eb="43">
      <t>ラン</t>
    </rPh>
    <rPh sb="44" eb="46">
      <t>スウジ</t>
    </rPh>
    <rPh sb="47" eb="48">
      <t>ハイ</t>
    </rPh>
    <phoneticPr fontId="1"/>
  </si>
  <si>
    <t>対象人件費等計算書</t>
    <rPh sb="0" eb="2">
      <t>タイショウ</t>
    </rPh>
    <rPh sb="2" eb="5">
      <t>ジンケンヒ</t>
    </rPh>
    <rPh sb="5" eb="6">
      <t>トウ</t>
    </rPh>
    <rPh sb="6" eb="9">
      <t>ケイサンショ</t>
    </rPh>
    <phoneticPr fontId="1"/>
  </si>
  <si>
    <t>通勤手当、健康診断費、勤労者福祉共済金</t>
    <rPh sb="0" eb="2">
      <t>ツウキン</t>
    </rPh>
    <rPh sb="2" eb="4">
      <t>テアテ</t>
    </rPh>
    <rPh sb="5" eb="7">
      <t>ケンコウ</t>
    </rPh>
    <rPh sb="7" eb="9">
      <t>シンダン</t>
    </rPh>
    <rPh sb="9" eb="10">
      <t>ヒ</t>
    </rPh>
    <rPh sb="11" eb="14">
      <t>キンロウシャ</t>
    </rPh>
    <rPh sb="14" eb="16">
      <t>フクシ</t>
    </rPh>
    <rPh sb="16" eb="18">
      <t>キョウサイ</t>
    </rPh>
    <rPh sb="18" eb="19">
      <t>キン</t>
    </rPh>
    <phoneticPr fontId="1"/>
  </si>
  <si>
    <t>給与・賃金、賞与（期末・勤勉手当）、社会保険料</t>
    <phoneticPr fontId="1"/>
  </si>
  <si>
    <t>給与・賃金、社会保険料</t>
    <phoneticPr fontId="1"/>
  </si>
  <si>
    <t>通勤手当</t>
    <rPh sb="0" eb="2">
      <t>ツウキン</t>
    </rPh>
    <rPh sb="2" eb="4">
      <t>テアテ</t>
    </rPh>
    <phoneticPr fontId="1"/>
  </si>
  <si>
    <t>・いずれも自主事業に係る経費は含みません。</t>
    <rPh sb="5" eb="7">
      <t>ジシュ</t>
    </rPh>
    <rPh sb="7" eb="9">
      <t>ジギョウ</t>
    </rPh>
    <rPh sb="10" eb="11">
      <t>カカ</t>
    </rPh>
    <rPh sb="12" eb="14">
      <t>ケイヒ</t>
    </rPh>
    <rPh sb="15" eb="16">
      <t>フク</t>
    </rPh>
    <phoneticPr fontId="1"/>
  </si>
  <si>
    <t>←申請者記入欄</t>
    <rPh sb="1" eb="4">
      <t>シンセイシャ</t>
    </rPh>
    <rPh sb="4" eb="6">
      <t>キニュウ</t>
    </rPh>
    <rPh sb="6" eb="7">
      <t>ラン</t>
    </rPh>
    <phoneticPr fontId="1"/>
  </si>
  <si>
    <t>申請者名：　　　　　　　　　　　　</t>
    <rPh sb="0" eb="3">
      <t>シンセイシャ</t>
    </rPh>
    <rPh sb="3" eb="4">
      <t>メイ</t>
    </rPh>
    <phoneticPr fontId="1"/>
  </si>
  <si>
    <t>　　　の合計額を記載してください。</t>
    <phoneticPr fontId="1"/>
  </si>
  <si>
    <t>　　「賃金水準の変動によって直接的な影響を受けるもの（賃金水準が変動したとき、それに連動して基本額等が変わることが想定されるもの）」</t>
    <rPh sb="14" eb="17">
      <t>チョクセツテキ</t>
    </rPh>
    <rPh sb="27" eb="29">
      <t>チンギン</t>
    </rPh>
    <rPh sb="29" eb="31">
      <t>スイジュン</t>
    </rPh>
    <rPh sb="32" eb="34">
      <t>ヘンドウ</t>
    </rPh>
    <rPh sb="42" eb="44">
      <t>レンドウ</t>
    </rPh>
    <rPh sb="46" eb="48">
      <t>キホン</t>
    </rPh>
    <rPh sb="48" eb="49">
      <t>ガク</t>
    </rPh>
    <rPh sb="49" eb="50">
      <t>トウ</t>
    </rPh>
    <phoneticPr fontId="1"/>
  </si>
  <si>
    <t>　　当該指定管理施設の管理に係る業務の部分のみを按分してください。</t>
    <rPh sb="4" eb="6">
      <t>シテイ</t>
    </rPh>
    <rPh sb="6" eb="8">
      <t>カンリ</t>
    </rPh>
    <rPh sb="16" eb="18">
      <t>ギョウム</t>
    </rPh>
    <phoneticPr fontId="1"/>
  </si>
  <si>
    <t>　※正規・嘱託・臨時職員いずれにおいても、指定管理以外の業務への従事も含め、当該施設管理の専任でない職員がいる場合、勤務時間等に鑑み、</t>
    <rPh sb="2" eb="4">
      <t>セイキ</t>
    </rPh>
    <rPh sb="5" eb="7">
      <t>ショクタク</t>
    </rPh>
    <rPh sb="8" eb="10">
      <t>リンジ</t>
    </rPh>
    <rPh sb="10" eb="12">
      <t>ショクイン</t>
    </rPh>
    <rPh sb="21" eb="23">
      <t>シテイ</t>
    </rPh>
    <rPh sb="23" eb="25">
      <t>カンリ</t>
    </rPh>
    <rPh sb="25" eb="27">
      <t>イガイ</t>
    </rPh>
    <rPh sb="28" eb="30">
      <t>ギョウム</t>
    </rPh>
    <rPh sb="32" eb="34">
      <t>ジュウジ</t>
    </rPh>
    <rPh sb="35" eb="36">
      <t>フク</t>
    </rPh>
    <rPh sb="38" eb="40">
      <t>トウガイ</t>
    </rPh>
    <rPh sb="40" eb="42">
      <t>シセツ</t>
    </rPh>
    <rPh sb="42" eb="44">
      <t>カンリ</t>
    </rPh>
    <rPh sb="45" eb="47">
      <t>センニン</t>
    </rPh>
    <rPh sb="50" eb="52">
      <t>ショクイン</t>
    </rPh>
    <rPh sb="55" eb="57">
      <t>バアイ</t>
    </rPh>
    <phoneticPr fontId="1"/>
  </si>
  <si>
    <t>変動率算定ベース金額(単位:円):②
(①＋前年度の④)</t>
    <rPh sb="0" eb="3">
      <t>ヘンドウリツ</t>
    </rPh>
    <rPh sb="3" eb="5">
      <t>サンテイ</t>
    </rPh>
    <rPh sb="8" eb="10">
      <t>キンガク</t>
    </rPh>
    <rPh sb="22" eb="25">
      <t>ゼンネンド</t>
    </rPh>
    <phoneticPr fontId="1"/>
  </si>
  <si>
    <t>←当初予算要求の人件費</t>
    <rPh sb="3" eb="5">
      <t>ヨサン</t>
    </rPh>
    <rPh sb="5" eb="7">
      <t>ヨウキュウ</t>
    </rPh>
    <rPh sb="8" eb="11">
      <t>ジンケンヒ</t>
    </rPh>
    <phoneticPr fontId="1"/>
  </si>
  <si>
    <t>←(注)マイナス変動の場合及びプラス変動とマイナス変動が混在する場合は、当欄は参照しない。</t>
    <rPh sb="2" eb="3">
      <t>チュウ</t>
    </rPh>
    <rPh sb="8" eb="10">
      <t>ヘンドウ</t>
    </rPh>
    <rPh sb="11" eb="13">
      <t>バアイ</t>
    </rPh>
    <rPh sb="13" eb="14">
      <t>オヨ</t>
    </rPh>
    <rPh sb="18" eb="20">
      <t>ヘンドウ</t>
    </rPh>
    <rPh sb="25" eb="27">
      <t>ヘンドウ</t>
    </rPh>
    <rPh sb="28" eb="30">
      <t>コンザイ</t>
    </rPh>
    <rPh sb="32" eb="34">
      <t>バアイ</t>
    </rPh>
    <rPh sb="36" eb="37">
      <t>トウ</t>
    </rPh>
    <rPh sb="37" eb="38">
      <t>ラン</t>
    </rPh>
    <rPh sb="39" eb="41">
      <t>サンショウ</t>
    </rPh>
    <phoneticPr fontId="1"/>
  </si>
  <si>
    <t>←(注)マイナス変動の場合及びプラス変動とマイナス変動が混在する場合は、当該欄を基に手動計算すること。</t>
    <rPh sb="2" eb="3">
      <t>チュウ</t>
    </rPh>
    <rPh sb="36" eb="38">
      <t>トウガイ</t>
    </rPh>
    <rPh sb="38" eb="39">
      <t>ラン</t>
    </rPh>
    <rPh sb="40" eb="41">
      <t>モト</t>
    </rPh>
    <rPh sb="42" eb="44">
      <t>シュドウ</t>
    </rPh>
    <rPh sb="44" eb="46">
      <t>ケイサン</t>
    </rPh>
    <phoneticPr fontId="1"/>
  </si>
  <si>
    <t>※計算方法は、別途提示する。</t>
    <rPh sb="1" eb="3">
      <t>ケイサン</t>
    </rPh>
    <rPh sb="3" eb="5">
      <t>ホウホウ</t>
    </rPh>
    <rPh sb="7" eb="9">
      <t>ベット</t>
    </rPh>
    <rPh sb="9" eb="11">
      <t>テイジ</t>
    </rPh>
    <phoneticPr fontId="1"/>
  </si>
  <si>
    <t>　　　のみではなく、人件費の総額を記載してください。</t>
    <phoneticPr fontId="1"/>
  </si>
  <si>
    <t>　　※「人件費総額(当初年度)」欄の数字は、「賃金水準の変動によって直接的な影響を受けるもの（賃金水準が変動したとき、それに連動して基本額等が変わることが想定されるもの）」</t>
    <rPh sb="16" eb="17">
      <t>ラン</t>
    </rPh>
    <rPh sb="18" eb="20">
      <t>スウジ</t>
    </rPh>
    <phoneticPr fontId="1"/>
  </si>
  <si>
    <t>　　実際の雇用状況に応じて適切に判断してください。</t>
    <rPh sb="2" eb="4">
      <t>ジッサイ</t>
    </rPh>
    <rPh sb="5" eb="7">
      <t>コヨウ</t>
    </rPh>
    <rPh sb="7" eb="9">
      <t>ジョウキョウ</t>
    </rPh>
    <rPh sb="10" eb="11">
      <t>オウ</t>
    </rPh>
    <rPh sb="13" eb="15">
      <t>テキセツ</t>
    </rPh>
    <rPh sb="16" eb="18">
      <t>ハンダン</t>
    </rPh>
    <phoneticPr fontId="1"/>
  </si>
  <si>
    <t>　※施設の性質や指定管理者の組織体制によって被雇用者の勤務形態は異なり、一律的な区分は困難であるため、以下の考え方の例を参考に、</t>
    <rPh sb="2" eb="4">
      <t>シセツ</t>
    </rPh>
    <rPh sb="5" eb="7">
      <t>セイシツ</t>
    </rPh>
    <rPh sb="8" eb="10">
      <t>シテイ</t>
    </rPh>
    <rPh sb="10" eb="13">
      <t>カンリシャ</t>
    </rPh>
    <rPh sb="14" eb="16">
      <t>ソシキ</t>
    </rPh>
    <rPh sb="16" eb="18">
      <t>タイセイ</t>
    </rPh>
    <rPh sb="22" eb="26">
      <t>ヒコヨウシャ</t>
    </rPh>
    <rPh sb="27" eb="29">
      <t>キンム</t>
    </rPh>
    <rPh sb="29" eb="31">
      <t>ケイタイ</t>
    </rPh>
    <rPh sb="32" eb="33">
      <t>コト</t>
    </rPh>
    <rPh sb="36" eb="39">
      <t>イチリツテキ</t>
    </rPh>
    <rPh sb="40" eb="42">
      <t>クブン</t>
    </rPh>
    <rPh sb="43" eb="45">
      <t>コンナン</t>
    </rPh>
    <phoneticPr fontId="1"/>
  </si>
  <si>
    <t>　※各指定管理者の給与形態等によって、手当等の内容、取扱いは異なり、一律的な区分は困難であるため、指定管理者の実情等に応じて適切に分類してください。</t>
    <rPh sb="2" eb="3">
      <t>カク</t>
    </rPh>
    <rPh sb="3" eb="5">
      <t>シテイ</t>
    </rPh>
    <rPh sb="5" eb="8">
      <t>カンリシャ</t>
    </rPh>
    <rPh sb="9" eb="11">
      <t>キュウヨ</t>
    </rPh>
    <rPh sb="11" eb="13">
      <t>ケイタイ</t>
    </rPh>
    <rPh sb="13" eb="14">
      <t>トウ</t>
    </rPh>
    <rPh sb="19" eb="21">
      <t>テアテ</t>
    </rPh>
    <rPh sb="21" eb="22">
      <t>トウ</t>
    </rPh>
    <rPh sb="23" eb="25">
      <t>ナイヨウ</t>
    </rPh>
    <rPh sb="26" eb="28">
      <t>トリアツカ</t>
    </rPh>
    <rPh sb="30" eb="31">
      <t>コト</t>
    </rPh>
    <rPh sb="34" eb="37">
      <t>イチリツテキ</t>
    </rPh>
    <rPh sb="38" eb="40">
      <t>クブン</t>
    </rPh>
    <rPh sb="41" eb="43">
      <t>コンナン</t>
    </rPh>
    <phoneticPr fontId="1"/>
  </si>
  <si>
    <t>変動率算定ベース金額(単位:円):②
(①＋前年度の④)</t>
    <phoneticPr fontId="1"/>
  </si>
  <si>
    <t>（当初に申請者において記入）</t>
    <rPh sb="1" eb="3">
      <t>トウショ</t>
    </rPh>
    <rPh sb="4" eb="7">
      <t>シンセイシャ</t>
    </rPh>
    <rPh sb="11" eb="13">
      <t>キニュウ</t>
    </rPh>
    <phoneticPr fontId="1"/>
  </si>
  <si>
    <r>
      <t xml:space="preserve">（Ａ）配置人数(単位:人)
</t>
    </r>
    <r>
      <rPr>
        <sz val="9"/>
        <color rgb="FFFF0000"/>
        <rFont val="ＭＳ 明朝"/>
        <family val="1"/>
        <charset val="128"/>
      </rPr>
      <t>(当初に申請者においてすべての欄を記入)</t>
    </r>
    <rPh sb="3" eb="5">
      <t>ハイチ</t>
    </rPh>
    <rPh sb="5" eb="7">
      <t>ニンズウ</t>
    </rPh>
    <rPh sb="8" eb="10">
      <t>タンイ</t>
    </rPh>
    <rPh sb="11" eb="12">
      <t>ニン</t>
    </rPh>
    <rPh sb="18" eb="21">
      <t>シンセイシャ</t>
    </rPh>
    <rPh sb="29" eb="30">
      <t>ラン</t>
    </rPh>
    <phoneticPr fontId="1"/>
  </si>
  <si>
    <r>
      <t xml:space="preserve">（Ｂ）対象人件費(単位:円):①
</t>
    </r>
    <r>
      <rPr>
        <sz val="9"/>
        <color rgb="FFFF0000"/>
        <rFont val="ＭＳ 明朝"/>
        <family val="1"/>
        <charset val="128"/>
      </rPr>
      <t>(当初に申請者においてすべての欄を記入)</t>
    </r>
    <rPh sb="3" eb="5">
      <t>タイショウ</t>
    </rPh>
    <rPh sb="5" eb="8">
      <t>ジンケンヒ</t>
    </rPh>
    <rPh sb="9" eb="11">
      <t>タンイ</t>
    </rPh>
    <rPh sb="12" eb="13">
      <t>エン</t>
    </rPh>
    <rPh sb="34" eb="36">
      <t>キニュウ</t>
    </rPh>
    <phoneticPr fontId="1"/>
  </si>
  <si>
    <t>指定期間：令和3年度～令和7年度</t>
    <rPh sb="2" eb="4">
      <t>キカン</t>
    </rPh>
    <rPh sb="5" eb="7">
      <t>レイワ</t>
    </rPh>
    <rPh sb="8" eb="9">
      <t>ネン</t>
    </rPh>
    <rPh sb="9" eb="10">
      <t>ド</t>
    </rPh>
    <rPh sb="11" eb="13">
      <t>レイワ</t>
    </rPh>
    <rPh sb="14" eb="16">
      <t>ネンド</t>
    </rPh>
    <phoneticPr fontId="1"/>
  </si>
  <si>
    <t>令和3年度
予算算定</t>
    <rPh sb="0" eb="2">
      <t>レイワ</t>
    </rPh>
    <rPh sb="3" eb="5">
      <t>ネンド</t>
    </rPh>
    <rPh sb="6" eb="8">
      <t>ヨサン</t>
    </rPh>
    <rPh sb="8" eb="10">
      <t>サンテイ</t>
    </rPh>
    <phoneticPr fontId="1"/>
  </si>
  <si>
    <t>令和4年度
予算算定</t>
    <rPh sb="0" eb="2">
      <t>レイワ</t>
    </rPh>
    <rPh sb="3" eb="5">
      <t>ネンド</t>
    </rPh>
    <rPh sb="6" eb="8">
      <t>ヨサン</t>
    </rPh>
    <rPh sb="8" eb="10">
      <t>サンテイ</t>
    </rPh>
    <phoneticPr fontId="1"/>
  </si>
  <si>
    <t>令和5年度
予算算定</t>
    <rPh sb="0" eb="2">
      <t>レイワ</t>
    </rPh>
    <rPh sb="3" eb="5">
      <t>ネンド</t>
    </rPh>
    <rPh sb="6" eb="8">
      <t>ヨサン</t>
    </rPh>
    <phoneticPr fontId="1"/>
  </si>
  <si>
    <t>令和6年度
予算算定</t>
    <rPh sb="0" eb="2">
      <t>レイワ</t>
    </rPh>
    <rPh sb="3" eb="5">
      <t>ネンド</t>
    </rPh>
    <rPh sb="6" eb="8">
      <t>ヨサン</t>
    </rPh>
    <phoneticPr fontId="1"/>
  </si>
  <si>
    <t>令和7年度
予算算定</t>
    <rPh sb="0" eb="2">
      <t>レイワ</t>
    </rPh>
    <rPh sb="3" eb="5">
      <t>ネンド</t>
    </rPh>
    <rPh sb="6" eb="8">
      <t>ヨサン</t>
    </rPh>
    <phoneticPr fontId="1"/>
  </si>
  <si>
    <t>令和7年度予算算定用</t>
    <rPh sb="0" eb="2">
      <t>レイワ</t>
    </rPh>
    <rPh sb="3" eb="5">
      <t>ネンド</t>
    </rPh>
    <rPh sb="5" eb="7">
      <t>ヨサン</t>
    </rPh>
    <rPh sb="7" eb="9">
      <t>サンテイ</t>
    </rPh>
    <rPh sb="9" eb="10">
      <t>ヨウ</t>
    </rPh>
    <phoneticPr fontId="1"/>
  </si>
  <si>
    <t>申請者名：●●●●●●●●●●●●</t>
    <rPh sb="0" eb="3">
      <t>シンセイシャ</t>
    </rPh>
    <rPh sb="3" eb="4">
      <t>メイ</t>
    </rPh>
    <phoneticPr fontId="1"/>
  </si>
  <si>
    <t>時　期</t>
  </si>
  <si>
    <t>《ステップ①》　～指定管理者選定年度に行う事務～</t>
    <phoneticPr fontId="1"/>
  </si>
  <si>
    <t>《ステップ②》　～指定管理開始後、次年度の予算要求に向けての事務～</t>
    <phoneticPr fontId="1"/>
  </si>
  <si>
    <t>《ステップ③》　～指定管理開始後、次年度の予算要求に向けての事務～</t>
    <phoneticPr fontId="1"/>
  </si>
  <si>
    <r>
      <t>(2)</t>
    </r>
    <r>
      <rPr>
        <u val="double"/>
        <sz val="12"/>
        <color rgb="FFFF0000"/>
        <rFont val="ＭＳ 明朝"/>
        <family val="1"/>
        <charset val="128"/>
      </rPr>
      <t>申請者</t>
    </r>
    <r>
      <rPr>
        <u val="double"/>
        <sz val="12"/>
        <color theme="1"/>
        <rFont val="ＭＳ 明朝"/>
        <family val="1"/>
        <charset val="128"/>
      </rPr>
      <t>は</t>
    </r>
    <r>
      <rPr>
        <sz val="12"/>
        <color theme="1"/>
        <rFont val="ＭＳ 明朝"/>
        <family val="1"/>
        <charset val="128"/>
      </rPr>
      <t>、</t>
    </r>
    <r>
      <rPr>
        <u/>
        <sz val="12"/>
        <color rgb="FFFF0000"/>
        <rFont val="ＭＳ 明朝"/>
        <family val="1"/>
        <charset val="128"/>
      </rPr>
      <t>「申請者名」、「人件費総額(当初年度)」、正規・嘱託・臨時の各職員にかかる管理初年度から最終年度までの</t>
    </r>
    <rPh sb="3" eb="6">
      <t>シンセイシャ</t>
    </rPh>
    <rPh sb="9" eb="11">
      <t>シンセイ</t>
    </rPh>
    <rPh sb="29" eb="31">
      <t>セイキ</t>
    </rPh>
    <rPh sb="32" eb="34">
      <t>ショクタク</t>
    </rPh>
    <rPh sb="35" eb="37">
      <t>リンジ</t>
    </rPh>
    <rPh sb="38" eb="39">
      <t>カク</t>
    </rPh>
    <rPh sb="39" eb="41">
      <t>ショクイン</t>
    </rPh>
    <rPh sb="45" eb="47">
      <t>カンリ</t>
    </rPh>
    <rPh sb="47" eb="50">
      <t>ショネンド</t>
    </rPh>
    <rPh sb="52" eb="54">
      <t>サイシュウ</t>
    </rPh>
    <rPh sb="54" eb="56">
      <t>ネンド</t>
    </rPh>
    <phoneticPr fontId="1"/>
  </si>
  <si>
    <r>
      <rPr>
        <sz val="12"/>
        <color theme="1"/>
        <rFont val="ＭＳ 明朝"/>
        <family val="1"/>
        <charset val="128"/>
      </rPr>
      <t>(6)</t>
    </r>
    <r>
      <rPr>
        <b/>
        <sz val="12"/>
        <color theme="1"/>
        <rFont val="ＭＳ ゴシック"/>
        <family val="3"/>
        <charset val="128"/>
      </rPr>
      <t>施設所管局においては、該当年度予算算定における指定管理者の人件費として当初に予算要求している「変動率算定ベース金額」に加え、</t>
    </r>
    <rPh sb="18" eb="20">
      <t>ヨサン</t>
    </rPh>
    <rPh sb="20" eb="22">
      <t>サンテイ</t>
    </rPh>
    <rPh sb="26" eb="28">
      <t>シテイ</t>
    </rPh>
    <rPh sb="28" eb="31">
      <t>カンリシャ</t>
    </rPh>
    <rPh sb="32" eb="35">
      <t>ジンケンヒ</t>
    </rPh>
    <rPh sb="38" eb="40">
      <t>トウショ</t>
    </rPh>
    <rPh sb="41" eb="43">
      <t>ヨサン</t>
    </rPh>
    <rPh sb="43" eb="45">
      <t>ヨウキュウ</t>
    </rPh>
    <rPh sb="62" eb="63">
      <t>クワ</t>
    </rPh>
    <phoneticPr fontId="1"/>
  </si>
  <si>
    <t>工程</t>
    <rPh sb="0" eb="2">
      <t>コウテイ</t>
    </rPh>
    <phoneticPr fontId="1"/>
  </si>
  <si>
    <t>《ステップ①》</t>
    <phoneticPr fontId="1"/>
  </si>
  <si>
    <t>《ステップ②》</t>
    <phoneticPr fontId="1"/>
  </si>
  <si>
    <t>指定管理者
選定年度</t>
    <phoneticPr fontId="1"/>
  </si>
  <si>
    <t>名　古　屋　市
（施設所管部署）</t>
    <rPh sb="9" eb="11">
      <t>シセツ</t>
    </rPh>
    <rPh sb="11" eb="13">
      <t>ショカン</t>
    </rPh>
    <rPh sb="13" eb="15">
      <t>ブショ</t>
    </rPh>
    <phoneticPr fontId="1"/>
  </si>
  <si>
    <t>申　請　者
（指定管理者）</t>
    <phoneticPr fontId="1"/>
  </si>
  <si>
    <t>↙</t>
    <phoneticPr fontId="1"/>
  </si>
  <si>
    <t>↘</t>
    <phoneticPr fontId="1"/>
  </si>
  <si>
    <t>指定管理
開始後</t>
    <phoneticPr fontId="1"/>
  </si>
  <si>
    <t>↘</t>
    <phoneticPr fontId="1"/>
  </si>
  <si>
    <t>【参考】対象人件費等計算書等に関する事務の流れ</t>
    <rPh sb="1" eb="3">
      <t>サンコウ</t>
    </rPh>
    <phoneticPr fontId="1"/>
  </si>
  <si>
    <t>《ステップ③》</t>
    <phoneticPr fontId="1"/>
  </si>
  <si>
    <t>(1)
・対象人件費等計算書へ必要事項をあらかじめ入力
・申請の必要書類として申請者に提出を要求</t>
    <rPh sb="15" eb="17">
      <t>ヒツヨウ</t>
    </rPh>
    <rPh sb="17" eb="19">
      <t>ジコウ</t>
    </rPh>
    <rPh sb="32" eb="34">
      <t>ヒツヨウ</t>
    </rPh>
    <rPh sb="39" eb="42">
      <t>シンセイシャ</t>
    </rPh>
    <phoneticPr fontId="1"/>
  </si>
  <si>
    <t>(2)
・対象人件費等計算書のへの必要事項入力、市への提出（申請団体すべて）</t>
    <rPh sb="24" eb="25">
      <t>シ</t>
    </rPh>
    <phoneticPr fontId="1"/>
  </si>
  <si>
    <t>(3)指定管理者選定後、選定された申請者の「対象人件費等計算書」を、以後の賃金スライドの基礎資料として使用します。</t>
    <rPh sb="3" eb="5">
      <t>シテイ</t>
    </rPh>
    <rPh sb="5" eb="8">
      <t>カンリシャ</t>
    </rPh>
    <rPh sb="8" eb="10">
      <t>センテイ</t>
    </rPh>
    <rPh sb="10" eb="11">
      <t>ゴ</t>
    </rPh>
    <rPh sb="12" eb="14">
      <t>センテイ</t>
    </rPh>
    <rPh sb="17" eb="20">
      <t>シンセイシャ</t>
    </rPh>
    <rPh sb="22" eb="24">
      <t>タイショウ</t>
    </rPh>
    <rPh sb="24" eb="27">
      <t>ジンケンヒ</t>
    </rPh>
    <rPh sb="27" eb="28">
      <t>トウ</t>
    </rPh>
    <rPh sb="28" eb="31">
      <t>ケイサンショ</t>
    </rPh>
    <rPh sb="34" eb="36">
      <t>イゴ</t>
    </rPh>
    <rPh sb="37" eb="39">
      <t>チンギン</t>
    </rPh>
    <rPh sb="44" eb="46">
      <t>キソ</t>
    </rPh>
    <rPh sb="46" eb="48">
      <t>シリョウ</t>
    </rPh>
    <rPh sb="51" eb="53">
      <t>シヨウ</t>
    </rPh>
    <phoneticPr fontId="1"/>
  </si>
  <si>
    <t>(3)
・指定管理者の選定終了
・指定管理者に選定された申請者の対象人件費等計算書の総務局、財政局への情報提供</t>
    <rPh sb="13" eb="15">
      <t>シュウリョウ</t>
    </rPh>
    <rPh sb="17" eb="19">
      <t>シテイ</t>
    </rPh>
    <rPh sb="19" eb="22">
      <t>カンリシャ</t>
    </rPh>
    <rPh sb="23" eb="25">
      <t>センテイ</t>
    </rPh>
    <rPh sb="28" eb="31">
      <t>シンセイシャ</t>
    </rPh>
    <rPh sb="32" eb="34">
      <t>タイショウ</t>
    </rPh>
    <rPh sb="34" eb="37">
      <t>ジンケンヒ</t>
    </rPh>
    <rPh sb="36" eb="37">
      <t>ヒ</t>
    </rPh>
    <rPh sb="37" eb="38">
      <t>トウ</t>
    </rPh>
    <rPh sb="38" eb="41">
      <t>ケイサンショ</t>
    </rPh>
    <rPh sb="42" eb="44">
      <t>ソウム</t>
    </rPh>
    <rPh sb="44" eb="45">
      <t>キョク</t>
    </rPh>
    <rPh sb="46" eb="48">
      <t>ザイセイ</t>
    </rPh>
    <rPh sb="48" eb="49">
      <t>キョク</t>
    </rPh>
    <rPh sb="51" eb="53">
      <t>ジョウホウ</t>
    </rPh>
    <rPh sb="53" eb="55">
      <t>テイキョウ</t>
    </rPh>
    <phoneticPr fontId="1"/>
  </si>
  <si>
    <r>
      <t>(4)指定管理開始後、</t>
    </r>
    <r>
      <rPr>
        <u val="double"/>
        <sz val="12"/>
        <color rgb="FF0000FF"/>
        <rFont val="ＭＳ 明朝"/>
        <family val="1"/>
        <charset val="128"/>
      </rPr>
      <t>名古屋市（施設所管局）</t>
    </r>
    <r>
      <rPr>
        <u val="double"/>
        <sz val="12"/>
        <color theme="1"/>
        <rFont val="ＭＳ 明朝"/>
        <family val="1"/>
        <charset val="128"/>
      </rPr>
      <t>において</t>
    </r>
    <r>
      <rPr>
        <sz val="12"/>
        <color theme="1"/>
        <rFont val="ＭＳ 明朝"/>
        <family val="1"/>
        <charset val="128"/>
      </rPr>
      <t>、毎年度（10月ごろを想定）、</t>
    </r>
    <r>
      <rPr>
        <u/>
        <sz val="12"/>
        <color rgb="FF0000FF"/>
        <rFont val="ＭＳ 明朝"/>
        <family val="1"/>
        <charset val="128"/>
      </rPr>
      <t>「何年度の予算算定用か」</t>
    </r>
    <r>
      <rPr>
        <u/>
        <sz val="12"/>
        <color theme="1"/>
        <rFont val="ＭＳ 明朝"/>
        <family val="1"/>
        <charset val="128"/>
      </rPr>
      <t>明示</t>
    </r>
    <r>
      <rPr>
        <sz val="12"/>
        <color theme="1"/>
        <rFont val="ＭＳ 明朝"/>
        <family val="1"/>
        <charset val="128"/>
      </rPr>
      <t>したうえで、</t>
    </r>
    <rPh sb="3" eb="5">
      <t>シテイ</t>
    </rPh>
    <rPh sb="5" eb="7">
      <t>カンリ</t>
    </rPh>
    <rPh sb="7" eb="9">
      <t>カイシ</t>
    </rPh>
    <rPh sb="9" eb="10">
      <t>ゴ</t>
    </rPh>
    <rPh sb="11" eb="15">
      <t>ナゴヤシ</t>
    </rPh>
    <rPh sb="16" eb="18">
      <t>シセツ</t>
    </rPh>
    <rPh sb="18" eb="20">
      <t>ショカン</t>
    </rPh>
    <rPh sb="20" eb="21">
      <t>キョク</t>
    </rPh>
    <rPh sb="27" eb="30">
      <t>マイネンド</t>
    </rPh>
    <rPh sb="33" eb="34">
      <t>ガツ</t>
    </rPh>
    <rPh sb="37" eb="39">
      <t>ソウテイ</t>
    </rPh>
    <rPh sb="42" eb="45">
      <t>ナンネンド</t>
    </rPh>
    <rPh sb="46" eb="48">
      <t>ヨサン</t>
    </rPh>
    <rPh sb="48" eb="50">
      <t>サンテイ</t>
    </rPh>
    <rPh sb="50" eb="51">
      <t>ヨウ</t>
    </rPh>
    <rPh sb="53" eb="55">
      <t>メイジ</t>
    </rPh>
    <phoneticPr fontId="1"/>
  </si>
  <si>
    <t>施設名：○○○○○○○○○○○○○</t>
    <phoneticPr fontId="1"/>
  </si>
  <si>
    <t>賃金スライド額算出</t>
    <rPh sb="0" eb="2">
      <t>チンギン</t>
    </rPh>
    <rPh sb="6" eb="7">
      <t>ガク</t>
    </rPh>
    <rPh sb="7" eb="9">
      <t>サンシュツ</t>
    </rPh>
    <phoneticPr fontId="1"/>
  </si>
  <si>
    <t>※本計算書で算出された賃金スライド額については、予算査定や議会の審議等により、変動する可能性があります。</t>
    <rPh sb="1" eb="2">
      <t>ホン</t>
    </rPh>
    <rPh sb="2" eb="5">
      <t>ケイサンショ</t>
    </rPh>
    <rPh sb="6" eb="8">
      <t>サンシュツ</t>
    </rPh>
    <rPh sb="11" eb="13">
      <t>チンギン</t>
    </rPh>
    <rPh sb="17" eb="18">
      <t>ガク</t>
    </rPh>
    <rPh sb="29" eb="31">
      <t>ギカイ</t>
    </rPh>
    <phoneticPr fontId="1"/>
  </si>
  <si>
    <t>＜記入要領＞　※以下でふれる赤色及び青色以外のセルについては、あらかじめ計算式が入力してありますので、加工をしないでください。</t>
    <rPh sb="1" eb="3">
      <t>キニュウ</t>
    </rPh>
    <rPh sb="3" eb="4">
      <t>ヨウ</t>
    </rPh>
    <rPh sb="4" eb="5">
      <t>リョウ</t>
    </rPh>
    <rPh sb="51" eb="53">
      <t>カコウ</t>
    </rPh>
    <phoneticPr fontId="1"/>
  </si>
  <si>
    <t>・年度協定書の締結</t>
    <phoneticPr fontId="1"/>
  </si>
  <si>
    <t>(6)
・賃金スライド総額を含めた予算調整</t>
    <rPh sb="11" eb="13">
      <t>ソウガク</t>
    </rPh>
    <phoneticPr fontId="1"/>
  </si>
  <si>
    <t>(7)
・賃金スライドの最終確定</t>
    <rPh sb="12" eb="14">
      <t>サイシュウ</t>
    </rPh>
    <phoneticPr fontId="1"/>
  </si>
  <si>
    <t>(7)賃金スライド総額を加えた指定管理料を確定し、年度協定書を締結します。</t>
    <rPh sb="9" eb="10">
      <t>ソウ</t>
    </rPh>
    <rPh sb="12" eb="13">
      <t>クワ</t>
    </rPh>
    <rPh sb="21" eb="23">
      <t>カクテイ</t>
    </rPh>
    <phoneticPr fontId="1"/>
  </si>
  <si>
    <t>　それ以外の計算時に生じた1円未満の端数は四捨五入とします。</t>
    <phoneticPr fontId="1"/>
  </si>
  <si>
    <t>(自己負担額相殺(累計))
(単位:円)</t>
    <rPh sb="1" eb="3">
      <t>ジコ</t>
    </rPh>
    <rPh sb="3" eb="5">
      <t>フタン</t>
    </rPh>
    <rPh sb="5" eb="6">
      <t>ガク</t>
    </rPh>
    <rPh sb="6" eb="8">
      <t>ソウサイ</t>
    </rPh>
    <phoneticPr fontId="1"/>
  </si>
  <si>
    <t>←毎年度、施設所管部署で記入する欄（申請書類作成時）</t>
    <rPh sb="1" eb="4">
      <t>マイネンド</t>
    </rPh>
    <rPh sb="5" eb="7">
      <t>シセツ</t>
    </rPh>
    <rPh sb="7" eb="9">
      <t>ショカン</t>
    </rPh>
    <rPh sb="9" eb="11">
      <t>ブショ</t>
    </rPh>
    <rPh sb="12" eb="14">
      <t>キニュウ</t>
    </rPh>
    <rPh sb="16" eb="17">
      <t>ラン</t>
    </rPh>
    <rPh sb="18" eb="20">
      <t>シンセイ</t>
    </rPh>
    <rPh sb="20" eb="22">
      <t>ショルイ</t>
    </rPh>
    <rPh sb="22" eb="24">
      <t>サクセイ</t>
    </rPh>
    <rPh sb="24" eb="25">
      <t>ジ</t>
    </rPh>
    <phoneticPr fontId="1"/>
  </si>
  <si>
    <r>
      <t xml:space="preserve">対象としている人件費の種別
</t>
    </r>
    <r>
      <rPr>
        <sz val="9"/>
        <color rgb="FFFF0000"/>
        <rFont val="ＭＳ 明朝"/>
        <family val="1"/>
        <charset val="128"/>
      </rPr>
      <t>(当初に申請者において記入)</t>
    </r>
    <rPh sb="0" eb="2">
      <t>タイショウ</t>
    </rPh>
    <rPh sb="7" eb="10">
      <t>ジンケンヒ</t>
    </rPh>
    <rPh sb="11" eb="13">
      <t>シュベツ</t>
    </rPh>
    <rPh sb="18" eb="21">
      <t>シンセイシャ</t>
    </rPh>
    <phoneticPr fontId="1"/>
  </si>
  <si>
    <t>　　※情報共有のため、選定された申請者の「対象人件費計算書」は、総務局行政改革推進室及び財政局財政課にも参考として情報提供します。</t>
    <rPh sb="3" eb="5">
      <t>ジョウホウ</t>
    </rPh>
    <rPh sb="5" eb="7">
      <t>キョウユウ</t>
    </rPh>
    <rPh sb="11" eb="13">
      <t>センテイ</t>
    </rPh>
    <rPh sb="16" eb="19">
      <t>シンセイシャ</t>
    </rPh>
    <rPh sb="21" eb="23">
      <t>タイショウ</t>
    </rPh>
    <rPh sb="23" eb="26">
      <t>ジンケンヒ</t>
    </rPh>
    <rPh sb="26" eb="29">
      <t>ケイサンショ</t>
    </rPh>
    <rPh sb="32" eb="34">
      <t>ソウム</t>
    </rPh>
    <rPh sb="34" eb="35">
      <t>キョク</t>
    </rPh>
    <rPh sb="35" eb="37">
      <t>ギョウセイ</t>
    </rPh>
    <rPh sb="37" eb="39">
      <t>カイカク</t>
    </rPh>
    <rPh sb="39" eb="42">
      <t>スイシンシツ</t>
    </rPh>
    <rPh sb="42" eb="43">
      <t>オヨ</t>
    </rPh>
    <rPh sb="44" eb="46">
      <t>ザイセイ</t>
    </rPh>
    <rPh sb="46" eb="47">
      <t>キョク</t>
    </rPh>
    <rPh sb="47" eb="49">
      <t>ザイセイ</t>
    </rPh>
    <rPh sb="49" eb="50">
      <t>カ</t>
    </rPh>
    <rPh sb="52" eb="54">
      <t>サンコウ</t>
    </rPh>
    <rPh sb="57" eb="59">
      <t>ジョウホウ</t>
    </rPh>
    <rPh sb="59" eb="61">
      <t>テイキョウ</t>
    </rPh>
    <phoneticPr fontId="1"/>
  </si>
  <si>
    <r>
      <rPr>
        <sz val="12"/>
        <color theme="1"/>
        <rFont val="ＭＳ 明朝"/>
        <family val="1"/>
        <charset val="128"/>
      </rPr>
      <t>(5)</t>
    </r>
    <r>
      <rPr>
        <b/>
        <sz val="12"/>
        <color theme="1"/>
        <rFont val="ＭＳ ゴシック"/>
        <family val="3"/>
        <charset val="128"/>
      </rPr>
      <t>指定管理者は、名古屋市からの上記通知を基に、市に申請を行います（増額の場合のみ）。</t>
    </r>
    <rPh sb="10" eb="14">
      <t>ナゴヤシ</t>
    </rPh>
    <rPh sb="17" eb="19">
      <t>ジョウキ</t>
    </rPh>
    <rPh sb="19" eb="21">
      <t>ツウチ</t>
    </rPh>
    <rPh sb="22" eb="23">
      <t>モト</t>
    </rPh>
    <rPh sb="25" eb="26">
      <t>シ</t>
    </rPh>
    <rPh sb="30" eb="31">
      <t>オコナ</t>
    </rPh>
    <rPh sb="35" eb="37">
      <t>ゾウガク</t>
    </rPh>
    <rPh sb="38" eb="40">
      <t>バアイ</t>
    </rPh>
    <phoneticPr fontId="1"/>
  </si>
  <si>
    <t>・本計算書については、名古屋市に提出後の変更は認めません。</t>
    <rPh sb="1" eb="2">
      <t>ホン</t>
    </rPh>
    <rPh sb="2" eb="5">
      <t>ケイサンショ</t>
    </rPh>
    <rPh sb="20" eb="22">
      <t>ヘンコウ</t>
    </rPh>
    <phoneticPr fontId="1"/>
  </si>
  <si>
    <t>・「対象人件費」：各勤務形態における職員の年間の給料、期末手当、勤勉手当、各種手当等のうち、</t>
    <rPh sb="2" eb="4">
      <t>タイショウ</t>
    </rPh>
    <rPh sb="4" eb="7">
      <t>ジンケンヒ</t>
    </rPh>
    <rPh sb="10" eb="12">
      <t>キンム</t>
    </rPh>
    <rPh sb="12" eb="14">
      <t>ケイタイ</t>
    </rPh>
    <phoneticPr fontId="1"/>
  </si>
  <si>
    <t>(5)
・賃金スライド総額の市への申請（申請書の提出。増額の場合のみ）</t>
    <rPh sb="11" eb="12">
      <t>ソウ</t>
    </rPh>
    <rPh sb="20" eb="23">
      <t>シンセイショ</t>
    </rPh>
    <rPh sb="24" eb="26">
      <t>テイシュツ</t>
    </rPh>
    <rPh sb="27" eb="29">
      <t>ゾウガク</t>
    </rPh>
    <rPh sb="30" eb="32">
      <t>バアイ</t>
    </rPh>
    <phoneticPr fontId="1"/>
  </si>
  <si>
    <r>
      <t>　</t>
    </r>
    <r>
      <rPr>
        <u/>
        <sz val="12"/>
        <rFont val="ＭＳ 明朝"/>
        <family val="1"/>
        <charset val="128"/>
      </rPr>
      <t>を入力</t>
    </r>
    <r>
      <rPr>
        <sz val="12"/>
        <rFont val="ＭＳ 明朝"/>
        <family val="1"/>
        <charset val="128"/>
      </rPr>
      <t>します（指定期間が5年以外の場合は、年数に応じて欄を追加または削除してください）。</t>
    </r>
    <rPh sb="8" eb="10">
      <t>シテイ</t>
    </rPh>
    <rPh sb="10" eb="12">
      <t>キカン</t>
    </rPh>
    <rPh sb="14" eb="15">
      <t>ネン</t>
    </rPh>
    <rPh sb="15" eb="17">
      <t>イガイ</t>
    </rPh>
    <rPh sb="18" eb="20">
      <t>バアイ</t>
    </rPh>
    <rPh sb="22" eb="24">
      <t>ネンスウ</t>
    </rPh>
    <rPh sb="25" eb="26">
      <t>オウ</t>
    </rPh>
    <rPh sb="28" eb="29">
      <t>ラン</t>
    </rPh>
    <rPh sb="30" eb="32">
      <t>ツイカ</t>
    </rPh>
    <rPh sb="35" eb="37">
      <t>サクジョ</t>
    </rPh>
    <phoneticPr fontId="1"/>
  </si>
  <si>
    <r>
      <t>(1)</t>
    </r>
    <r>
      <rPr>
        <u val="double"/>
        <sz val="12"/>
        <color rgb="FF0000FF"/>
        <rFont val="ＭＳ 明朝"/>
        <family val="1"/>
        <charset val="128"/>
      </rPr>
      <t>名古屋市（施設所管局）</t>
    </r>
    <r>
      <rPr>
        <u val="double"/>
        <sz val="12"/>
        <color theme="1"/>
        <rFont val="ＭＳ 明朝"/>
        <family val="1"/>
        <charset val="128"/>
      </rPr>
      <t>において</t>
    </r>
    <r>
      <rPr>
        <sz val="12"/>
        <color theme="1"/>
        <rFont val="ＭＳ 明朝"/>
        <family val="1"/>
        <charset val="128"/>
      </rPr>
      <t>、</t>
    </r>
    <r>
      <rPr>
        <u/>
        <sz val="12"/>
        <color rgb="FF0000FF"/>
        <rFont val="ＭＳ 明朝"/>
        <family val="1"/>
        <charset val="128"/>
      </rPr>
      <t>「施設名」、「指定期間」及び「年度（正規職員欄のみで可）」（いずれも青色のセル）</t>
    </r>
    <rPh sb="3" eb="7">
      <t>ナゴヤシ</t>
    </rPh>
    <rPh sb="8" eb="10">
      <t>シセツ</t>
    </rPh>
    <rPh sb="10" eb="12">
      <t>ショカン</t>
    </rPh>
    <rPh sb="12" eb="13">
      <t>キョク</t>
    </rPh>
    <rPh sb="20" eb="22">
      <t>シセツ</t>
    </rPh>
    <rPh sb="22" eb="23">
      <t>メイ</t>
    </rPh>
    <rPh sb="26" eb="28">
      <t>シテイ</t>
    </rPh>
    <rPh sb="28" eb="30">
      <t>キカン</t>
    </rPh>
    <rPh sb="31" eb="32">
      <t>オヨ</t>
    </rPh>
    <rPh sb="34" eb="36">
      <t>ネンド</t>
    </rPh>
    <rPh sb="37" eb="39">
      <t>セイキ</t>
    </rPh>
    <rPh sb="39" eb="41">
      <t>ショクイン</t>
    </rPh>
    <rPh sb="41" eb="42">
      <t>ラン</t>
    </rPh>
    <rPh sb="45" eb="46">
      <t>カ</t>
    </rPh>
    <phoneticPr fontId="1"/>
  </si>
  <si>
    <t>(4)
・対象人件費等計算書への変動率の記載（毎年度10月ごろ）、賃金スライド額等の算出
・対象人件費等計算書及び通知書による賃金スライド総額の指定管理者への通知</t>
    <rPh sb="5" eb="7">
      <t>タイショウ</t>
    </rPh>
    <rPh sb="7" eb="10">
      <t>ジンケンヒ</t>
    </rPh>
    <rPh sb="10" eb="11">
      <t>トウ</t>
    </rPh>
    <rPh sb="11" eb="14">
      <t>ケイサンショ</t>
    </rPh>
    <rPh sb="23" eb="26">
      <t>マイネンド</t>
    </rPh>
    <rPh sb="28" eb="29">
      <t>ガツ</t>
    </rPh>
    <rPh sb="33" eb="35">
      <t>チンギン</t>
    </rPh>
    <rPh sb="39" eb="40">
      <t>ガク</t>
    </rPh>
    <rPh sb="40" eb="41">
      <t>トウ</t>
    </rPh>
    <rPh sb="42" eb="44">
      <t>サンシュツ</t>
    </rPh>
    <rPh sb="55" eb="56">
      <t>オヨ</t>
    </rPh>
    <rPh sb="57" eb="60">
      <t>ツウチショ</t>
    </rPh>
    <rPh sb="63" eb="65">
      <t>チンギン</t>
    </rPh>
    <rPh sb="69" eb="71">
      <t>ソウガク</t>
    </rPh>
    <rPh sb="79" eb="81">
      <t>ツウチ</t>
    </rPh>
    <phoneticPr fontId="1"/>
  </si>
  <si>
    <r>
      <rPr>
        <sz val="12"/>
        <rFont val="ＭＳ 明朝"/>
        <family val="1"/>
        <charset val="128"/>
      </rPr>
      <t>（Ｃ）変動率(前年度比較):③</t>
    </r>
    <r>
      <rPr>
        <sz val="12"/>
        <color rgb="FF0000FF"/>
        <rFont val="ＭＳ 明朝"/>
        <family val="1"/>
        <charset val="128"/>
      </rPr>
      <t xml:space="preserve">
</t>
    </r>
    <r>
      <rPr>
        <sz val="9"/>
        <color rgb="FF0000FF"/>
        <rFont val="ＭＳ 明朝"/>
        <family val="1"/>
        <charset val="128"/>
      </rPr>
      <t>（名古屋市（施設所管局）において毎年度入力）</t>
    </r>
    <rPh sb="3" eb="6">
      <t>ヘンドウリツ</t>
    </rPh>
    <rPh sb="7" eb="8">
      <t>ゼン</t>
    </rPh>
    <phoneticPr fontId="1"/>
  </si>
  <si>
    <t>（Ｆ）賃金スライド額(各年度)
(単位:円):⑥</t>
    <rPh sb="3" eb="5">
      <t>チンギン</t>
    </rPh>
    <rPh sb="9" eb="10">
      <t>ガク</t>
    </rPh>
    <rPh sb="11" eb="14">
      <t>カクネンド</t>
    </rPh>
    <rPh sb="17" eb="19">
      <t>タンイ</t>
    </rPh>
    <rPh sb="20" eb="21">
      <t>エン</t>
    </rPh>
    <phoneticPr fontId="1"/>
  </si>
  <si>
    <t>（Ｇ）賃金スライド額にかかる消費税及び
地方消費税(各年度)(単位:円):⑦</t>
    <rPh sb="14" eb="17">
      <t>ショウヒゼイ</t>
    </rPh>
    <rPh sb="17" eb="18">
      <t>オヨ</t>
    </rPh>
    <rPh sb="20" eb="22">
      <t>チホウ</t>
    </rPh>
    <rPh sb="22" eb="25">
      <t>ショウヒゼイ</t>
    </rPh>
    <rPh sb="26" eb="29">
      <t>カクネンド</t>
    </rPh>
    <rPh sb="31" eb="33">
      <t>タンイ</t>
    </rPh>
    <rPh sb="34" eb="35">
      <t>エン</t>
    </rPh>
    <phoneticPr fontId="1"/>
  </si>
  <si>
    <t>（Ｈ）賃金スライド総額(各年度)
(単位:円)(⑥＋⑦)</t>
    <rPh sb="3" eb="5">
      <t>チンギン</t>
    </rPh>
    <rPh sb="9" eb="10">
      <t>ソウ</t>
    </rPh>
    <rPh sb="10" eb="11">
      <t>ガク</t>
    </rPh>
    <rPh sb="12" eb="15">
      <t>カクネンド</t>
    </rPh>
    <rPh sb="18" eb="20">
      <t>タンイ</t>
    </rPh>
    <rPh sb="21" eb="22">
      <t>エン</t>
    </rPh>
    <phoneticPr fontId="1"/>
  </si>
  <si>
    <r>
      <t>　</t>
    </r>
    <r>
      <rPr>
        <u/>
        <sz val="12"/>
        <color rgb="FFFF0000"/>
        <rFont val="ＭＳ 明朝"/>
        <family val="1"/>
        <charset val="128"/>
      </rPr>
      <t>（いずれも赤色のセル）</t>
    </r>
    <r>
      <rPr>
        <u/>
        <sz val="12"/>
        <rFont val="ＭＳ 明朝"/>
        <family val="1"/>
        <charset val="128"/>
      </rPr>
      <t>を入力</t>
    </r>
    <r>
      <rPr>
        <sz val="12"/>
        <color theme="1"/>
        <rFont val="ＭＳ 明朝"/>
        <family val="1"/>
        <charset val="128"/>
      </rPr>
      <t>し、必要書類として、申請時に名古屋市に提出してください。</t>
    </r>
    <rPh sb="25" eb="28">
      <t>シンセイジ</t>
    </rPh>
    <phoneticPr fontId="1"/>
  </si>
  <si>
    <r>
      <t>　</t>
    </r>
    <r>
      <rPr>
        <u/>
        <sz val="12"/>
        <color rgb="FFFF0000"/>
        <rFont val="ＭＳ 明朝"/>
        <family val="1"/>
        <charset val="128"/>
      </rPr>
      <t>「（Ａ）配置人数」、「（Ｂ）対象人件費」、「対象としている人件費の種別」及び「対象外としている人件費の種別」欄</t>
    </r>
    <rPh sb="23" eb="25">
      <t>タイショウ</t>
    </rPh>
    <rPh sb="30" eb="33">
      <t>ジンケンヒ</t>
    </rPh>
    <rPh sb="34" eb="36">
      <t>シュベツ</t>
    </rPh>
    <rPh sb="37" eb="38">
      <t>オヨ</t>
    </rPh>
    <phoneticPr fontId="1"/>
  </si>
  <si>
    <r>
      <t>　</t>
    </r>
    <r>
      <rPr>
        <u/>
        <sz val="12"/>
        <color theme="1"/>
        <rFont val="ＭＳ 明朝"/>
        <family val="1"/>
        <charset val="128"/>
      </rPr>
      <t>該当年度予算算定にかかる</t>
    </r>
    <r>
      <rPr>
        <u/>
        <sz val="12"/>
        <color rgb="FF0000FF"/>
        <rFont val="ＭＳ 明朝"/>
        <family val="1"/>
        <charset val="128"/>
      </rPr>
      <t>正規・嘱託・臨時職員の「（Ｃ）変動率(前年度比較)」欄（青色のセル）</t>
    </r>
    <r>
      <rPr>
        <u/>
        <sz val="12"/>
        <color theme="1"/>
        <rFont val="ＭＳ 明朝"/>
        <family val="1"/>
        <charset val="128"/>
      </rPr>
      <t>に入力</t>
    </r>
    <r>
      <rPr>
        <sz val="12"/>
        <color theme="1"/>
        <rFont val="ＭＳ 明朝"/>
        <family val="1"/>
        <charset val="128"/>
      </rPr>
      <t>します。</t>
    </r>
    <rPh sb="1" eb="3">
      <t>ガイトウ</t>
    </rPh>
    <rPh sb="3" eb="5">
      <t>ネンド</t>
    </rPh>
    <rPh sb="5" eb="7">
      <t>ヨサン</t>
    </rPh>
    <rPh sb="7" eb="9">
      <t>サンテイ</t>
    </rPh>
    <rPh sb="39" eb="40">
      <t>ラン</t>
    </rPh>
    <rPh sb="41" eb="43">
      <t>アオイロ</t>
    </rPh>
    <rPh sb="48" eb="50">
      <t>ニュウリョク</t>
    </rPh>
    <phoneticPr fontId="1"/>
  </si>
  <si>
    <t>　それに伴う消費税及び地方消費税の額が「（Ｇ）賃金スライド額にかかる消費税及び地方消費税」欄に表示されます。</t>
    <rPh sb="4" eb="5">
      <t>トモナ</t>
    </rPh>
    <rPh sb="6" eb="9">
      <t>ショウヒゼイ</t>
    </rPh>
    <rPh sb="9" eb="10">
      <t>オヨ</t>
    </rPh>
    <rPh sb="11" eb="13">
      <t>チホウ</t>
    </rPh>
    <rPh sb="13" eb="16">
      <t>ショウヒゼイ</t>
    </rPh>
    <rPh sb="17" eb="18">
      <t>ガク</t>
    </rPh>
    <rPh sb="45" eb="46">
      <t>ラン</t>
    </rPh>
    <phoneticPr fontId="1"/>
  </si>
  <si>
    <r>
      <rPr>
        <sz val="12"/>
        <color theme="1"/>
        <rFont val="ＭＳ 明朝"/>
        <family val="1"/>
        <charset val="128"/>
      </rPr>
      <t>　以上を踏まえ、</t>
    </r>
    <r>
      <rPr>
        <b/>
        <sz val="12"/>
        <color theme="1"/>
        <rFont val="ＭＳ ゴシック"/>
        <family val="3"/>
        <charset val="128"/>
      </rPr>
      <t>名古屋市は指定管理者に「（Ｈ）賃金スライド総額」（いずれも黄色のセル）の額を通知（本計算書及び通知書）します。</t>
    </r>
    <rPh sb="1" eb="3">
      <t>イジョウ</t>
    </rPh>
    <rPh sb="4" eb="5">
      <t>フ</t>
    </rPh>
    <rPh sb="23" eb="25">
      <t>チンギン</t>
    </rPh>
    <rPh sb="30" eb="31">
      <t>ガク</t>
    </rPh>
    <phoneticPr fontId="1"/>
  </si>
  <si>
    <t>　「（Ｈ）賃金スライド総額（＝指定管理者からの申請額）」についても予算要求します。</t>
    <rPh sb="5" eb="7">
      <t>チンギン</t>
    </rPh>
    <rPh sb="12" eb="13">
      <t>ガク</t>
    </rPh>
    <rPh sb="33" eb="35">
      <t>ヨサン</t>
    </rPh>
    <phoneticPr fontId="1"/>
  </si>
  <si>
    <t>（Ｅ）</t>
    <phoneticPr fontId="1"/>
  </si>
  <si>
    <t>（Ｄ1）増減額(各年度)(単位:円):④
(②×③)</t>
    <rPh sb="4" eb="7">
      <t>ゾウゲンガク</t>
    </rPh>
    <phoneticPr fontId="1"/>
  </si>
  <si>
    <t>（Ｄ2）増減額(各年度)(単位:円):④
(②×③)</t>
    <rPh sb="4" eb="7">
      <t>ゾウゲンガク</t>
    </rPh>
    <phoneticPr fontId="1"/>
  </si>
  <si>
    <t>（Ｄ3）増減額(各年度)(単位:円):④
(②×③)</t>
    <rPh sb="4" eb="7">
      <t>ゾウゲンガク</t>
    </rPh>
    <phoneticPr fontId="1"/>
  </si>
  <si>
    <t>（Ｄ）増減額合計(各年度)(単位:円):④</t>
    <rPh sb="3" eb="5">
      <t>ゾウゲン</t>
    </rPh>
    <rPh sb="5" eb="6">
      <t>ガク</t>
    </rPh>
    <rPh sb="6" eb="8">
      <t>ゴウケイ</t>
    </rPh>
    <phoneticPr fontId="1"/>
  </si>
  <si>
    <t>（Ｅ）自己負担分（再掲）
(当初年度指定管理料の1.0%)(単位：円)</t>
    <rPh sb="9" eb="11">
      <t>サイケイ</t>
    </rPh>
    <phoneticPr fontId="1"/>
  </si>
  <si>
    <t>　 入力後、正規・嘱託・臨時職員の「（Ｄ1～3）増減額(各年度)」欄（薄黄色のセル）に、該当年度予算算定に係る増減額が表示されます。</t>
    <rPh sb="2" eb="4">
      <t>ニュウリョク</t>
    </rPh>
    <rPh sb="4" eb="5">
      <t>ゴ</t>
    </rPh>
    <rPh sb="6" eb="8">
      <t>セイキ</t>
    </rPh>
    <rPh sb="9" eb="11">
      <t>ショクタク</t>
    </rPh>
    <rPh sb="12" eb="14">
      <t>リンジ</t>
    </rPh>
    <rPh sb="14" eb="16">
      <t>ショクイン</t>
    </rPh>
    <rPh sb="24" eb="27">
      <t>ゾウゲンガク</t>
    </rPh>
    <rPh sb="33" eb="34">
      <t>ラン</t>
    </rPh>
    <rPh sb="35" eb="36">
      <t>ウス</t>
    </rPh>
    <rPh sb="36" eb="38">
      <t>キイロ</t>
    </rPh>
    <rPh sb="44" eb="46">
      <t>ガイトウ</t>
    </rPh>
    <rPh sb="46" eb="48">
      <t>ネンド</t>
    </rPh>
    <rPh sb="48" eb="50">
      <t>ヨサン</t>
    </rPh>
    <rPh sb="50" eb="52">
      <t>サンテイ</t>
    </rPh>
    <rPh sb="53" eb="54">
      <t>カカ</t>
    </rPh>
    <rPh sb="55" eb="57">
      <t>ゾウゲン</t>
    </rPh>
    <rPh sb="57" eb="58">
      <t>ガク</t>
    </rPh>
    <rPh sb="59" eb="61">
      <t>ヒョウジ</t>
    </rPh>
    <phoneticPr fontId="1"/>
  </si>
  <si>
    <t>　また、その合計は、「（Ｄ）増減額合計」欄（薄黄色のセル）に表示されます。</t>
    <rPh sb="6" eb="8">
      <t>ゴウケイ</t>
    </rPh>
    <rPh sb="14" eb="17">
      <t>ゾウゲンガク</t>
    </rPh>
    <rPh sb="20" eb="21">
      <t>ラン</t>
    </rPh>
    <rPh sb="22" eb="23">
      <t>ウス</t>
    </rPh>
    <rPh sb="23" eb="25">
      <t>キイロ</t>
    </rPh>
    <rPh sb="30" eb="32">
      <t>ヒョウジ</t>
    </rPh>
    <phoneticPr fontId="1"/>
  </si>
  <si>
    <t>　「（Ｄ）増減額合計」から「（Ｅ）自己負担分」を除いた該当年度の賃金スライドの額が「（Ｆ）賃金スライド額」欄に、</t>
    <rPh sb="5" eb="8">
      <t>ゾウゲンガク</t>
    </rPh>
    <rPh sb="21" eb="22">
      <t>ブン</t>
    </rPh>
    <rPh sb="27" eb="29">
      <t>ガイトウ</t>
    </rPh>
    <rPh sb="29" eb="31">
      <t>ネンド</t>
    </rPh>
    <rPh sb="32" eb="34">
      <t>チンギン</t>
    </rPh>
    <phoneticPr fontId="1"/>
  </si>
  <si>
    <t>←毎年度、施設所管部署で記入する欄（変動率通知後）</t>
    <rPh sb="1" eb="4">
      <t>マイネンド</t>
    </rPh>
    <rPh sb="5" eb="7">
      <t>シセツ</t>
    </rPh>
    <rPh sb="7" eb="9">
      <t>ショカン</t>
    </rPh>
    <rPh sb="9" eb="11">
      <t>ブショ</t>
    </rPh>
    <rPh sb="12" eb="14">
      <t>キニュウ</t>
    </rPh>
    <rPh sb="16" eb="17">
      <t>ラン</t>
    </rPh>
    <rPh sb="18" eb="21">
      <t>ヘンドウリツ</t>
    </rPh>
    <rPh sb="21" eb="23">
      <t>ツウチ</t>
    </rPh>
    <rPh sb="23" eb="24">
      <t>ゴ</t>
    </rPh>
    <phoneticPr fontId="1"/>
  </si>
  <si>
    <t>←毎年度、施設所管部署で記入する欄（変動率通知後）</t>
    <rPh sb="1" eb="4">
      <t>マイネンド</t>
    </rPh>
    <rPh sb="5" eb="7">
      <t>シセツ</t>
    </rPh>
    <rPh sb="7" eb="9">
      <t>ショカン</t>
    </rPh>
    <rPh sb="9" eb="11">
      <t>ブショ</t>
    </rPh>
    <rPh sb="12" eb="14">
      <t>キニュウ</t>
    </rPh>
    <rPh sb="16" eb="17">
      <t>ラン</t>
    </rPh>
    <rPh sb="18" eb="21">
      <t>ヘンドウリツ</t>
    </rPh>
    <rPh sb="23" eb="24">
      <t>ゴ</t>
    </rPh>
    <phoneticPr fontId="1"/>
  </si>
  <si>
    <t>　総務局行政改革推進室が通知する「指定管理者の賃金スライドにかかる変動率について」に記された変動率を、</t>
    <phoneticPr fontId="1"/>
  </si>
  <si>
    <t>・変動率は小数第6位を四捨五入、消費税及び地方消費税の計算時に生じた1円未満の端数は切り捨て、</t>
    <rPh sb="1" eb="4">
      <t>ヘンドウリツ</t>
    </rPh>
    <rPh sb="5" eb="7">
      <t>ショウスウ</t>
    </rPh>
    <rPh sb="7" eb="8">
      <t>ダイ</t>
    </rPh>
    <rPh sb="9" eb="10">
      <t>イ</t>
    </rPh>
    <rPh sb="11" eb="15">
      <t>シシャゴニュウ</t>
    </rPh>
    <rPh sb="16" eb="19">
      <t>ショウヒゼイ</t>
    </rPh>
    <rPh sb="19" eb="20">
      <t>オヨ</t>
    </rPh>
    <rPh sb="21" eb="23">
      <t>チホウ</t>
    </rPh>
    <rPh sb="23" eb="26">
      <t>ショウヒゼイ</t>
    </rPh>
    <rPh sb="27" eb="29">
      <t>ケイサン</t>
    </rPh>
    <rPh sb="29" eb="30">
      <t>ジ</t>
    </rPh>
    <rPh sb="31" eb="32">
      <t>ショウ</t>
    </rPh>
    <rPh sb="35" eb="36">
      <t>エン</t>
    </rPh>
    <rPh sb="36" eb="38">
      <t>ミマン</t>
    </rPh>
    <rPh sb="39" eb="41">
      <t>ハスウ</t>
    </rPh>
    <rPh sb="42" eb="43">
      <t>キ</t>
    </rPh>
    <rPh sb="44" eb="45">
      <t>ス</t>
    </rPh>
    <phoneticPr fontId="1"/>
  </si>
  <si>
    <t>　総務局行政改革推進室が通知する「指定管理者の賃金スライドにかかる変動率について」に記された変動率を、</t>
    <rPh sb="12" eb="14">
      <t>ツウチ</t>
    </rPh>
    <phoneticPr fontId="1"/>
  </si>
  <si>
    <r>
      <t xml:space="preserve">対象外としている人件費の種別
</t>
    </r>
    <r>
      <rPr>
        <sz val="9"/>
        <color rgb="FFFF0000"/>
        <rFont val="ＭＳ 明朝"/>
        <family val="1"/>
        <charset val="128"/>
      </rPr>
      <t>(当初に申請者において記入)</t>
    </r>
    <rPh sb="0" eb="2">
      <t>タイショウ</t>
    </rPh>
    <rPh sb="2" eb="3">
      <t>ガイ</t>
    </rPh>
    <rPh sb="8" eb="11">
      <t>ジンケンヒ</t>
    </rPh>
    <rPh sb="12" eb="14">
      <t>シュベツ</t>
    </rPh>
    <rPh sb="19" eb="22">
      <t>シンセイシャ</t>
    </rPh>
    <phoneticPr fontId="1"/>
  </si>
  <si>
    <t>指定期間：令和５年度～令和９年度</t>
    <rPh sb="2" eb="4">
      <t>キカン</t>
    </rPh>
    <rPh sb="5" eb="7">
      <t>レイワ</t>
    </rPh>
    <rPh sb="8" eb="9">
      <t>ネン</t>
    </rPh>
    <rPh sb="9" eb="10">
      <t>ド</t>
    </rPh>
    <rPh sb="11" eb="13">
      <t>レイワ</t>
    </rPh>
    <rPh sb="14" eb="16">
      <t>ネンド</t>
    </rPh>
    <phoneticPr fontId="1"/>
  </si>
  <si>
    <t>令和５年度
予算算定</t>
    <rPh sb="0" eb="2">
      <t>レイワ</t>
    </rPh>
    <rPh sb="3" eb="5">
      <t>ネンド</t>
    </rPh>
    <rPh sb="6" eb="8">
      <t>ヨサン</t>
    </rPh>
    <rPh sb="8" eb="10">
      <t>サンテイ</t>
    </rPh>
    <phoneticPr fontId="1"/>
  </si>
  <si>
    <t>令和６年度
予算算定</t>
    <rPh sb="0" eb="2">
      <t>レイワ</t>
    </rPh>
    <rPh sb="3" eb="5">
      <t>ネンド</t>
    </rPh>
    <rPh sb="6" eb="8">
      <t>ヨサン</t>
    </rPh>
    <rPh sb="8" eb="10">
      <t>サンテイ</t>
    </rPh>
    <phoneticPr fontId="1"/>
  </si>
  <si>
    <t>令和７年度
予算算定</t>
    <rPh sb="0" eb="2">
      <t>レイワ</t>
    </rPh>
    <rPh sb="3" eb="5">
      <t>ネンド</t>
    </rPh>
    <rPh sb="6" eb="8">
      <t>ヨサン</t>
    </rPh>
    <phoneticPr fontId="1"/>
  </si>
  <si>
    <t>令和８年度
予算算定</t>
    <rPh sb="0" eb="2">
      <t>レイワ</t>
    </rPh>
    <rPh sb="3" eb="5">
      <t>ネンド</t>
    </rPh>
    <rPh sb="6" eb="8">
      <t>ヨサン</t>
    </rPh>
    <phoneticPr fontId="1"/>
  </si>
  <si>
    <t>令和９年度
予算算定</t>
    <rPh sb="0" eb="2">
      <t>レイワ</t>
    </rPh>
    <rPh sb="3" eb="5">
      <t>ネンド</t>
    </rPh>
    <rPh sb="6" eb="8">
      <t>ヨサン</t>
    </rPh>
    <phoneticPr fontId="1"/>
  </si>
  <si>
    <t>令和９年度予算算定用</t>
    <rPh sb="0" eb="2">
      <t>レイワ</t>
    </rPh>
    <rPh sb="3" eb="5">
      <t>ネンド</t>
    </rPh>
    <rPh sb="5" eb="7">
      <t>ヨサン</t>
    </rPh>
    <rPh sb="7" eb="9">
      <t>サンテイ</t>
    </rPh>
    <rPh sb="9" eb="10">
      <t>ヨウ</t>
    </rPh>
    <phoneticPr fontId="1"/>
  </si>
  <si>
    <t>施設名：名古屋市揚輝荘</t>
    <rPh sb="4" eb="8">
      <t>ナゴヤシ</t>
    </rPh>
    <rPh sb="8" eb="11">
      <t>ヨウキソウ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</si>
</sst>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0000%"/>
  </numFmts>
  <fonts count="26" x14ac:knownFonts="1">
    <font>
      <sz val="11"/>
      <color theme="1"/>
      <name val="ＭＳ Ｐゴシック"/>
      <family val="2"/>
      <scheme val="minor"/>
    </font>
    <font>
      <sz val="6"/>
      <name val="ＭＳ Ｐゴシック"/>
      <family val="3"/>
      <charset val="128"/>
      <scheme val="minor"/>
    </font>
    <font>
      <sz val="12"/>
      <color theme="1"/>
      <name val="ＭＳ 明朝"/>
      <family val="1"/>
      <charset val="128"/>
    </font>
    <font>
      <u/>
      <sz val="12"/>
      <name val="ＭＳ 明朝"/>
      <family val="1"/>
      <charset val="128"/>
    </font>
    <font>
      <u/>
      <sz val="12"/>
      <color theme="1"/>
      <name val="ＭＳ 明朝"/>
      <family val="1"/>
      <charset val="128"/>
    </font>
    <font>
      <sz val="12"/>
      <name val="ＭＳ 明朝"/>
      <family val="1"/>
      <charset val="128"/>
    </font>
    <font>
      <sz val="11"/>
      <color theme="1"/>
      <name val="ＭＳ 明朝"/>
      <family val="1"/>
      <charset val="128"/>
    </font>
    <font>
      <sz val="12"/>
      <name val="ＭＳ ゴシック"/>
      <family val="3"/>
      <charset val="128"/>
    </font>
    <font>
      <sz val="12"/>
      <color rgb="FF0000FF"/>
      <name val="ＭＳ 明朝"/>
      <family val="1"/>
      <charset val="128"/>
    </font>
    <font>
      <sz val="9"/>
      <color rgb="FF0000FF"/>
      <name val="ＭＳ 明朝"/>
      <family val="1"/>
      <charset val="128"/>
    </font>
    <font>
      <sz val="12"/>
      <color theme="1"/>
      <name val="ＭＳ ゴシック"/>
      <family val="3"/>
      <charset val="128"/>
    </font>
    <font>
      <sz val="12"/>
      <color rgb="FFFF0000"/>
      <name val="ＭＳ 明朝"/>
      <family val="1"/>
      <charset val="128"/>
    </font>
    <font>
      <sz val="12"/>
      <color rgb="FF7030A0"/>
      <name val="ＭＳ 明朝"/>
      <family val="1"/>
      <charset val="128"/>
    </font>
    <font>
      <b/>
      <sz val="12"/>
      <name val="ＭＳ ゴシック"/>
      <family val="3"/>
      <charset val="128"/>
    </font>
    <font>
      <b/>
      <sz val="12"/>
      <color theme="1"/>
      <name val="ＭＳ ゴシック"/>
      <family val="3"/>
      <charset val="128"/>
    </font>
    <font>
      <b/>
      <sz val="12"/>
      <color theme="0"/>
      <name val="ＭＳ ゴシック"/>
      <family val="3"/>
      <charset val="128"/>
    </font>
    <font>
      <u val="double"/>
      <sz val="12"/>
      <color theme="1"/>
      <name val="ＭＳ 明朝"/>
      <family val="1"/>
      <charset val="128"/>
    </font>
    <font>
      <u/>
      <sz val="12"/>
      <color rgb="FF0000FF"/>
      <name val="ＭＳ 明朝"/>
      <family val="1"/>
      <charset val="128"/>
    </font>
    <font>
      <u val="double"/>
      <sz val="12"/>
      <color rgb="FF0000FF"/>
      <name val="ＭＳ 明朝"/>
      <family val="1"/>
      <charset val="128"/>
    </font>
    <font>
      <u val="double"/>
      <sz val="12"/>
      <color rgb="FFFF0000"/>
      <name val="ＭＳ 明朝"/>
      <family val="1"/>
      <charset val="128"/>
    </font>
    <font>
      <u/>
      <sz val="12"/>
      <color rgb="FFFF0000"/>
      <name val="ＭＳ 明朝"/>
      <family val="1"/>
      <charset val="128"/>
    </font>
    <font>
      <sz val="9"/>
      <color theme="1"/>
      <name val="ＭＳ 明朝"/>
      <family val="1"/>
      <charset val="128"/>
    </font>
    <font>
      <sz val="9"/>
      <color rgb="FFFF0000"/>
      <name val="ＭＳ 明朝"/>
      <family val="1"/>
      <charset val="128"/>
    </font>
    <font>
      <sz val="10"/>
      <color theme="1"/>
      <name val="ＭＳ 明朝"/>
      <family val="1"/>
      <charset val="128"/>
    </font>
    <font>
      <sz val="9"/>
      <name val="ＭＳ 明朝"/>
      <family val="1"/>
      <charset val="128"/>
    </font>
    <font>
      <sz val="16"/>
      <color theme="1"/>
      <name val="ＭＳ 明朝"/>
      <family val="1"/>
      <charset val="128"/>
    </font>
  </fonts>
  <fills count="9">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rgb="FF92D050"/>
        <bgColor indexed="64"/>
      </patternFill>
    </fill>
    <fill>
      <patternFill patternType="solid">
        <fgColor rgb="FFFFFF99"/>
        <bgColor indexed="64"/>
      </patternFill>
    </fill>
    <fill>
      <patternFill patternType="solid">
        <fgColor rgb="FFFF0000"/>
        <bgColor indexed="64"/>
      </patternFill>
    </fill>
    <fill>
      <patternFill patternType="solid">
        <fgColor theme="8" tint="0.79998168889431442"/>
        <bgColor indexed="64"/>
      </patternFill>
    </fill>
  </fills>
  <borders count="42">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diagonalDown="1">
      <left style="thin">
        <color indexed="64"/>
      </left>
      <right style="thin">
        <color indexed="64"/>
      </right>
      <top/>
      <bottom style="thin">
        <color indexed="64"/>
      </bottom>
      <diagonal style="thin">
        <color auto="1"/>
      </diagonal>
    </border>
    <border>
      <left style="thin">
        <color indexed="64"/>
      </left>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medium">
        <color indexed="64"/>
      </right>
      <top style="medium">
        <color indexed="64"/>
      </top>
      <bottom style="dashed">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dashed">
        <color indexed="64"/>
      </bottom>
      <diagonal/>
    </border>
    <border diagonalDown="1">
      <left style="thin">
        <color indexed="64"/>
      </left>
      <right style="thin">
        <color indexed="64"/>
      </right>
      <top/>
      <bottom/>
      <diagonal style="thin">
        <color auto="1"/>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diagonalDown="1">
      <left style="thin">
        <color indexed="64"/>
      </left>
      <right style="thin">
        <color indexed="64"/>
      </right>
      <top style="hair">
        <color indexed="64"/>
      </top>
      <bottom style="hair">
        <color indexed="64"/>
      </bottom>
      <diagonal style="thin">
        <color auto="1"/>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diagonalDown="1">
      <left style="thin">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diagonalDown="1">
      <left style="thin">
        <color indexed="64"/>
      </left>
      <right style="thin">
        <color indexed="64"/>
      </right>
      <top style="thin">
        <color indexed="64"/>
      </top>
      <bottom/>
      <diagonal style="thin">
        <color indexed="64"/>
      </diagonal>
    </border>
    <border>
      <left/>
      <right/>
      <top/>
      <bottom style="thin">
        <color indexed="64"/>
      </bottom>
      <diagonal/>
    </border>
    <border>
      <left style="thin">
        <color indexed="64"/>
      </left>
      <right style="thin">
        <color indexed="64"/>
      </right>
      <top/>
      <bottom style="hair">
        <color indexed="64"/>
      </bottom>
      <diagonal/>
    </border>
    <border diagonalDown="1">
      <left style="thin">
        <color indexed="64"/>
      </left>
      <right style="thin">
        <color indexed="64"/>
      </right>
      <top/>
      <bottom style="hair">
        <color indexed="64"/>
      </bottom>
      <diagonal style="thin">
        <color indexed="64"/>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diagonalDown="1">
      <left style="thin">
        <color indexed="64"/>
      </left>
      <right style="thin">
        <color indexed="64"/>
      </right>
      <top style="medium">
        <color indexed="64"/>
      </top>
      <bottom style="medium">
        <color indexed="64"/>
      </bottom>
      <diagonal style="thin">
        <color auto="1"/>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diagonalDown="1">
      <left style="thin">
        <color indexed="64"/>
      </left>
      <right style="thin">
        <color indexed="64"/>
      </right>
      <top/>
      <bottom style="medium">
        <color indexed="64"/>
      </bottom>
      <diagonal style="thin">
        <color auto="1"/>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156">
    <xf numFmtId="0" fontId="0" fillId="0" borderId="0" xfId="0"/>
    <xf numFmtId="0" fontId="2" fillId="0" borderId="0" xfId="0" applyFont="1" applyAlignment="1">
      <alignment vertical="center"/>
    </xf>
    <xf numFmtId="0" fontId="3" fillId="0" borderId="0" xfId="0" applyFont="1" applyAlignment="1">
      <alignment vertical="center"/>
    </xf>
    <xf numFmtId="0" fontId="2" fillId="0" borderId="0" xfId="0" applyFont="1" applyBorder="1" applyAlignment="1">
      <alignment vertical="center"/>
    </xf>
    <xf numFmtId="0" fontId="4" fillId="0" borderId="0" xfId="0" applyFont="1" applyAlignment="1">
      <alignment horizontal="right" vertical="center"/>
    </xf>
    <xf numFmtId="0" fontId="2" fillId="0" borderId="0" xfId="0" applyFont="1" applyAlignment="1">
      <alignment vertical="center" wrapText="1"/>
    </xf>
    <xf numFmtId="0" fontId="2" fillId="0" borderId="0" xfId="0" applyFont="1" applyAlignment="1">
      <alignment horizontal="center" vertical="center"/>
    </xf>
    <xf numFmtId="0" fontId="6" fillId="0" borderId="0" xfId="0" applyFont="1" applyAlignment="1">
      <alignment vertical="center"/>
    </xf>
    <xf numFmtId="0" fontId="2" fillId="5" borderId="0" xfId="0" applyFont="1" applyFill="1" applyAlignment="1">
      <alignment horizontal="center" vertical="center"/>
    </xf>
    <xf numFmtId="0" fontId="8" fillId="0" borderId="0" xfId="0" applyFont="1" applyAlignment="1">
      <alignment vertical="center"/>
    </xf>
    <xf numFmtId="0" fontId="2" fillId="0" borderId="1" xfId="0" applyFont="1" applyBorder="1" applyAlignment="1">
      <alignment horizontal="center" vertical="center" wrapText="1"/>
    </xf>
    <xf numFmtId="0" fontId="2" fillId="0" borderId="4" xfId="0" applyFont="1" applyBorder="1" applyAlignment="1">
      <alignment horizontal="center" vertical="center"/>
    </xf>
    <xf numFmtId="0" fontId="2" fillId="4" borderId="7"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2" fillId="3" borderId="0" xfId="0" applyFont="1" applyFill="1" applyAlignment="1">
      <alignment vertical="center"/>
    </xf>
    <xf numFmtId="0" fontId="10" fillId="0" borderId="0" xfId="0" applyFont="1" applyAlignment="1">
      <alignment vertical="center"/>
    </xf>
    <xf numFmtId="0" fontId="2" fillId="0" borderId="1" xfId="0" applyFont="1" applyFill="1" applyBorder="1" applyAlignment="1">
      <alignment horizontal="center" vertical="center" wrapText="1"/>
    </xf>
    <xf numFmtId="0" fontId="11" fillId="0" borderId="0" xfId="0" applyFont="1" applyAlignment="1">
      <alignment vertical="center"/>
    </xf>
    <xf numFmtId="0" fontId="2" fillId="0" borderId="20" xfId="0" applyFont="1" applyFill="1" applyBorder="1" applyAlignment="1">
      <alignment horizontal="center" vertical="center" wrapText="1"/>
    </xf>
    <xf numFmtId="176" fontId="2" fillId="0" borderId="20" xfId="0" applyNumberFormat="1" applyFont="1" applyBorder="1" applyAlignment="1">
      <alignment vertical="center"/>
    </xf>
    <xf numFmtId="0" fontId="5" fillId="0" borderId="2" xfId="0" applyFont="1" applyBorder="1" applyAlignment="1">
      <alignment horizontal="center" vertical="center" wrapText="1"/>
    </xf>
    <xf numFmtId="176" fontId="5" fillId="0" borderId="21" xfId="0" applyNumberFormat="1" applyFont="1" applyBorder="1" applyAlignment="1">
      <alignment vertical="center"/>
    </xf>
    <xf numFmtId="0" fontId="5" fillId="0" borderId="20" xfId="0" applyFont="1" applyBorder="1" applyAlignment="1">
      <alignment horizontal="center" vertical="center" wrapText="1"/>
    </xf>
    <xf numFmtId="176" fontId="5" fillId="0" borderId="20" xfId="0" applyNumberFormat="1" applyFont="1" applyBorder="1" applyAlignment="1">
      <alignment vertical="center"/>
    </xf>
    <xf numFmtId="176" fontId="5" fillId="0" borderId="22" xfId="0" applyNumberFormat="1" applyFont="1" applyBorder="1" applyAlignment="1">
      <alignment vertical="center"/>
    </xf>
    <xf numFmtId="176" fontId="5" fillId="0" borderId="23" xfId="0" applyNumberFormat="1" applyFont="1" applyBorder="1" applyAlignment="1">
      <alignment vertical="center"/>
    </xf>
    <xf numFmtId="0" fontId="2" fillId="0" borderId="20" xfId="0" applyFont="1" applyBorder="1" applyAlignment="1">
      <alignment horizontal="center" vertical="center"/>
    </xf>
    <xf numFmtId="0" fontId="5" fillId="0" borderId="20" xfId="0" applyFont="1" applyFill="1" applyBorder="1" applyAlignment="1">
      <alignment horizontal="center" vertical="center" wrapText="1"/>
    </xf>
    <xf numFmtId="176" fontId="2" fillId="0" borderId="20" xfId="0" applyNumberFormat="1" applyFont="1" applyBorder="1" applyAlignment="1">
      <alignment horizontal="center" vertical="center"/>
    </xf>
    <xf numFmtId="176" fontId="11" fillId="0" borderId="6" xfId="0" applyNumberFormat="1" applyFont="1" applyBorder="1" applyAlignment="1">
      <alignment vertical="center"/>
    </xf>
    <xf numFmtId="176" fontId="11" fillId="0" borderId="0" xfId="0" applyNumberFormat="1" applyFont="1" applyFill="1" applyBorder="1" applyAlignment="1">
      <alignment vertical="center"/>
    </xf>
    <xf numFmtId="0" fontId="11" fillId="0" borderId="0" xfId="0" applyFont="1" applyFill="1" applyAlignment="1">
      <alignment horizontal="right" vertical="center"/>
    </xf>
    <xf numFmtId="0" fontId="5" fillId="0" borderId="3" xfId="0" applyFont="1" applyBorder="1" applyAlignment="1">
      <alignment horizontal="center" vertical="center" wrapText="1"/>
    </xf>
    <xf numFmtId="176" fontId="5" fillId="0" borderId="6" xfId="0" applyNumberFormat="1" applyFont="1" applyBorder="1" applyAlignment="1">
      <alignment vertical="center"/>
    </xf>
    <xf numFmtId="176" fontId="5" fillId="0" borderId="3" xfId="0" applyNumberFormat="1" applyFont="1" applyBorder="1" applyAlignment="1">
      <alignment vertical="center"/>
    </xf>
    <xf numFmtId="0" fontId="10" fillId="0" borderId="0" xfId="0" applyFont="1" applyBorder="1" applyAlignment="1">
      <alignment horizontal="center" vertical="center"/>
    </xf>
    <xf numFmtId="0" fontId="7" fillId="0" borderId="0" xfId="0" applyFont="1" applyBorder="1" applyAlignment="1">
      <alignment horizontal="center" vertical="center" wrapText="1"/>
    </xf>
    <xf numFmtId="176" fontId="7" fillId="0" borderId="0" xfId="0" applyNumberFormat="1" applyFont="1" applyBorder="1" applyAlignment="1">
      <alignment vertical="center"/>
    </xf>
    <xf numFmtId="0" fontId="10" fillId="0" borderId="0" xfId="0" applyFont="1" applyBorder="1" applyAlignment="1">
      <alignment vertical="center"/>
    </xf>
    <xf numFmtId="0" fontId="3" fillId="0" borderId="0" xfId="0" applyFont="1" applyAlignment="1">
      <alignment horizontal="right" vertical="center"/>
    </xf>
    <xf numFmtId="0" fontId="5" fillId="6" borderId="17" xfId="0" applyFont="1" applyFill="1" applyBorder="1" applyAlignment="1">
      <alignment horizontal="center" vertical="center" wrapText="1"/>
    </xf>
    <xf numFmtId="176" fontId="5" fillId="6" borderId="19" xfId="0" applyNumberFormat="1" applyFont="1" applyFill="1" applyBorder="1" applyAlignment="1">
      <alignment vertical="center"/>
    </xf>
    <xf numFmtId="176" fontId="5" fillId="6" borderId="17" xfId="0" applyNumberFormat="1" applyFont="1" applyFill="1" applyBorder="1" applyAlignment="1">
      <alignment vertical="center"/>
    </xf>
    <xf numFmtId="0" fontId="2" fillId="0" borderId="0" xfId="0" applyFont="1" applyAlignment="1">
      <alignment horizontal="center" vertical="center"/>
    </xf>
    <xf numFmtId="0" fontId="2" fillId="0" borderId="0" xfId="0" applyFont="1" applyFill="1" applyBorder="1" applyAlignment="1">
      <alignment horizontal="center" vertical="center" wrapText="1"/>
    </xf>
    <xf numFmtId="176" fontId="2" fillId="0" borderId="0" xfId="0" applyNumberFormat="1" applyFont="1" applyFill="1" applyBorder="1" applyAlignment="1">
      <alignment vertical="center"/>
    </xf>
    <xf numFmtId="0" fontId="2" fillId="0" borderId="0" xfId="0" applyFont="1" applyFill="1" applyAlignment="1">
      <alignment vertical="center"/>
    </xf>
    <xf numFmtId="0" fontId="2" fillId="0" borderId="0" xfId="0" applyFont="1" applyFill="1" applyAlignment="1">
      <alignment horizontal="center" vertical="center"/>
    </xf>
    <xf numFmtId="0" fontId="8" fillId="0" borderId="0" xfId="0" applyFont="1" applyFill="1" applyBorder="1" applyAlignment="1" applyProtection="1">
      <alignment horizontal="center" vertical="center" wrapText="1"/>
      <protection locked="0"/>
    </xf>
    <xf numFmtId="176" fontId="8" fillId="0" borderId="0" xfId="0" applyNumberFormat="1" applyFont="1" applyFill="1" applyBorder="1" applyAlignment="1" applyProtection="1">
      <alignment vertical="center"/>
      <protection locked="0"/>
    </xf>
    <xf numFmtId="176" fontId="5" fillId="0" borderId="0" xfId="0" applyNumberFormat="1" applyFont="1" applyFill="1" applyBorder="1" applyAlignment="1">
      <alignment vertical="center"/>
    </xf>
    <xf numFmtId="10" fontId="12" fillId="0" borderId="0" xfId="0" applyNumberFormat="1" applyFont="1" applyFill="1" applyBorder="1" applyAlignment="1" applyProtection="1">
      <alignment horizontal="right" vertical="center"/>
      <protection locked="0"/>
    </xf>
    <xf numFmtId="176" fontId="2" fillId="0" borderId="0" xfId="0" applyNumberFormat="1" applyFont="1" applyFill="1" applyBorder="1" applyAlignment="1">
      <alignment horizontal="center" vertical="center"/>
    </xf>
    <xf numFmtId="176" fontId="7" fillId="0" borderId="0" xfId="0" applyNumberFormat="1" applyFont="1" applyFill="1" applyBorder="1" applyAlignment="1">
      <alignment vertical="center"/>
    </xf>
    <xf numFmtId="0" fontId="15" fillId="7" borderId="0" xfId="0" applyFont="1" applyFill="1" applyAlignment="1">
      <alignment horizontal="center" vertical="center"/>
    </xf>
    <xf numFmtId="0" fontId="14" fillId="0" borderId="0" xfId="0" applyFont="1" applyBorder="1" applyAlignment="1">
      <alignment vertical="center"/>
    </xf>
    <xf numFmtId="0" fontId="2" fillId="0" borderId="0" xfId="0" applyFont="1" applyAlignment="1">
      <alignment horizontal="center" vertical="center"/>
    </xf>
    <xf numFmtId="0" fontId="5" fillId="0" borderId="1" xfId="0" applyFont="1" applyBorder="1" applyAlignment="1">
      <alignment horizontal="center" vertical="center" wrapText="1"/>
    </xf>
    <xf numFmtId="176" fontId="5" fillId="0" borderId="25" xfId="0" applyNumberFormat="1" applyFont="1" applyBorder="1" applyAlignment="1">
      <alignment vertical="center"/>
    </xf>
    <xf numFmtId="0" fontId="21" fillId="0" borderId="0" xfId="0" applyFont="1" applyBorder="1" applyAlignment="1">
      <alignment vertical="center"/>
    </xf>
    <xf numFmtId="0" fontId="9" fillId="0" borderId="0" xfId="0" applyFont="1" applyAlignment="1">
      <alignment vertical="top"/>
    </xf>
    <xf numFmtId="0" fontId="3" fillId="4" borderId="0" xfId="0" applyFont="1" applyFill="1" applyAlignment="1">
      <alignment vertical="center"/>
    </xf>
    <xf numFmtId="0" fontId="2" fillId="4" borderId="0" xfId="0" applyFont="1" applyFill="1" applyAlignment="1">
      <alignment vertical="center"/>
    </xf>
    <xf numFmtId="0" fontId="5" fillId="0" borderId="0" xfId="0" applyFont="1" applyBorder="1" applyAlignment="1">
      <alignment vertical="center"/>
    </xf>
    <xf numFmtId="0" fontId="8" fillId="3" borderId="0" xfId="0" applyFont="1" applyFill="1" applyAlignment="1" applyProtection="1">
      <alignment horizontal="right" vertical="center"/>
      <protection locked="0"/>
    </xf>
    <xf numFmtId="0" fontId="20" fillId="4" borderId="0" xfId="0" applyFont="1" applyFill="1" applyAlignment="1" applyProtection="1">
      <alignment vertical="center"/>
      <protection locked="0"/>
    </xf>
    <xf numFmtId="0" fontId="22" fillId="4" borderId="0" xfId="0" applyFont="1" applyFill="1" applyAlignment="1">
      <alignment vertical="top"/>
    </xf>
    <xf numFmtId="0" fontId="11" fillId="4" borderId="12" xfId="0" applyFont="1" applyFill="1" applyBorder="1" applyAlignment="1" applyProtection="1">
      <alignment horizontal="center" vertical="center" wrapText="1"/>
      <protection locked="0"/>
    </xf>
    <xf numFmtId="0" fontId="11" fillId="4" borderId="13" xfId="0" applyFont="1" applyFill="1" applyBorder="1" applyAlignment="1" applyProtection="1">
      <alignment horizontal="center" vertical="center" wrapText="1"/>
      <protection locked="0"/>
    </xf>
    <xf numFmtId="0" fontId="11" fillId="4" borderId="14" xfId="0" applyFont="1" applyFill="1" applyBorder="1" applyAlignment="1" applyProtection="1">
      <alignment horizontal="center" vertical="center" wrapText="1"/>
      <protection locked="0"/>
    </xf>
    <xf numFmtId="176" fontId="11" fillId="4" borderId="15" xfId="0" applyNumberFormat="1" applyFont="1" applyFill="1" applyBorder="1" applyAlignment="1" applyProtection="1">
      <alignment vertical="center"/>
      <protection locked="0"/>
    </xf>
    <xf numFmtId="176" fontId="11" fillId="4" borderId="8" xfId="0" applyNumberFormat="1" applyFont="1" applyFill="1" applyBorder="1" applyAlignment="1" applyProtection="1">
      <alignment vertical="center"/>
      <protection locked="0"/>
    </xf>
    <xf numFmtId="176" fontId="11" fillId="4" borderId="9" xfId="0" applyNumberFormat="1" applyFont="1" applyFill="1" applyBorder="1" applyAlignment="1" applyProtection="1">
      <alignment vertical="center"/>
      <protection locked="0"/>
    </xf>
    <xf numFmtId="10" fontId="8" fillId="0" borderId="0" xfId="0" applyNumberFormat="1" applyFont="1" applyFill="1" applyBorder="1" applyAlignment="1" applyProtection="1">
      <alignment horizontal="right" vertical="center"/>
      <protection locked="0"/>
    </xf>
    <xf numFmtId="0" fontId="8" fillId="3" borderId="18" xfId="0" applyFont="1" applyFill="1" applyBorder="1" applyAlignment="1">
      <alignment horizontal="center" vertical="center" wrapText="1"/>
    </xf>
    <xf numFmtId="3" fontId="2" fillId="0" borderId="0" xfId="0" applyNumberFormat="1" applyFont="1" applyAlignment="1">
      <alignment vertical="center"/>
    </xf>
    <xf numFmtId="0" fontId="21" fillId="0" borderId="0" xfId="0" applyFont="1" applyAlignment="1">
      <alignment vertical="center"/>
    </xf>
    <xf numFmtId="0" fontId="23" fillId="0" borderId="0" xfId="0" applyFont="1" applyAlignment="1">
      <alignment horizontal="center" vertical="center" wrapText="1"/>
    </xf>
    <xf numFmtId="0" fontId="22" fillId="0" borderId="0" xfId="0" applyFont="1" applyAlignment="1">
      <alignment vertical="center"/>
    </xf>
    <xf numFmtId="0" fontId="5" fillId="6" borderId="27" xfId="0" applyFont="1" applyFill="1" applyBorder="1" applyAlignment="1">
      <alignment horizontal="center" vertical="center" wrapText="1"/>
    </xf>
    <xf numFmtId="176" fontId="5" fillId="6" borderId="28" xfId="0" applyNumberFormat="1" applyFont="1" applyFill="1" applyBorder="1" applyAlignment="1">
      <alignment vertical="center"/>
    </xf>
    <xf numFmtId="176" fontId="2" fillId="6" borderId="27" xfId="0" applyNumberFormat="1" applyFont="1" applyFill="1" applyBorder="1" applyAlignment="1">
      <alignment vertical="center"/>
    </xf>
    <xf numFmtId="0" fontId="14" fillId="0" borderId="20" xfId="0" applyFont="1" applyFill="1" applyBorder="1" applyAlignment="1">
      <alignment horizontal="center" vertical="center" wrapText="1"/>
    </xf>
    <xf numFmtId="176" fontId="13" fillId="0" borderId="23" xfId="0" applyNumberFormat="1" applyFont="1" applyBorder="1" applyAlignment="1">
      <alignment vertical="center"/>
    </xf>
    <xf numFmtId="176" fontId="14" fillId="0" borderId="20" xfId="0" applyNumberFormat="1" applyFont="1" applyBorder="1" applyAlignment="1">
      <alignment vertical="center"/>
    </xf>
    <xf numFmtId="0" fontId="21" fillId="0" borderId="0" xfId="0" applyFont="1" applyAlignment="1"/>
    <xf numFmtId="0" fontId="24" fillId="0" borderId="0" xfId="0" applyFont="1" applyAlignment="1">
      <alignment vertical="center"/>
    </xf>
    <xf numFmtId="0" fontId="21" fillId="0" borderId="18" xfId="0" applyFont="1" applyBorder="1" applyAlignment="1">
      <alignment vertical="center"/>
    </xf>
    <xf numFmtId="0" fontId="2" fillId="0" borderId="24" xfId="0" applyFont="1" applyBorder="1" applyAlignment="1">
      <alignment vertical="center"/>
    </xf>
    <xf numFmtId="0" fontId="2" fillId="0" borderId="29" xfId="0" applyFont="1" applyBorder="1" applyAlignment="1">
      <alignment vertical="center"/>
    </xf>
    <xf numFmtId="0" fontId="21" fillId="0" borderId="30" xfId="0" applyFont="1" applyBorder="1" applyAlignment="1">
      <alignment vertical="center"/>
    </xf>
    <xf numFmtId="0" fontId="2" fillId="0" borderId="31" xfId="0" applyFont="1" applyBorder="1" applyAlignment="1">
      <alignment vertical="center"/>
    </xf>
    <xf numFmtId="0" fontId="21" fillId="0" borderId="5" xfId="0" applyFont="1" applyBorder="1" applyAlignment="1">
      <alignment vertical="center"/>
    </xf>
    <xf numFmtId="0" fontId="2" fillId="0" borderId="26" xfId="0" applyFont="1" applyBorder="1" applyAlignment="1">
      <alignment vertical="center"/>
    </xf>
    <xf numFmtId="0" fontId="2" fillId="0" borderId="32" xfId="0" applyFont="1" applyBorder="1" applyAlignment="1">
      <alignment vertical="center"/>
    </xf>
    <xf numFmtId="0" fontId="2" fillId="0" borderId="0" xfId="0" applyFont="1" applyAlignment="1">
      <alignment horizontal="center" vertical="center"/>
    </xf>
    <xf numFmtId="0" fontId="7" fillId="0" borderId="0" xfId="0" applyFont="1" applyBorder="1" applyAlignment="1">
      <alignment vertical="center"/>
    </xf>
    <xf numFmtId="176" fontId="11" fillId="4" borderId="33" xfId="0" applyNumberFormat="1" applyFont="1" applyFill="1" applyBorder="1" applyAlignment="1" applyProtection="1">
      <alignment vertical="center"/>
      <protection locked="0"/>
    </xf>
    <xf numFmtId="0" fontId="2" fillId="4" borderId="4" xfId="0" applyFont="1" applyFill="1" applyBorder="1" applyAlignment="1">
      <alignment horizontal="center" vertical="center" wrapText="1"/>
    </xf>
    <xf numFmtId="176" fontId="5" fillId="0" borderId="1" xfId="0" applyNumberFormat="1" applyFont="1" applyBorder="1" applyAlignment="1">
      <alignment vertical="center"/>
    </xf>
    <xf numFmtId="0" fontId="13" fillId="2" borderId="12" xfId="0" applyFont="1" applyFill="1" applyBorder="1" applyAlignment="1">
      <alignment horizontal="center" vertical="center" wrapText="1"/>
    </xf>
    <xf numFmtId="176" fontId="13" fillId="2" borderId="35" xfId="0" applyNumberFormat="1" applyFont="1" applyFill="1" applyBorder="1" applyAlignment="1">
      <alignment vertical="center"/>
    </xf>
    <xf numFmtId="176" fontId="13" fillId="2" borderId="13" xfId="0" applyNumberFormat="1" applyFont="1" applyFill="1" applyBorder="1" applyAlignment="1">
      <alignment vertical="center"/>
    </xf>
    <xf numFmtId="176" fontId="13" fillId="2" borderId="14" xfId="0" applyNumberFormat="1" applyFont="1" applyFill="1" applyBorder="1" applyAlignment="1">
      <alignment vertical="center"/>
    </xf>
    <xf numFmtId="0" fontId="2" fillId="0" borderId="0" xfId="0" applyFont="1" applyAlignment="1">
      <alignment horizontal="justify" vertical="center"/>
    </xf>
    <xf numFmtId="0" fontId="2" fillId="0" borderId="0" xfId="0" applyFont="1" applyBorder="1" applyAlignment="1">
      <alignment horizontal="justify" vertical="center" wrapText="1"/>
    </xf>
    <xf numFmtId="0" fontId="2" fillId="0" borderId="0" xfId="0" applyFont="1"/>
    <xf numFmtId="0" fontId="2" fillId="0" borderId="0" xfId="0" applyFont="1" applyAlignment="1">
      <alignment horizontal="center"/>
    </xf>
    <xf numFmtId="0" fontId="2" fillId="0" borderId="0" xfId="0" applyFont="1" applyAlignment="1">
      <alignment vertical="center" textRotation="255"/>
    </xf>
    <xf numFmtId="0" fontId="2" fillId="0" borderId="20" xfId="0" applyFont="1" applyBorder="1" applyAlignment="1">
      <alignment horizontal="justify" vertical="center" wrapText="1"/>
    </xf>
    <xf numFmtId="0" fontId="10" fillId="0" borderId="0" xfId="0" applyFont="1"/>
    <xf numFmtId="0" fontId="2" fillId="0" borderId="0" xfId="0" applyFont="1" applyBorder="1" applyAlignment="1">
      <alignment horizontal="center" wrapText="1"/>
    </xf>
    <xf numFmtId="0" fontId="2" fillId="0" borderId="36" xfId="0" applyFont="1" applyBorder="1" applyAlignment="1">
      <alignment horizontal="center" vertical="center" textRotation="255" wrapText="1"/>
    </xf>
    <xf numFmtId="0" fontId="10" fillId="0" borderId="37" xfId="0" applyFont="1" applyBorder="1" applyAlignment="1">
      <alignment horizontal="center" vertical="center"/>
    </xf>
    <xf numFmtId="0" fontId="10" fillId="0" borderId="37"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38" xfId="0" applyFont="1" applyBorder="1" applyAlignment="1">
      <alignment horizontal="center" wrapText="1"/>
    </xf>
    <xf numFmtId="0" fontId="2" fillId="0" borderId="1" xfId="0" applyFont="1" applyBorder="1" applyAlignment="1">
      <alignment horizontal="justify" vertical="center" wrapText="1"/>
    </xf>
    <xf numFmtId="0" fontId="5" fillId="2" borderId="40" xfId="0" applyFont="1" applyFill="1" applyBorder="1" applyAlignment="1">
      <alignment horizontal="center" vertical="center" wrapText="1"/>
    </xf>
    <xf numFmtId="176" fontId="5" fillId="2" borderId="22" xfId="0" applyNumberFormat="1" applyFont="1" applyFill="1" applyBorder="1" applyAlignment="1">
      <alignment vertical="center"/>
    </xf>
    <xf numFmtId="176" fontId="5" fillId="2" borderId="21" xfId="0" applyNumberFormat="1" applyFont="1" applyFill="1" applyBorder="1" applyAlignment="1">
      <alignment vertical="center"/>
    </xf>
    <xf numFmtId="176" fontId="5" fillId="2" borderId="41" xfId="0" applyNumberFormat="1" applyFont="1" applyFill="1" applyBorder="1" applyAlignment="1">
      <alignment vertical="center"/>
    </xf>
    <xf numFmtId="0" fontId="5" fillId="2" borderId="34" xfId="0" applyFont="1" applyFill="1" applyBorder="1" applyAlignment="1">
      <alignment horizontal="center" vertical="center" wrapText="1"/>
    </xf>
    <xf numFmtId="176" fontId="5" fillId="2" borderId="39" xfId="0" applyNumberFormat="1" applyFont="1" applyFill="1" applyBorder="1" applyAlignment="1">
      <alignment vertical="center"/>
    </xf>
    <xf numFmtId="176" fontId="5" fillId="2" borderId="10" xfId="0" applyNumberFormat="1" applyFont="1" applyFill="1" applyBorder="1" applyAlignment="1">
      <alignment vertical="center"/>
    </xf>
    <xf numFmtId="176" fontId="5" fillId="2" borderId="11" xfId="0" applyNumberFormat="1" applyFont="1" applyFill="1" applyBorder="1" applyAlignment="1">
      <alignment vertical="center"/>
    </xf>
    <xf numFmtId="0" fontId="2" fillId="0" borderId="20" xfId="0" applyFont="1" applyBorder="1" applyAlignment="1">
      <alignment horizontal="center" vertical="center"/>
    </xf>
    <xf numFmtId="177" fontId="8" fillId="3" borderId="16" xfId="0" applyNumberFormat="1" applyFont="1" applyFill="1" applyBorder="1" applyAlignment="1">
      <alignment horizontal="right" vertical="center"/>
    </xf>
    <xf numFmtId="177" fontId="8" fillId="3" borderId="2" xfId="0" applyNumberFormat="1" applyFont="1" applyFill="1" applyBorder="1" applyAlignment="1" applyProtection="1">
      <alignment horizontal="right" vertical="center"/>
      <protection locked="0"/>
    </xf>
    <xf numFmtId="0" fontId="17" fillId="8" borderId="0" xfId="0" applyFont="1" applyFill="1" applyAlignment="1" applyProtection="1">
      <alignment vertical="center"/>
      <protection locked="0"/>
    </xf>
    <xf numFmtId="0" fontId="8" fillId="8" borderId="1" xfId="0" applyFont="1" applyFill="1" applyBorder="1" applyAlignment="1" applyProtection="1">
      <alignment horizontal="center" vertical="center" wrapText="1"/>
      <protection locked="0"/>
    </xf>
    <xf numFmtId="0" fontId="17" fillId="8" borderId="0" xfId="0" applyFont="1" applyFill="1" applyAlignment="1" applyProtection="1">
      <alignment vertical="center" shrinkToFit="1"/>
      <protection locked="0"/>
    </xf>
    <xf numFmtId="0" fontId="11" fillId="4" borderId="12" xfId="0" applyFont="1" applyFill="1" applyBorder="1" applyAlignment="1" applyProtection="1">
      <alignment vertical="center"/>
      <protection locked="0"/>
    </xf>
    <xf numFmtId="0" fontId="11" fillId="4" borderId="13" xfId="0" applyFont="1" applyFill="1" applyBorder="1" applyAlignment="1" applyProtection="1">
      <alignment vertical="center"/>
      <protection locked="0"/>
    </xf>
    <xf numFmtId="0" fontId="11" fillId="4" borderId="14" xfId="0" applyFont="1" applyFill="1" applyBorder="1" applyAlignment="1" applyProtection="1">
      <alignment vertical="center"/>
      <protection locked="0"/>
    </xf>
    <xf numFmtId="0" fontId="11" fillId="4" borderId="34" xfId="0" applyFont="1" applyFill="1" applyBorder="1" applyAlignment="1" applyProtection="1">
      <alignment vertical="center"/>
      <protection locked="0"/>
    </xf>
    <xf numFmtId="0" fontId="11" fillId="4" borderId="10" xfId="0" applyFont="1" applyFill="1" applyBorder="1" applyAlignment="1" applyProtection="1">
      <alignment vertical="center"/>
      <protection locked="0"/>
    </xf>
    <xf numFmtId="0" fontId="11" fillId="4" borderId="11" xfId="0" applyFont="1" applyFill="1" applyBorder="1" applyAlignment="1" applyProtection="1">
      <alignment vertical="center"/>
      <protection locked="0"/>
    </xf>
    <xf numFmtId="0" fontId="2" fillId="0" borderId="20" xfId="0" applyFont="1" applyBorder="1" applyAlignment="1">
      <alignment horizontal="center" vertical="center"/>
    </xf>
    <xf numFmtId="176" fontId="5" fillId="0" borderId="18" xfId="0" applyNumberFormat="1" applyFont="1" applyBorder="1" applyAlignment="1">
      <alignment horizontal="center" vertical="center"/>
    </xf>
    <xf numFmtId="176" fontId="5" fillId="0" borderId="24" xfId="0" applyNumberFormat="1" applyFont="1" applyBorder="1" applyAlignment="1">
      <alignment horizontal="center" vertical="center"/>
    </xf>
    <xf numFmtId="176" fontId="5" fillId="0" borderId="29" xfId="0" applyNumberFormat="1" applyFont="1" applyBorder="1" applyAlignment="1">
      <alignment horizontal="center" vertical="center"/>
    </xf>
    <xf numFmtId="0" fontId="10" fillId="0" borderId="18" xfId="0" applyFont="1" applyBorder="1" applyAlignment="1">
      <alignment horizontal="center" vertical="center"/>
    </xf>
    <xf numFmtId="0" fontId="10" fillId="0" borderId="30" xfId="0" applyFont="1" applyBorder="1" applyAlignment="1">
      <alignment horizontal="center" vertical="center"/>
    </xf>
    <xf numFmtId="0" fontId="10" fillId="0" borderId="5" xfId="0" applyFont="1" applyBorder="1" applyAlignment="1">
      <alignment horizontal="center" vertical="center"/>
    </xf>
    <xf numFmtId="0" fontId="2" fillId="0" borderId="20" xfId="0" applyFont="1" applyBorder="1" applyAlignment="1">
      <alignment horizontal="center" vertical="center" wrapText="1"/>
    </xf>
    <xf numFmtId="0" fontId="2" fillId="0" borderId="1"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5" fillId="0" borderId="0" xfId="0" applyFont="1" applyAlignment="1">
      <alignment vertical="center"/>
    </xf>
    <xf numFmtId="0" fontId="2" fillId="0" borderId="3" xfId="0" applyFont="1" applyBorder="1" applyAlignment="1">
      <alignment horizontal="center" vertical="center" wrapText="1"/>
    </xf>
    <xf numFmtId="0" fontId="2" fillId="0" borderId="20" xfId="0" applyFont="1" applyBorder="1" applyAlignment="1">
      <alignment horizontal="center" vertical="center" textRotation="255" wrapText="1"/>
    </xf>
    <xf numFmtId="0" fontId="2" fillId="0" borderId="30"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31" xfId="0" applyFont="1" applyBorder="1" applyAlignment="1">
      <alignment horizontal="center" wrapText="1"/>
    </xf>
    <xf numFmtId="0" fontId="2" fillId="0" borderId="3" xfId="0" applyFont="1" applyBorder="1" applyAlignment="1">
      <alignment horizontal="justify" vertical="center" wrapText="1"/>
    </xf>
    <xf numFmtId="0" fontId="2" fillId="0" borderId="20" xfId="0" applyFont="1" applyBorder="1" applyAlignment="1">
      <alignment horizontal="justify" vertical="center" wrapText="1"/>
    </xf>
  </cellXfs>
  <cellStyles count="1">
    <cellStyle name="標準" xfId="0" builtinId="0"/>
  </cellStyles>
  <dxfs count="0"/>
  <tableStyles count="0" defaultTableStyle="TableStyleMedium2" defaultPivotStyle="PivotStyleMedium9"/>
  <colors>
    <mruColors>
      <color rgb="FF0000FF"/>
      <color rgb="FF0080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0</xdr:col>
      <xdr:colOff>285750</xdr:colOff>
      <xdr:row>43</xdr:row>
      <xdr:rowOff>0</xdr:rowOff>
    </xdr:from>
    <xdr:to>
      <xdr:col>8</xdr:col>
      <xdr:colOff>314325</xdr:colOff>
      <xdr:row>59</xdr:row>
      <xdr:rowOff>0</xdr:rowOff>
    </xdr:to>
    <xdr:sp textlink="">
      <xdr:nvSpPr>
        <xdr:cNvPr id="2" name="角丸四角形 1"/>
        <xdr:cNvSpPr/>
      </xdr:nvSpPr>
      <xdr:spPr>
        <a:xfrm>
          <a:off x="285750" y="11658600"/>
          <a:ext cx="11229975" cy="2714625"/>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285750</xdr:colOff>
      <xdr:row>43</xdr:row>
      <xdr:rowOff>0</xdr:rowOff>
    </xdr:from>
    <xdr:to>
      <xdr:col>8</xdr:col>
      <xdr:colOff>314325</xdr:colOff>
      <xdr:row>59</xdr:row>
      <xdr:rowOff>0</xdr:rowOff>
    </xdr:to>
    <xdr:sp textlink="">
      <xdr:nvSpPr>
        <xdr:cNvPr id="2" name="角丸四角形 1"/>
        <xdr:cNvSpPr/>
      </xdr:nvSpPr>
      <xdr:spPr>
        <a:xfrm>
          <a:off x="285750" y="13716000"/>
          <a:ext cx="11229975" cy="4191000"/>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4"/>
  <sheetViews>
    <sheetView tabSelected="1" view="pageBreakPreview" zoomScaleNormal="100" zoomScaleSheetLayoutView="100" workbookViewId="0">
      <selection activeCell="C3" sqref="C3"/>
    </sheetView>
  </sheetViews>
  <sheetFormatPr defaultRowHeight="14.25" x14ac:dyDescent="0.15"/>
  <cols>
    <col min="1" max="1" width="7.75" style="1" customWidth="1"/>
    <col min="2" max="2" width="6.125" style="1" customWidth="1"/>
    <col min="3" max="3" width="45" style="1" bestFit="1" customWidth="1"/>
    <col min="4" max="8" width="17.625" style="1" customWidth="1"/>
    <col min="9" max="9" width="7.75" style="46" customWidth="1"/>
    <col min="10" max="10" width="14.625" style="1" customWidth="1"/>
    <col min="11" max="11" width="9" style="1"/>
    <col min="12" max="15" width="12.25" style="1" bestFit="1" customWidth="1"/>
    <col min="16" max="16384" width="9" style="1"/>
  </cols>
  <sheetData>
    <row r="1" spans="1:18" x14ac:dyDescent="0.15">
      <c r="B1" s="15" t="s">
        <v>35</v>
      </c>
      <c r="G1" s="14"/>
      <c r="H1" s="64" t="s">
        <v>143</v>
      </c>
      <c r="I1" s="31"/>
      <c r="J1" s="9" t="s">
        <v>132</v>
      </c>
    </row>
    <row r="2" spans="1:18" ht="15" thickBot="1" x14ac:dyDescent="0.2"/>
    <row r="3" spans="1:18" ht="15" thickBot="1" x14ac:dyDescent="0.2">
      <c r="C3" s="131" t="s">
        <v>144</v>
      </c>
      <c r="D3" s="39" t="s">
        <v>31</v>
      </c>
      <c r="E3" s="61" t="s">
        <v>33</v>
      </c>
      <c r="F3" s="62"/>
      <c r="G3" s="46"/>
      <c r="H3" s="97"/>
      <c r="I3" s="45"/>
      <c r="J3" s="17" t="s">
        <v>41</v>
      </c>
      <c r="R3" s="3"/>
    </row>
    <row r="4" spans="1:18" x14ac:dyDescent="0.15">
      <c r="C4" s="129" t="s">
        <v>137</v>
      </c>
      <c r="E4" s="66" t="s">
        <v>58</v>
      </c>
      <c r="F4" s="62"/>
      <c r="G4" s="46"/>
      <c r="H4" s="56" t="s">
        <v>30</v>
      </c>
      <c r="I4" s="30"/>
      <c r="J4" s="9" t="s">
        <v>102</v>
      </c>
      <c r="K4" s="4"/>
      <c r="M4" s="3"/>
      <c r="N4" s="3"/>
      <c r="O4" s="3"/>
      <c r="P4" s="3"/>
      <c r="Q4" s="3"/>
      <c r="R4" s="3"/>
    </row>
    <row r="5" spans="1:18" x14ac:dyDescent="0.15">
      <c r="C5" s="65" t="s">
        <v>42</v>
      </c>
      <c r="D5" s="39" t="s">
        <v>122</v>
      </c>
      <c r="E5" s="2" t="s">
        <v>32</v>
      </c>
      <c r="H5" s="23">
        <f>ROUND(H3*1%,0)</f>
        <v>0</v>
      </c>
      <c r="J5" s="17" t="s">
        <v>41</v>
      </c>
      <c r="K5" s="4"/>
      <c r="M5" s="3"/>
      <c r="N5" s="3"/>
      <c r="O5" s="3"/>
      <c r="P5" s="3"/>
      <c r="Q5" s="3"/>
      <c r="R5" s="3"/>
    </row>
    <row r="6" spans="1:18" x14ac:dyDescent="0.15">
      <c r="C6" s="2"/>
      <c r="D6" s="2"/>
      <c r="E6" s="2"/>
      <c r="J6" s="2"/>
      <c r="K6" s="4"/>
      <c r="M6" s="3"/>
      <c r="N6" s="3"/>
      <c r="O6" s="3"/>
      <c r="P6" s="3"/>
      <c r="Q6" s="3"/>
      <c r="R6" s="3"/>
    </row>
    <row r="7" spans="1:18" x14ac:dyDescent="0.15">
      <c r="D7" s="8" t="s">
        <v>27</v>
      </c>
      <c r="H7" s="8" t="s">
        <v>20</v>
      </c>
      <c r="I7" s="47"/>
    </row>
    <row r="8" spans="1:18" ht="29.25" customHeight="1" thickBot="1" x14ac:dyDescent="0.2">
      <c r="B8" s="138" t="s">
        <v>0</v>
      </c>
      <c r="C8" s="11" t="s">
        <v>3</v>
      </c>
      <c r="D8" s="130" t="s">
        <v>138</v>
      </c>
      <c r="E8" s="130" t="s">
        <v>139</v>
      </c>
      <c r="F8" s="130" t="s">
        <v>140</v>
      </c>
      <c r="G8" s="130" t="s">
        <v>141</v>
      </c>
      <c r="H8" s="130" t="s">
        <v>142</v>
      </c>
      <c r="I8" s="44"/>
      <c r="J8" s="9" t="s">
        <v>102</v>
      </c>
    </row>
    <row r="9" spans="1:18" s="6" customFormat="1" ht="26.25" thickBot="1" x14ac:dyDescent="0.2">
      <c r="A9" s="43"/>
      <c r="B9" s="138"/>
      <c r="C9" s="13" t="s">
        <v>59</v>
      </c>
      <c r="D9" s="67"/>
      <c r="E9" s="68"/>
      <c r="F9" s="68"/>
      <c r="G9" s="68"/>
      <c r="H9" s="69"/>
      <c r="I9" s="48"/>
      <c r="J9" s="17" t="s">
        <v>41</v>
      </c>
    </row>
    <row r="10" spans="1:18" ht="26.25" thickBot="1" x14ac:dyDescent="0.2">
      <c r="B10" s="138"/>
      <c r="C10" s="12" t="s">
        <v>60</v>
      </c>
      <c r="D10" s="70"/>
      <c r="E10" s="71"/>
      <c r="F10" s="71"/>
      <c r="G10" s="71"/>
      <c r="H10" s="72"/>
      <c r="I10" s="49"/>
      <c r="J10" s="17" t="s">
        <v>41</v>
      </c>
    </row>
    <row r="11" spans="1:18" ht="28.5" x14ac:dyDescent="0.15">
      <c r="B11" s="138"/>
      <c r="C11" s="20" t="s">
        <v>47</v>
      </c>
      <c r="D11" s="24"/>
      <c r="E11" s="21">
        <f>E10</f>
        <v>0</v>
      </c>
      <c r="F11" s="21">
        <f>F10+E14</f>
        <v>0</v>
      </c>
      <c r="G11" s="21">
        <f>G10+F14</f>
        <v>0</v>
      </c>
      <c r="H11" s="21">
        <f>H10+G14</f>
        <v>0</v>
      </c>
      <c r="I11" s="50"/>
    </row>
    <row r="12" spans="1:18" ht="25.5" x14ac:dyDescent="0.15">
      <c r="B12" s="138"/>
      <c r="C12" s="74" t="s">
        <v>112</v>
      </c>
      <c r="D12" s="127"/>
      <c r="E12" s="128"/>
      <c r="F12" s="128"/>
      <c r="G12" s="128"/>
      <c r="H12" s="128"/>
      <c r="I12" s="73"/>
      <c r="J12" s="9" t="s">
        <v>132</v>
      </c>
    </row>
    <row r="13" spans="1:18" ht="28.5" x14ac:dyDescent="0.15">
      <c r="B13" s="138"/>
      <c r="C13" s="40" t="s">
        <v>123</v>
      </c>
      <c r="D13" s="41"/>
      <c r="E13" s="42">
        <f>ROUND(E11*E12,0)</f>
        <v>0</v>
      </c>
      <c r="F13" s="42">
        <f>ROUND(F11*F12,0)</f>
        <v>0</v>
      </c>
      <c r="G13" s="42">
        <f>ROUND(G11*G12,0)</f>
        <v>0</v>
      </c>
      <c r="H13" s="42">
        <f>ROUND(H11*H12,0)</f>
        <v>0</v>
      </c>
      <c r="I13" s="50"/>
    </row>
    <row r="14" spans="1:18" s="17" customFormat="1" x14ac:dyDescent="0.15">
      <c r="B14" s="138"/>
      <c r="C14" s="32" t="s">
        <v>28</v>
      </c>
      <c r="D14" s="33"/>
      <c r="E14" s="34">
        <f>E13</f>
        <v>0</v>
      </c>
      <c r="F14" s="34">
        <f>E14+F13</f>
        <v>0</v>
      </c>
      <c r="G14" s="34">
        <f>F14+G13</f>
        <v>0</v>
      </c>
      <c r="H14" s="34">
        <f>G14+H13</f>
        <v>0</v>
      </c>
      <c r="I14" s="50"/>
    </row>
    <row r="15" spans="1:18" ht="15" thickBot="1" x14ac:dyDescent="0.2">
      <c r="B15" s="138"/>
      <c r="C15" s="22" t="s">
        <v>23</v>
      </c>
      <c r="D15" s="58"/>
      <c r="E15" s="99">
        <f>E10+E13</f>
        <v>0</v>
      </c>
      <c r="F15" s="99">
        <f>F11+F13</f>
        <v>0</v>
      </c>
      <c r="G15" s="99">
        <f>G11+G13</f>
        <v>0</v>
      </c>
      <c r="H15" s="99">
        <f>H11+H13</f>
        <v>0</v>
      </c>
      <c r="I15" s="50"/>
      <c r="J15" s="9"/>
    </row>
    <row r="16" spans="1:18" ht="26.25" thickBot="1" x14ac:dyDescent="0.2">
      <c r="B16" s="138"/>
      <c r="C16" s="98" t="s">
        <v>103</v>
      </c>
      <c r="D16" s="132"/>
      <c r="E16" s="133"/>
      <c r="F16" s="133"/>
      <c r="G16" s="133"/>
      <c r="H16" s="134"/>
      <c r="J16" s="17" t="s">
        <v>41</v>
      </c>
    </row>
    <row r="17" spans="1:10" ht="26.25" thickBot="1" x14ac:dyDescent="0.2">
      <c r="B17" s="138"/>
      <c r="C17" s="98" t="s">
        <v>136</v>
      </c>
      <c r="D17" s="135"/>
      <c r="E17" s="136"/>
      <c r="F17" s="136"/>
      <c r="G17" s="136"/>
      <c r="H17" s="137"/>
      <c r="J17" s="17" t="s">
        <v>41</v>
      </c>
    </row>
    <row r="18" spans="1:10" x14ac:dyDescent="0.15">
      <c r="D18" s="60"/>
    </row>
    <row r="19" spans="1:10" x14ac:dyDescent="0.15">
      <c r="D19" s="8" t="s">
        <v>27</v>
      </c>
      <c r="H19" s="8" t="s">
        <v>20</v>
      </c>
      <c r="I19" s="47"/>
    </row>
    <row r="20" spans="1:10" ht="29.25" thickBot="1" x14ac:dyDescent="0.2">
      <c r="B20" s="138" t="s">
        <v>1</v>
      </c>
      <c r="C20" s="11" t="s">
        <v>3</v>
      </c>
      <c r="D20" s="10" t="str">
        <f>D$8</f>
        <v>令和５年度
予算算定</v>
      </c>
      <c r="E20" s="10" t="str">
        <f t="shared" ref="E20:H20" si="0">E$8</f>
        <v>令和６年度
予算算定</v>
      </c>
      <c r="F20" s="10" t="str">
        <f t="shared" si="0"/>
        <v>令和７年度
予算算定</v>
      </c>
      <c r="G20" s="10" t="str">
        <f t="shared" si="0"/>
        <v>令和８年度
予算算定</v>
      </c>
      <c r="H20" s="16" t="str">
        <f t="shared" si="0"/>
        <v>令和９年度
予算算定</v>
      </c>
      <c r="I20" s="44"/>
      <c r="J20" s="5"/>
    </row>
    <row r="21" spans="1:10" s="6" customFormat="1" ht="26.25" thickBot="1" x14ac:dyDescent="0.2">
      <c r="A21" s="43"/>
      <c r="B21" s="138"/>
      <c r="C21" s="13" t="s">
        <v>59</v>
      </c>
      <c r="D21" s="67"/>
      <c r="E21" s="68"/>
      <c r="F21" s="68"/>
      <c r="G21" s="68"/>
      <c r="H21" s="69"/>
      <c r="I21" s="48"/>
      <c r="J21" s="17" t="s">
        <v>41</v>
      </c>
    </row>
    <row r="22" spans="1:10" ht="26.25" thickBot="1" x14ac:dyDescent="0.2">
      <c r="B22" s="138"/>
      <c r="C22" s="12" t="s">
        <v>60</v>
      </c>
      <c r="D22" s="70"/>
      <c r="E22" s="71"/>
      <c r="F22" s="71"/>
      <c r="G22" s="71"/>
      <c r="H22" s="72"/>
      <c r="I22" s="49"/>
      <c r="J22" s="17" t="s">
        <v>41</v>
      </c>
    </row>
    <row r="23" spans="1:10" ht="28.5" x14ac:dyDescent="0.15">
      <c r="B23" s="138"/>
      <c r="C23" s="20" t="s">
        <v>47</v>
      </c>
      <c r="D23" s="24"/>
      <c r="E23" s="21">
        <f>E22</f>
        <v>0</v>
      </c>
      <c r="F23" s="21">
        <f>F22+E26</f>
        <v>0</v>
      </c>
      <c r="G23" s="21">
        <f>G22+F26</f>
        <v>0</v>
      </c>
      <c r="H23" s="21">
        <f>H22+G26</f>
        <v>0</v>
      </c>
      <c r="I23" s="50"/>
    </row>
    <row r="24" spans="1:10" ht="25.5" x14ac:dyDescent="0.15">
      <c r="B24" s="138"/>
      <c r="C24" s="74" t="s">
        <v>112</v>
      </c>
      <c r="D24" s="127"/>
      <c r="E24" s="128"/>
      <c r="F24" s="128"/>
      <c r="G24" s="128"/>
      <c r="H24" s="128"/>
      <c r="I24" s="73"/>
      <c r="J24" s="9" t="s">
        <v>132</v>
      </c>
    </row>
    <row r="25" spans="1:10" ht="28.5" x14ac:dyDescent="0.15">
      <c r="B25" s="138"/>
      <c r="C25" s="40" t="s">
        <v>124</v>
      </c>
      <c r="D25" s="41"/>
      <c r="E25" s="42">
        <f>ROUND(E23*E24,0)</f>
        <v>0</v>
      </c>
      <c r="F25" s="42">
        <f>ROUND(F23*F24,0)</f>
        <v>0</v>
      </c>
      <c r="G25" s="42">
        <f>ROUND(G23*G24,0)</f>
        <v>0</v>
      </c>
      <c r="H25" s="42">
        <f>ROUND(H23*H24,0)</f>
        <v>0</v>
      </c>
      <c r="I25" s="50"/>
    </row>
    <row r="26" spans="1:10" s="17" customFormat="1" x14ac:dyDescent="0.15">
      <c r="B26" s="138"/>
      <c r="C26" s="32" t="s">
        <v>28</v>
      </c>
      <c r="D26" s="33"/>
      <c r="E26" s="34">
        <f>E25</f>
        <v>0</v>
      </c>
      <c r="F26" s="34">
        <f>E26+F25</f>
        <v>0</v>
      </c>
      <c r="G26" s="34">
        <f>F26+G25</f>
        <v>0</v>
      </c>
      <c r="H26" s="34">
        <f>G26+H25</f>
        <v>0</v>
      </c>
      <c r="I26" s="50"/>
    </row>
    <row r="27" spans="1:10" ht="15" thickBot="1" x14ac:dyDescent="0.2">
      <c r="B27" s="138"/>
      <c r="C27" s="22" t="s">
        <v>23</v>
      </c>
      <c r="D27" s="58"/>
      <c r="E27" s="99">
        <f>E22+E25</f>
        <v>0</v>
      </c>
      <c r="F27" s="99">
        <f>F23+F25</f>
        <v>0</v>
      </c>
      <c r="G27" s="99">
        <f>G23+G25</f>
        <v>0</v>
      </c>
      <c r="H27" s="99">
        <f>H23+H25</f>
        <v>0</v>
      </c>
      <c r="I27" s="50"/>
    </row>
    <row r="28" spans="1:10" ht="26.25" thickBot="1" x14ac:dyDescent="0.2">
      <c r="B28" s="138"/>
      <c r="C28" s="98" t="s">
        <v>103</v>
      </c>
      <c r="D28" s="132"/>
      <c r="E28" s="133"/>
      <c r="F28" s="133"/>
      <c r="G28" s="133"/>
      <c r="H28" s="134"/>
      <c r="I28" s="50"/>
      <c r="J28" s="17" t="s">
        <v>41</v>
      </c>
    </row>
    <row r="29" spans="1:10" ht="26.25" thickBot="1" x14ac:dyDescent="0.2">
      <c r="B29" s="138"/>
      <c r="C29" s="98" t="s">
        <v>136</v>
      </c>
      <c r="D29" s="132"/>
      <c r="E29" s="133"/>
      <c r="F29" s="133"/>
      <c r="G29" s="133"/>
      <c r="H29" s="134"/>
      <c r="I29" s="50"/>
      <c r="J29" s="17" t="s">
        <v>41</v>
      </c>
    </row>
    <row r="31" spans="1:10" x14ac:dyDescent="0.15">
      <c r="D31" s="8" t="s">
        <v>27</v>
      </c>
      <c r="H31" s="8" t="s">
        <v>20</v>
      </c>
      <c r="I31" s="47"/>
    </row>
    <row r="32" spans="1:10" ht="29.25" thickBot="1" x14ac:dyDescent="0.2">
      <c r="B32" s="138" t="s">
        <v>2</v>
      </c>
      <c r="C32" s="11" t="s">
        <v>3</v>
      </c>
      <c r="D32" s="10" t="str">
        <f>D$8</f>
        <v>令和５年度
予算算定</v>
      </c>
      <c r="E32" s="10" t="str">
        <f t="shared" ref="E32:H32" si="1">E$8</f>
        <v>令和６年度
予算算定</v>
      </c>
      <c r="F32" s="10" t="str">
        <f t="shared" si="1"/>
        <v>令和７年度
予算算定</v>
      </c>
      <c r="G32" s="10" t="str">
        <f t="shared" si="1"/>
        <v>令和８年度
予算算定</v>
      </c>
      <c r="H32" s="16" t="str">
        <f t="shared" si="1"/>
        <v>令和９年度
予算算定</v>
      </c>
      <c r="I32" s="44"/>
      <c r="J32" s="5"/>
    </row>
    <row r="33" spans="1:17" s="6" customFormat="1" ht="26.25" thickBot="1" x14ac:dyDescent="0.2">
      <c r="A33" s="43"/>
      <c r="B33" s="138"/>
      <c r="C33" s="13" t="s">
        <v>59</v>
      </c>
      <c r="D33" s="67"/>
      <c r="E33" s="68"/>
      <c r="F33" s="68"/>
      <c r="G33" s="68"/>
      <c r="H33" s="69"/>
      <c r="I33" s="48"/>
      <c r="J33" s="17" t="s">
        <v>41</v>
      </c>
    </row>
    <row r="34" spans="1:17" ht="26.25" thickBot="1" x14ac:dyDescent="0.2">
      <c r="B34" s="138"/>
      <c r="C34" s="12" t="s">
        <v>60</v>
      </c>
      <c r="D34" s="70"/>
      <c r="E34" s="71"/>
      <c r="F34" s="71"/>
      <c r="G34" s="71"/>
      <c r="H34" s="72"/>
      <c r="I34" s="49"/>
      <c r="J34" s="17" t="s">
        <v>41</v>
      </c>
    </row>
    <row r="35" spans="1:17" ht="28.5" x14ac:dyDescent="0.15">
      <c r="B35" s="138"/>
      <c r="C35" s="20" t="s">
        <v>47</v>
      </c>
      <c r="D35" s="24"/>
      <c r="E35" s="21">
        <f>E34</f>
        <v>0</v>
      </c>
      <c r="F35" s="21">
        <f>F34+E38</f>
        <v>0</v>
      </c>
      <c r="G35" s="21">
        <f>G34+F38</f>
        <v>0</v>
      </c>
      <c r="H35" s="21">
        <f>H34+G38</f>
        <v>0</v>
      </c>
      <c r="I35" s="50"/>
    </row>
    <row r="36" spans="1:17" ht="25.5" x14ac:dyDescent="0.15">
      <c r="B36" s="138"/>
      <c r="C36" s="74" t="s">
        <v>112</v>
      </c>
      <c r="D36" s="127"/>
      <c r="E36" s="128"/>
      <c r="F36" s="128"/>
      <c r="G36" s="128"/>
      <c r="H36" s="128"/>
      <c r="I36" s="51"/>
      <c r="J36" s="9" t="s">
        <v>132</v>
      </c>
    </row>
    <row r="37" spans="1:17" ht="28.5" x14ac:dyDescent="0.15">
      <c r="B37" s="138"/>
      <c r="C37" s="40" t="s">
        <v>125</v>
      </c>
      <c r="D37" s="41"/>
      <c r="E37" s="42">
        <f>ROUND(E35*E36,0)</f>
        <v>0</v>
      </c>
      <c r="F37" s="42">
        <f>ROUND(F35*F36,0)</f>
        <v>0</v>
      </c>
      <c r="G37" s="42">
        <f>ROUND(G35*G36,0)</f>
        <v>0</v>
      </c>
      <c r="H37" s="42">
        <f>ROUND(H35*H36,0)</f>
        <v>0</v>
      </c>
      <c r="I37" s="50"/>
    </row>
    <row r="38" spans="1:17" s="17" customFormat="1" x14ac:dyDescent="0.15">
      <c r="B38" s="138"/>
      <c r="C38" s="32" t="s">
        <v>28</v>
      </c>
      <c r="D38" s="33"/>
      <c r="E38" s="34">
        <f>E37</f>
        <v>0</v>
      </c>
      <c r="F38" s="34">
        <f>E38+F37</f>
        <v>0</v>
      </c>
      <c r="G38" s="34">
        <f>F38+G37</f>
        <v>0</v>
      </c>
      <c r="H38" s="34">
        <f>G38+H37</f>
        <v>0</v>
      </c>
      <c r="I38" s="50"/>
    </row>
    <row r="39" spans="1:17" ht="15" thickBot="1" x14ac:dyDescent="0.2">
      <c r="B39" s="138"/>
      <c r="C39" s="22" t="s">
        <v>23</v>
      </c>
      <c r="D39" s="58"/>
      <c r="E39" s="99">
        <f>E34+E37</f>
        <v>0</v>
      </c>
      <c r="F39" s="99">
        <f>F35+F37</f>
        <v>0</v>
      </c>
      <c r="G39" s="99">
        <f>G35+G37</f>
        <v>0</v>
      </c>
      <c r="H39" s="99">
        <f>H35+H37</f>
        <v>0</v>
      </c>
      <c r="I39" s="50"/>
    </row>
    <row r="40" spans="1:17" ht="26.25" thickBot="1" x14ac:dyDescent="0.2">
      <c r="B40" s="138"/>
      <c r="C40" s="98" t="s">
        <v>103</v>
      </c>
      <c r="D40" s="132"/>
      <c r="E40" s="133"/>
      <c r="F40" s="133"/>
      <c r="G40" s="133"/>
      <c r="H40" s="134"/>
      <c r="I40" s="50"/>
      <c r="J40" s="17" t="s">
        <v>41</v>
      </c>
    </row>
    <row r="41" spans="1:17" ht="26.25" thickBot="1" x14ac:dyDescent="0.2">
      <c r="B41" s="138"/>
      <c r="C41" s="98" t="s">
        <v>136</v>
      </c>
      <c r="D41" s="135"/>
      <c r="E41" s="136"/>
      <c r="F41" s="136"/>
      <c r="G41" s="136"/>
      <c r="H41" s="137"/>
      <c r="I41" s="50"/>
      <c r="J41" s="17" t="s">
        <v>41</v>
      </c>
    </row>
    <row r="42" spans="1:17" s="46" customFormat="1" x14ac:dyDescent="0.15"/>
    <row r="44" spans="1:17" x14ac:dyDescent="0.15">
      <c r="C44" s="54" t="s">
        <v>93</v>
      </c>
    </row>
    <row r="46" spans="1:17" x14ac:dyDescent="0.15">
      <c r="D46" s="8" t="s">
        <v>27</v>
      </c>
      <c r="H46" s="8" t="s">
        <v>20</v>
      </c>
      <c r="I46" s="47"/>
    </row>
    <row r="47" spans="1:17" ht="28.5" x14ac:dyDescent="0.15">
      <c r="B47" s="142" t="s">
        <v>22</v>
      </c>
      <c r="C47" s="26" t="s">
        <v>3</v>
      </c>
      <c r="D47" s="10" t="str">
        <f>D$8</f>
        <v>令和５年度
予算算定</v>
      </c>
      <c r="E47" s="10" t="str">
        <f t="shared" ref="E47:H47" si="2">E$8</f>
        <v>令和６年度
予算算定</v>
      </c>
      <c r="F47" s="10" t="str">
        <f t="shared" si="2"/>
        <v>令和７年度
予算算定</v>
      </c>
      <c r="G47" s="10" t="str">
        <f t="shared" si="2"/>
        <v>令和８年度
予算算定</v>
      </c>
      <c r="H47" s="16" t="str">
        <f t="shared" si="2"/>
        <v>令和９年度
予算算定</v>
      </c>
      <c r="I47" s="44"/>
      <c r="J47" s="5"/>
      <c r="L47" s="77"/>
      <c r="M47" s="77"/>
      <c r="N47" s="77"/>
      <c r="O47" s="77"/>
      <c r="Q47" s="85"/>
    </row>
    <row r="48" spans="1:17" x14ac:dyDescent="0.15">
      <c r="B48" s="143"/>
      <c r="C48" s="27" t="s">
        <v>24</v>
      </c>
      <c r="D48" s="28">
        <f t="shared" ref="D48:H49" si="3">D9+D21+D33</f>
        <v>0</v>
      </c>
      <c r="E48" s="28">
        <f t="shared" si="3"/>
        <v>0</v>
      </c>
      <c r="F48" s="28">
        <f t="shared" si="3"/>
        <v>0</v>
      </c>
      <c r="G48" s="28">
        <f t="shared" si="3"/>
        <v>0</v>
      </c>
      <c r="H48" s="28">
        <f t="shared" si="3"/>
        <v>0</v>
      </c>
      <c r="I48" s="52"/>
      <c r="J48" s="76"/>
      <c r="K48" s="17"/>
      <c r="L48" s="75"/>
      <c r="M48" s="75"/>
      <c r="N48" s="75"/>
      <c r="O48" s="75"/>
      <c r="Q48" s="78"/>
    </row>
    <row r="49" spans="2:17" x14ac:dyDescent="0.15">
      <c r="B49" s="143"/>
      <c r="C49" s="18" t="s">
        <v>25</v>
      </c>
      <c r="D49" s="19">
        <f t="shared" si="3"/>
        <v>0</v>
      </c>
      <c r="E49" s="19">
        <f t="shared" si="3"/>
        <v>0</v>
      </c>
      <c r="F49" s="19">
        <f t="shared" si="3"/>
        <v>0</v>
      </c>
      <c r="G49" s="19">
        <f t="shared" si="3"/>
        <v>0</v>
      </c>
      <c r="H49" s="19">
        <f t="shared" si="3"/>
        <v>0</v>
      </c>
      <c r="I49" s="45"/>
      <c r="J49" s="76"/>
      <c r="L49" s="75"/>
      <c r="M49" s="75"/>
      <c r="N49" s="75"/>
      <c r="O49" s="75"/>
      <c r="Q49" s="78"/>
    </row>
    <row r="50" spans="2:17" ht="28.5" x14ac:dyDescent="0.15">
      <c r="B50" s="143"/>
      <c r="C50" s="82" t="s">
        <v>57</v>
      </c>
      <c r="D50" s="83"/>
      <c r="E50" s="84">
        <f>E11+E23+E35</f>
        <v>0</v>
      </c>
      <c r="F50" s="84">
        <f>F11+F23+F35</f>
        <v>0</v>
      </c>
      <c r="G50" s="84">
        <f>G11+G23+G35</f>
        <v>0</v>
      </c>
      <c r="H50" s="84">
        <f>H11+H23+H35</f>
        <v>0</v>
      </c>
      <c r="I50" s="45"/>
      <c r="J50" s="1" t="s">
        <v>48</v>
      </c>
      <c r="L50" s="75"/>
      <c r="M50" s="75"/>
      <c r="N50" s="75"/>
      <c r="O50" s="75"/>
    </row>
    <row r="51" spans="2:17" x14ac:dyDescent="0.15">
      <c r="B51" s="143"/>
      <c r="C51" s="79" t="s">
        <v>126</v>
      </c>
      <c r="D51" s="80"/>
      <c r="E51" s="81">
        <f t="shared" ref="E51:H52" si="4">SUM(E13,E25,E37)</f>
        <v>0</v>
      </c>
      <c r="F51" s="81">
        <f t="shared" si="4"/>
        <v>0</v>
      </c>
      <c r="G51" s="81">
        <f t="shared" si="4"/>
        <v>0</v>
      </c>
      <c r="H51" s="81">
        <f t="shared" si="4"/>
        <v>0</v>
      </c>
      <c r="I51" s="45"/>
      <c r="J51" s="1" t="s">
        <v>50</v>
      </c>
    </row>
    <row r="52" spans="2:17" s="17" customFormat="1" x14ac:dyDescent="0.15">
      <c r="B52" s="143"/>
      <c r="C52" s="32" t="s">
        <v>29</v>
      </c>
      <c r="D52" s="29"/>
      <c r="E52" s="34">
        <f t="shared" si="4"/>
        <v>0</v>
      </c>
      <c r="F52" s="34">
        <f t="shared" si="4"/>
        <v>0</v>
      </c>
      <c r="G52" s="34">
        <f t="shared" si="4"/>
        <v>0</v>
      </c>
      <c r="H52" s="34">
        <f t="shared" si="4"/>
        <v>0</v>
      </c>
      <c r="I52" s="50"/>
      <c r="J52" s="86" t="s">
        <v>51</v>
      </c>
    </row>
    <row r="53" spans="2:17" x14ac:dyDescent="0.15">
      <c r="B53" s="143"/>
      <c r="C53" s="22" t="s">
        <v>26</v>
      </c>
      <c r="D53" s="25"/>
      <c r="E53" s="23">
        <f>SUM(E49,E52)</f>
        <v>0</v>
      </c>
      <c r="F53" s="23">
        <f t="shared" ref="F53:H53" si="5">SUM(F49,F52)</f>
        <v>0</v>
      </c>
      <c r="G53" s="23">
        <f t="shared" si="5"/>
        <v>0</v>
      </c>
      <c r="H53" s="23">
        <f t="shared" si="5"/>
        <v>0</v>
      </c>
      <c r="I53" s="50"/>
      <c r="J53" s="76"/>
    </row>
    <row r="54" spans="2:17" ht="28.5" x14ac:dyDescent="0.15">
      <c r="B54" s="143"/>
      <c r="C54" s="57" t="s">
        <v>127</v>
      </c>
      <c r="D54" s="58"/>
      <c r="E54" s="139">
        <f>$H$5</f>
        <v>0</v>
      </c>
      <c r="F54" s="140"/>
      <c r="G54" s="140"/>
      <c r="H54" s="141"/>
      <c r="I54" s="50"/>
    </row>
    <row r="55" spans="2:17" ht="29.25" thickBot="1" x14ac:dyDescent="0.2">
      <c r="B55" s="143"/>
      <c r="C55" s="57" t="s">
        <v>101</v>
      </c>
      <c r="D55" s="58"/>
      <c r="E55" s="99">
        <f>E52-$E$54</f>
        <v>0</v>
      </c>
      <c r="F55" s="99">
        <f>F52-$E$54</f>
        <v>0</v>
      </c>
      <c r="G55" s="99">
        <f>G52-$E$54</f>
        <v>0</v>
      </c>
      <c r="H55" s="99">
        <f>H52-$E$54</f>
        <v>0</v>
      </c>
      <c r="I55" s="50"/>
      <c r="J55" s="1" t="s">
        <v>49</v>
      </c>
    </row>
    <row r="56" spans="2:17" ht="28.5" customHeight="1" x14ac:dyDescent="0.15">
      <c r="B56" s="143"/>
      <c r="C56" s="118" t="s">
        <v>113</v>
      </c>
      <c r="D56" s="119"/>
      <c r="E56" s="120">
        <f>MAX(E55,0)</f>
        <v>0</v>
      </c>
      <c r="F56" s="120">
        <f>MAX(F55-E56,0)</f>
        <v>0</v>
      </c>
      <c r="G56" s="120">
        <f>MAX(G55-E56-F56,0)</f>
        <v>0</v>
      </c>
      <c r="H56" s="121">
        <f>MAX(H55-E56-F56-G56,0)</f>
        <v>0</v>
      </c>
      <c r="I56" s="53"/>
      <c r="J56" s="1" t="s">
        <v>49</v>
      </c>
    </row>
    <row r="57" spans="2:17" ht="29.25" thickBot="1" x14ac:dyDescent="0.2">
      <c r="B57" s="143"/>
      <c r="C57" s="122" t="s">
        <v>114</v>
      </c>
      <c r="D57" s="123"/>
      <c r="E57" s="124">
        <f>ROUNDDOWN(E56*0.1,0)</f>
        <v>0</v>
      </c>
      <c r="F57" s="124">
        <f t="shared" ref="F57:H57" si="6">ROUNDDOWN(F56*0.1,0)</f>
        <v>0</v>
      </c>
      <c r="G57" s="124">
        <f t="shared" si="6"/>
        <v>0</v>
      </c>
      <c r="H57" s="125">
        <f t="shared" si="6"/>
        <v>0</v>
      </c>
      <c r="I57" s="53"/>
      <c r="J57" s="1" t="s">
        <v>49</v>
      </c>
    </row>
    <row r="58" spans="2:17" ht="29.25" thickBot="1" x14ac:dyDescent="0.2">
      <c r="B58" s="144"/>
      <c r="C58" s="100" t="s">
        <v>115</v>
      </c>
      <c r="D58" s="101"/>
      <c r="E58" s="102">
        <f>E56+E57</f>
        <v>0</v>
      </c>
      <c r="F58" s="102">
        <f t="shared" ref="F58:H58" si="7">F56+F57</f>
        <v>0</v>
      </c>
      <c r="G58" s="102">
        <f t="shared" si="7"/>
        <v>0</v>
      </c>
      <c r="H58" s="103">
        <f t="shared" si="7"/>
        <v>0</v>
      </c>
      <c r="I58" s="53"/>
      <c r="J58" s="1" t="s">
        <v>49</v>
      </c>
    </row>
    <row r="59" spans="2:17" x14ac:dyDescent="0.15">
      <c r="B59" s="35"/>
      <c r="C59" s="36"/>
      <c r="D59" s="37"/>
      <c r="E59" s="37"/>
      <c r="F59" s="37"/>
      <c r="G59" s="37"/>
      <c r="H59" s="37"/>
      <c r="I59" s="53"/>
    </row>
    <row r="60" spans="2:17" x14ac:dyDescent="0.15">
      <c r="B60" s="35"/>
      <c r="C60" s="36"/>
      <c r="D60" s="37"/>
      <c r="E60" s="37"/>
      <c r="F60" s="37"/>
      <c r="G60" s="37"/>
      <c r="H60" s="37"/>
      <c r="I60" s="53"/>
    </row>
    <row r="61" spans="2:17" x14ac:dyDescent="0.15">
      <c r="B61" s="35"/>
      <c r="C61" s="96" t="s">
        <v>94</v>
      </c>
      <c r="D61" s="37"/>
      <c r="E61" s="37"/>
      <c r="F61" s="37"/>
      <c r="G61" s="37"/>
      <c r="H61" s="37"/>
      <c r="I61" s="53"/>
    </row>
    <row r="62" spans="2:17" x14ac:dyDescent="0.15">
      <c r="B62" s="35"/>
      <c r="C62" s="36"/>
      <c r="D62" s="37"/>
      <c r="E62" s="37"/>
      <c r="F62" s="37"/>
      <c r="G62" s="37"/>
      <c r="H62" s="37"/>
      <c r="I62" s="53"/>
    </row>
    <row r="63" spans="2:17" x14ac:dyDescent="0.15">
      <c r="B63" s="38" t="s">
        <v>95</v>
      </c>
      <c r="C63" s="36"/>
      <c r="D63" s="37"/>
      <c r="E63" s="37"/>
      <c r="F63" s="37"/>
      <c r="G63" s="37"/>
      <c r="H63" s="37"/>
      <c r="I63" s="53"/>
      <c r="K63" s="3"/>
    </row>
    <row r="64" spans="2:17" x14ac:dyDescent="0.15">
      <c r="B64" s="38"/>
      <c r="C64" s="36"/>
      <c r="D64" s="37"/>
      <c r="E64" s="37"/>
      <c r="F64" s="37"/>
      <c r="G64" s="37"/>
      <c r="H64" s="37"/>
      <c r="I64" s="53"/>
      <c r="K64" s="3"/>
    </row>
    <row r="65" spans="2:11" x14ac:dyDescent="0.15">
      <c r="B65" s="38"/>
      <c r="C65" s="36"/>
      <c r="D65" s="37"/>
      <c r="E65" s="37"/>
      <c r="F65" s="37"/>
      <c r="G65" s="37"/>
      <c r="H65" s="37"/>
      <c r="I65" s="53"/>
      <c r="K65" s="3"/>
    </row>
    <row r="66" spans="2:11" x14ac:dyDescent="0.15">
      <c r="B66" s="38" t="s">
        <v>70</v>
      </c>
      <c r="C66" s="36"/>
      <c r="D66" s="37"/>
      <c r="E66" s="37"/>
      <c r="F66" s="37"/>
      <c r="G66" s="37"/>
      <c r="H66" s="37"/>
      <c r="I66" s="53"/>
      <c r="K66" s="3"/>
    </row>
    <row r="67" spans="2:11" x14ac:dyDescent="0.15">
      <c r="B67" s="3" t="s">
        <v>110</v>
      </c>
      <c r="C67" s="36"/>
      <c r="D67" s="37"/>
      <c r="E67" s="37"/>
      <c r="F67" s="37"/>
      <c r="G67" s="37"/>
      <c r="H67" s="37"/>
      <c r="I67" s="53"/>
      <c r="K67" s="3"/>
    </row>
    <row r="68" spans="2:11" x14ac:dyDescent="0.15">
      <c r="B68" s="63" t="s">
        <v>109</v>
      </c>
      <c r="C68" s="36"/>
      <c r="D68" s="37"/>
      <c r="E68" s="37"/>
      <c r="F68" s="37"/>
      <c r="G68" s="37"/>
      <c r="H68" s="37"/>
      <c r="I68" s="53"/>
    </row>
    <row r="69" spans="2:11" x14ac:dyDescent="0.15">
      <c r="B69" s="63"/>
      <c r="C69" s="36"/>
      <c r="D69" s="37"/>
      <c r="E69" s="37"/>
      <c r="F69" s="37"/>
      <c r="G69" s="37"/>
      <c r="H69" s="37"/>
      <c r="I69" s="53"/>
    </row>
    <row r="70" spans="2:11" x14ac:dyDescent="0.15">
      <c r="B70" s="3" t="s">
        <v>73</v>
      </c>
      <c r="C70" s="36"/>
      <c r="D70" s="37"/>
      <c r="E70" s="37"/>
      <c r="F70" s="37"/>
      <c r="G70" s="37"/>
      <c r="H70" s="37"/>
      <c r="I70" s="53"/>
    </row>
    <row r="71" spans="2:11" x14ac:dyDescent="0.15">
      <c r="B71" s="3" t="s">
        <v>117</v>
      </c>
      <c r="C71" s="36"/>
      <c r="D71" s="37"/>
      <c r="E71" s="37"/>
      <c r="F71" s="37"/>
      <c r="G71" s="37"/>
      <c r="H71" s="37"/>
      <c r="I71" s="53"/>
    </row>
    <row r="72" spans="2:11" x14ac:dyDescent="0.15">
      <c r="B72" s="3" t="s">
        <v>116</v>
      </c>
      <c r="C72" s="36"/>
      <c r="D72" s="37"/>
      <c r="E72" s="37"/>
      <c r="F72" s="37"/>
      <c r="G72" s="37"/>
      <c r="H72" s="37"/>
      <c r="I72" s="53"/>
    </row>
    <row r="73" spans="2:11" x14ac:dyDescent="0.15">
      <c r="B73" s="3" t="s">
        <v>34</v>
      </c>
      <c r="C73" s="36"/>
      <c r="D73" s="37"/>
      <c r="E73" s="37"/>
      <c r="F73" s="37"/>
      <c r="G73" s="37"/>
      <c r="H73" s="37"/>
      <c r="I73" s="53"/>
    </row>
    <row r="74" spans="2:11" x14ac:dyDescent="0.15">
      <c r="B74" s="59" t="s">
        <v>53</v>
      </c>
      <c r="C74" s="36"/>
      <c r="D74" s="37"/>
      <c r="E74" s="37"/>
      <c r="F74" s="37"/>
      <c r="G74" s="37"/>
      <c r="H74" s="37"/>
      <c r="I74" s="53"/>
    </row>
    <row r="75" spans="2:11" x14ac:dyDescent="0.15">
      <c r="B75" s="59" t="s">
        <v>52</v>
      </c>
      <c r="C75" s="36"/>
      <c r="D75" s="37"/>
      <c r="E75" s="37"/>
      <c r="F75" s="37"/>
      <c r="G75" s="37"/>
      <c r="H75" s="37"/>
      <c r="I75" s="53"/>
    </row>
    <row r="76" spans="2:11" x14ac:dyDescent="0.15">
      <c r="B76" s="59"/>
      <c r="C76" s="36"/>
      <c r="D76" s="37"/>
      <c r="E76" s="37"/>
      <c r="F76" s="37"/>
      <c r="G76" s="37"/>
      <c r="H76" s="37"/>
      <c r="I76" s="53"/>
    </row>
    <row r="77" spans="2:11" x14ac:dyDescent="0.15">
      <c r="B77" s="3" t="s">
        <v>89</v>
      </c>
      <c r="C77" s="36"/>
      <c r="D77" s="37"/>
      <c r="E77" s="37"/>
      <c r="F77" s="37"/>
      <c r="G77" s="37"/>
      <c r="H77" s="37"/>
      <c r="I77" s="53"/>
    </row>
    <row r="78" spans="2:11" x14ac:dyDescent="0.15">
      <c r="B78" s="59" t="s">
        <v>104</v>
      </c>
      <c r="C78" s="36"/>
      <c r="D78" s="37"/>
      <c r="E78" s="37"/>
      <c r="F78" s="37"/>
      <c r="G78" s="37"/>
      <c r="H78" s="37"/>
      <c r="I78" s="53"/>
    </row>
    <row r="79" spans="2:11" x14ac:dyDescent="0.15">
      <c r="B79" s="59"/>
      <c r="C79" s="36"/>
      <c r="D79" s="37"/>
      <c r="E79" s="37"/>
      <c r="F79" s="37"/>
      <c r="G79" s="37"/>
      <c r="H79" s="37"/>
      <c r="I79" s="53"/>
    </row>
    <row r="80" spans="2:11" x14ac:dyDescent="0.15">
      <c r="B80" s="59"/>
      <c r="C80" s="36"/>
      <c r="D80" s="37"/>
      <c r="E80" s="37"/>
      <c r="F80" s="37"/>
      <c r="G80" s="37"/>
      <c r="H80" s="37"/>
      <c r="I80" s="53"/>
    </row>
    <row r="81" spans="2:9" x14ac:dyDescent="0.15">
      <c r="B81" s="38" t="s">
        <v>71</v>
      </c>
      <c r="C81" s="36"/>
      <c r="D81" s="37"/>
      <c r="E81" s="37"/>
      <c r="F81" s="37"/>
      <c r="G81" s="37"/>
      <c r="H81" s="37"/>
      <c r="I81" s="53"/>
    </row>
    <row r="82" spans="2:9" x14ac:dyDescent="0.15">
      <c r="B82" s="3" t="s">
        <v>91</v>
      </c>
      <c r="C82" s="36"/>
      <c r="D82" s="37"/>
      <c r="E82" s="37"/>
      <c r="F82" s="37"/>
      <c r="G82" s="37"/>
      <c r="H82" s="37"/>
      <c r="I82" s="53"/>
    </row>
    <row r="83" spans="2:9" x14ac:dyDescent="0.15">
      <c r="B83" s="3" t="s">
        <v>133</v>
      </c>
      <c r="C83" s="36"/>
      <c r="D83" s="37"/>
      <c r="E83" s="37"/>
      <c r="F83" s="37"/>
      <c r="G83" s="37"/>
      <c r="H83" s="37"/>
      <c r="I83" s="53"/>
    </row>
    <row r="84" spans="2:9" x14ac:dyDescent="0.15">
      <c r="B84" s="3" t="s">
        <v>118</v>
      </c>
      <c r="C84" s="36"/>
      <c r="D84" s="37"/>
      <c r="E84" s="37"/>
      <c r="F84" s="37"/>
      <c r="G84" s="37"/>
      <c r="H84" s="37"/>
      <c r="I84" s="53"/>
    </row>
    <row r="85" spans="2:9" x14ac:dyDescent="0.15">
      <c r="B85" s="3" t="s">
        <v>128</v>
      </c>
      <c r="C85" s="36"/>
      <c r="D85" s="37"/>
      <c r="E85" s="37"/>
      <c r="F85" s="37"/>
      <c r="G85" s="37"/>
      <c r="H85" s="37"/>
      <c r="I85" s="53"/>
    </row>
    <row r="86" spans="2:9" x14ac:dyDescent="0.15">
      <c r="B86" s="3" t="s">
        <v>129</v>
      </c>
      <c r="C86" s="36"/>
      <c r="D86" s="37"/>
      <c r="E86" s="37"/>
      <c r="F86" s="37"/>
      <c r="G86" s="37"/>
      <c r="H86" s="37"/>
      <c r="I86" s="53"/>
    </row>
    <row r="87" spans="2:9" x14ac:dyDescent="0.15">
      <c r="B87" s="3" t="s">
        <v>130</v>
      </c>
      <c r="C87" s="36"/>
      <c r="D87" s="37"/>
      <c r="E87" s="37"/>
      <c r="F87" s="37"/>
      <c r="G87" s="37"/>
      <c r="H87" s="37"/>
      <c r="I87" s="53"/>
    </row>
    <row r="88" spans="2:9" x14ac:dyDescent="0.15">
      <c r="B88" s="3" t="s">
        <v>119</v>
      </c>
      <c r="C88" s="36"/>
      <c r="D88" s="37"/>
      <c r="E88" s="37"/>
      <c r="F88" s="37"/>
      <c r="G88" s="37"/>
      <c r="H88" s="37"/>
      <c r="I88" s="53"/>
    </row>
    <row r="89" spans="2:9" x14ac:dyDescent="0.15">
      <c r="B89" s="55" t="s">
        <v>120</v>
      </c>
      <c r="C89" s="36"/>
      <c r="D89" s="37"/>
      <c r="E89" s="37"/>
      <c r="F89" s="37"/>
      <c r="G89" s="37"/>
      <c r="H89" s="37"/>
      <c r="I89" s="53"/>
    </row>
    <row r="90" spans="2:9" x14ac:dyDescent="0.15">
      <c r="B90" s="55"/>
      <c r="C90" s="36"/>
      <c r="D90" s="37"/>
      <c r="E90" s="37"/>
      <c r="F90" s="37"/>
      <c r="G90" s="37"/>
      <c r="H90" s="37"/>
      <c r="I90" s="53"/>
    </row>
    <row r="91" spans="2:9" x14ac:dyDescent="0.15">
      <c r="B91" s="55" t="s">
        <v>105</v>
      </c>
      <c r="C91" s="36"/>
      <c r="D91" s="37"/>
      <c r="E91" s="37"/>
      <c r="F91" s="37"/>
      <c r="G91" s="37"/>
      <c r="H91" s="37"/>
      <c r="I91" s="53"/>
    </row>
    <row r="92" spans="2:9" x14ac:dyDescent="0.15">
      <c r="B92" s="55"/>
      <c r="C92" s="36"/>
      <c r="D92" s="37"/>
      <c r="E92" s="37"/>
      <c r="F92" s="37"/>
      <c r="G92" s="37"/>
      <c r="H92" s="37"/>
      <c r="I92" s="53"/>
    </row>
    <row r="93" spans="2:9" x14ac:dyDescent="0.15">
      <c r="B93" s="55" t="s">
        <v>74</v>
      </c>
      <c r="C93" s="36"/>
      <c r="D93" s="37"/>
      <c r="E93" s="37"/>
      <c r="F93" s="37"/>
      <c r="G93" s="37"/>
      <c r="H93" s="37"/>
      <c r="I93" s="53"/>
    </row>
    <row r="94" spans="2:9" x14ac:dyDescent="0.15">
      <c r="B94" s="55" t="s">
        <v>121</v>
      </c>
      <c r="C94" s="36"/>
      <c r="D94" s="37"/>
      <c r="E94" s="37"/>
      <c r="F94" s="37"/>
      <c r="G94" s="37"/>
      <c r="H94" s="37"/>
      <c r="I94" s="53"/>
    </row>
    <row r="95" spans="2:9" x14ac:dyDescent="0.15">
      <c r="B95" s="55"/>
      <c r="C95" s="36"/>
      <c r="D95" s="37"/>
      <c r="E95" s="37"/>
      <c r="F95" s="37"/>
      <c r="G95" s="37"/>
      <c r="H95" s="37"/>
      <c r="I95" s="53"/>
    </row>
    <row r="96" spans="2:9" x14ac:dyDescent="0.15">
      <c r="B96" s="55"/>
      <c r="C96" s="36"/>
      <c r="D96" s="37"/>
      <c r="E96" s="37"/>
      <c r="F96" s="37"/>
      <c r="G96" s="37"/>
      <c r="H96" s="37"/>
      <c r="I96" s="53"/>
    </row>
    <row r="97" spans="2:9" x14ac:dyDescent="0.15">
      <c r="B97" s="38" t="s">
        <v>72</v>
      </c>
      <c r="C97" s="36"/>
      <c r="D97" s="37"/>
      <c r="E97" s="37"/>
      <c r="F97" s="37"/>
      <c r="G97" s="37"/>
      <c r="H97" s="37"/>
      <c r="I97" s="53"/>
    </row>
    <row r="98" spans="2:9" x14ac:dyDescent="0.15">
      <c r="B98" s="3" t="s">
        <v>99</v>
      </c>
      <c r="C98" s="36"/>
      <c r="D98" s="37"/>
      <c r="E98" s="37"/>
      <c r="F98" s="37"/>
      <c r="G98" s="37"/>
      <c r="H98" s="37"/>
      <c r="I98" s="53"/>
    </row>
    <row r="99" spans="2:9" x14ac:dyDescent="0.15">
      <c r="B99" s="55"/>
      <c r="C99" s="36"/>
      <c r="D99" s="37"/>
      <c r="E99" s="37"/>
      <c r="F99" s="37"/>
      <c r="G99" s="37"/>
      <c r="H99" s="37"/>
      <c r="I99" s="53"/>
    </row>
    <row r="100" spans="2:9" x14ac:dyDescent="0.15">
      <c r="B100" s="15" t="s">
        <v>21</v>
      </c>
    </row>
    <row r="101" spans="2:9" x14ac:dyDescent="0.15">
      <c r="B101" s="15"/>
    </row>
    <row r="102" spans="2:9" x14ac:dyDescent="0.15">
      <c r="B102" s="7" t="s">
        <v>106</v>
      </c>
    </row>
    <row r="103" spans="2:9" x14ac:dyDescent="0.15">
      <c r="B103" s="7"/>
    </row>
    <row r="104" spans="2:9" x14ac:dyDescent="0.15">
      <c r="B104" s="7" t="s">
        <v>40</v>
      </c>
    </row>
    <row r="105" spans="2:9" x14ac:dyDescent="0.15">
      <c r="B105" s="7"/>
    </row>
    <row r="106" spans="2:9" x14ac:dyDescent="0.15">
      <c r="B106" s="7" t="s">
        <v>4</v>
      </c>
      <c r="C106" s="7"/>
    </row>
    <row r="107" spans="2:9" x14ac:dyDescent="0.15">
      <c r="B107" s="76" t="s">
        <v>55</v>
      </c>
      <c r="C107" s="7"/>
    </row>
    <row r="108" spans="2:9" x14ac:dyDescent="0.15">
      <c r="B108" s="76" t="s">
        <v>54</v>
      </c>
      <c r="C108" s="7"/>
    </row>
    <row r="109" spans="2:9" x14ac:dyDescent="0.15">
      <c r="C109" s="87" t="s">
        <v>5</v>
      </c>
      <c r="D109" s="88"/>
      <c r="E109" s="88"/>
      <c r="F109" s="88"/>
      <c r="G109" s="89"/>
    </row>
    <row r="110" spans="2:9" x14ac:dyDescent="0.15">
      <c r="C110" s="90" t="s">
        <v>15</v>
      </c>
      <c r="D110" s="3"/>
      <c r="E110" s="3"/>
      <c r="F110" s="3"/>
      <c r="G110" s="91"/>
    </row>
    <row r="111" spans="2:9" x14ac:dyDescent="0.15">
      <c r="C111" s="90" t="s">
        <v>6</v>
      </c>
      <c r="D111" s="3"/>
      <c r="E111" s="3"/>
      <c r="F111" s="3"/>
      <c r="G111" s="91"/>
    </row>
    <row r="112" spans="2:9" x14ac:dyDescent="0.15">
      <c r="C112" s="90" t="s">
        <v>16</v>
      </c>
      <c r="D112" s="3"/>
      <c r="E112" s="3"/>
      <c r="F112" s="3"/>
      <c r="G112" s="91"/>
    </row>
    <row r="113" spans="2:7" x14ac:dyDescent="0.15">
      <c r="C113" s="90" t="s">
        <v>7</v>
      </c>
      <c r="D113" s="3"/>
      <c r="E113" s="3"/>
      <c r="F113" s="3"/>
      <c r="G113" s="91"/>
    </row>
    <row r="114" spans="2:7" x14ac:dyDescent="0.15">
      <c r="C114" s="92" t="s">
        <v>17</v>
      </c>
      <c r="D114" s="93"/>
      <c r="E114" s="93"/>
      <c r="F114" s="93"/>
      <c r="G114" s="94"/>
    </row>
    <row r="115" spans="2:7" x14ac:dyDescent="0.15">
      <c r="C115" s="59"/>
      <c r="D115" s="3"/>
      <c r="E115" s="3"/>
      <c r="F115" s="3"/>
    </row>
    <row r="116" spans="2:7" x14ac:dyDescent="0.15">
      <c r="B116" s="7" t="s">
        <v>18</v>
      </c>
      <c r="C116" s="7"/>
    </row>
    <row r="117" spans="2:7" x14ac:dyDescent="0.15">
      <c r="B117" s="76" t="s">
        <v>8</v>
      </c>
      <c r="C117" s="7"/>
    </row>
    <row r="118" spans="2:7" x14ac:dyDescent="0.15">
      <c r="B118" s="76" t="s">
        <v>46</v>
      </c>
      <c r="C118" s="7"/>
    </row>
    <row r="119" spans="2:7" x14ac:dyDescent="0.15">
      <c r="B119" s="76" t="s">
        <v>45</v>
      </c>
      <c r="C119" s="7"/>
    </row>
    <row r="120" spans="2:7" x14ac:dyDescent="0.15">
      <c r="C120" s="87" t="s">
        <v>9</v>
      </c>
      <c r="D120" s="88"/>
      <c r="E120" s="88"/>
      <c r="F120" s="88"/>
      <c r="G120" s="89"/>
    </row>
    <row r="121" spans="2:7" x14ac:dyDescent="0.15">
      <c r="C121" s="90" t="s">
        <v>10</v>
      </c>
      <c r="D121" s="3"/>
      <c r="E121" s="3"/>
      <c r="F121" s="3"/>
      <c r="G121" s="91"/>
    </row>
    <row r="122" spans="2:7" x14ac:dyDescent="0.15">
      <c r="C122" s="90" t="s">
        <v>11</v>
      </c>
      <c r="D122" s="3"/>
      <c r="E122" s="3"/>
      <c r="F122" s="3"/>
      <c r="G122" s="91"/>
    </row>
    <row r="123" spans="2:7" x14ac:dyDescent="0.15">
      <c r="C123" s="92" t="s">
        <v>12</v>
      </c>
      <c r="D123" s="93"/>
      <c r="E123" s="93"/>
      <c r="F123" s="93"/>
      <c r="G123" s="94"/>
    </row>
    <row r="124" spans="2:7" x14ac:dyDescent="0.15">
      <c r="B124" s="76" t="s">
        <v>19</v>
      </c>
      <c r="C124" s="7"/>
      <c r="G124" s="3"/>
    </row>
    <row r="125" spans="2:7" x14ac:dyDescent="0.15">
      <c r="B125" s="76"/>
      <c r="C125" s="7"/>
      <c r="G125" s="3"/>
    </row>
    <row r="126" spans="2:7" x14ac:dyDescent="0.15">
      <c r="B126" s="7" t="s">
        <v>107</v>
      </c>
      <c r="C126" s="7"/>
      <c r="G126" s="3"/>
    </row>
    <row r="127" spans="2:7" x14ac:dyDescent="0.15">
      <c r="B127" s="7" t="s">
        <v>44</v>
      </c>
      <c r="C127" s="7"/>
      <c r="G127" s="3"/>
    </row>
    <row r="128" spans="2:7" x14ac:dyDescent="0.15">
      <c r="B128" s="7" t="s">
        <v>43</v>
      </c>
      <c r="C128" s="7"/>
      <c r="G128" s="3"/>
    </row>
    <row r="129" spans="2:7" x14ac:dyDescent="0.15">
      <c r="C129" s="87" t="s">
        <v>13</v>
      </c>
      <c r="D129" s="88"/>
      <c r="E129" s="88"/>
      <c r="F129" s="88"/>
      <c r="G129" s="89"/>
    </row>
    <row r="130" spans="2:7" x14ac:dyDescent="0.15">
      <c r="C130" s="92" t="s">
        <v>14</v>
      </c>
      <c r="D130" s="93"/>
      <c r="E130" s="93"/>
      <c r="F130" s="93"/>
      <c r="G130" s="94"/>
    </row>
    <row r="131" spans="2:7" x14ac:dyDescent="0.15">
      <c r="B131" s="76" t="s">
        <v>56</v>
      </c>
      <c r="C131" s="7"/>
    </row>
    <row r="132" spans="2:7" x14ac:dyDescent="0.15">
      <c r="B132" s="76"/>
      <c r="C132" s="7"/>
    </row>
    <row r="133" spans="2:7" x14ac:dyDescent="0.15">
      <c r="B133" s="7" t="s">
        <v>134</v>
      </c>
      <c r="C133" s="7"/>
    </row>
    <row r="134" spans="2:7" x14ac:dyDescent="0.15">
      <c r="B134" s="7" t="s">
        <v>100</v>
      </c>
    </row>
  </sheetData>
  <mergeCells count="11">
    <mergeCell ref="B32:B41"/>
    <mergeCell ref="E54:H54"/>
    <mergeCell ref="D40:H40"/>
    <mergeCell ref="D41:H41"/>
    <mergeCell ref="B47:B58"/>
    <mergeCell ref="D16:H16"/>
    <mergeCell ref="D17:H17"/>
    <mergeCell ref="B8:B17"/>
    <mergeCell ref="D28:H28"/>
    <mergeCell ref="D29:H29"/>
    <mergeCell ref="B20:B29"/>
  </mergeCells>
  <phoneticPr fontId="1"/>
  <printOptions horizontalCentered="1"/>
  <pageMargins left="0.51181102362204722" right="0.51181102362204722" top="0.55118110236220474" bottom="0.55118110236220474" header="0.31496062992125984" footer="0.31496062992125984"/>
  <pageSetup paperSize="9" scale="89" orientation="landscape" r:id="rId1"/>
  <rowBreaks count="5" manualBreakCount="5">
    <brk id="18" max="8" man="1"/>
    <brk id="30" max="8" man="1"/>
    <brk id="42" max="8" man="1"/>
    <brk id="62" max="8" man="1"/>
    <brk id="99"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134"/>
  <sheetViews>
    <sheetView view="pageBreakPreview" zoomScaleNormal="100" zoomScaleSheetLayoutView="100" workbookViewId="0">
      <selection activeCell="C11" sqref="C11"/>
    </sheetView>
  </sheetViews>
  <sheetFormatPr defaultRowHeight="14.25" x14ac:dyDescent="0.15"/>
  <cols>
    <col min="1" max="1" width="7.75" style="1" customWidth="1"/>
    <col min="2" max="2" width="6.125" style="1" customWidth="1"/>
    <col min="3" max="3" width="45" style="1" bestFit="1" customWidth="1"/>
    <col min="4" max="8" width="17.625" style="1" customWidth="1"/>
    <col min="9" max="9" width="7.75" style="46" customWidth="1"/>
    <col min="10" max="10" width="14.625" style="1" customWidth="1"/>
    <col min="11" max="11" width="9" style="1"/>
    <col min="12" max="15" width="12.25" style="1" bestFit="1" customWidth="1"/>
    <col min="16" max="16384" width="9" style="1"/>
  </cols>
  <sheetData>
    <row r="1" spans="2:18" x14ac:dyDescent="0.15">
      <c r="B1" s="15" t="s">
        <v>35</v>
      </c>
      <c r="G1" s="14"/>
      <c r="H1" s="64" t="s">
        <v>67</v>
      </c>
      <c r="I1" s="31"/>
      <c r="J1" s="9" t="s">
        <v>131</v>
      </c>
    </row>
    <row r="2" spans="2:18" ht="15" thickBot="1" x14ac:dyDescent="0.2"/>
    <row r="3" spans="2:18" ht="15" thickBot="1" x14ac:dyDescent="0.2">
      <c r="C3" s="129" t="s">
        <v>92</v>
      </c>
      <c r="D3" s="39" t="s">
        <v>31</v>
      </c>
      <c r="E3" s="61" t="s">
        <v>33</v>
      </c>
      <c r="F3" s="62"/>
      <c r="G3" s="46"/>
      <c r="H3" s="97">
        <v>10000000</v>
      </c>
      <c r="I3" s="45"/>
      <c r="J3" s="17" t="s">
        <v>41</v>
      </c>
      <c r="R3" s="3"/>
    </row>
    <row r="4" spans="2:18" x14ac:dyDescent="0.15">
      <c r="C4" s="129" t="s">
        <v>61</v>
      </c>
      <c r="E4" s="66" t="s">
        <v>58</v>
      </c>
      <c r="F4" s="62"/>
      <c r="G4" s="46"/>
      <c r="H4" s="95" t="s">
        <v>30</v>
      </c>
      <c r="I4" s="30"/>
      <c r="J4" s="9" t="s">
        <v>102</v>
      </c>
      <c r="K4" s="4"/>
      <c r="M4" s="3"/>
      <c r="N4" s="3"/>
      <c r="O4" s="3"/>
      <c r="P4" s="3"/>
      <c r="Q4" s="3"/>
      <c r="R4" s="3"/>
    </row>
    <row r="5" spans="2:18" x14ac:dyDescent="0.15">
      <c r="C5" s="65" t="s">
        <v>68</v>
      </c>
      <c r="D5" s="39" t="s">
        <v>122</v>
      </c>
      <c r="E5" s="2" t="s">
        <v>32</v>
      </c>
      <c r="H5" s="23">
        <f>ROUND(H3*1%,0)</f>
        <v>100000</v>
      </c>
      <c r="J5" s="17" t="s">
        <v>41</v>
      </c>
      <c r="K5" s="4"/>
      <c r="M5" s="3"/>
      <c r="N5" s="3"/>
      <c r="O5" s="3"/>
      <c r="P5" s="3"/>
      <c r="Q5" s="3"/>
      <c r="R5" s="3"/>
    </row>
    <row r="6" spans="2:18" x14ac:dyDescent="0.15">
      <c r="C6" s="2"/>
      <c r="D6" s="2"/>
      <c r="E6" s="2"/>
      <c r="J6" s="2"/>
      <c r="K6" s="4"/>
      <c r="M6" s="3"/>
      <c r="N6" s="3"/>
      <c r="O6" s="3"/>
      <c r="P6" s="3"/>
      <c r="Q6" s="3"/>
      <c r="R6" s="3"/>
    </row>
    <row r="7" spans="2:18" x14ac:dyDescent="0.15">
      <c r="D7" s="8" t="s">
        <v>27</v>
      </c>
      <c r="H7" s="8" t="s">
        <v>20</v>
      </c>
      <c r="I7" s="47"/>
    </row>
    <row r="8" spans="2:18" ht="29.25" customHeight="1" thickBot="1" x14ac:dyDescent="0.2">
      <c r="B8" s="138" t="s">
        <v>0</v>
      </c>
      <c r="C8" s="11" t="s">
        <v>3</v>
      </c>
      <c r="D8" s="130" t="s">
        <v>62</v>
      </c>
      <c r="E8" s="130" t="s">
        <v>63</v>
      </c>
      <c r="F8" s="130" t="s">
        <v>64</v>
      </c>
      <c r="G8" s="130" t="s">
        <v>65</v>
      </c>
      <c r="H8" s="130" t="s">
        <v>66</v>
      </c>
      <c r="I8" s="44"/>
      <c r="J8" s="9" t="s">
        <v>102</v>
      </c>
    </row>
    <row r="9" spans="2:18" s="95" customFormat="1" ht="26.25" thickBot="1" x14ac:dyDescent="0.2">
      <c r="B9" s="138"/>
      <c r="C9" s="13" t="s">
        <v>59</v>
      </c>
      <c r="D9" s="67">
        <v>1</v>
      </c>
      <c r="E9" s="68">
        <v>1</v>
      </c>
      <c r="F9" s="68">
        <v>1</v>
      </c>
      <c r="G9" s="68">
        <v>1</v>
      </c>
      <c r="H9" s="69">
        <v>1</v>
      </c>
      <c r="I9" s="48"/>
      <c r="J9" s="17" t="s">
        <v>41</v>
      </c>
    </row>
    <row r="10" spans="2:18" ht="26.25" thickBot="1" x14ac:dyDescent="0.2">
      <c r="B10" s="138"/>
      <c r="C10" s="12" t="s">
        <v>60</v>
      </c>
      <c r="D10" s="70">
        <v>4000000</v>
      </c>
      <c r="E10" s="71">
        <v>4000000</v>
      </c>
      <c r="F10" s="71">
        <v>4000000</v>
      </c>
      <c r="G10" s="71">
        <v>4000000</v>
      </c>
      <c r="H10" s="72">
        <v>4000000</v>
      </c>
      <c r="I10" s="49"/>
      <c r="J10" s="17" t="s">
        <v>41</v>
      </c>
    </row>
    <row r="11" spans="2:18" ht="28.5" x14ac:dyDescent="0.15">
      <c r="B11" s="138"/>
      <c r="C11" s="20" t="s">
        <v>47</v>
      </c>
      <c r="D11" s="24"/>
      <c r="E11" s="21">
        <f>E10</f>
        <v>4000000</v>
      </c>
      <c r="F11" s="21">
        <f>F10+E14</f>
        <v>4012000</v>
      </c>
      <c r="G11" s="21">
        <f>G10+F14</f>
        <v>4024036</v>
      </c>
      <c r="H11" s="21">
        <f>H10+G14</f>
        <v>4036108</v>
      </c>
      <c r="I11" s="50"/>
    </row>
    <row r="12" spans="2:18" ht="25.5" x14ac:dyDescent="0.15">
      <c r="B12" s="138"/>
      <c r="C12" s="74" t="s">
        <v>112</v>
      </c>
      <c r="D12" s="127"/>
      <c r="E12" s="128">
        <v>3.0000000000000001E-3</v>
      </c>
      <c r="F12" s="128">
        <v>3.0000000000000001E-3</v>
      </c>
      <c r="G12" s="128">
        <v>3.0000000000000001E-3</v>
      </c>
      <c r="H12" s="128">
        <v>3.0000000000000001E-3</v>
      </c>
      <c r="I12" s="73"/>
      <c r="J12" s="9" t="s">
        <v>131</v>
      </c>
    </row>
    <row r="13" spans="2:18" ht="28.5" x14ac:dyDescent="0.15">
      <c r="B13" s="138"/>
      <c r="C13" s="40" t="s">
        <v>123</v>
      </c>
      <c r="D13" s="41"/>
      <c r="E13" s="42">
        <f>ROUND(E11*E12,0)</f>
        <v>12000</v>
      </c>
      <c r="F13" s="42">
        <f>ROUND(F11*F12,0)</f>
        <v>12036</v>
      </c>
      <c r="G13" s="42">
        <f>ROUND(G11*G12,0)</f>
        <v>12072</v>
      </c>
      <c r="H13" s="42">
        <f>ROUND(H11*H12,0)</f>
        <v>12108</v>
      </c>
      <c r="I13" s="50"/>
    </row>
    <row r="14" spans="2:18" s="17" customFormat="1" x14ac:dyDescent="0.15">
      <c r="B14" s="138"/>
      <c r="C14" s="32" t="s">
        <v>28</v>
      </c>
      <c r="D14" s="33"/>
      <c r="E14" s="34">
        <f>E13</f>
        <v>12000</v>
      </c>
      <c r="F14" s="34">
        <f>E14+F13</f>
        <v>24036</v>
      </c>
      <c r="G14" s="34">
        <f>F14+G13</f>
        <v>36108</v>
      </c>
      <c r="H14" s="34">
        <f>G14+H13</f>
        <v>48216</v>
      </c>
      <c r="I14" s="50"/>
    </row>
    <row r="15" spans="2:18" ht="15" thickBot="1" x14ac:dyDescent="0.2">
      <c r="B15" s="138"/>
      <c r="C15" s="22" t="s">
        <v>23</v>
      </c>
      <c r="D15" s="58"/>
      <c r="E15" s="99">
        <f>E10+E13</f>
        <v>4012000</v>
      </c>
      <c r="F15" s="99">
        <f>F11+F13</f>
        <v>4024036</v>
      </c>
      <c r="G15" s="99">
        <f>G11+G13</f>
        <v>4036108</v>
      </c>
      <c r="H15" s="99">
        <f>H11+H13</f>
        <v>4048216</v>
      </c>
      <c r="I15" s="50"/>
      <c r="J15" s="9"/>
    </row>
    <row r="16" spans="2:18" ht="26.25" thickBot="1" x14ac:dyDescent="0.2">
      <c r="B16" s="138"/>
      <c r="C16" s="98" t="s">
        <v>103</v>
      </c>
      <c r="D16" s="132" t="s">
        <v>37</v>
      </c>
      <c r="E16" s="133"/>
      <c r="F16" s="133"/>
      <c r="G16" s="133"/>
      <c r="H16" s="134"/>
      <c r="J16" s="17" t="s">
        <v>41</v>
      </c>
    </row>
    <row r="17" spans="2:10" ht="26.25" thickBot="1" x14ac:dyDescent="0.2">
      <c r="B17" s="138"/>
      <c r="C17" s="98" t="s">
        <v>136</v>
      </c>
      <c r="D17" s="135" t="s">
        <v>36</v>
      </c>
      <c r="E17" s="136"/>
      <c r="F17" s="136"/>
      <c r="G17" s="136"/>
      <c r="H17" s="137"/>
      <c r="J17" s="17" t="s">
        <v>41</v>
      </c>
    </row>
    <row r="18" spans="2:10" x14ac:dyDescent="0.15">
      <c r="D18" s="60"/>
    </row>
    <row r="19" spans="2:10" x14ac:dyDescent="0.15">
      <c r="D19" s="8" t="s">
        <v>27</v>
      </c>
      <c r="H19" s="8" t="s">
        <v>20</v>
      </c>
      <c r="I19" s="47"/>
    </row>
    <row r="20" spans="2:10" ht="29.25" thickBot="1" x14ac:dyDescent="0.2">
      <c r="B20" s="138" t="s">
        <v>1</v>
      </c>
      <c r="C20" s="11" t="s">
        <v>3</v>
      </c>
      <c r="D20" s="10" t="str">
        <f>D$8</f>
        <v>令和3年度
予算算定</v>
      </c>
      <c r="E20" s="10" t="str">
        <f t="shared" ref="E20:H20" si="0">E$8</f>
        <v>令和4年度
予算算定</v>
      </c>
      <c r="F20" s="10" t="str">
        <f t="shared" si="0"/>
        <v>令和5年度
予算算定</v>
      </c>
      <c r="G20" s="10" t="str">
        <f t="shared" si="0"/>
        <v>令和6年度
予算算定</v>
      </c>
      <c r="H20" s="16" t="str">
        <f t="shared" si="0"/>
        <v>令和7年度
予算算定</v>
      </c>
      <c r="I20" s="44"/>
      <c r="J20" s="5"/>
    </row>
    <row r="21" spans="2:10" s="95" customFormat="1" ht="26.25" thickBot="1" x14ac:dyDescent="0.2">
      <c r="B21" s="138"/>
      <c r="C21" s="13" t="s">
        <v>59</v>
      </c>
      <c r="D21" s="67">
        <v>1</v>
      </c>
      <c r="E21" s="68">
        <v>1</v>
      </c>
      <c r="F21" s="68">
        <v>1</v>
      </c>
      <c r="G21" s="68">
        <v>1</v>
      </c>
      <c r="H21" s="69">
        <v>1</v>
      </c>
      <c r="I21" s="48"/>
      <c r="J21" s="17" t="s">
        <v>41</v>
      </c>
    </row>
    <row r="22" spans="2:10" ht="26.25" thickBot="1" x14ac:dyDescent="0.2">
      <c r="B22" s="138"/>
      <c r="C22" s="12" t="s">
        <v>60</v>
      </c>
      <c r="D22" s="70">
        <v>2000000</v>
      </c>
      <c r="E22" s="71">
        <v>2000000</v>
      </c>
      <c r="F22" s="71">
        <v>2000000</v>
      </c>
      <c r="G22" s="71">
        <v>2000000</v>
      </c>
      <c r="H22" s="72">
        <v>2000000</v>
      </c>
      <c r="I22" s="49"/>
      <c r="J22" s="17" t="s">
        <v>41</v>
      </c>
    </row>
    <row r="23" spans="2:10" ht="28.5" x14ac:dyDescent="0.15">
      <c r="B23" s="138"/>
      <c r="C23" s="20" t="s">
        <v>47</v>
      </c>
      <c r="D23" s="24"/>
      <c r="E23" s="21">
        <f>E22</f>
        <v>2000000</v>
      </c>
      <c r="F23" s="21">
        <f>F22+E26</f>
        <v>2006000</v>
      </c>
      <c r="G23" s="21">
        <f>G22+F26</f>
        <v>2012018</v>
      </c>
      <c r="H23" s="21">
        <f>H22+G26</f>
        <v>2018054</v>
      </c>
      <c r="I23" s="50"/>
    </row>
    <row r="24" spans="2:10" ht="25.5" x14ac:dyDescent="0.15">
      <c r="B24" s="138"/>
      <c r="C24" s="74" t="s">
        <v>112</v>
      </c>
      <c r="D24" s="127"/>
      <c r="E24" s="128">
        <v>3.0000000000000001E-3</v>
      </c>
      <c r="F24" s="128">
        <v>3.0000000000000001E-3</v>
      </c>
      <c r="G24" s="128">
        <v>3.0000000000000001E-3</v>
      </c>
      <c r="H24" s="128">
        <v>3.0000000000000001E-3</v>
      </c>
      <c r="I24" s="73"/>
      <c r="J24" s="9" t="s">
        <v>131</v>
      </c>
    </row>
    <row r="25" spans="2:10" ht="28.5" x14ac:dyDescent="0.15">
      <c r="B25" s="138"/>
      <c r="C25" s="40" t="s">
        <v>124</v>
      </c>
      <c r="D25" s="41"/>
      <c r="E25" s="42">
        <f>ROUND(E23*E24,0)</f>
        <v>6000</v>
      </c>
      <c r="F25" s="42">
        <f>ROUND(F23*F24,0)</f>
        <v>6018</v>
      </c>
      <c r="G25" s="42">
        <f>ROUND(G23*G24,0)</f>
        <v>6036</v>
      </c>
      <c r="H25" s="42">
        <f>ROUND(H23*H24,0)</f>
        <v>6054</v>
      </c>
      <c r="I25" s="50"/>
    </row>
    <row r="26" spans="2:10" s="17" customFormat="1" x14ac:dyDescent="0.15">
      <c r="B26" s="138"/>
      <c r="C26" s="32" t="s">
        <v>28</v>
      </c>
      <c r="D26" s="33"/>
      <c r="E26" s="34">
        <f>E25</f>
        <v>6000</v>
      </c>
      <c r="F26" s="34">
        <f>E26+F25</f>
        <v>12018</v>
      </c>
      <c r="G26" s="34">
        <f>F26+G25</f>
        <v>18054</v>
      </c>
      <c r="H26" s="34">
        <f>G26+H25</f>
        <v>24108</v>
      </c>
      <c r="I26" s="50"/>
    </row>
    <row r="27" spans="2:10" ht="15" thickBot="1" x14ac:dyDescent="0.2">
      <c r="B27" s="138"/>
      <c r="C27" s="22" t="s">
        <v>23</v>
      </c>
      <c r="D27" s="58"/>
      <c r="E27" s="99">
        <f>E22+E25</f>
        <v>2006000</v>
      </c>
      <c r="F27" s="99">
        <f>F23+F25</f>
        <v>2012018</v>
      </c>
      <c r="G27" s="99">
        <f>G23+G25</f>
        <v>2018054</v>
      </c>
      <c r="H27" s="99">
        <f>H23+H25</f>
        <v>2024108</v>
      </c>
      <c r="I27" s="50"/>
    </row>
    <row r="28" spans="2:10" ht="26.25" thickBot="1" x14ac:dyDescent="0.2">
      <c r="B28" s="138"/>
      <c r="C28" s="98" t="s">
        <v>103</v>
      </c>
      <c r="D28" s="132" t="s">
        <v>37</v>
      </c>
      <c r="E28" s="133"/>
      <c r="F28" s="133"/>
      <c r="G28" s="133"/>
      <c r="H28" s="134"/>
      <c r="I28" s="50"/>
      <c r="J28" s="17" t="s">
        <v>41</v>
      </c>
    </row>
    <row r="29" spans="2:10" ht="26.25" thickBot="1" x14ac:dyDescent="0.2">
      <c r="B29" s="138"/>
      <c r="C29" s="98" t="s">
        <v>136</v>
      </c>
      <c r="D29" s="135" t="s">
        <v>36</v>
      </c>
      <c r="E29" s="136"/>
      <c r="F29" s="136"/>
      <c r="G29" s="136"/>
      <c r="H29" s="137"/>
      <c r="I29" s="50"/>
      <c r="J29" s="17" t="s">
        <v>41</v>
      </c>
    </row>
    <row r="31" spans="2:10" x14ac:dyDescent="0.15">
      <c r="D31" s="8" t="s">
        <v>27</v>
      </c>
      <c r="H31" s="8" t="s">
        <v>20</v>
      </c>
      <c r="I31" s="47"/>
    </row>
    <row r="32" spans="2:10" ht="29.25" thickBot="1" x14ac:dyDescent="0.2">
      <c r="B32" s="138" t="s">
        <v>2</v>
      </c>
      <c r="C32" s="11" t="s">
        <v>3</v>
      </c>
      <c r="D32" s="10" t="str">
        <f>D$8</f>
        <v>令和3年度
予算算定</v>
      </c>
      <c r="E32" s="10" t="str">
        <f t="shared" ref="E32:H32" si="1">E$8</f>
        <v>令和4年度
予算算定</v>
      </c>
      <c r="F32" s="10" t="str">
        <f t="shared" si="1"/>
        <v>令和5年度
予算算定</v>
      </c>
      <c r="G32" s="10" t="str">
        <f t="shared" si="1"/>
        <v>令和6年度
予算算定</v>
      </c>
      <c r="H32" s="16" t="str">
        <f t="shared" si="1"/>
        <v>令和7年度
予算算定</v>
      </c>
      <c r="I32" s="44"/>
      <c r="J32" s="5"/>
    </row>
    <row r="33" spans="2:17" s="95" customFormat="1" ht="26.25" thickBot="1" x14ac:dyDescent="0.2">
      <c r="B33" s="138"/>
      <c r="C33" s="13" t="s">
        <v>59</v>
      </c>
      <c r="D33" s="67">
        <v>3</v>
      </c>
      <c r="E33" s="68">
        <v>3</v>
      </c>
      <c r="F33" s="68">
        <v>3</v>
      </c>
      <c r="G33" s="68">
        <v>3</v>
      </c>
      <c r="H33" s="69">
        <v>3</v>
      </c>
      <c r="I33" s="48"/>
      <c r="J33" s="17" t="s">
        <v>41</v>
      </c>
    </row>
    <row r="34" spans="2:17" ht="26.25" thickBot="1" x14ac:dyDescent="0.2">
      <c r="B34" s="138"/>
      <c r="C34" s="12" t="s">
        <v>60</v>
      </c>
      <c r="D34" s="70">
        <v>2500000</v>
      </c>
      <c r="E34" s="71">
        <v>2500000</v>
      </c>
      <c r="F34" s="71">
        <v>2500000</v>
      </c>
      <c r="G34" s="71">
        <v>2500000</v>
      </c>
      <c r="H34" s="72">
        <v>2500000</v>
      </c>
      <c r="I34" s="49"/>
      <c r="J34" s="17" t="s">
        <v>41</v>
      </c>
    </row>
    <row r="35" spans="2:17" ht="28.5" x14ac:dyDescent="0.15">
      <c r="B35" s="138"/>
      <c r="C35" s="20" t="s">
        <v>47</v>
      </c>
      <c r="D35" s="24"/>
      <c r="E35" s="21">
        <f>E34</f>
        <v>2500000</v>
      </c>
      <c r="F35" s="21">
        <f>F34+E38</f>
        <v>2575000</v>
      </c>
      <c r="G35" s="21">
        <f>G34+F38</f>
        <v>2652250</v>
      </c>
      <c r="H35" s="21">
        <f>H34+G38</f>
        <v>2731818</v>
      </c>
      <c r="I35" s="50"/>
    </row>
    <row r="36" spans="2:17" ht="25.5" x14ac:dyDescent="0.15">
      <c r="B36" s="138"/>
      <c r="C36" s="74" t="s">
        <v>112</v>
      </c>
      <c r="D36" s="127"/>
      <c r="E36" s="128">
        <v>0.03</v>
      </c>
      <c r="F36" s="128">
        <v>0.03</v>
      </c>
      <c r="G36" s="128">
        <v>0.03</v>
      </c>
      <c r="H36" s="128">
        <v>0.03</v>
      </c>
      <c r="I36" s="51"/>
      <c r="J36" s="9" t="s">
        <v>131</v>
      </c>
    </row>
    <row r="37" spans="2:17" ht="28.5" x14ac:dyDescent="0.15">
      <c r="B37" s="138"/>
      <c r="C37" s="40" t="s">
        <v>125</v>
      </c>
      <c r="D37" s="41"/>
      <c r="E37" s="42">
        <f>ROUND(E35*E36,0)</f>
        <v>75000</v>
      </c>
      <c r="F37" s="42">
        <f>ROUND(F35*F36,0)</f>
        <v>77250</v>
      </c>
      <c r="G37" s="42">
        <f>ROUND(G35*G36,0)</f>
        <v>79568</v>
      </c>
      <c r="H37" s="42">
        <f>ROUND(H35*H36,0)</f>
        <v>81955</v>
      </c>
      <c r="I37" s="50"/>
    </row>
    <row r="38" spans="2:17" s="17" customFormat="1" x14ac:dyDescent="0.15">
      <c r="B38" s="138"/>
      <c r="C38" s="32" t="s">
        <v>28</v>
      </c>
      <c r="D38" s="33"/>
      <c r="E38" s="34">
        <f>E37</f>
        <v>75000</v>
      </c>
      <c r="F38" s="34">
        <f>E38+F37</f>
        <v>152250</v>
      </c>
      <c r="G38" s="34">
        <f>F38+G37</f>
        <v>231818</v>
      </c>
      <c r="H38" s="34">
        <f>G38+H37</f>
        <v>313773</v>
      </c>
      <c r="I38" s="50"/>
    </row>
    <row r="39" spans="2:17" ht="15" thickBot="1" x14ac:dyDescent="0.2">
      <c r="B39" s="138"/>
      <c r="C39" s="22" t="s">
        <v>23</v>
      </c>
      <c r="D39" s="58"/>
      <c r="E39" s="99">
        <f>E34+E37</f>
        <v>2575000</v>
      </c>
      <c r="F39" s="99">
        <f>F35+F37</f>
        <v>2652250</v>
      </c>
      <c r="G39" s="99">
        <f>G35+G37</f>
        <v>2731818</v>
      </c>
      <c r="H39" s="99">
        <f>H35+H37</f>
        <v>2813773</v>
      </c>
      <c r="I39" s="50"/>
    </row>
    <row r="40" spans="2:17" ht="26.25" thickBot="1" x14ac:dyDescent="0.2">
      <c r="B40" s="138"/>
      <c r="C40" s="98" t="s">
        <v>103</v>
      </c>
      <c r="D40" s="132" t="s">
        <v>38</v>
      </c>
      <c r="E40" s="133"/>
      <c r="F40" s="133"/>
      <c r="G40" s="133"/>
      <c r="H40" s="134"/>
      <c r="I40" s="50"/>
      <c r="J40" s="17" t="s">
        <v>41</v>
      </c>
    </row>
    <row r="41" spans="2:17" ht="26.25" thickBot="1" x14ac:dyDescent="0.2">
      <c r="B41" s="138"/>
      <c r="C41" s="98" t="s">
        <v>136</v>
      </c>
      <c r="D41" s="135" t="s">
        <v>39</v>
      </c>
      <c r="E41" s="136"/>
      <c r="F41" s="136"/>
      <c r="G41" s="136"/>
      <c r="H41" s="137"/>
      <c r="I41" s="50"/>
      <c r="J41" s="17" t="s">
        <v>41</v>
      </c>
    </row>
    <row r="42" spans="2:17" s="46" customFormat="1" x14ac:dyDescent="0.15"/>
    <row r="44" spans="2:17" x14ac:dyDescent="0.15">
      <c r="C44" s="54" t="s">
        <v>93</v>
      </c>
    </row>
    <row r="46" spans="2:17" x14ac:dyDescent="0.15">
      <c r="D46" s="8" t="s">
        <v>27</v>
      </c>
      <c r="H46" s="8" t="s">
        <v>20</v>
      </c>
      <c r="I46" s="47"/>
    </row>
    <row r="47" spans="2:17" ht="28.5" x14ac:dyDescent="0.15">
      <c r="B47" s="142" t="s">
        <v>22</v>
      </c>
      <c r="C47" s="126" t="s">
        <v>3</v>
      </c>
      <c r="D47" s="10" t="str">
        <f>D$8</f>
        <v>令和3年度
予算算定</v>
      </c>
      <c r="E47" s="10" t="str">
        <f t="shared" ref="E47:H47" si="2">E$8</f>
        <v>令和4年度
予算算定</v>
      </c>
      <c r="F47" s="10" t="str">
        <f t="shared" si="2"/>
        <v>令和5年度
予算算定</v>
      </c>
      <c r="G47" s="10" t="str">
        <f t="shared" si="2"/>
        <v>令和6年度
予算算定</v>
      </c>
      <c r="H47" s="16" t="str">
        <f t="shared" si="2"/>
        <v>令和7年度
予算算定</v>
      </c>
      <c r="I47" s="44"/>
      <c r="J47" s="5"/>
      <c r="L47" s="77"/>
      <c r="M47" s="77"/>
      <c r="N47" s="77"/>
      <c r="O47" s="77"/>
      <c r="Q47" s="85"/>
    </row>
    <row r="48" spans="2:17" x14ac:dyDescent="0.15">
      <c r="B48" s="143"/>
      <c r="C48" s="27" t="s">
        <v>24</v>
      </c>
      <c r="D48" s="28">
        <f t="shared" ref="D48:H49" si="3">D9+D21+D33</f>
        <v>5</v>
      </c>
      <c r="E48" s="28">
        <f t="shared" si="3"/>
        <v>5</v>
      </c>
      <c r="F48" s="28">
        <f t="shared" si="3"/>
        <v>5</v>
      </c>
      <c r="G48" s="28">
        <f t="shared" si="3"/>
        <v>5</v>
      </c>
      <c r="H48" s="28">
        <f t="shared" si="3"/>
        <v>5</v>
      </c>
      <c r="I48" s="52"/>
      <c r="J48" s="76"/>
      <c r="K48" s="17"/>
      <c r="L48" s="75"/>
      <c r="M48" s="75"/>
      <c r="N48" s="75"/>
      <c r="O48" s="75"/>
      <c r="Q48" s="78"/>
    </row>
    <row r="49" spans="2:17" x14ac:dyDescent="0.15">
      <c r="B49" s="143"/>
      <c r="C49" s="18" t="s">
        <v>25</v>
      </c>
      <c r="D49" s="19">
        <f t="shared" si="3"/>
        <v>8500000</v>
      </c>
      <c r="E49" s="19">
        <f t="shared" si="3"/>
        <v>8500000</v>
      </c>
      <c r="F49" s="19">
        <f t="shared" si="3"/>
        <v>8500000</v>
      </c>
      <c r="G49" s="19">
        <f t="shared" si="3"/>
        <v>8500000</v>
      </c>
      <c r="H49" s="19">
        <f t="shared" si="3"/>
        <v>8500000</v>
      </c>
      <c r="I49" s="45"/>
      <c r="J49" s="76"/>
      <c r="L49" s="75"/>
      <c r="M49" s="75"/>
      <c r="N49" s="75"/>
      <c r="O49" s="75"/>
      <c r="Q49" s="78"/>
    </row>
    <row r="50" spans="2:17" ht="28.5" x14ac:dyDescent="0.15">
      <c r="B50" s="143"/>
      <c r="C50" s="82" t="s">
        <v>57</v>
      </c>
      <c r="D50" s="83"/>
      <c r="E50" s="84">
        <f>E11+E23+E35</f>
        <v>8500000</v>
      </c>
      <c r="F50" s="84">
        <f>F11+F23+F35</f>
        <v>8593000</v>
      </c>
      <c r="G50" s="84">
        <f>G11+G23+G35</f>
        <v>8688304</v>
      </c>
      <c r="H50" s="84">
        <f>H11+H23+H35</f>
        <v>8785980</v>
      </c>
      <c r="I50" s="45"/>
      <c r="J50" s="1" t="s">
        <v>48</v>
      </c>
      <c r="L50" s="75"/>
      <c r="M50" s="75"/>
      <c r="N50" s="75"/>
      <c r="O50" s="75"/>
    </row>
    <row r="51" spans="2:17" x14ac:dyDescent="0.15">
      <c r="B51" s="143"/>
      <c r="C51" s="79" t="s">
        <v>126</v>
      </c>
      <c r="D51" s="80"/>
      <c r="E51" s="81">
        <f t="shared" ref="E51:H52" si="4">SUM(E13,E25,E37)</f>
        <v>93000</v>
      </c>
      <c r="F51" s="81">
        <f t="shared" si="4"/>
        <v>95304</v>
      </c>
      <c r="G51" s="81">
        <f t="shared" si="4"/>
        <v>97676</v>
      </c>
      <c r="H51" s="81">
        <f t="shared" si="4"/>
        <v>100117</v>
      </c>
      <c r="I51" s="45"/>
      <c r="J51" s="1" t="s">
        <v>50</v>
      </c>
    </row>
    <row r="52" spans="2:17" s="17" customFormat="1" x14ac:dyDescent="0.15">
      <c r="B52" s="143"/>
      <c r="C52" s="32" t="s">
        <v>29</v>
      </c>
      <c r="D52" s="29"/>
      <c r="E52" s="34">
        <f t="shared" si="4"/>
        <v>93000</v>
      </c>
      <c r="F52" s="34">
        <f t="shared" si="4"/>
        <v>188304</v>
      </c>
      <c r="G52" s="34">
        <f t="shared" si="4"/>
        <v>285980</v>
      </c>
      <c r="H52" s="34">
        <f t="shared" si="4"/>
        <v>386097</v>
      </c>
      <c r="I52" s="50"/>
      <c r="J52" s="86" t="s">
        <v>51</v>
      </c>
    </row>
    <row r="53" spans="2:17" x14ac:dyDescent="0.15">
      <c r="B53" s="143"/>
      <c r="C53" s="22" t="s">
        <v>26</v>
      </c>
      <c r="D53" s="25"/>
      <c r="E53" s="23">
        <f>SUM(E49,E52)</f>
        <v>8593000</v>
      </c>
      <c r="F53" s="23">
        <f t="shared" ref="F53:H53" si="5">SUM(F49,F52)</f>
        <v>8688304</v>
      </c>
      <c r="G53" s="23">
        <f t="shared" si="5"/>
        <v>8785980</v>
      </c>
      <c r="H53" s="23">
        <f t="shared" si="5"/>
        <v>8886097</v>
      </c>
      <c r="I53" s="50"/>
      <c r="J53" s="76"/>
    </row>
    <row r="54" spans="2:17" ht="28.5" x14ac:dyDescent="0.15">
      <c r="B54" s="143"/>
      <c r="C54" s="57" t="s">
        <v>127</v>
      </c>
      <c r="D54" s="58"/>
      <c r="E54" s="139">
        <f>$H$5</f>
        <v>100000</v>
      </c>
      <c r="F54" s="140"/>
      <c r="G54" s="140"/>
      <c r="H54" s="141"/>
      <c r="I54" s="50"/>
    </row>
    <row r="55" spans="2:17" ht="29.25" thickBot="1" x14ac:dyDescent="0.2">
      <c r="B55" s="143"/>
      <c r="C55" s="57" t="s">
        <v>101</v>
      </c>
      <c r="D55" s="58"/>
      <c r="E55" s="99">
        <f>E52-$E$54</f>
        <v>-7000</v>
      </c>
      <c r="F55" s="99">
        <f>F52-$E$54</f>
        <v>88304</v>
      </c>
      <c r="G55" s="99">
        <f>G52-$E$54</f>
        <v>185980</v>
      </c>
      <c r="H55" s="99">
        <f>H52-$E$54</f>
        <v>286097</v>
      </c>
      <c r="I55" s="50"/>
      <c r="J55" s="1" t="s">
        <v>49</v>
      </c>
    </row>
    <row r="56" spans="2:17" ht="28.5" customHeight="1" x14ac:dyDescent="0.15">
      <c r="B56" s="143"/>
      <c r="C56" s="118" t="s">
        <v>113</v>
      </c>
      <c r="D56" s="119"/>
      <c r="E56" s="120">
        <f>MAX(E55,0)</f>
        <v>0</v>
      </c>
      <c r="F56" s="120">
        <f>MAX(F55-E56,0)</f>
        <v>88304</v>
      </c>
      <c r="G56" s="120">
        <f>MAX(G55-E56-F56,0)</f>
        <v>97676</v>
      </c>
      <c r="H56" s="121">
        <f>MAX(H55-E56-F56-G56,0)</f>
        <v>100117</v>
      </c>
      <c r="I56" s="53"/>
      <c r="J56" s="1" t="s">
        <v>49</v>
      </c>
    </row>
    <row r="57" spans="2:17" ht="29.25" thickBot="1" x14ac:dyDescent="0.2">
      <c r="B57" s="143"/>
      <c r="C57" s="122" t="s">
        <v>114</v>
      </c>
      <c r="D57" s="123"/>
      <c r="E57" s="124">
        <f>ROUNDDOWN(E56*0.1,0)</f>
        <v>0</v>
      </c>
      <c r="F57" s="124">
        <f t="shared" ref="F57:H57" si="6">ROUNDDOWN(F56*0.1,0)</f>
        <v>8830</v>
      </c>
      <c r="G57" s="124">
        <f t="shared" si="6"/>
        <v>9767</v>
      </c>
      <c r="H57" s="125">
        <f t="shared" si="6"/>
        <v>10011</v>
      </c>
      <c r="I57" s="53"/>
      <c r="J57" s="1" t="s">
        <v>49</v>
      </c>
    </row>
    <row r="58" spans="2:17" ht="29.25" thickBot="1" x14ac:dyDescent="0.2">
      <c r="B58" s="144"/>
      <c r="C58" s="100" t="s">
        <v>115</v>
      </c>
      <c r="D58" s="101"/>
      <c r="E58" s="102">
        <f>E56+E57</f>
        <v>0</v>
      </c>
      <c r="F58" s="102">
        <f t="shared" ref="F58:H58" si="7">F56+F57</f>
        <v>97134</v>
      </c>
      <c r="G58" s="102">
        <f t="shared" si="7"/>
        <v>107443</v>
      </c>
      <c r="H58" s="103">
        <f t="shared" si="7"/>
        <v>110128</v>
      </c>
      <c r="I58" s="53"/>
      <c r="J58" s="1" t="s">
        <v>49</v>
      </c>
    </row>
    <row r="59" spans="2:17" x14ac:dyDescent="0.15">
      <c r="B59" s="35"/>
      <c r="C59" s="36"/>
      <c r="D59" s="37"/>
      <c r="E59" s="37"/>
      <c r="F59" s="37"/>
      <c r="G59" s="37"/>
      <c r="H59" s="37"/>
      <c r="I59" s="53"/>
    </row>
    <row r="60" spans="2:17" x14ac:dyDescent="0.15">
      <c r="B60" s="35"/>
      <c r="C60" s="36"/>
      <c r="D60" s="37"/>
      <c r="E60" s="37"/>
      <c r="F60" s="37"/>
      <c r="G60" s="37"/>
      <c r="H60" s="37"/>
      <c r="I60" s="53"/>
    </row>
    <row r="61" spans="2:17" x14ac:dyDescent="0.15">
      <c r="B61" s="35"/>
      <c r="C61" s="96" t="s">
        <v>94</v>
      </c>
      <c r="D61" s="37"/>
      <c r="E61" s="37"/>
      <c r="F61" s="37"/>
      <c r="G61" s="37"/>
      <c r="H61" s="37"/>
      <c r="I61" s="53"/>
    </row>
    <row r="62" spans="2:17" x14ac:dyDescent="0.15">
      <c r="B62" s="35"/>
      <c r="C62" s="36"/>
      <c r="D62" s="37"/>
      <c r="E62" s="37"/>
      <c r="F62" s="37"/>
      <c r="G62" s="37"/>
      <c r="H62" s="37"/>
      <c r="I62" s="53"/>
    </row>
    <row r="63" spans="2:17" x14ac:dyDescent="0.15">
      <c r="B63" s="38" t="s">
        <v>95</v>
      </c>
      <c r="C63" s="36"/>
      <c r="D63" s="37"/>
      <c r="E63" s="37"/>
      <c r="F63" s="37"/>
      <c r="G63" s="37"/>
      <c r="H63" s="37"/>
      <c r="I63" s="53"/>
      <c r="K63" s="3"/>
    </row>
    <row r="64" spans="2:17" x14ac:dyDescent="0.15">
      <c r="B64" s="38"/>
      <c r="C64" s="36"/>
      <c r="D64" s="37"/>
      <c r="E64" s="37"/>
      <c r="F64" s="37"/>
      <c r="G64" s="37"/>
      <c r="H64" s="37"/>
      <c r="I64" s="53"/>
      <c r="K64" s="3"/>
    </row>
    <row r="65" spans="2:11" x14ac:dyDescent="0.15">
      <c r="B65" s="38"/>
      <c r="C65" s="36"/>
      <c r="D65" s="37"/>
      <c r="E65" s="37"/>
      <c r="F65" s="37"/>
      <c r="G65" s="37"/>
      <c r="H65" s="37"/>
      <c r="I65" s="53"/>
      <c r="K65" s="3"/>
    </row>
    <row r="66" spans="2:11" x14ac:dyDescent="0.15">
      <c r="B66" s="38" t="s">
        <v>70</v>
      </c>
      <c r="C66" s="36"/>
      <c r="D66" s="37"/>
      <c r="E66" s="37"/>
      <c r="F66" s="37"/>
      <c r="G66" s="37"/>
      <c r="H66" s="37"/>
      <c r="I66" s="53"/>
      <c r="K66" s="3"/>
    </row>
    <row r="67" spans="2:11" x14ac:dyDescent="0.15">
      <c r="B67" s="3" t="s">
        <v>110</v>
      </c>
      <c r="C67" s="36"/>
      <c r="D67" s="37"/>
      <c r="E67" s="37"/>
      <c r="F67" s="37"/>
      <c r="G67" s="37"/>
      <c r="H67" s="37"/>
      <c r="I67" s="53"/>
      <c r="K67" s="3"/>
    </row>
    <row r="68" spans="2:11" x14ac:dyDescent="0.15">
      <c r="B68" s="63" t="s">
        <v>109</v>
      </c>
      <c r="C68" s="36"/>
      <c r="D68" s="37"/>
      <c r="E68" s="37"/>
      <c r="F68" s="37"/>
      <c r="G68" s="37"/>
      <c r="H68" s="37"/>
      <c r="I68" s="53"/>
    </row>
    <row r="69" spans="2:11" x14ac:dyDescent="0.15">
      <c r="B69" s="63"/>
      <c r="C69" s="36"/>
      <c r="D69" s="37"/>
      <c r="E69" s="37"/>
      <c r="F69" s="37"/>
      <c r="G69" s="37"/>
      <c r="H69" s="37"/>
      <c r="I69" s="53"/>
    </row>
    <row r="70" spans="2:11" x14ac:dyDescent="0.15">
      <c r="B70" s="3" t="s">
        <v>73</v>
      </c>
      <c r="C70" s="36"/>
      <c r="D70" s="37"/>
      <c r="E70" s="37"/>
      <c r="F70" s="37"/>
      <c r="G70" s="37"/>
      <c r="H70" s="37"/>
      <c r="I70" s="53"/>
    </row>
    <row r="71" spans="2:11" x14ac:dyDescent="0.15">
      <c r="B71" s="3" t="s">
        <v>117</v>
      </c>
      <c r="C71" s="36"/>
      <c r="D71" s="37"/>
      <c r="E71" s="37"/>
      <c r="F71" s="37"/>
      <c r="G71" s="37"/>
      <c r="H71" s="37"/>
      <c r="I71" s="53"/>
    </row>
    <row r="72" spans="2:11" x14ac:dyDescent="0.15">
      <c r="B72" s="3" t="s">
        <v>116</v>
      </c>
      <c r="C72" s="36"/>
      <c r="D72" s="37"/>
      <c r="E72" s="37"/>
      <c r="F72" s="37"/>
      <c r="G72" s="37"/>
      <c r="H72" s="37"/>
      <c r="I72" s="53"/>
    </row>
    <row r="73" spans="2:11" x14ac:dyDescent="0.15">
      <c r="B73" s="3" t="s">
        <v>34</v>
      </c>
      <c r="C73" s="36"/>
      <c r="D73" s="37"/>
      <c r="E73" s="37"/>
      <c r="F73" s="37"/>
      <c r="G73" s="37"/>
      <c r="H73" s="37"/>
      <c r="I73" s="53"/>
    </row>
    <row r="74" spans="2:11" x14ac:dyDescent="0.15">
      <c r="B74" s="59" t="s">
        <v>53</v>
      </c>
      <c r="C74" s="36"/>
      <c r="D74" s="37"/>
      <c r="E74" s="37"/>
      <c r="F74" s="37"/>
      <c r="G74" s="37"/>
      <c r="H74" s="37"/>
      <c r="I74" s="53"/>
    </row>
    <row r="75" spans="2:11" x14ac:dyDescent="0.15">
      <c r="B75" s="59" t="s">
        <v>52</v>
      </c>
      <c r="C75" s="36"/>
      <c r="D75" s="37"/>
      <c r="E75" s="37"/>
      <c r="F75" s="37"/>
      <c r="G75" s="37"/>
      <c r="H75" s="37"/>
      <c r="I75" s="53"/>
    </row>
    <row r="76" spans="2:11" x14ac:dyDescent="0.15">
      <c r="B76" s="59"/>
      <c r="C76" s="36"/>
      <c r="D76" s="37"/>
      <c r="E76" s="37"/>
      <c r="F76" s="37"/>
      <c r="G76" s="37"/>
      <c r="H76" s="37"/>
      <c r="I76" s="53"/>
    </row>
    <row r="77" spans="2:11" x14ac:dyDescent="0.15">
      <c r="B77" s="3" t="s">
        <v>89</v>
      </c>
      <c r="C77" s="36"/>
      <c r="D77" s="37"/>
      <c r="E77" s="37"/>
      <c r="F77" s="37"/>
      <c r="G77" s="37"/>
      <c r="H77" s="37"/>
      <c r="I77" s="53"/>
    </row>
    <row r="78" spans="2:11" x14ac:dyDescent="0.15">
      <c r="B78" s="59" t="s">
        <v>104</v>
      </c>
      <c r="C78" s="36"/>
      <c r="D78" s="37"/>
      <c r="E78" s="37"/>
      <c r="F78" s="37"/>
      <c r="G78" s="37"/>
      <c r="H78" s="37"/>
      <c r="I78" s="53"/>
    </row>
    <row r="79" spans="2:11" x14ac:dyDescent="0.15">
      <c r="B79" s="59"/>
      <c r="C79" s="36"/>
      <c r="D79" s="37"/>
      <c r="E79" s="37"/>
      <c r="F79" s="37"/>
      <c r="G79" s="37"/>
      <c r="H79" s="37"/>
      <c r="I79" s="53"/>
    </row>
    <row r="80" spans="2:11" x14ac:dyDescent="0.15">
      <c r="B80" s="59"/>
      <c r="C80" s="36"/>
      <c r="D80" s="37"/>
      <c r="E80" s="37"/>
      <c r="F80" s="37"/>
      <c r="G80" s="37"/>
      <c r="H80" s="37"/>
      <c r="I80" s="53"/>
    </row>
    <row r="81" spans="2:9" x14ac:dyDescent="0.15">
      <c r="B81" s="38" t="s">
        <v>71</v>
      </c>
      <c r="C81" s="36"/>
      <c r="D81" s="37"/>
      <c r="E81" s="37"/>
      <c r="F81" s="37"/>
      <c r="G81" s="37"/>
      <c r="H81" s="37"/>
      <c r="I81" s="53"/>
    </row>
    <row r="82" spans="2:9" x14ac:dyDescent="0.15">
      <c r="B82" s="3" t="s">
        <v>91</v>
      </c>
      <c r="C82" s="36"/>
      <c r="D82" s="37"/>
      <c r="E82" s="37"/>
      <c r="F82" s="37"/>
      <c r="G82" s="37"/>
      <c r="H82" s="37"/>
      <c r="I82" s="53"/>
    </row>
    <row r="83" spans="2:9" x14ac:dyDescent="0.15">
      <c r="B83" s="3" t="s">
        <v>135</v>
      </c>
      <c r="C83" s="36"/>
      <c r="D83" s="37"/>
      <c r="E83" s="37"/>
      <c r="F83" s="37"/>
      <c r="G83" s="37"/>
      <c r="H83" s="37"/>
      <c r="I83" s="53"/>
    </row>
    <row r="84" spans="2:9" x14ac:dyDescent="0.15">
      <c r="B84" s="3" t="s">
        <v>118</v>
      </c>
      <c r="C84" s="36"/>
      <c r="D84" s="37"/>
      <c r="E84" s="37"/>
      <c r="F84" s="37"/>
      <c r="G84" s="37"/>
      <c r="H84" s="37"/>
      <c r="I84" s="53"/>
    </row>
    <row r="85" spans="2:9" x14ac:dyDescent="0.15">
      <c r="B85" s="3" t="s">
        <v>128</v>
      </c>
      <c r="C85" s="36"/>
      <c r="D85" s="37"/>
      <c r="E85" s="37"/>
      <c r="F85" s="37"/>
      <c r="G85" s="37"/>
      <c r="H85" s="37"/>
      <c r="I85" s="53"/>
    </row>
    <row r="86" spans="2:9" x14ac:dyDescent="0.15">
      <c r="B86" s="3" t="s">
        <v>129</v>
      </c>
      <c r="C86" s="36"/>
      <c r="D86" s="37"/>
      <c r="E86" s="37"/>
      <c r="F86" s="37"/>
      <c r="G86" s="37"/>
      <c r="H86" s="37"/>
      <c r="I86" s="53"/>
    </row>
    <row r="87" spans="2:9" x14ac:dyDescent="0.15">
      <c r="B87" s="3" t="s">
        <v>130</v>
      </c>
      <c r="C87" s="36"/>
      <c r="D87" s="37"/>
      <c r="E87" s="37"/>
      <c r="F87" s="37"/>
      <c r="G87" s="37"/>
      <c r="H87" s="37"/>
      <c r="I87" s="53"/>
    </row>
    <row r="88" spans="2:9" x14ac:dyDescent="0.15">
      <c r="B88" s="3" t="s">
        <v>119</v>
      </c>
      <c r="C88" s="36"/>
      <c r="D88" s="37"/>
      <c r="E88" s="37"/>
      <c r="F88" s="37"/>
      <c r="G88" s="37"/>
      <c r="H88" s="37"/>
      <c r="I88" s="53"/>
    </row>
    <row r="89" spans="2:9" x14ac:dyDescent="0.15">
      <c r="B89" s="55" t="s">
        <v>120</v>
      </c>
      <c r="C89" s="36"/>
      <c r="D89" s="37"/>
      <c r="E89" s="37"/>
      <c r="F89" s="37"/>
      <c r="G89" s="37"/>
      <c r="H89" s="37"/>
      <c r="I89" s="53"/>
    </row>
    <row r="90" spans="2:9" x14ac:dyDescent="0.15">
      <c r="B90" s="55"/>
      <c r="C90" s="36"/>
      <c r="D90" s="37"/>
      <c r="E90" s="37"/>
      <c r="F90" s="37"/>
      <c r="G90" s="37"/>
      <c r="H90" s="37"/>
      <c r="I90" s="53"/>
    </row>
    <row r="91" spans="2:9" x14ac:dyDescent="0.15">
      <c r="B91" s="55" t="s">
        <v>105</v>
      </c>
      <c r="C91" s="36"/>
      <c r="D91" s="37"/>
      <c r="E91" s="37"/>
      <c r="F91" s="37"/>
      <c r="G91" s="37"/>
      <c r="H91" s="37"/>
      <c r="I91" s="53"/>
    </row>
    <row r="92" spans="2:9" x14ac:dyDescent="0.15">
      <c r="B92" s="55"/>
      <c r="C92" s="36"/>
      <c r="D92" s="37"/>
      <c r="E92" s="37"/>
      <c r="F92" s="37"/>
      <c r="G92" s="37"/>
      <c r="H92" s="37"/>
      <c r="I92" s="53"/>
    </row>
    <row r="93" spans="2:9" x14ac:dyDescent="0.15">
      <c r="B93" s="55" t="s">
        <v>74</v>
      </c>
      <c r="C93" s="36"/>
      <c r="D93" s="37"/>
      <c r="E93" s="37"/>
      <c r="F93" s="37"/>
      <c r="G93" s="37"/>
      <c r="H93" s="37"/>
      <c r="I93" s="53"/>
    </row>
    <row r="94" spans="2:9" x14ac:dyDescent="0.15">
      <c r="B94" s="55" t="s">
        <v>121</v>
      </c>
      <c r="C94" s="36"/>
      <c r="D94" s="37"/>
      <c r="E94" s="37"/>
      <c r="F94" s="37"/>
      <c r="G94" s="37"/>
      <c r="H94" s="37"/>
      <c r="I94" s="53"/>
    </row>
    <row r="95" spans="2:9" x14ac:dyDescent="0.15">
      <c r="B95" s="55"/>
      <c r="C95" s="36"/>
      <c r="D95" s="37"/>
      <c r="E95" s="37"/>
      <c r="F95" s="37"/>
      <c r="G95" s="37"/>
      <c r="H95" s="37"/>
      <c r="I95" s="53"/>
    </row>
    <row r="96" spans="2:9" x14ac:dyDescent="0.15">
      <c r="B96" s="55"/>
      <c r="C96" s="36"/>
      <c r="D96" s="37"/>
      <c r="E96" s="37"/>
      <c r="F96" s="37"/>
      <c r="G96" s="37"/>
      <c r="H96" s="37"/>
      <c r="I96" s="53"/>
    </row>
    <row r="97" spans="2:9" x14ac:dyDescent="0.15">
      <c r="B97" s="38" t="s">
        <v>72</v>
      </c>
      <c r="C97" s="36"/>
      <c r="D97" s="37"/>
      <c r="E97" s="37"/>
      <c r="F97" s="37"/>
      <c r="G97" s="37"/>
      <c r="H97" s="37"/>
      <c r="I97" s="53"/>
    </row>
    <row r="98" spans="2:9" x14ac:dyDescent="0.15">
      <c r="B98" s="3" t="s">
        <v>99</v>
      </c>
      <c r="C98" s="36"/>
      <c r="D98" s="37"/>
      <c r="E98" s="37"/>
      <c r="F98" s="37"/>
      <c r="G98" s="37"/>
      <c r="H98" s="37"/>
      <c r="I98" s="53"/>
    </row>
    <row r="99" spans="2:9" x14ac:dyDescent="0.15">
      <c r="B99" s="55"/>
      <c r="C99" s="36"/>
      <c r="D99" s="37"/>
      <c r="E99" s="37"/>
      <c r="F99" s="37"/>
      <c r="G99" s="37"/>
      <c r="H99" s="37"/>
      <c r="I99" s="53"/>
    </row>
    <row r="100" spans="2:9" x14ac:dyDescent="0.15">
      <c r="B100" s="15" t="s">
        <v>21</v>
      </c>
    </row>
    <row r="101" spans="2:9" x14ac:dyDescent="0.15">
      <c r="B101" s="15"/>
    </row>
    <row r="102" spans="2:9" x14ac:dyDescent="0.15">
      <c r="B102" s="7" t="s">
        <v>106</v>
      </c>
    </row>
    <row r="103" spans="2:9" x14ac:dyDescent="0.15">
      <c r="B103" s="7"/>
    </row>
    <row r="104" spans="2:9" x14ac:dyDescent="0.15">
      <c r="B104" s="7" t="s">
        <v>40</v>
      </c>
    </row>
    <row r="105" spans="2:9" x14ac:dyDescent="0.15">
      <c r="B105" s="7"/>
    </row>
    <row r="106" spans="2:9" x14ac:dyDescent="0.15">
      <c r="B106" s="7" t="s">
        <v>4</v>
      </c>
      <c r="C106" s="7"/>
    </row>
    <row r="107" spans="2:9" x14ac:dyDescent="0.15">
      <c r="B107" s="76" t="s">
        <v>55</v>
      </c>
      <c r="C107" s="7"/>
    </row>
    <row r="108" spans="2:9" x14ac:dyDescent="0.15">
      <c r="B108" s="76" t="s">
        <v>54</v>
      </c>
      <c r="C108" s="7"/>
    </row>
    <row r="109" spans="2:9" x14ac:dyDescent="0.15">
      <c r="C109" s="87" t="s">
        <v>5</v>
      </c>
      <c r="D109" s="88"/>
      <c r="E109" s="88"/>
      <c r="F109" s="88"/>
      <c r="G109" s="89"/>
    </row>
    <row r="110" spans="2:9" x14ac:dyDescent="0.15">
      <c r="C110" s="90" t="s">
        <v>15</v>
      </c>
      <c r="D110" s="3"/>
      <c r="E110" s="3"/>
      <c r="F110" s="3"/>
      <c r="G110" s="91"/>
    </row>
    <row r="111" spans="2:9" x14ac:dyDescent="0.15">
      <c r="C111" s="90" t="s">
        <v>6</v>
      </c>
      <c r="D111" s="3"/>
      <c r="E111" s="3"/>
      <c r="F111" s="3"/>
      <c r="G111" s="91"/>
    </row>
    <row r="112" spans="2:9" x14ac:dyDescent="0.15">
      <c r="C112" s="90" t="s">
        <v>16</v>
      </c>
      <c r="D112" s="3"/>
      <c r="E112" s="3"/>
      <c r="F112" s="3"/>
      <c r="G112" s="91"/>
    </row>
    <row r="113" spans="2:7" x14ac:dyDescent="0.15">
      <c r="C113" s="90" t="s">
        <v>7</v>
      </c>
      <c r="D113" s="3"/>
      <c r="E113" s="3"/>
      <c r="F113" s="3"/>
      <c r="G113" s="91"/>
    </row>
    <row r="114" spans="2:7" x14ac:dyDescent="0.15">
      <c r="C114" s="92" t="s">
        <v>17</v>
      </c>
      <c r="D114" s="93"/>
      <c r="E114" s="93"/>
      <c r="F114" s="93"/>
      <c r="G114" s="94"/>
    </row>
    <row r="115" spans="2:7" x14ac:dyDescent="0.15">
      <c r="C115" s="59"/>
      <c r="D115" s="3"/>
      <c r="E115" s="3"/>
      <c r="F115" s="3"/>
    </row>
    <row r="116" spans="2:7" x14ac:dyDescent="0.15">
      <c r="B116" s="7" t="s">
        <v>18</v>
      </c>
      <c r="C116" s="7"/>
    </row>
    <row r="117" spans="2:7" x14ac:dyDescent="0.15">
      <c r="B117" s="76" t="s">
        <v>8</v>
      </c>
      <c r="C117" s="7"/>
    </row>
    <row r="118" spans="2:7" x14ac:dyDescent="0.15">
      <c r="B118" s="76" t="s">
        <v>46</v>
      </c>
      <c r="C118" s="7"/>
    </row>
    <row r="119" spans="2:7" x14ac:dyDescent="0.15">
      <c r="B119" s="76" t="s">
        <v>45</v>
      </c>
      <c r="C119" s="7"/>
    </row>
    <row r="120" spans="2:7" x14ac:dyDescent="0.15">
      <c r="C120" s="87" t="s">
        <v>9</v>
      </c>
      <c r="D120" s="88"/>
      <c r="E120" s="88"/>
      <c r="F120" s="88"/>
      <c r="G120" s="89"/>
    </row>
    <row r="121" spans="2:7" x14ac:dyDescent="0.15">
      <c r="C121" s="90" t="s">
        <v>10</v>
      </c>
      <c r="D121" s="3"/>
      <c r="E121" s="3"/>
      <c r="F121" s="3"/>
      <c r="G121" s="91"/>
    </row>
    <row r="122" spans="2:7" x14ac:dyDescent="0.15">
      <c r="C122" s="90" t="s">
        <v>11</v>
      </c>
      <c r="D122" s="3"/>
      <c r="E122" s="3"/>
      <c r="F122" s="3"/>
      <c r="G122" s="91"/>
    </row>
    <row r="123" spans="2:7" x14ac:dyDescent="0.15">
      <c r="C123" s="92" t="s">
        <v>12</v>
      </c>
      <c r="D123" s="93"/>
      <c r="E123" s="93"/>
      <c r="F123" s="93"/>
      <c r="G123" s="94"/>
    </row>
    <row r="124" spans="2:7" x14ac:dyDescent="0.15">
      <c r="B124" s="76" t="s">
        <v>19</v>
      </c>
      <c r="C124" s="7"/>
      <c r="G124" s="3"/>
    </row>
    <row r="125" spans="2:7" x14ac:dyDescent="0.15">
      <c r="B125" s="76"/>
      <c r="C125" s="7"/>
      <c r="G125" s="3"/>
    </row>
    <row r="126" spans="2:7" x14ac:dyDescent="0.15">
      <c r="B126" s="7" t="s">
        <v>107</v>
      </c>
      <c r="C126" s="7"/>
      <c r="G126" s="3"/>
    </row>
    <row r="127" spans="2:7" x14ac:dyDescent="0.15">
      <c r="B127" s="7" t="s">
        <v>44</v>
      </c>
      <c r="C127" s="7"/>
      <c r="G127" s="3"/>
    </row>
    <row r="128" spans="2:7" x14ac:dyDescent="0.15">
      <c r="B128" s="7" t="s">
        <v>43</v>
      </c>
      <c r="C128" s="7"/>
      <c r="G128" s="3"/>
    </row>
    <row r="129" spans="2:7" x14ac:dyDescent="0.15">
      <c r="C129" s="87" t="s">
        <v>13</v>
      </c>
      <c r="D129" s="88"/>
      <c r="E129" s="88"/>
      <c r="F129" s="88"/>
      <c r="G129" s="89"/>
    </row>
    <row r="130" spans="2:7" x14ac:dyDescent="0.15">
      <c r="C130" s="92" t="s">
        <v>14</v>
      </c>
      <c r="D130" s="93"/>
      <c r="E130" s="93"/>
      <c r="F130" s="93"/>
      <c r="G130" s="94"/>
    </row>
    <row r="131" spans="2:7" x14ac:dyDescent="0.15">
      <c r="B131" s="76" t="s">
        <v>56</v>
      </c>
      <c r="C131" s="7"/>
    </row>
    <row r="132" spans="2:7" x14ac:dyDescent="0.15">
      <c r="B132" s="76"/>
      <c r="C132" s="7"/>
    </row>
    <row r="133" spans="2:7" x14ac:dyDescent="0.15">
      <c r="B133" s="7" t="s">
        <v>134</v>
      </c>
      <c r="C133" s="7"/>
    </row>
    <row r="134" spans="2:7" x14ac:dyDescent="0.15">
      <c r="B134" s="7" t="s">
        <v>100</v>
      </c>
    </row>
  </sheetData>
  <mergeCells count="11">
    <mergeCell ref="B32:B41"/>
    <mergeCell ref="D40:H40"/>
    <mergeCell ref="D41:H41"/>
    <mergeCell ref="E54:H54"/>
    <mergeCell ref="B47:B58"/>
    <mergeCell ref="B8:B17"/>
    <mergeCell ref="D16:H16"/>
    <mergeCell ref="D17:H17"/>
    <mergeCell ref="B20:B29"/>
    <mergeCell ref="D28:H28"/>
    <mergeCell ref="D29:H29"/>
  </mergeCells>
  <phoneticPr fontId="1"/>
  <printOptions horizontalCentered="1"/>
  <pageMargins left="0.51181102362204722" right="0.51181102362204722" top="0.55118110236220474" bottom="0.55118110236220474" header="0.31496062992125984" footer="0.31496062992125984"/>
  <pageSetup paperSize="9" scale="89" orientation="landscape" r:id="rId1"/>
  <rowBreaks count="5" manualBreakCount="5">
    <brk id="18" max="8" man="1"/>
    <brk id="30" max="8" man="1"/>
    <brk id="42" max="8" man="1"/>
    <brk id="62" max="8" man="1"/>
    <brk id="99"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view="pageBreakPreview" zoomScaleNormal="100" zoomScaleSheetLayoutView="100" workbookViewId="0">
      <selection activeCell="D9" sqref="D9"/>
    </sheetView>
  </sheetViews>
  <sheetFormatPr defaultRowHeight="14.25" x14ac:dyDescent="0.15"/>
  <cols>
    <col min="1" max="1" width="6" style="106" bestFit="1" customWidth="1"/>
    <col min="2" max="2" width="12.125" style="106" bestFit="1" customWidth="1"/>
    <col min="3" max="3" width="3.5" style="106" bestFit="1" customWidth="1"/>
    <col min="4" max="4" width="31.75" style="106" customWidth="1"/>
    <col min="5" max="5" width="3.5" style="107" bestFit="1" customWidth="1"/>
    <col min="6" max="6" width="31.75" style="106" customWidth="1"/>
    <col min="7" max="16384" width="9" style="106"/>
  </cols>
  <sheetData>
    <row r="1" spans="1:6" ht="18.75" x14ac:dyDescent="0.15">
      <c r="A1" s="148" t="s">
        <v>85</v>
      </c>
      <c r="B1" s="148"/>
      <c r="C1" s="148"/>
      <c r="D1" s="148"/>
      <c r="E1" s="148"/>
      <c r="F1" s="148"/>
    </row>
    <row r="2" spans="1:6" ht="18.75" customHeight="1" x14ac:dyDescent="0.15">
      <c r="B2" s="104"/>
    </row>
    <row r="3" spans="1:6" s="110" customFormat="1" ht="29.25" thickBot="1" x14ac:dyDescent="0.2">
      <c r="A3" s="113" t="s">
        <v>75</v>
      </c>
      <c r="B3" s="114" t="s">
        <v>69</v>
      </c>
      <c r="C3" s="115"/>
      <c r="D3" s="114" t="s">
        <v>80</v>
      </c>
      <c r="E3" s="116"/>
      <c r="F3" s="114" t="s">
        <v>79</v>
      </c>
    </row>
    <row r="4" spans="1:6" ht="84.75" customHeight="1" x14ac:dyDescent="0.15">
      <c r="A4" s="147" t="s">
        <v>76</v>
      </c>
      <c r="B4" s="149" t="s">
        <v>78</v>
      </c>
      <c r="C4" s="151"/>
      <c r="D4" s="152"/>
      <c r="E4" s="153" t="s">
        <v>81</v>
      </c>
      <c r="F4" s="154" t="s">
        <v>87</v>
      </c>
    </row>
    <row r="5" spans="1:6" x14ac:dyDescent="0.15">
      <c r="A5" s="150"/>
      <c r="B5" s="145"/>
      <c r="C5" s="151"/>
      <c r="D5" s="152"/>
      <c r="E5" s="153"/>
      <c r="F5" s="155"/>
    </row>
    <row r="6" spans="1:6" ht="87" customHeight="1" x14ac:dyDescent="0.15">
      <c r="A6" s="150"/>
      <c r="B6" s="145"/>
      <c r="C6" s="105"/>
      <c r="D6" s="109" t="s">
        <v>88</v>
      </c>
      <c r="E6" s="111" t="s">
        <v>84</v>
      </c>
      <c r="F6" s="105"/>
    </row>
    <row r="7" spans="1:6" ht="93" customHeight="1" x14ac:dyDescent="0.15">
      <c r="A7" s="150"/>
      <c r="B7" s="145"/>
      <c r="C7" s="105"/>
      <c r="D7" s="105"/>
      <c r="E7" s="111"/>
      <c r="F7" s="109" t="s">
        <v>90</v>
      </c>
    </row>
    <row r="8" spans="1:6" x14ac:dyDescent="0.15">
      <c r="A8" s="108"/>
      <c r="B8" s="105"/>
      <c r="C8" s="105"/>
      <c r="D8" s="105"/>
      <c r="E8" s="111"/>
      <c r="F8" s="105"/>
    </row>
    <row r="9" spans="1:6" ht="141" customHeight="1" x14ac:dyDescent="0.15">
      <c r="A9" s="150" t="s">
        <v>77</v>
      </c>
      <c r="B9" s="145" t="s">
        <v>83</v>
      </c>
      <c r="C9" s="105"/>
      <c r="D9" s="105"/>
      <c r="E9" s="111" t="s">
        <v>81</v>
      </c>
      <c r="F9" s="109" t="s">
        <v>111</v>
      </c>
    </row>
    <row r="10" spans="1:6" ht="73.5" customHeight="1" x14ac:dyDescent="0.15">
      <c r="A10" s="150"/>
      <c r="B10" s="145"/>
      <c r="C10" s="105"/>
      <c r="D10" s="109" t="s">
        <v>108</v>
      </c>
      <c r="E10" s="111" t="s">
        <v>82</v>
      </c>
      <c r="F10" s="105"/>
    </row>
    <row r="11" spans="1:6" ht="76.5" customHeight="1" x14ac:dyDescent="0.15">
      <c r="A11" s="150"/>
      <c r="B11" s="145"/>
      <c r="C11" s="105"/>
      <c r="D11" s="105"/>
      <c r="F11" s="109" t="s">
        <v>97</v>
      </c>
    </row>
    <row r="12" spans="1:6" x14ac:dyDescent="0.15">
      <c r="A12" s="112"/>
      <c r="B12" s="145"/>
      <c r="C12" s="105"/>
      <c r="D12" s="105"/>
      <c r="F12" s="105"/>
    </row>
    <row r="13" spans="1:6" ht="68.25" customHeight="1" x14ac:dyDescent="0.15">
      <c r="A13" s="146" t="s">
        <v>86</v>
      </c>
      <c r="B13" s="145"/>
      <c r="C13" s="105"/>
      <c r="D13" s="105"/>
      <c r="E13" s="111"/>
      <c r="F13" s="117" t="s">
        <v>98</v>
      </c>
    </row>
    <row r="14" spans="1:6" ht="48.75" customHeight="1" x14ac:dyDescent="0.15">
      <c r="A14" s="147"/>
      <c r="B14" s="145"/>
      <c r="C14" s="105"/>
      <c r="D14" s="145" t="s">
        <v>96</v>
      </c>
      <c r="E14" s="145"/>
      <c r="F14" s="145"/>
    </row>
    <row r="15" spans="1:6" x14ac:dyDescent="0.15">
      <c r="B15" s="104"/>
    </row>
  </sheetData>
  <mergeCells count="11">
    <mergeCell ref="D14:F14"/>
    <mergeCell ref="A13:A14"/>
    <mergeCell ref="B9:B14"/>
    <mergeCell ref="A1:F1"/>
    <mergeCell ref="B4:B7"/>
    <mergeCell ref="A4:A7"/>
    <mergeCell ref="A9:A11"/>
    <mergeCell ref="C4:C5"/>
    <mergeCell ref="D4:D5"/>
    <mergeCell ref="E4:E5"/>
    <mergeCell ref="F4:F5"/>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対象人件費等計算書</vt:lpstr>
      <vt:lpstr>対象人件費等計算書 (記載例)</vt:lpstr>
      <vt:lpstr>事務の流れ</vt:lpstr>
      <vt:lpstr>対象人件費等計算書!Print_Area</vt:lpstr>
      <vt:lpstr>'対象人件費等計算書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2022-05-17T09:33:04Z</dcterms:modified>
</cp:coreProperties>
</file>