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filterPrivacy="1"/>
  <xr:revisionPtr xr6:coauthVersionLast="47" xr6:coauthVersionMax="47" documentId="13_ncr:1_{354E87AD-ADD0-4E03-9385-B53E3ACCC751}" revIDLastSave="0" xr10:uidLastSave="{00000000-0000-0000-0000-000000000000}"/>
  <bookViews>
    <workbookView tabRatio="764" xr2:uid="{00000000-000D-0000-FFFF-FFFF00000000}" windowHeight="15600" windowWidth="28920" xWindow="-60" yWindow="-60"/>
  </bookViews>
  <sheets>
    <sheet r:id="rId1" name="24-1" sheetId="1"/>
    <sheet r:id="rId2" name="24-2" sheetId="2"/>
    <sheet r:id="rId3" name="24-3" sheetId="3"/>
    <sheet r:id="rId4" name="24-4" sheetId="4"/>
    <sheet r:id="rId5" name="24-5" sheetId="5"/>
    <sheet r:id="rId6" name="24-6" sheetId="6"/>
    <sheet r:id="rId7" name="24-7" sheetId="7"/>
    <sheet r:id="rId8" name="24-8" sheetId="8"/>
    <sheet r:id="rId9" name="24-9" sheetId="9"/>
    <sheet r:id="rId10" name="24-10" sheetId="10"/>
    <sheet r:id="rId11" name="24-11" sheetId="11"/>
    <sheet r:id="rId12" name="24-12" sheetId="12"/>
  </sheets>
  <definedNames>
    <definedName localSheetId="4" name="_xlnm.Print_Area">'24-5'!$A$1:$J$39</definedName>
    <definedName localSheetId="8" name="_xlnm.Print_Area">'24-9'!$A$1:$E$25</definedName>
    <definedName name="第34_環境衛生.食品">#REF!</definedName>
    <definedName name="第52_不妊手術">#REF!</definedName>
    <definedName name="第53_人工妊娠中絶">#REF!</definedName>
    <definedName name="貼付表">"ピクチャ 73"</definedName>
    <definedName name="表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7" l="1"/>
  <c r="D14" i="7"/>
  <c r="C14" i="7"/>
  <c r="B14" i="7"/>
  <c r="E13" i="10" l="1"/>
  <c r="D13" i="10"/>
  <c r="C13" i="10"/>
  <c r="B13" i="10"/>
  <c r="B14" i="10"/>
  <c r="C14" i="10"/>
  <c r="D14" i="10"/>
  <c r="E14" i="10"/>
  <c r="D13" i="5"/>
  <c r="B10" i="7" l="1"/>
  <c r="D11" i="5" l="1"/>
  <c r="D39" i="5" l="1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 l="1"/>
</calcChain>
</file>

<file path=xl/sharedStrings.xml><?xml version="1.0" encoding="utf-8"?>
<sst xmlns="http://schemas.openxmlformats.org/spreadsheetml/2006/main" count="305" uniqueCount="129">
  <si>
    <t>（各年度末　単位：人）</t>
  </si>
  <si>
    <t>年度・区分</t>
  </si>
  <si>
    <t>対象者</t>
  </si>
  <si>
    <t>年間平均</t>
  </si>
  <si>
    <t>加入保険別</t>
  </si>
  <si>
    <t>市国保(一般)</t>
  </si>
  <si>
    <t>市国保(退職)</t>
  </si>
  <si>
    <t>国保組合</t>
  </si>
  <si>
    <t>協会けんぽ</t>
  </si>
  <si>
    <t>組合健保</t>
  </si>
  <si>
    <t>日雇特例</t>
  </si>
  <si>
    <t>船員保険</t>
  </si>
  <si>
    <t>共済組合</t>
  </si>
  <si>
    <t>区別</t>
  </si>
  <si>
    <t>総計</t>
  </si>
  <si>
    <t>千種</t>
  </si>
  <si>
    <t>東</t>
  </si>
  <si>
    <t>北</t>
  </si>
  <si>
    <t>西</t>
  </si>
  <si>
    <t>中村</t>
  </si>
  <si>
    <t>中</t>
  </si>
  <si>
    <t>昭和</t>
  </si>
  <si>
    <t>瑞穂</t>
  </si>
  <si>
    <t>熱田</t>
  </si>
  <si>
    <t>中川</t>
  </si>
  <si>
    <t>港</t>
  </si>
  <si>
    <t>南</t>
  </si>
  <si>
    <t>守山</t>
  </si>
  <si>
    <t>緑</t>
  </si>
  <si>
    <t>名東</t>
  </si>
  <si>
    <t>天白</t>
  </si>
  <si>
    <t>件数</t>
  </si>
  <si>
    <t>医療費総額（円）</t>
  </si>
  <si>
    <t>助成額（円）</t>
  </si>
  <si>
    <t>国民健康保険</t>
  </si>
  <si>
    <t>健康保険等</t>
  </si>
  <si>
    <t>区払分</t>
  </si>
  <si>
    <t>医科（入院）</t>
  </si>
  <si>
    <t>医科（入院外）</t>
  </si>
  <si>
    <t>歯科</t>
  </si>
  <si>
    <t>薬剤</t>
  </si>
  <si>
    <t>訪問看護</t>
  </si>
  <si>
    <t>柔道整復</t>
  </si>
  <si>
    <t>鍼灸</t>
  </si>
  <si>
    <t>年度</t>
  </si>
  <si>
    <t>受診率</t>
  </si>
  <si>
    <t>１件当り医療費</t>
  </si>
  <si>
    <t>１人当り医療費</t>
  </si>
  <si>
    <t>１人当り助成額</t>
  </si>
  <si>
    <t>％</t>
  </si>
  <si>
    <t>円</t>
  </si>
  <si>
    <t>日</t>
  </si>
  <si>
    <t>診療日数</t>
  </si>
  <si>
    <t>人</t>
  </si>
  <si>
    <t>１日平均受診者</t>
  </si>
  <si>
    <t>区分</t>
  </si>
  <si>
    <t>新患</t>
  </si>
  <si>
    <t>再来</t>
  </si>
  <si>
    <t>年齢別</t>
  </si>
  <si>
    <t>６歳未満</t>
  </si>
  <si>
    <t>６～１５歳</t>
  </si>
  <si>
    <t>１６～６４歳</t>
  </si>
  <si>
    <t>６５歳以上</t>
  </si>
  <si>
    <t>新患の障害別</t>
  </si>
  <si>
    <t>身障１級</t>
  </si>
  <si>
    <t>身障２級</t>
  </si>
  <si>
    <t>身障３級</t>
  </si>
  <si>
    <t>知的
障害</t>
  </si>
  <si>
    <t>重度</t>
  </si>
  <si>
    <t>中度</t>
  </si>
  <si>
    <t>軽度</t>
  </si>
  <si>
    <t>自　　閉</t>
  </si>
  <si>
    <t>乳幼児</t>
  </si>
  <si>
    <t>小学生</t>
  </si>
  <si>
    <t>中学生</t>
  </si>
  <si>
    <t>高校生世代</t>
  </si>
  <si>
    <t>市国保</t>
  </si>
  <si>
    <t>小計</t>
  </si>
  <si>
    <t>一般</t>
  </si>
  <si>
    <t>退職</t>
  </si>
  <si>
    <t>医療費総額</t>
  </si>
  <si>
    <t>助成額</t>
  </si>
  <si>
    <t>件</t>
  </si>
  <si>
    <t>（各年度末単位：人）</t>
  </si>
  <si>
    <t>母子家庭</t>
  </si>
  <si>
    <t>父子家庭</t>
  </si>
  <si>
    <t>母</t>
  </si>
  <si>
    <t>児童</t>
  </si>
  <si>
    <t>父</t>
  </si>
  <si>
    <t>県の制度</t>
  </si>
  <si>
    <t>市の制度</t>
  </si>
  <si>
    <t>後期高齢</t>
  </si>
  <si>
    <t>前期高齢</t>
  </si>
  <si>
    <t>対象範囲別</t>
  </si>
  <si>
    <t>障害者</t>
  </si>
  <si>
    <t>戦傷病者</t>
  </si>
  <si>
    <t>ひとり親家庭等</t>
  </si>
  <si>
    <t>精神</t>
  </si>
  <si>
    <t>結核</t>
  </si>
  <si>
    <t>ねたきり</t>
  </si>
  <si>
    <t>認知症</t>
  </si>
  <si>
    <t>難病</t>
  </si>
  <si>
    <t>支給額</t>
  </si>
  <si>
    <t>注)北・南の２ヵ所で診察。</t>
    <phoneticPr fontId="3"/>
  </si>
  <si>
    <t>注)「母子家庭」の「児童」中には、「父母のない児童」を含む。</t>
    <phoneticPr fontId="3"/>
  </si>
  <si>
    <t>-</t>
    <phoneticPr fontId="3"/>
  </si>
  <si>
    <t>表２４－１　　障害者医療費助成対象者</t>
    <phoneticPr fontId="3"/>
  </si>
  <si>
    <t>表２４－２　　障害者医療費助成</t>
    <phoneticPr fontId="3"/>
  </si>
  <si>
    <t>表２４－３　　障害者医療費関係諸率</t>
    <phoneticPr fontId="3"/>
  </si>
  <si>
    <t>表２４－４　　障害者歯科保健医療センター（名古屋市歯科医師会）</t>
    <phoneticPr fontId="3"/>
  </si>
  <si>
    <t>2015年度</t>
    <phoneticPr fontId="3"/>
  </si>
  <si>
    <t>2016年度</t>
    <phoneticPr fontId="3"/>
  </si>
  <si>
    <t>2017年度</t>
    <phoneticPr fontId="3"/>
  </si>
  <si>
    <t>2018年度</t>
    <phoneticPr fontId="3"/>
  </si>
  <si>
    <t>2019年度</t>
    <rPh sb="4" eb="6">
      <t>ネンド</t>
    </rPh>
    <phoneticPr fontId="3"/>
  </si>
  <si>
    <t>2020年度</t>
    <phoneticPr fontId="3"/>
  </si>
  <si>
    <t>2021年度</t>
    <phoneticPr fontId="3"/>
  </si>
  <si>
    <t>2022年度</t>
    <phoneticPr fontId="3"/>
  </si>
  <si>
    <t>2023年度</t>
    <phoneticPr fontId="3"/>
  </si>
  <si>
    <t>2024年度</t>
    <phoneticPr fontId="3"/>
  </si>
  <si>
    <t>2025年度</t>
    <phoneticPr fontId="3"/>
  </si>
  <si>
    <t>表２４－５　　子ども医療費助成対象者</t>
    <phoneticPr fontId="3"/>
  </si>
  <si>
    <t>表２４－６　　子ども医療費助成</t>
    <phoneticPr fontId="3"/>
  </si>
  <si>
    <t>表２４－７　　子ども医療費関係諸率</t>
    <phoneticPr fontId="3"/>
  </si>
  <si>
    <t>表２４－８　　ひとり親家庭等医療費助成対象者</t>
    <phoneticPr fontId="3"/>
  </si>
  <si>
    <t>表２４－９　　ひとり親家庭等医療費助成</t>
    <phoneticPr fontId="3"/>
  </si>
  <si>
    <t>表２４－１０　　ひとり親家庭等医療費関係諸率</t>
    <phoneticPr fontId="3"/>
  </si>
  <si>
    <t>表２４－１１　　福祉給付金対象者</t>
    <phoneticPr fontId="3"/>
  </si>
  <si>
    <t>表２４－１２　　福祉給付金（一部負担金）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</si>
</sst>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,##0_ ;_ * \-#,##0_ ;_ * \-_ ;_ @_ "/>
    <numFmt numFmtId="177" formatCode="_ * #,##0_ ;_ * \-#,##0_ ;_ * \-??_ ;_ @_ "/>
    <numFmt numFmtId="178" formatCode="_ * #,##0_ ;_ * \-#,##0_ ;_ * &quot;-&quot;??_ ;_ @_ "/>
  </numFmts>
  <fonts count="7" x14ac:knownFonts="1">
    <font>
      <sz val="11"/>
      <color theme="1"/>
      <name val="ＭＳ Ｐゴシック"/>
      <family val="2"/>
      <charset val="1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0">
    <xf numFmtId="0" fontId="0" fillId="0" borderId="0"/>
    <xf numFmtId="38" fontId="2" fillId="0" borderId="0" applyBorder="0" applyProtection="0"/>
    <xf numFmtId="0" fontId="1" fillId="0" borderId="0"/>
    <xf numFmtId="38" fontId="2" fillId="0" borderId="0" applyBorder="0" applyProtection="0"/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5" fillId="0" borderId="0"/>
  </cellStyleXfs>
  <cellXfs count="63">
    <xf numFmtId="0" fontId="0" fillId="0" borderId="0" xfId="0"/>
    <xf numFmtId="176" fontId="1" fillId="0" borderId="8" xfId="0" applyNumberFormat="1" applyFont="1" applyBorder="1"/>
    <xf numFmtId="176" fontId="1" fillId="0" borderId="9" xfId="0" applyNumberFormat="1" applyFont="1" applyBorder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176" fontId="1" fillId="0" borderId="5" xfId="0" applyNumberFormat="1" applyFont="1" applyBorder="1"/>
    <xf numFmtId="176" fontId="1" fillId="0" borderId="6" xfId="0" applyNumberFormat="1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 applyAlignment="1">
      <alignment horizontal="left"/>
    </xf>
    <xf numFmtId="176" fontId="1" fillId="0" borderId="12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76" fontId="1" fillId="0" borderId="15" xfId="0" applyNumberFormat="1" applyFont="1" applyBorder="1"/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76" fontId="1" fillId="0" borderId="19" xfId="0" applyNumberFormat="1" applyFont="1" applyBorder="1"/>
    <xf numFmtId="176" fontId="1" fillId="0" borderId="0" xfId="0" applyNumberFormat="1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78" fontId="1" fillId="0" borderId="0" xfId="0" applyNumberFormat="1" applyFont="1"/>
    <xf numFmtId="177" fontId="1" fillId="0" borderId="9" xfId="0" applyNumberFormat="1" applyFont="1" applyBorder="1"/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12" xfId="0" applyFont="1" applyBorder="1"/>
    <xf numFmtId="176" fontId="1" fillId="0" borderId="11" xfId="0" applyNumberFormat="1" applyFont="1" applyBorder="1"/>
    <xf numFmtId="0" fontId="1" fillId="0" borderId="9" xfId="0" applyFont="1" applyBorder="1" applyAlignment="1">
      <alignment wrapText="1"/>
    </xf>
    <xf numFmtId="0" fontId="1" fillId="0" borderId="15" xfId="0" applyFont="1" applyBorder="1"/>
    <xf numFmtId="176" fontId="1" fillId="0" borderId="14" xfId="0" applyNumberFormat="1" applyFont="1" applyBorder="1"/>
    <xf numFmtId="0" fontId="1" fillId="0" borderId="1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78" fontId="1" fillId="0" borderId="8" xfId="4" applyNumberFormat="1" applyFont="1" applyFill="1" applyBorder="1" applyAlignment="1"/>
    <xf numFmtId="41" fontId="1" fillId="0" borderId="8" xfId="0" applyNumberFormat="1" applyFont="1" applyBorder="1"/>
    <xf numFmtId="41" fontId="1" fillId="0" borderId="9" xfId="0" applyNumberFormat="1" applyFont="1" applyBorder="1"/>
    <xf numFmtId="3" fontId="1" fillId="0" borderId="8" xfId="0" applyNumberFormat="1" applyFont="1" applyBorder="1"/>
    <xf numFmtId="0" fontId="1" fillId="0" borderId="17" xfId="0" applyFont="1" applyBorder="1" applyAlignment="1">
      <alignment horizontal="center"/>
    </xf>
    <xf numFmtId="3" fontId="1" fillId="0" borderId="11" xfId="0" applyNumberFormat="1" applyFont="1" applyBorder="1"/>
    <xf numFmtId="176" fontId="1" fillId="0" borderId="8" xfId="0" applyNumberFormat="1" applyFont="1" applyBorder="1" applyAlignment="1">
      <alignment horizontal="right"/>
    </xf>
    <xf numFmtId="177" fontId="1" fillId="0" borderId="12" xfId="0" applyNumberFormat="1" applyFont="1" applyBorder="1"/>
    <xf numFmtId="176" fontId="1" fillId="0" borderId="9" xfId="0" applyNumberFormat="1" applyFont="1" applyBorder="1" applyAlignment="1">
      <alignment horizontal="right"/>
    </xf>
  </cellXfs>
  <cellStyles count="10">
    <cellStyle name="Excel Built-in Comma [0]" xfId="3" xr:uid="{00000000-0005-0000-0000-000000000000}"/>
    <cellStyle name="桁区切り" xfId="4" builtinId="6"/>
    <cellStyle name="桁区切り 2" xfId="1" xr:uid="{00000000-0005-0000-0000-000002000000}"/>
    <cellStyle name="桁区切り 2 2" xfId="6" xr:uid="{D3A7AD17-398A-4071-B5F2-7CE93B7FD1A7}"/>
    <cellStyle name="桁区切り 3" xfId="7" xr:uid="{BCA1FC8D-0215-43A4-A76B-8BCA18B25678}"/>
    <cellStyle name="桁区切り 4" xfId="8" xr:uid="{855C2CC9-DD9D-4D90-9879-2C0AD390B00D}"/>
    <cellStyle name="桁区切り 5" xfId="5" xr:uid="{785050A7-3124-4EC4-9214-C8E3FDD04BA8}"/>
    <cellStyle name="標準" xfId="0" builtinId="0"/>
    <cellStyle name="標準 2" xfId="2" xr:uid="{00000000-0005-0000-0000-000004000000}"/>
    <cellStyle name="標準 2 2" xfId="9" xr:uid="{8920D878-E58F-4AA0-B888-0AB9E160EA7A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D39"/>
  <sheetViews>
    <sheetView tabSelected="1" zoomScaleNormal="100" workbookViewId="0"/>
  </sheetViews>
  <sheetFormatPr defaultColWidth="9" defaultRowHeight="13.5" x14ac:dyDescent="0.15"/>
  <cols>
    <col min="1" max="4" width="15.625" style="3" customWidth="1"/>
    <col min="5" max="16384" width="9" style="3"/>
  </cols>
  <sheetData>
    <row r="1" spans="1:4" x14ac:dyDescent="0.15">
      <c r="A1" s="3" t="s">
        <v>106</v>
      </c>
    </row>
    <row r="2" spans="1:4" x14ac:dyDescent="0.15">
      <c r="D2" s="4" t="s">
        <v>0</v>
      </c>
    </row>
    <row r="3" spans="1:4" x14ac:dyDescent="0.15">
      <c r="A3" s="5" t="s">
        <v>1</v>
      </c>
      <c r="B3" s="6"/>
      <c r="C3" s="6" t="s">
        <v>2</v>
      </c>
      <c r="D3" s="7" t="s">
        <v>3</v>
      </c>
    </row>
    <row r="4" spans="1:4" x14ac:dyDescent="0.15">
      <c r="A4" s="8">
        <v>2015</v>
      </c>
      <c r="B4" s="9"/>
      <c r="C4" s="10">
        <v>29246</v>
      </c>
      <c r="D4" s="11">
        <v>29247</v>
      </c>
    </row>
    <row r="5" spans="1:4" x14ac:dyDescent="0.15">
      <c r="A5" s="12">
        <v>2016</v>
      </c>
      <c r="B5" s="13"/>
      <c r="C5" s="1">
        <v>29814</v>
      </c>
      <c r="D5" s="2">
        <v>29591</v>
      </c>
    </row>
    <row r="6" spans="1:4" x14ac:dyDescent="0.15">
      <c r="A6" s="12">
        <v>2017</v>
      </c>
      <c r="B6" s="13"/>
      <c r="C6" s="1">
        <v>30401</v>
      </c>
      <c r="D6" s="2">
        <v>30164</v>
      </c>
    </row>
    <row r="7" spans="1:4" x14ac:dyDescent="0.15">
      <c r="A7" s="12">
        <v>2018</v>
      </c>
      <c r="B7" s="13"/>
      <c r="C7" s="1">
        <v>31116</v>
      </c>
      <c r="D7" s="2">
        <v>30830</v>
      </c>
    </row>
    <row r="8" spans="1:4" x14ac:dyDescent="0.15">
      <c r="A8" s="12">
        <v>2019</v>
      </c>
      <c r="B8" s="13"/>
      <c r="C8" s="1">
        <v>31942</v>
      </c>
      <c r="D8" s="2">
        <v>31537</v>
      </c>
    </row>
    <row r="9" spans="1:4" x14ac:dyDescent="0.15">
      <c r="A9" s="12">
        <v>2020</v>
      </c>
      <c r="B9" s="13"/>
      <c r="C9" s="1">
        <v>32854</v>
      </c>
      <c r="D9" s="2">
        <v>32383</v>
      </c>
    </row>
    <row r="10" spans="1:4" x14ac:dyDescent="0.15">
      <c r="A10" s="12">
        <v>2021</v>
      </c>
      <c r="B10" s="13"/>
      <c r="C10" s="1">
        <v>34210</v>
      </c>
      <c r="D10" s="2">
        <v>33489</v>
      </c>
    </row>
    <row r="11" spans="1:4" x14ac:dyDescent="0.15">
      <c r="A11" s="12">
        <v>2022</v>
      </c>
      <c r="B11" s="13"/>
      <c r="C11" s="1">
        <v>35578</v>
      </c>
      <c r="D11" s="2">
        <v>34855</v>
      </c>
    </row>
    <row r="12" spans="1:4" x14ac:dyDescent="0.15">
      <c r="A12" s="12">
        <v>2023</v>
      </c>
      <c r="B12" s="13"/>
      <c r="C12" s="1">
        <v>36743</v>
      </c>
      <c r="D12" s="2">
        <v>36142</v>
      </c>
    </row>
    <row r="13" spans="1:4" x14ac:dyDescent="0.15">
      <c r="A13" s="12">
        <v>2024</v>
      </c>
      <c r="B13" s="13"/>
      <c r="C13" s="57">
        <v>38171</v>
      </c>
      <c r="D13" s="2">
        <v>37454</v>
      </c>
    </row>
    <row r="14" spans="1:4" x14ac:dyDescent="0.15">
      <c r="A14" s="33">
        <v>2025</v>
      </c>
      <c r="B14" s="14"/>
      <c r="C14" s="59">
        <v>39816</v>
      </c>
      <c r="D14" s="21">
        <v>38991</v>
      </c>
    </row>
    <row r="15" spans="1:4" x14ac:dyDescent="0.15">
      <c r="A15" s="15" t="s">
        <v>4</v>
      </c>
      <c r="B15" s="16" t="s">
        <v>5</v>
      </c>
      <c r="C15" s="10">
        <v>19324</v>
      </c>
      <c r="D15" s="11"/>
    </row>
    <row r="16" spans="1:4" x14ac:dyDescent="0.15">
      <c r="A16" s="17"/>
      <c r="B16" s="18" t="s">
        <v>6</v>
      </c>
      <c r="C16" s="60" t="s">
        <v>105</v>
      </c>
      <c r="D16" s="2"/>
    </row>
    <row r="17" spans="1:4" x14ac:dyDescent="0.15">
      <c r="A17" s="17"/>
      <c r="B17" s="18" t="s">
        <v>7</v>
      </c>
      <c r="C17" s="1">
        <v>604</v>
      </c>
      <c r="D17" s="2"/>
    </row>
    <row r="18" spans="1:4" x14ac:dyDescent="0.15">
      <c r="A18" s="17"/>
      <c r="B18" s="18" t="s">
        <v>8</v>
      </c>
      <c r="C18" s="1">
        <v>10568</v>
      </c>
      <c r="D18" s="2"/>
    </row>
    <row r="19" spans="1:4" x14ac:dyDescent="0.15">
      <c r="A19" s="17"/>
      <c r="B19" s="18" t="s">
        <v>9</v>
      </c>
      <c r="C19" s="1">
        <v>7492</v>
      </c>
      <c r="D19" s="2"/>
    </row>
    <row r="20" spans="1:4" x14ac:dyDescent="0.15">
      <c r="A20" s="17"/>
      <c r="B20" s="18" t="s">
        <v>10</v>
      </c>
      <c r="C20" s="1">
        <v>0</v>
      </c>
      <c r="D20" s="2"/>
    </row>
    <row r="21" spans="1:4" x14ac:dyDescent="0.15">
      <c r="A21" s="17"/>
      <c r="B21" s="18" t="s">
        <v>11</v>
      </c>
      <c r="C21" s="1">
        <v>6</v>
      </c>
      <c r="D21" s="2"/>
    </row>
    <row r="22" spans="1:4" x14ac:dyDescent="0.15">
      <c r="A22" s="19"/>
      <c r="B22" s="20" t="s">
        <v>12</v>
      </c>
      <c r="C22" s="48">
        <v>1822</v>
      </c>
      <c r="D22" s="21"/>
    </row>
    <row r="23" spans="1:4" x14ac:dyDescent="0.15">
      <c r="A23" s="17" t="s">
        <v>13</v>
      </c>
      <c r="B23" s="13" t="s">
        <v>14</v>
      </c>
      <c r="C23" s="1">
        <v>39816</v>
      </c>
      <c r="D23" s="2"/>
    </row>
    <row r="24" spans="1:4" x14ac:dyDescent="0.15">
      <c r="A24" s="17"/>
      <c r="B24" s="13" t="s">
        <v>15</v>
      </c>
      <c r="C24" s="1">
        <v>2552</v>
      </c>
      <c r="D24" s="2"/>
    </row>
    <row r="25" spans="1:4" x14ac:dyDescent="0.15">
      <c r="A25" s="17"/>
      <c r="B25" s="13" t="s">
        <v>16</v>
      </c>
      <c r="C25" s="1">
        <v>1189</v>
      </c>
      <c r="D25" s="2"/>
    </row>
    <row r="26" spans="1:4" x14ac:dyDescent="0.15">
      <c r="A26" s="17"/>
      <c r="B26" s="13" t="s">
        <v>17</v>
      </c>
      <c r="C26" s="1">
        <v>3158</v>
      </c>
      <c r="D26" s="2"/>
    </row>
    <row r="27" spans="1:4" x14ac:dyDescent="0.15">
      <c r="A27" s="17"/>
      <c r="B27" s="13" t="s">
        <v>18</v>
      </c>
      <c r="C27" s="1">
        <v>2614</v>
      </c>
      <c r="D27" s="2"/>
    </row>
    <row r="28" spans="1:4" x14ac:dyDescent="0.15">
      <c r="A28" s="17"/>
      <c r="B28" s="13" t="s">
        <v>19</v>
      </c>
      <c r="C28" s="1">
        <v>2262</v>
      </c>
      <c r="D28" s="2"/>
    </row>
    <row r="29" spans="1:4" x14ac:dyDescent="0.15">
      <c r="A29" s="17"/>
      <c r="B29" s="13" t="s">
        <v>20</v>
      </c>
      <c r="C29" s="1">
        <v>1319</v>
      </c>
      <c r="D29" s="2"/>
    </row>
    <row r="30" spans="1:4" x14ac:dyDescent="0.15">
      <c r="A30" s="17"/>
      <c r="B30" s="13" t="s">
        <v>21</v>
      </c>
      <c r="C30" s="1">
        <v>1576</v>
      </c>
      <c r="D30" s="2"/>
    </row>
    <row r="31" spans="1:4" x14ac:dyDescent="0.15">
      <c r="A31" s="17"/>
      <c r="B31" s="13" t="s">
        <v>22</v>
      </c>
      <c r="C31" s="1">
        <v>1660</v>
      </c>
      <c r="D31" s="2"/>
    </row>
    <row r="32" spans="1:4" x14ac:dyDescent="0.15">
      <c r="A32" s="17"/>
      <c r="B32" s="13" t="s">
        <v>23</v>
      </c>
      <c r="C32" s="1">
        <v>1151</v>
      </c>
      <c r="D32" s="2"/>
    </row>
    <row r="33" spans="1:4" x14ac:dyDescent="0.15">
      <c r="A33" s="17"/>
      <c r="B33" s="13" t="s">
        <v>24</v>
      </c>
      <c r="C33" s="1">
        <v>4073</v>
      </c>
      <c r="D33" s="2"/>
    </row>
    <row r="34" spans="1:4" x14ac:dyDescent="0.15">
      <c r="A34" s="17"/>
      <c r="B34" s="13" t="s">
        <v>25</v>
      </c>
      <c r="C34" s="1">
        <v>2932</v>
      </c>
      <c r="D34" s="2"/>
    </row>
    <row r="35" spans="1:4" x14ac:dyDescent="0.15">
      <c r="A35" s="17"/>
      <c r="B35" s="13" t="s">
        <v>26</v>
      </c>
      <c r="C35" s="1">
        <v>2521</v>
      </c>
      <c r="D35" s="2"/>
    </row>
    <row r="36" spans="1:4" x14ac:dyDescent="0.15">
      <c r="A36" s="17"/>
      <c r="B36" s="13" t="s">
        <v>27</v>
      </c>
      <c r="C36" s="1">
        <v>3081</v>
      </c>
      <c r="D36" s="2"/>
    </row>
    <row r="37" spans="1:4" x14ac:dyDescent="0.15">
      <c r="A37" s="17"/>
      <c r="B37" s="13" t="s">
        <v>28</v>
      </c>
      <c r="C37" s="1">
        <v>4242</v>
      </c>
      <c r="D37" s="2"/>
    </row>
    <row r="38" spans="1:4" x14ac:dyDescent="0.15">
      <c r="A38" s="17"/>
      <c r="B38" s="13" t="s">
        <v>29</v>
      </c>
      <c r="C38" s="1">
        <v>2644</v>
      </c>
      <c r="D38" s="2"/>
    </row>
    <row r="39" spans="1:4" x14ac:dyDescent="0.15">
      <c r="A39" s="22"/>
      <c r="B39" s="23" t="s">
        <v>30</v>
      </c>
      <c r="C39" s="51">
        <v>2842</v>
      </c>
      <c r="D39" s="24"/>
    </row>
  </sheetData>
  <phoneticPr fontId="3"/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D24"/>
  <sheetViews>
    <sheetView zoomScaleNormal="100" workbookViewId="0">
      <selection activeCell="A41" sqref="A41"/>
    </sheetView>
  </sheetViews>
  <sheetFormatPr defaultColWidth="9" defaultRowHeight="13.5" x14ac:dyDescent="0.15"/>
  <cols>
    <col min="1" max="4" width="18.25" style="3" customWidth="1"/>
    <col min="5" max="16384" width="9" style="3"/>
  </cols>
  <sheetData>
    <row r="1" spans="1:4" x14ac:dyDescent="0.15">
      <c r="A1" s="3" t="s">
        <v>107</v>
      </c>
    </row>
    <row r="2" spans="1:4" x14ac:dyDescent="0.15">
      <c r="A2" s="28" t="s">
        <v>1</v>
      </c>
      <c r="B2" s="29" t="s">
        <v>31</v>
      </c>
      <c r="C2" s="29" t="s">
        <v>32</v>
      </c>
      <c r="D2" s="30" t="s">
        <v>33</v>
      </c>
    </row>
    <row r="3" spans="1:4" x14ac:dyDescent="0.15">
      <c r="A3" s="8">
        <v>2015</v>
      </c>
      <c r="B3" s="10">
        <v>850843</v>
      </c>
      <c r="C3" s="10">
        <v>41425539003</v>
      </c>
      <c r="D3" s="11">
        <v>5976074064</v>
      </c>
    </row>
    <row r="4" spans="1:4" x14ac:dyDescent="0.15">
      <c r="A4" s="12">
        <v>2016</v>
      </c>
      <c r="B4" s="1">
        <v>881783</v>
      </c>
      <c r="C4" s="1">
        <v>41328333071</v>
      </c>
      <c r="D4" s="2">
        <v>5894599077</v>
      </c>
    </row>
    <row r="5" spans="1:4" x14ac:dyDescent="0.15">
      <c r="A5" s="12">
        <v>2017</v>
      </c>
      <c r="B5" s="1">
        <v>913192</v>
      </c>
      <c r="C5" s="1">
        <v>42357298383</v>
      </c>
      <c r="D5" s="2">
        <v>5843740639</v>
      </c>
    </row>
    <row r="6" spans="1:4" x14ac:dyDescent="0.15">
      <c r="A6" s="12">
        <v>2018</v>
      </c>
      <c r="B6" s="1">
        <v>947562</v>
      </c>
      <c r="C6" s="1">
        <v>42980252642</v>
      </c>
      <c r="D6" s="2">
        <v>5978207990</v>
      </c>
    </row>
    <row r="7" spans="1:4" x14ac:dyDescent="0.15">
      <c r="A7" s="12">
        <v>2019</v>
      </c>
      <c r="B7" s="1">
        <v>983908</v>
      </c>
      <c r="C7" s="1">
        <v>43954709588</v>
      </c>
      <c r="D7" s="2">
        <v>6131405910</v>
      </c>
    </row>
    <row r="8" spans="1:4" x14ac:dyDescent="0.15">
      <c r="A8" s="12">
        <v>2020</v>
      </c>
      <c r="B8" s="1">
        <v>961624</v>
      </c>
      <c r="C8" s="1">
        <v>43304608334</v>
      </c>
      <c r="D8" s="2">
        <v>5992077854</v>
      </c>
    </row>
    <row r="9" spans="1:4" x14ac:dyDescent="0.15">
      <c r="A9" s="12">
        <v>2021</v>
      </c>
      <c r="B9" s="1">
        <v>1047179</v>
      </c>
      <c r="C9" s="1">
        <v>45242413077</v>
      </c>
      <c r="D9" s="2">
        <v>6410996779</v>
      </c>
    </row>
    <row r="10" spans="1:4" x14ac:dyDescent="0.15">
      <c r="A10" s="12">
        <v>2022</v>
      </c>
      <c r="B10" s="1">
        <v>1129007</v>
      </c>
      <c r="C10" s="1">
        <v>46648373512</v>
      </c>
      <c r="D10" s="2">
        <v>6720096920</v>
      </c>
    </row>
    <row r="11" spans="1:4" x14ac:dyDescent="0.15">
      <c r="A11" s="12">
        <v>2023</v>
      </c>
      <c r="B11" s="1">
        <v>1231883</v>
      </c>
      <c r="C11" s="1">
        <v>49285665747</v>
      </c>
      <c r="D11" s="2">
        <v>7167273327</v>
      </c>
    </row>
    <row r="12" spans="1:4" x14ac:dyDescent="0.15">
      <c r="A12" s="12">
        <v>2024</v>
      </c>
      <c r="B12" s="1">
        <v>1314796</v>
      </c>
      <c r="C12" s="1">
        <v>52601851176</v>
      </c>
      <c r="D12" s="2">
        <v>7446033693</v>
      </c>
    </row>
    <row r="13" spans="1:4" x14ac:dyDescent="0.15">
      <c r="A13" s="33">
        <v>2025</v>
      </c>
      <c r="B13" s="48">
        <v>1402071</v>
      </c>
      <c r="C13" s="48">
        <v>53359880160</v>
      </c>
      <c r="D13" s="21">
        <v>7633579474</v>
      </c>
    </row>
    <row r="14" spans="1:4" x14ac:dyDescent="0.15">
      <c r="A14" s="41" t="s">
        <v>34</v>
      </c>
      <c r="B14" s="1">
        <v>718135</v>
      </c>
      <c r="C14" s="1">
        <v>29684201243</v>
      </c>
      <c r="D14" s="2">
        <v>3510563587</v>
      </c>
    </row>
    <row r="15" spans="1:4" x14ac:dyDescent="0.15">
      <c r="A15" s="41" t="s">
        <v>35</v>
      </c>
      <c r="B15" s="1">
        <v>663193</v>
      </c>
      <c r="C15" s="1">
        <v>22223077349</v>
      </c>
      <c r="D15" s="2">
        <v>3990240895</v>
      </c>
    </row>
    <row r="16" spans="1:4" x14ac:dyDescent="0.15">
      <c r="A16" s="41" t="s">
        <v>36</v>
      </c>
      <c r="B16" s="1">
        <v>20743</v>
      </c>
      <c r="C16" s="1">
        <v>1452601568</v>
      </c>
      <c r="D16" s="2">
        <v>132774992</v>
      </c>
    </row>
    <row r="17" spans="1:4" x14ac:dyDescent="0.15">
      <c r="A17" s="42" t="s">
        <v>37</v>
      </c>
      <c r="B17" s="10">
        <v>26101</v>
      </c>
      <c r="C17" s="10">
        <v>15353070230</v>
      </c>
      <c r="D17" s="11">
        <v>816157452</v>
      </c>
    </row>
    <row r="18" spans="1:4" x14ac:dyDescent="0.15">
      <c r="A18" s="52" t="s">
        <v>38</v>
      </c>
      <c r="B18" s="48">
        <v>676389</v>
      </c>
      <c r="C18" s="48">
        <v>19480757280</v>
      </c>
      <c r="D18" s="21">
        <v>2931526878</v>
      </c>
    </row>
    <row r="19" spans="1:4" x14ac:dyDescent="0.15">
      <c r="A19" s="41" t="s">
        <v>39</v>
      </c>
      <c r="B19" s="1">
        <v>130571</v>
      </c>
      <c r="C19" s="1">
        <v>1964846900</v>
      </c>
      <c r="D19" s="2">
        <v>580989266</v>
      </c>
    </row>
    <row r="20" spans="1:4" x14ac:dyDescent="0.15">
      <c r="A20" s="41" t="s">
        <v>40</v>
      </c>
      <c r="B20" s="1">
        <v>473695</v>
      </c>
      <c r="C20" s="1">
        <v>9900915590</v>
      </c>
      <c r="D20" s="2">
        <v>2038311185</v>
      </c>
    </row>
    <row r="21" spans="1:4" x14ac:dyDescent="0.15">
      <c r="A21" s="41" t="s">
        <v>41</v>
      </c>
      <c r="B21" s="1">
        <v>48677</v>
      </c>
      <c r="C21" s="1">
        <v>4646542360</v>
      </c>
      <c r="D21" s="2">
        <v>966356422</v>
      </c>
    </row>
    <row r="22" spans="1:4" x14ac:dyDescent="0.15">
      <c r="A22" s="41" t="s">
        <v>42</v>
      </c>
      <c r="B22" s="1">
        <v>11057</v>
      </c>
      <c r="C22" s="1">
        <v>89329394</v>
      </c>
      <c r="D22" s="2">
        <v>26700152</v>
      </c>
    </row>
    <row r="23" spans="1:4" x14ac:dyDescent="0.15">
      <c r="A23" s="41" t="s">
        <v>43</v>
      </c>
      <c r="B23" s="1">
        <v>14838</v>
      </c>
      <c r="C23" s="1">
        <v>471816838</v>
      </c>
      <c r="D23" s="2">
        <v>140763127</v>
      </c>
    </row>
    <row r="24" spans="1:4" x14ac:dyDescent="0.15">
      <c r="A24" s="53" t="s">
        <v>36</v>
      </c>
      <c r="B24" s="51">
        <v>20743</v>
      </c>
      <c r="C24" s="51">
        <v>1452601568</v>
      </c>
      <c r="D24" s="24">
        <v>132774992</v>
      </c>
    </row>
  </sheetData>
  <phoneticPr fontId="3"/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E14"/>
  <sheetViews>
    <sheetView zoomScaleNormal="100" workbookViewId="0"/>
  </sheetViews>
  <sheetFormatPr defaultColWidth="9" defaultRowHeight="13.5" x14ac:dyDescent="0.15"/>
  <cols>
    <col min="1" max="1" width="7.625" style="3" customWidth="1"/>
    <col min="2" max="5" width="17" style="3" customWidth="1"/>
    <col min="6" max="16384" width="9" style="3"/>
  </cols>
  <sheetData>
    <row r="1" spans="1:5" x14ac:dyDescent="0.15">
      <c r="A1" s="3" t="s">
        <v>108</v>
      </c>
    </row>
    <row r="2" spans="1:5" x14ac:dyDescent="0.15">
      <c r="A2" s="5" t="s">
        <v>44</v>
      </c>
      <c r="B2" s="6" t="s">
        <v>45</v>
      </c>
      <c r="C2" s="6" t="s">
        <v>46</v>
      </c>
      <c r="D2" s="6" t="s">
        <v>47</v>
      </c>
      <c r="E2" s="7" t="s">
        <v>48</v>
      </c>
    </row>
    <row r="3" spans="1:5" x14ac:dyDescent="0.15">
      <c r="A3" s="12"/>
      <c r="B3" s="25" t="s">
        <v>49</v>
      </c>
      <c r="C3" s="25" t="s">
        <v>50</v>
      </c>
      <c r="D3" s="25" t="s">
        <v>50</v>
      </c>
      <c r="E3" s="26" t="s">
        <v>50</v>
      </c>
    </row>
    <row r="4" spans="1:5" x14ac:dyDescent="0.15">
      <c r="A4" s="12">
        <v>2015</v>
      </c>
      <c r="B4" s="1">
        <v>2909</v>
      </c>
      <c r="C4" s="1">
        <v>48688</v>
      </c>
      <c r="D4" s="1">
        <v>1416403</v>
      </c>
      <c r="E4" s="2">
        <v>204331</v>
      </c>
    </row>
    <row r="5" spans="1:5" x14ac:dyDescent="0.15">
      <c r="A5" s="12">
        <v>2016</v>
      </c>
      <c r="B5" s="1">
        <v>2980</v>
      </c>
      <c r="C5" s="1">
        <v>46869</v>
      </c>
      <c r="D5" s="1">
        <v>1396652</v>
      </c>
      <c r="E5" s="2">
        <v>199202</v>
      </c>
    </row>
    <row r="6" spans="1:5" x14ac:dyDescent="0.15">
      <c r="A6" s="12">
        <v>2017</v>
      </c>
      <c r="B6" s="1">
        <v>3027</v>
      </c>
      <c r="C6" s="1">
        <v>46384</v>
      </c>
      <c r="D6" s="1">
        <v>1404233</v>
      </c>
      <c r="E6" s="2">
        <v>193732</v>
      </c>
    </row>
    <row r="7" spans="1:5" x14ac:dyDescent="0.15">
      <c r="A7" s="12">
        <v>2018</v>
      </c>
      <c r="B7" s="1">
        <v>3074</v>
      </c>
      <c r="C7" s="1">
        <v>45359</v>
      </c>
      <c r="D7" s="1">
        <v>1394105</v>
      </c>
      <c r="E7" s="2">
        <v>193909</v>
      </c>
    </row>
    <row r="8" spans="1:5" x14ac:dyDescent="0.15">
      <c r="A8" s="12">
        <v>2019</v>
      </c>
      <c r="B8" s="1">
        <v>3120</v>
      </c>
      <c r="C8" s="1">
        <v>44674</v>
      </c>
      <c r="D8" s="1">
        <v>1393751</v>
      </c>
      <c r="E8" s="2">
        <v>194419</v>
      </c>
    </row>
    <row r="9" spans="1:5" x14ac:dyDescent="0.15">
      <c r="A9" s="12">
        <v>2020</v>
      </c>
      <c r="B9" s="1">
        <v>2970</v>
      </c>
      <c r="C9" s="1">
        <v>45033</v>
      </c>
      <c r="D9" s="1">
        <v>1337264</v>
      </c>
      <c r="E9" s="2">
        <v>185038</v>
      </c>
    </row>
    <row r="10" spans="1:5" x14ac:dyDescent="0.15">
      <c r="A10" s="12">
        <v>2021</v>
      </c>
      <c r="B10" s="1">
        <v>3127</v>
      </c>
      <c r="C10" s="1">
        <v>43204</v>
      </c>
      <c r="D10" s="1">
        <v>1350963</v>
      </c>
      <c r="E10" s="2">
        <v>191436</v>
      </c>
    </row>
    <row r="11" spans="1:5" x14ac:dyDescent="0.15">
      <c r="A11" s="12">
        <v>2022</v>
      </c>
      <c r="B11" s="1">
        <v>3239.15</v>
      </c>
      <c r="C11" s="1">
        <v>41318</v>
      </c>
      <c r="D11" s="1">
        <v>1338355</v>
      </c>
      <c r="E11" s="2">
        <v>192802</v>
      </c>
    </row>
    <row r="12" spans="1:5" x14ac:dyDescent="0.15">
      <c r="A12" s="12">
        <v>2023</v>
      </c>
      <c r="B12" s="1">
        <v>3408.45</v>
      </c>
      <c r="C12" s="1">
        <v>40008</v>
      </c>
      <c r="D12" s="1">
        <v>1363667</v>
      </c>
      <c r="E12" s="2">
        <v>198309</v>
      </c>
    </row>
    <row r="13" spans="1:5" x14ac:dyDescent="0.15">
      <c r="A13" s="12">
        <v>2024</v>
      </c>
      <c r="B13" s="1">
        <v>3510.43</v>
      </c>
      <c r="C13" s="1">
        <v>40008</v>
      </c>
      <c r="D13" s="1">
        <v>1404439</v>
      </c>
      <c r="E13" s="2">
        <v>198805</v>
      </c>
    </row>
    <row r="14" spans="1:5" ht="14.25" thickBot="1" x14ac:dyDescent="0.2">
      <c r="A14" s="27">
        <v>2025</v>
      </c>
      <c r="B14" s="51">
        <v>3595.88</v>
      </c>
      <c r="C14" s="51">
        <v>38058</v>
      </c>
      <c r="D14" s="51">
        <v>1368518</v>
      </c>
      <c r="E14" s="24">
        <v>195778</v>
      </c>
    </row>
  </sheetData>
  <phoneticPr fontId="3"/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N21"/>
  <sheetViews>
    <sheetView view="pageBreakPreview" zoomScaleNormal="100" zoomScaleSheetLayoutView="100" workbookViewId="0">
      <selection activeCell="F29" sqref="F29"/>
    </sheetView>
  </sheetViews>
  <sheetFormatPr defaultColWidth="9" defaultRowHeight="13.5" x14ac:dyDescent="0.15"/>
  <cols>
    <col min="1" max="1" width="14.5" style="3" customWidth="1"/>
    <col min="2" max="2" width="10.625" style="3" customWidth="1"/>
    <col min="3" max="3" width="5.125" style="3" customWidth="1"/>
    <col min="4" max="14" width="11.375" style="3" customWidth="1"/>
    <col min="15" max="16384" width="9" style="3"/>
  </cols>
  <sheetData>
    <row r="1" spans="1:14" x14ac:dyDescent="0.15">
      <c r="A1" s="3" t="s">
        <v>109</v>
      </c>
    </row>
    <row r="2" spans="1:14" ht="14.25" thickBot="1" x14ac:dyDescent="0.2"/>
    <row r="3" spans="1:14" x14ac:dyDescent="0.15">
      <c r="A3" s="5" t="s">
        <v>44</v>
      </c>
      <c r="B3" s="7"/>
      <c r="C3" s="5"/>
      <c r="D3" s="6" t="s">
        <v>110</v>
      </c>
      <c r="E3" s="6" t="s">
        <v>111</v>
      </c>
      <c r="F3" s="6" t="s">
        <v>112</v>
      </c>
      <c r="G3" s="6" t="s">
        <v>113</v>
      </c>
      <c r="H3" s="6" t="s">
        <v>114</v>
      </c>
      <c r="I3" s="7" t="s">
        <v>115</v>
      </c>
      <c r="J3" s="7" t="s">
        <v>116</v>
      </c>
      <c r="K3" s="7" t="s">
        <v>117</v>
      </c>
      <c r="L3" s="7" t="s">
        <v>118</v>
      </c>
      <c r="M3" s="7" t="s">
        <v>119</v>
      </c>
      <c r="N3" s="7" t="s">
        <v>120</v>
      </c>
    </row>
    <row r="4" spans="1:14" x14ac:dyDescent="0.15">
      <c r="A4" s="17"/>
      <c r="B4" s="43"/>
      <c r="C4" s="17"/>
      <c r="D4" s="25" t="s">
        <v>51</v>
      </c>
      <c r="E4" s="25" t="s">
        <v>51</v>
      </c>
      <c r="F4" s="25" t="s">
        <v>51</v>
      </c>
      <c r="G4" s="25" t="s">
        <v>51</v>
      </c>
      <c r="H4" s="25" t="s">
        <v>51</v>
      </c>
      <c r="I4" s="26" t="s">
        <v>51</v>
      </c>
      <c r="J4" s="26" t="s">
        <v>51</v>
      </c>
      <c r="K4" s="26" t="s">
        <v>51</v>
      </c>
      <c r="L4" s="26" t="s">
        <v>51</v>
      </c>
      <c r="M4" s="26" t="s">
        <v>51</v>
      </c>
      <c r="N4" s="26" t="s">
        <v>51</v>
      </c>
    </row>
    <row r="5" spans="1:14" x14ac:dyDescent="0.15">
      <c r="A5" s="12" t="s">
        <v>52</v>
      </c>
      <c r="B5" s="43"/>
      <c r="C5" s="17"/>
      <c r="D5" s="1">
        <v>427</v>
      </c>
      <c r="E5" s="1">
        <v>484</v>
      </c>
      <c r="F5" s="1">
        <v>489</v>
      </c>
      <c r="G5" s="1">
        <v>491</v>
      </c>
      <c r="H5" s="1">
        <v>487</v>
      </c>
      <c r="I5" s="2">
        <v>485</v>
      </c>
      <c r="J5" s="2">
        <v>489</v>
      </c>
      <c r="K5" s="2">
        <v>487</v>
      </c>
      <c r="L5" s="2">
        <v>489</v>
      </c>
      <c r="M5" s="2">
        <v>495</v>
      </c>
      <c r="N5" s="2">
        <v>493</v>
      </c>
    </row>
    <row r="6" spans="1:14" x14ac:dyDescent="0.15">
      <c r="A6" s="15"/>
      <c r="B6" s="44"/>
      <c r="C6" s="15"/>
      <c r="D6" s="45" t="s">
        <v>53</v>
      </c>
      <c r="E6" s="45" t="s">
        <v>53</v>
      </c>
      <c r="F6" s="45" t="s">
        <v>53</v>
      </c>
      <c r="G6" s="45" t="s">
        <v>53</v>
      </c>
      <c r="H6" s="45" t="s">
        <v>53</v>
      </c>
      <c r="I6" s="46" t="s">
        <v>53</v>
      </c>
      <c r="J6" s="46" t="s">
        <v>53</v>
      </c>
      <c r="K6" s="46" t="s">
        <v>53</v>
      </c>
      <c r="L6" s="46" t="s">
        <v>53</v>
      </c>
      <c r="M6" s="46" t="s">
        <v>53</v>
      </c>
      <c r="N6" s="46" t="s">
        <v>53</v>
      </c>
    </row>
    <row r="7" spans="1:14" x14ac:dyDescent="0.15">
      <c r="A7" s="19" t="s">
        <v>54</v>
      </c>
      <c r="B7" s="47"/>
      <c r="C7" s="19"/>
      <c r="D7" s="48">
        <v>17</v>
      </c>
      <c r="E7" s="48">
        <v>20</v>
      </c>
      <c r="F7" s="48">
        <v>20</v>
      </c>
      <c r="G7" s="48">
        <v>20</v>
      </c>
      <c r="H7" s="48">
        <v>22</v>
      </c>
      <c r="I7" s="21">
        <v>19</v>
      </c>
      <c r="J7" s="21">
        <v>20.6278118609407</v>
      </c>
      <c r="K7" s="21">
        <v>21.133470225872699</v>
      </c>
      <c r="L7" s="21">
        <v>22</v>
      </c>
      <c r="M7" s="21">
        <v>22</v>
      </c>
      <c r="N7" s="21">
        <v>23.1</v>
      </c>
    </row>
    <row r="8" spans="1:14" x14ac:dyDescent="0.15">
      <c r="A8" s="17" t="s">
        <v>55</v>
      </c>
      <c r="B8" s="43" t="s">
        <v>56</v>
      </c>
      <c r="C8" s="17"/>
      <c r="D8" s="1">
        <v>194</v>
      </c>
      <c r="E8" s="1">
        <v>194</v>
      </c>
      <c r="F8" s="1">
        <v>209</v>
      </c>
      <c r="G8" s="1">
        <v>249</v>
      </c>
      <c r="H8" s="1">
        <v>242</v>
      </c>
      <c r="I8" s="2">
        <v>189</v>
      </c>
      <c r="J8" s="2">
        <v>217</v>
      </c>
      <c r="K8" s="2">
        <v>204</v>
      </c>
      <c r="L8" s="2">
        <v>230</v>
      </c>
      <c r="M8" s="2">
        <v>193</v>
      </c>
      <c r="N8" s="2">
        <v>179</v>
      </c>
    </row>
    <row r="9" spans="1:14" x14ac:dyDescent="0.15">
      <c r="A9" s="17"/>
      <c r="B9" s="43" t="s">
        <v>57</v>
      </c>
      <c r="C9" s="17"/>
      <c r="D9" s="1">
        <v>7228</v>
      </c>
      <c r="E9" s="1">
        <v>9268</v>
      </c>
      <c r="F9" s="1">
        <v>9509</v>
      </c>
      <c r="G9" s="1">
        <v>9577</v>
      </c>
      <c r="H9" s="1">
        <v>10312</v>
      </c>
      <c r="I9" s="2">
        <v>8817</v>
      </c>
      <c r="J9" s="2">
        <v>9870</v>
      </c>
      <c r="K9" s="2">
        <v>10088</v>
      </c>
      <c r="L9" s="2">
        <v>10547</v>
      </c>
      <c r="M9" s="2">
        <v>10680</v>
      </c>
      <c r="N9" s="2">
        <v>11195</v>
      </c>
    </row>
    <row r="10" spans="1:14" x14ac:dyDescent="0.15">
      <c r="A10" s="15" t="s">
        <v>58</v>
      </c>
      <c r="B10" s="44" t="s">
        <v>59</v>
      </c>
      <c r="C10" s="15"/>
      <c r="D10" s="10">
        <v>77</v>
      </c>
      <c r="E10" s="10">
        <v>158</v>
      </c>
      <c r="F10" s="10">
        <v>196</v>
      </c>
      <c r="G10" s="10">
        <v>155</v>
      </c>
      <c r="H10" s="10">
        <v>234</v>
      </c>
      <c r="I10" s="11">
        <v>214</v>
      </c>
      <c r="J10" s="11">
        <v>160</v>
      </c>
      <c r="K10" s="11">
        <v>234</v>
      </c>
      <c r="L10" s="11">
        <v>231</v>
      </c>
      <c r="M10" s="11">
        <v>193</v>
      </c>
      <c r="N10" s="11">
        <v>167</v>
      </c>
    </row>
    <row r="11" spans="1:14" x14ac:dyDescent="0.15">
      <c r="A11" s="17"/>
      <c r="B11" s="43" t="s">
        <v>60</v>
      </c>
      <c r="C11" s="17"/>
      <c r="D11" s="1">
        <v>979</v>
      </c>
      <c r="E11" s="1">
        <v>1302</v>
      </c>
      <c r="F11" s="1">
        <v>1304</v>
      </c>
      <c r="G11" s="1">
        <v>1418</v>
      </c>
      <c r="H11" s="1">
        <v>1610</v>
      </c>
      <c r="I11" s="2">
        <v>1506</v>
      </c>
      <c r="J11" s="2">
        <v>1856</v>
      </c>
      <c r="K11" s="2">
        <v>1808</v>
      </c>
      <c r="L11" s="2">
        <v>1933</v>
      </c>
      <c r="M11" s="2">
        <v>2205</v>
      </c>
      <c r="N11" s="2">
        <v>2345</v>
      </c>
    </row>
    <row r="12" spans="1:14" x14ac:dyDescent="0.15">
      <c r="A12" s="17"/>
      <c r="B12" s="43" t="s">
        <v>61</v>
      </c>
      <c r="C12" s="17"/>
      <c r="D12" s="1">
        <v>6108</v>
      </c>
      <c r="E12" s="1">
        <v>7504</v>
      </c>
      <c r="F12" s="1">
        <v>7649</v>
      </c>
      <c r="G12" s="1">
        <v>7702</v>
      </c>
      <c r="H12" s="1">
        <v>8103</v>
      </c>
      <c r="I12" s="2">
        <v>6786</v>
      </c>
      <c r="J12" s="2">
        <v>7517</v>
      </c>
      <c r="K12" s="2">
        <v>7687</v>
      </c>
      <c r="L12" s="2">
        <v>8079</v>
      </c>
      <c r="M12" s="2">
        <v>7990</v>
      </c>
      <c r="N12" s="2">
        <v>8304</v>
      </c>
    </row>
    <row r="13" spans="1:14" x14ac:dyDescent="0.15">
      <c r="A13" s="19"/>
      <c r="B13" s="47" t="s">
        <v>62</v>
      </c>
      <c r="C13" s="19"/>
      <c r="D13" s="48">
        <v>258</v>
      </c>
      <c r="E13" s="48">
        <v>498</v>
      </c>
      <c r="F13" s="48">
        <v>569</v>
      </c>
      <c r="G13" s="48">
        <v>551</v>
      </c>
      <c r="H13" s="48">
        <v>607</v>
      </c>
      <c r="I13" s="21">
        <v>500</v>
      </c>
      <c r="J13" s="21">
        <v>554</v>
      </c>
      <c r="K13" s="21">
        <v>563</v>
      </c>
      <c r="L13" s="21">
        <v>534</v>
      </c>
      <c r="M13" s="21">
        <v>485</v>
      </c>
      <c r="N13" s="21">
        <v>558</v>
      </c>
    </row>
    <row r="14" spans="1:14" x14ac:dyDescent="0.15">
      <c r="A14" s="17" t="s">
        <v>63</v>
      </c>
      <c r="B14" s="43" t="s">
        <v>64</v>
      </c>
      <c r="C14" s="17"/>
      <c r="D14" s="1">
        <v>51</v>
      </c>
      <c r="E14" s="1">
        <v>53</v>
      </c>
      <c r="F14" s="1">
        <v>48</v>
      </c>
      <c r="G14" s="1">
        <v>47</v>
      </c>
      <c r="H14" s="1">
        <v>50</v>
      </c>
      <c r="I14" s="2">
        <v>27</v>
      </c>
      <c r="J14" s="2">
        <v>32</v>
      </c>
      <c r="K14" s="2">
        <v>31</v>
      </c>
      <c r="L14" s="2">
        <v>40</v>
      </c>
      <c r="M14" s="2">
        <v>27</v>
      </c>
      <c r="N14" s="2">
        <v>27</v>
      </c>
    </row>
    <row r="15" spans="1:14" x14ac:dyDescent="0.15">
      <c r="A15" s="17"/>
      <c r="B15" s="43" t="s">
        <v>65</v>
      </c>
      <c r="C15" s="17"/>
      <c r="D15" s="1">
        <v>22</v>
      </c>
      <c r="E15" s="1">
        <v>25</v>
      </c>
      <c r="F15" s="1">
        <v>21</v>
      </c>
      <c r="G15" s="1">
        <v>27</v>
      </c>
      <c r="H15" s="1">
        <v>19</v>
      </c>
      <c r="I15" s="2">
        <v>18</v>
      </c>
      <c r="J15" s="2">
        <v>11</v>
      </c>
      <c r="K15" s="2">
        <v>14</v>
      </c>
      <c r="L15" s="2">
        <v>15</v>
      </c>
      <c r="M15" s="2">
        <v>12</v>
      </c>
      <c r="N15" s="2">
        <v>18</v>
      </c>
    </row>
    <row r="16" spans="1:14" x14ac:dyDescent="0.15">
      <c r="A16" s="17"/>
      <c r="B16" s="43" t="s">
        <v>66</v>
      </c>
      <c r="C16" s="17"/>
      <c r="D16" s="1">
        <v>15</v>
      </c>
      <c r="E16" s="1">
        <v>15</v>
      </c>
      <c r="F16" s="1">
        <v>15</v>
      </c>
      <c r="G16" s="1">
        <v>16</v>
      </c>
      <c r="H16" s="1">
        <v>12</v>
      </c>
      <c r="I16" s="2">
        <v>10</v>
      </c>
      <c r="J16" s="2">
        <v>10</v>
      </c>
      <c r="K16" s="2">
        <v>5</v>
      </c>
      <c r="L16" s="2">
        <v>16</v>
      </c>
      <c r="M16" s="2">
        <v>12</v>
      </c>
      <c r="N16" s="2">
        <v>9</v>
      </c>
    </row>
    <row r="17" spans="1:14" ht="27" x14ac:dyDescent="0.15">
      <c r="A17" s="17"/>
      <c r="B17" s="49" t="s">
        <v>67</v>
      </c>
      <c r="C17" s="17" t="s">
        <v>68</v>
      </c>
      <c r="D17" s="1">
        <v>40</v>
      </c>
      <c r="E17" s="1">
        <v>34</v>
      </c>
      <c r="F17" s="1">
        <v>50</v>
      </c>
      <c r="G17" s="1">
        <v>65</v>
      </c>
      <c r="H17" s="1">
        <v>56</v>
      </c>
      <c r="I17" s="2">
        <v>43</v>
      </c>
      <c r="J17" s="2">
        <v>58</v>
      </c>
      <c r="K17" s="2">
        <v>54</v>
      </c>
      <c r="L17" s="2">
        <v>59</v>
      </c>
      <c r="M17" s="2">
        <v>60</v>
      </c>
      <c r="N17" s="2">
        <v>41</v>
      </c>
    </row>
    <row r="18" spans="1:14" x14ac:dyDescent="0.15">
      <c r="A18" s="17"/>
      <c r="B18" s="43"/>
      <c r="C18" s="17" t="s">
        <v>69</v>
      </c>
      <c r="D18" s="1">
        <v>12</v>
      </c>
      <c r="E18" s="1">
        <v>13</v>
      </c>
      <c r="F18" s="1">
        <v>13</v>
      </c>
      <c r="G18" s="1">
        <v>26</v>
      </c>
      <c r="H18" s="1">
        <v>15</v>
      </c>
      <c r="I18" s="2">
        <v>17</v>
      </c>
      <c r="J18" s="2">
        <v>12</v>
      </c>
      <c r="K18" s="2">
        <v>15</v>
      </c>
      <c r="L18" s="2">
        <v>11</v>
      </c>
      <c r="M18" s="2">
        <v>15</v>
      </c>
      <c r="N18" s="2">
        <v>8</v>
      </c>
    </row>
    <row r="19" spans="1:14" x14ac:dyDescent="0.15">
      <c r="A19" s="17"/>
      <c r="B19" s="43"/>
      <c r="C19" s="17" t="s">
        <v>70</v>
      </c>
      <c r="D19" s="1">
        <v>11</v>
      </c>
      <c r="E19" s="1">
        <v>12</v>
      </c>
      <c r="F19" s="1">
        <v>17</v>
      </c>
      <c r="G19" s="1">
        <v>21</v>
      </c>
      <c r="H19" s="1">
        <v>20</v>
      </c>
      <c r="I19" s="2">
        <v>18</v>
      </c>
      <c r="J19" s="2">
        <v>21</v>
      </c>
      <c r="K19" s="2">
        <v>14</v>
      </c>
      <c r="L19" s="2">
        <v>20</v>
      </c>
      <c r="M19" s="2">
        <v>13</v>
      </c>
      <c r="N19" s="2">
        <v>6</v>
      </c>
    </row>
    <row r="20" spans="1:14" ht="14.25" thickBot="1" x14ac:dyDescent="0.2">
      <c r="A20" s="22"/>
      <c r="B20" s="50" t="s">
        <v>71</v>
      </c>
      <c r="C20" s="22"/>
      <c r="D20" s="51">
        <v>43</v>
      </c>
      <c r="E20" s="51">
        <v>42</v>
      </c>
      <c r="F20" s="51">
        <v>45</v>
      </c>
      <c r="G20" s="51">
        <v>47</v>
      </c>
      <c r="H20" s="51">
        <v>70</v>
      </c>
      <c r="I20" s="24">
        <v>56</v>
      </c>
      <c r="J20" s="24">
        <v>73</v>
      </c>
      <c r="K20" s="24">
        <v>71</v>
      </c>
      <c r="L20" s="24">
        <v>70</v>
      </c>
      <c r="M20" s="24">
        <v>54</v>
      </c>
      <c r="N20" s="24">
        <v>70</v>
      </c>
    </row>
    <row r="21" spans="1:14" x14ac:dyDescent="0.15">
      <c r="A21" s="3" t="s">
        <v>103</v>
      </c>
    </row>
  </sheetData>
  <phoneticPr fontId="3"/>
  <pageMargins left="0.7" right="0.7" top="0.75" bottom="0.75" header="0.511811023622047" footer="0.511811023622047"/>
  <pageSetup paperSize="9" scale="86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I39"/>
  <sheetViews>
    <sheetView zoomScaleNormal="100" workbookViewId="0"/>
  </sheetViews>
  <sheetFormatPr defaultColWidth="9" defaultRowHeight="13.5" x14ac:dyDescent="0.15"/>
  <cols>
    <col min="1" max="1" width="12.25" style="3" customWidth="1"/>
    <col min="2" max="2" width="11.625" style="3" customWidth="1"/>
    <col min="3" max="3" width="7.5" style="3" customWidth="1"/>
    <col min="4" max="9" width="12.625" style="3" customWidth="1"/>
    <col min="10" max="16384" width="9" style="3"/>
  </cols>
  <sheetData>
    <row r="1" spans="1:9" x14ac:dyDescent="0.15">
      <c r="A1" s="3" t="s">
        <v>121</v>
      </c>
    </row>
    <row r="2" spans="1:9" x14ac:dyDescent="0.15">
      <c r="I2" s="4" t="s">
        <v>0</v>
      </c>
    </row>
    <row r="3" spans="1:9" x14ac:dyDescent="0.15">
      <c r="A3" s="28" t="s">
        <v>1</v>
      </c>
      <c r="B3" s="29"/>
      <c r="C3" s="29"/>
      <c r="D3" s="29" t="s">
        <v>14</v>
      </c>
      <c r="E3" s="29" t="s">
        <v>72</v>
      </c>
      <c r="F3" s="29" t="s">
        <v>73</v>
      </c>
      <c r="G3" s="29" t="s">
        <v>74</v>
      </c>
      <c r="H3" s="29" t="s">
        <v>75</v>
      </c>
      <c r="I3" s="30" t="s">
        <v>3</v>
      </c>
    </row>
    <row r="4" spans="1:9" x14ac:dyDescent="0.15">
      <c r="A4" s="8">
        <v>2015</v>
      </c>
      <c r="B4" s="9"/>
      <c r="C4" s="9"/>
      <c r="D4" s="10">
        <v>285471</v>
      </c>
      <c r="E4" s="10">
        <v>130503</v>
      </c>
      <c r="F4" s="10">
        <v>104086</v>
      </c>
      <c r="G4" s="10">
        <v>50882</v>
      </c>
      <c r="H4" s="10"/>
      <c r="I4" s="11">
        <v>278613</v>
      </c>
    </row>
    <row r="5" spans="1:9" x14ac:dyDescent="0.15">
      <c r="A5" s="12">
        <v>2016</v>
      </c>
      <c r="B5" s="13"/>
      <c r="C5" s="13"/>
      <c r="D5" s="1">
        <v>284766</v>
      </c>
      <c r="E5" s="1">
        <v>130301</v>
      </c>
      <c r="F5" s="1">
        <v>104247</v>
      </c>
      <c r="G5" s="1">
        <v>50218</v>
      </c>
      <c r="H5" s="1"/>
      <c r="I5" s="2">
        <v>277592</v>
      </c>
    </row>
    <row r="6" spans="1:9" x14ac:dyDescent="0.15">
      <c r="A6" s="12">
        <v>2017</v>
      </c>
      <c r="B6" s="13"/>
      <c r="C6" s="13"/>
      <c r="D6" s="1">
        <v>283776</v>
      </c>
      <c r="E6" s="1">
        <v>129165</v>
      </c>
      <c r="F6" s="1">
        <v>104644</v>
      </c>
      <c r="G6" s="1">
        <v>49967</v>
      </c>
      <c r="H6" s="1"/>
      <c r="I6" s="2">
        <v>277001</v>
      </c>
    </row>
    <row r="7" spans="1:9" x14ac:dyDescent="0.15">
      <c r="A7" s="12">
        <v>2018</v>
      </c>
      <c r="B7" s="13"/>
      <c r="C7" s="13"/>
      <c r="D7" s="1">
        <v>282476</v>
      </c>
      <c r="E7" s="1">
        <v>127968</v>
      </c>
      <c r="F7" s="1">
        <v>105090</v>
      </c>
      <c r="G7" s="1">
        <v>49418</v>
      </c>
      <c r="H7" s="1"/>
      <c r="I7" s="2">
        <v>275921</v>
      </c>
    </row>
    <row r="8" spans="1:9" x14ac:dyDescent="0.15">
      <c r="A8" s="12">
        <v>2019</v>
      </c>
      <c r="B8" s="13"/>
      <c r="C8" s="13"/>
      <c r="D8" s="1">
        <v>282430</v>
      </c>
      <c r="E8" s="1">
        <v>126317</v>
      </c>
      <c r="F8" s="1">
        <v>105388</v>
      </c>
      <c r="G8" s="1">
        <v>49827</v>
      </c>
      <c r="H8" s="1">
        <v>898</v>
      </c>
      <c r="I8" s="2">
        <v>274706</v>
      </c>
    </row>
    <row r="9" spans="1:9" x14ac:dyDescent="0.15">
      <c r="A9" s="12">
        <v>2020</v>
      </c>
      <c r="B9" s="13"/>
      <c r="C9" s="13"/>
      <c r="D9" s="1">
        <v>280635</v>
      </c>
      <c r="E9" s="1">
        <v>123753</v>
      </c>
      <c r="F9" s="1">
        <v>104946</v>
      </c>
      <c r="G9" s="1">
        <v>50257</v>
      </c>
      <c r="H9" s="1">
        <v>1679</v>
      </c>
      <c r="I9" s="2">
        <v>274296</v>
      </c>
    </row>
    <row r="10" spans="1:9" x14ac:dyDescent="0.15">
      <c r="A10" s="12">
        <v>2021</v>
      </c>
      <c r="B10" s="13"/>
      <c r="C10" s="13"/>
      <c r="D10" s="1">
        <v>322738</v>
      </c>
      <c r="E10" s="1">
        <v>121014</v>
      </c>
      <c r="F10" s="1">
        <v>104390</v>
      </c>
      <c r="G10" s="1">
        <v>51116</v>
      </c>
      <c r="H10" s="1">
        <v>46218</v>
      </c>
      <c r="I10" s="2">
        <v>279227.16666666698</v>
      </c>
    </row>
    <row r="11" spans="1:9" x14ac:dyDescent="0.15">
      <c r="A11" s="12">
        <v>2022</v>
      </c>
      <c r="B11" s="13"/>
      <c r="C11" s="13"/>
      <c r="D11" s="1">
        <f>SUM(E11:H11)</f>
        <v>321781</v>
      </c>
      <c r="E11" s="1">
        <v>117401</v>
      </c>
      <c r="F11" s="1">
        <v>104221</v>
      </c>
      <c r="G11" s="1">
        <v>51362</v>
      </c>
      <c r="H11" s="1">
        <v>48797</v>
      </c>
      <c r="I11" s="40">
        <v>315271.33333333302</v>
      </c>
    </row>
    <row r="12" spans="1:9" x14ac:dyDescent="0.15">
      <c r="A12" s="12">
        <v>2023</v>
      </c>
      <c r="B12" s="13"/>
      <c r="C12" s="13"/>
      <c r="D12" s="1">
        <v>318381</v>
      </c>
      <c r="E12" s="1">
        <v>113515</v>
      </c>
      <c r="F12" s="1">
        <v>103415</v>
      </c>
      <c r="G12" s="1">
        <v>51651</v>
      </c>
      <c r="H12" s="1">
        <v>49800</v>
      </c>
      <c r="I12" s="40">
        <v>312607</v>
      </c>
    </row>
    <row r="13" spans="1:9" x14ac:dyDescent="0.15">
      <c r="A13" s="12">
        <v>2024</v>
      </c>
      <c r="B13" s="13"/>
      <c r="C13" s="13"/>
      <c r="D13" s="1">
        <f>SUM(E13:H13)</f>
        <v>314542</v>
      </c>
      <c r="E13" s="1">
        <v>109272</v>
      </c>
      <c r="F13" s="1">
        <v>102919</v>
      </c>
      <c r="G13" s="1">
        <v>51356</v>
      </c>
      <c r="H13" s="1">
        <v>50995</v>
      </c>
      <c r="I13" s="40">
        <v>309158</v>
      </c>
    </row>
    <row r="14" spans="1:9" x14ac:dyDescent="0.15">
      <c r="A14" s="33">
        <v>2025</v>
      </c>
      <c r="B14" s="14"/>
      <c r="C14" s="14"/>
      <c r="D14" s="48">
        <v>310792</v>
      </c>
      <c r="E14" s="48">
        <v>105879</v>
      </c>
      <c r="F14" s="48">
        <v>102202</v>
      </c>
      <c r="G14" s="48">
        <v>51525</v>
      </c>
      <c r="H14" s="48">
        <v>51186</v>
      </c>
      <c r="I14" s="61">
        <v>304744</v>
      </c>
    </row>
    <row r="15" spans="1:9" x14ac:dyDescent="0.15">
      <c r="A15" s="41" t="s">
        <v>4</v>
      </c>
      <c r="B15" s="18" t="s">
        <v>76</v>
      </c>
      <c r="C15" s="13" t="s">
        <v>77</v>
      </c>
      <c r="D15" s="1">
        <f t="shared" ref="D15:D39" si="0">E15+F15+G15+H15</f>
        <v>21501</v>
      </c>
      <c r="E15" s="1">
        <v>6739</v>
      </c>
      <c r="F15" s="1">
        <v>6988</v>
      </c>
      <c r="G15" s="1">
        <v>3706</v>
      </c>
      <c r="H15" s="1">
        <v>4068</v>
      </c>
      <c r="I15" s="35"/>
    </row>
    <row r="16" spans="1:9" x14ac:dyDescent="0.15">
      <c r="A16" s="41"/>
      <c r="B16" s="18"/>
      <c r="C16" s="13" t="s">
        <v>78</v>
      </c>
      <c r="D16" s="1">
        <f t="shared" si="0"/>
        <v>21501</v>
      </c>
      <c r="E16" s="1">
        <v>6739</v>
      </c>
      <c r="F16" s="1">
        <v>6988</v>
      </c>
      <c r="G16" s="1">
        <v>3706</v>
      </c>
      <c r="H16" s="1">
        <v>4068</v>
      </c>
      <c r="I16" s="35"/>
    </row>
    <row r="17" spans="1:9" x14ac:dyDescent="0.15">
      <c r="A17" s="41"/>
      <c r="B17" s="18"/>
      <c r="C17" s="13" t="s">
        <v>79</v>
      </c>
      <c r="D17" s="1">
        <f t="shared" si="0"/>
        <v>0</v>
      </c>
      <c r="E17" s="1">
        <v>0</v>
      </c>
      <c r="F17" s="1">
        <v>0</v>
      </c>
      <c r="G17" s="1">
        <v>0</v>
      </c>
      <c r="H17" s="1">
        <v>0</v>
      </c>
      <c r="I17" s="35"/>
    </row>
    <row r="18" spans="1:9" x14ac:dyDescent="0.15">
      <c r="A18" s="41"/>
      <c r="B18" s="18" t="s">
        <v>7</v>
      </c>
      <c r="C18" s="13"/>
      <c r="D18" s="1">
        <f t="shared" si="0"/>
        <v>10308</v>
      </c>
      <c r="E18" s="1">
        <v>3152</v>
      </c>
      <c r="F18" s="1">
        <v>3309</v>
      </c>
      <c r="G18" s="1">
        <v>1888</v>
      </c>
      <c r="H18" s="1">
        <v>1959</v>
      </c>
      <c r="I18" s="35"/>
    </row>
    <row r="19" spans="1:9" x14ac:dyDescent="0.15">
      <c r="A19" s="41"/>
      <c r="B19" s="18" t="s">
        <v>8</v>
      </c>
      <c r="C19" s="13"/>
      <c r="D19" s="1">
        <f t="shared" si="0"/>
        <v>118993</v>
      </c>
      <c r="E19" s="1">
        <v>38456</v>
      </c>
      <c r="F19" s="1">
        <v>38958</v>
      </c>
      <c r="G19" s="1">
        <v>20663</v>
      </c>
      <c r="H19" s="1">
        <v>20916</v>
      </c>
      <c r="I19" s="35"/>
    </row>
    <row r="20" spans="1:9" x14ac:dyDescent="0.15">
      <c r="A20" s="41"/>
      <c r="B20" s="18" t="s">
        <v>9</v>
      </c>
      <c r="C20" s="13"/>
      <c r="D20" s="1">
        <f t="shared" si="0"/>
        <v>123252</v>
      </c>
      <c r="E20" s="1">
        <v>43866</v>
      </c>
      <c r="F20" s="1">
        <v>40691</v>
      </c>
      <c r="G20" s="1">
        <v>19599</v>
      </c>
      <c r="H20" s="1">
        <v>19096</v>
      </c>
      <c r="I20" s="35"/>
    </row>
    <row r="21" spans="1:9" x14ac:dyDescent="0.15">
      <c r="A21" s="41"/>
      <c r="B21" s="18" t="s">
        <v>10</v>
      </c>
      <c r="C21" s="13"/>
      <c r="D21" s="1">
        <f t="shared" si="0"/>
        <v>0</v>
      </c>
      <c r="E21" s="1">
        <v>0</v>
      </c>
      <c r="F21" s="1">
        <v>0</v>
      </c>
      <c r="G21" s="1">
        <v>0</v>
      </c>
      <c r="H21" s="1">
        <v>0</v>
      </c>
      <c r="I21" s="35"/>
    </row>
    <row r="22" spans="1:9" x14ac:dyDescent="0.15">
      <c r="A22" s="41"/>
      <c r="B22" s="18" t="s">
        <v>11</v>
      </c>
      <c r="C22" s="13"/>
      <c r="D22" s="1">
        <f t="shared" si="0"/>
        <v>142</v>
      </c>
      <c r="E22" s="1">
        <v>53</v>
      </c>
      <c r="F22" s="1">
        <v>46</v>
      </c>
      <c r="G22" s="1">
        <v>24</v>
      </c>
      <c r="H22" s="1">
        <v>19</v>
      </c>
      <c r="I22" s="35"/>
    </row>
    <row r="23" spans="1:9" x14ac:dyDescent="0.15">
      <c r="A23" s="41"/>
      <c r="B23" s="18" t="s">
        <v>12</v>
      </c>
      <c r="C23" s="13"/>
      <c r="D23" s="1">
        <f t="shared" si="0"/>
        <v>36596</v>
      </c>
      <c r="E23" s="1">
        <v>13613</v>
      </c>
      <c r="F23" s="1">
        <v>12210</v>
      </c>
      <c r="G23" s="1">
        <v>5645</v>
      </c>
      <c r="H23" s="1">
        <v>5128</v>
      </c>
      <c r="I23" s="35"/>
    </row>
    <row r="24" spans="1:9" x14ac:dyDescent="0.15">
      <c r="A24" s="42" t="s">
        <v>13</v>
      </c>
      <c r="B24" s="9" t="s">
        <v>15</v>
      </c>
      <c r="C24" s="9"/>
      <c r="D24" s="10">
        <f t="shared" si="0"/>
        <v>21594</v>
      </c>
      <c r="E24" s="10">
        <v>6885</v>
      </c>
      <c r="F24" s="10">
        <v>7324</v>
      </c>
      <c r="G24" s="10">
        <v>3758</v>
      </c>
      <c r="H24" s="10">
        <v>3627</v>
      </c>
      <c r="I24" s="35"/>
    </row>
    <row r="25" spans="1:9" x14ac:dyDescent="0.15">
      <c r="A25" s="17"/>
      <c r="B25" s="13" t="s">
        <v>16</v>
      </c>
      <c r="C25" s="13"/>
      <c r="D25" s="1">
        <f t="shared" si="0"/>
        <v>11885</v>
      </c>
      <c r="E25" s="1">
        <v>4398</v>
      </c>
      <c r="F25" s="1">
        <v>4014</v>
      </c>
      <c r="G25" s="1">
        <v>1842</v>
      </c>
      <c r="H25" s="1">
        <v>1631</v>
      </c>
      <c r="I25" s="35"/>
    </row>
    <row r="26" spans="1:9" x14ac:dyDescent="0.15">
      <c r="A26" s="17"/>
      <c r="B26" s="13" t="s">
        <v>17</v>
      </c>
      <c r="C26" s="13"/>
      <c r="D26" s="1">
        <f t="shared" si="0"/>
        <v>18631</v>
      </c>
      <c r="E26" s="1">
        <v>6569</v>
      </c>
      <c r="F26" s="1">
        <v>5938</v>
      </c>
      <c r="G26" s="1">
        <v>2977</v>
      </c>
      <c r="H26" s="1">
        <v>3147</v>
      </c>
      <c r="I26" s="35"/>
    </row>
    <row r="27" spans="1:9" x14ac:dyDescent="0.15">
      <c r="A27" s="17"/>
      <c r="B27" s="13" t="s">
        <v>18</v>
      </c>
      <c r="C27" s="13"/>
      <c r="D27" s="1">
        <f t="shared" si="0"/>
        <v>19108</v>
      </c>
      <c r="E27" s="1">
        <v>6700</v>
      </c>
      <c r="F27" s="1">
        <v>6256</v>
      </c>
      <c r="G27" s="1">
        <v>3085</v>
      </c>
      <c r="H27" s="1">
        <v>3067</v>
      </c>
      <c r="I27" s="35"/>
    </row>
    <row r="28" spans="1:9" x14ac:dyDescent="0.15">
      <c r="A28" s="17"/>
      <c r="B28" s="13" t="s">
        <v>19</v>
      </c>
      <c r="C28" s="13"/>
      <c r="D28" s="1">
        <f t="shared" si="0"/>
        <v>15219</v>
      </c>
      <c r="E28" s="1">
        <v>5827</v>
      </c>
      <c r="F28" s="1">
        <v>4605</v>
      </c>
      <c r="G28" s="1">
        <v>2396</v>
      </c>
      <c r="H28" s="1">
        <v>2391</v>
      </c>
      <c r="I28" s="35"/>
    </row>
    <row r="29" spans="1:9" x14ac:dyDescent="0.15">
      <c r="A29" s="17"/>
      <c r="B29" s="13" t="s">
        <v>20</v>
      </c>
      <c r="C29" s="13"/>
      <c r="D29" s="1">
        <f t="shared" si="0"/>
        <v>7347</v>
      </c>
      <c r="E29" s="1">
        <v>3169</v>
      </c>
      <c r="F29" s="1">
        <v>2140</v>
      </c>
      <c r="G29" s="1">
        <v>983</v>
      </c>
      <c r="H29" s="1">
        <v>1055</v>
      </c>
      <c r="I29" s="35"/>
    </row>
    <row r="30" spans="1:9" x14ac:dyDescent="0.15">
      <c r="A30" s="17"/>
      <c r="B30" s="13" t="s">
        <v>21</v>
      </c>
      <c r="C30" s="13"/>
      <c r="D30" s="1">
        <f t="shared" si="0"/>
        <v>15809</v>
      </c>
      <c r="E30" s="1">
        <v>5562</v>
      </c>
      <c r="F30" s="1">
        <v>5320</v>
      </c>
      <c r="G30" s="1">
        <v>2563</v>
      </c>
      <c r="H30" s="1">
        <v>2364</v>
      </c>
      <c r="I30" s="35"/>
    </row>
    <row r="31" spans="1:9" x14ac:dyDescent="0.15">
      <c r="A31" s="17"/>
      <c r="B31" s="13" t="s">
        <v>22</v>
      </c>
      <c r="C31" s="13"/>
      <c r="D31" s="1">
        <f t="shared" si="0"/>
        <v>16239</v>
      </c>
      <c r="E31" s="1">
        <v>5501</v>
      </c>
      <c r="F31" s="1">
        <v>5669</v>
      </c>
      <c r="G31" s="1">
        <v>2637</v>
      </c>
      <c r="H31" s="1">
        <v>2432</v>
      </c>
      <c r="I31" s="35"/>
    </row>
    <row r="32" spans="1:9" x14ac:dyDescent="0.15">
      <c r="A32" s="17"/>
      <c r="B32" s="13" t="s">
        <v>23</v>
      </c>
      <c r="C32" s="13"/>
      <c r="D32" s="1">
        <f t="shared" si="0"/>
        <v>7817</v>
      </c>
      <c r="E32" s="1">
        <v>2713</v>
      </c>
      <c r="F32" s="1">
        <v>2569</v>
      </c>
      <c r="G32" s="1">
        <v>1274</v>
      </c>
      <c r="H32" s="1">
        <v>1261</v>
      </c>
      <c r="I32" s="35"/>
    </row>
    <row r="33" spans="1:9" x14ac:dyDescent="0.15">
      <c r="A33" s="17"/>
      <c r="B33" s="13" t="s">
        <v>24</v>
      </c>
      <c r="C33" s="13"/>
      <c r="D33" s="1">
        <f t="shared" si="0"/>
        <v>27260</v>
      </c>
      <c r="E33" s="1">
        <v>9433</v>
      </c>
      <c r="F33" s="1">
        <v>8500</v>
      </c>
      <c r="G33" s="1">
        <v>4634</v>
      </c>
      <c r="H33" s="1">
        <v>4693</v>
      </c>
      <c r="I33" s="35"/>
    </row>
    <row r="34" spans="1:9" x14ac:dyDescent="0.15">
      <c r="A34" s="17"/>
      <c r="B34" s="13" t="s">
        <v>25</v>
      </c>
      <c r="C34" s="13"/>
      <c r="D34" s="1">
        <f t="shared" si="0"/>
        <v>16176</v>
      </c>
      <c r="E34" s="1">
        <v>5323</v>
      </c>
      <c r="F34" s="1">
        <v>4991</v>
      </c>
      <c r="G34" s="1">
        <v>2824</v>
      </c>
      <c r="H34" s="1">
        <v>3038</v>
      </c>
      <c r="I34" s="35"/>
    </row>
    <row r="35" spans="1:9" x14ac:dyDescent="0.15">
      <c r="A35" s="17"/>
      <c r="B35" s="13" t="s">
        <v>26</v>
      </c>
      <c r="C35" s="13"/>
      <c r="D35" s="1">
        <f t="shared" si="0"/>
        <v>15245</v>
      </c>
      <c r="E35" s="1">
        <v>5220</v>
      </c>
      <c r="F35" s="1">
        <v>4896</v>
      </c>
      <c r="G35" s="1">
        <v>2524</v>
      </c>
      <c r="H35" s="1">
        <v>2605</v>
      </c>
      <c r="I35" s="35"/>
    </row>
    <row r="36" spans="1:9" x14ac:dyDescent="0.15">
      <c r="A36" s="17"/>
      <c r="B36" s="13" t="s">
        <v>27</v>
      </c>
      <c r="C36" s="13"/>
      <c r="D36" s="1">
        <f t="shared" si="0"/>
        <v>28109</v>
      </c>
      <c r="E36" s="1">
        <v>9195</v>
      </c>
      <c r="F36" s="1">
        <v>9293</v>
      </c>
      <c r="G36" s="1">
        <v>4766</v>
      </c>
      <c r="H36" s="1">
        <v>4855</v>
      </c>
      <c r="I36" s="35"/>
    </row>
    <row r="37" spans="1:9" x14ac:dyDescent="0.15">
      <c r="A37" s="17"/>
      <c r="B37" s="13" t="s">
        <v>28</v>
      </c>
      <c r="C37" s="13"/>
      <c r="D37" s="1">
        <f t="shared" si="0"/>
        <v>41891</v>
      </c>
      <c r="E37" s="1">
        <v>13563</v>
      </c>
      <c r="F37" s="1">
        <v>14088</v>
      </c>
      <c r="G37" s="1">
        <v>7200</v>
      </c>
      <c r="H37" s="1">
        <v>7040</v>
      </c>
      <c r="I37" s="35"/>
    </row>
    <row r="38" spans="1:9" x14ac:dyDescent="0.15">
      <c r="A38" s="17"/>
      <c r="B38" s="13" t="s">
        <v>29</v>
      </c>
      <c r="C38" s="13"/>
      <c r="D38" s="1">
        <f t="shared" si="0"/>
        <v>25732</v>
      </c>
      <c r="E38" s="1">
        <v>8311</v>
      </c>
      <c r="F38" s="1">
        <v>8932</v>
      </c>
      <c r="G38" s="1">
        <v>4304</v>
      </c>
      <c r="H38" s="1">
        <v>4185</v>
      </c>
      <c r="I38" s="35"/>
    </row>
    <row r="39" spans="1:9" x14ac:dyDescent="0.15">
      <c r="A39" s="22"/>
      <c r="B39" s="23" t="s">
        <v>30</v>
      </c>
      <c r="C39" s="23"/>
      <c r="D39" s="51">
        <f t="shared" si="0"/>
        <v>22730</v>
      </c>
      <c r="E39" s="51">
        <v>7510</v>
      </c>
      <c r="F39" s="51">
        <v>7667</v>
      </c>
      <c r="G39" s="51">
        <v>3758</v>
      </c>
      <c r="H39" s="51">
        <v>3795</v>
      </c>
      <c r="I39" s="35"/>
    </row>
  </sheetData>
  <phoneticPr fontId="3"/>
  <pageMargins left="0.7" right="0.7" top="0.75" bottom="0.75" header="0.511811023622047" footer="0.511811023622047"/>
  <pageSetup paperSize="9" scale="9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D25"/>
  <sheetViews>
    <sheetView zoomScaleNormal="100" workbookViewId="0"/>
  </sheetViews>
  <sheetFormatPr defaultColWidth="9" defaultRowHeight="13.5" x14ac:dyDescent="0.15"/>
  <cols>
    <col min="1" max="1" width="15.5" style="3" customWidth="1"/>
    <col min="2" max="4" width="21.875" style="3" customWidth="1"/>
    <col min="5" max="16384" width="9" style="3"/>
  </cols>
  <sheetData>
    <row r="1" spans="1:4" x14ac:dyDescent="0.15">
      <c r="A1" s="3" t="s">
        <v>122</v>
      </c>
    </row>
    <row r="2" spans="1:4" x14ac:dyDescent="0.15">
      <c r="A2" s="5" t="s">
        <v>1</v>
      </c>
      <c r="B2" s="6" t="s">
        <v>31</v>
      </c>
      <c r="C2" s="6" t="s">
        <v>80</v>
      </c>
      <c r="D2" s="7" t="s">
        <v>81</v>
      </c>
    </row>
    <row r="3" spans="1:4" x14ac:dyDescent="0.15">
      <c r="A3" s="17"/>
      <c r="B3" s="25" t="s">
        <v>82</v>
      </c>
      <c r="C3" s="25" t="s">
        <v>50</v>
      </c>
      <c r="D3" s="26" t="s">
        <v>50</v>
      </c>
    </row>
    <row r="4" spans="1:4" x14ac:dyDescent="0.15">
      <c r="A4" s="12">
        <v>2015</v>
      </c>
      <c r="B4" s="1">
        <v>4597584</v>
      </c>
      <c r="C4" s="1">
        <v>47755305857</v>
      </c>
      <c r="D4" s="2">
        <v>10588915174</v>
      </c>
    </row>
    <row r="5" spans="1:4" x14ac:dyDescent="0.15">
      <c r="A5" s="12">
        <v>2016</v>
      </c>
      <c r="B5" s="1">
        <v>4663988</v>
      </c>
      <c r="C5" s="1">
        <v>48221048126</v>
      </c>
      <c r="D5" s="2">
        <v>10637231868</v>
      </c>
    </row>
    <row r="6" spans="1:4" x14ac:dyDescent="0.15">
      <c r="A6" s="12">
        <v>2017</v>
      </c>
      <c r="B6" s="1">
        <v>4664854</v>
      </c>
      <c r="C6" s="1">
        <v>48413747544</v>
      </c>
      <c r="D6" s="2">
        <v>10637189279</v>
      </c>
    </row>
    <row r="7" spans="1:4" x14ac:dyDescent="0.15">
      <c r="A7" s="12">
        <v>2018</v>
      </c>
      <c r="B7" s="1">
        <v>4737588</v>
      </c>
      <c r="C7" s="1">
        <v>49599780149</v>
      </c>
      <c r="D7" s="2">
        <v>10859758902</v>
      </c>
    </row>
    <row r="8" spans="1:4" x14ac:dyDescent="0.15">
      <c r="A8" s="12">
        <v>2019</v>
      </c>
      <c r="B8" s="1">
        <v>4724106</v>
      </c>
      <c r="C8" s="1">
        <v>50564941602</v>
      </c>
      <c r="D8" s="2">
        <v>11032758301</v>
      </c>
    </row>
    <row r="9" spans="1:4" x14ac:dyDescent="0.15">
      <c r="A9" s="12">
        <v>2020</v>
      </c>
      <c r="B9" s="1">
        <v>3626293</v>
      </c>
      <c r="C9" s="1">
        <v>41759518035</v>
      </c>
      <c r="D9" s="2">
        <v>9091931231</v>
      </c>
    </row>
    <row r="10" spans="1:4" x14ac:dyDescent="0.15">
      <c r="A10" s="12">
        <v>2021</v>
      </c>
      <c r="B10" s="1">
        <v>4193380</v>
      </c>
      <c r="C10" s="1">
        <v>49489133561</v>
      </c>
      <c r="D10" s="2">
        <v>10775203603</v>
      </c>
    </row>
    <row r="11" spans="1:4" x14ac:dyDescent="0.15">
      <c r="A11" s="12">
        <v>2022</v>
      </c>
      <c r="B11" s="1">
        <v>4881073</v>
      </c>
      <c r="C11" s="1">
        <v>58102554019</v>
      </c>
      <c r="D11" s="2">
        <v>12503354510</v>
      </c>
    </row>
    <row r="12" spans="1:4" x14ac:dyDescent="0.15">
      <c r="A12" s="12">
        <v>2023</v>
      </c>
      <c r="B12" s="1">
        <v>5635850</v>
      </c>
      <c r="C12" s="1">
        <v>63215399334</v>
      </c>
      <c r="D12" s="2">
        <v>14420282597</v>
      </c>
    </row>
    <row r="13" spans="1:4" x14ac:dyDescent="0.15">
      <c r="A13" s="12">
        <v>2024</v>
      </c>
      <c r="B13" s="1">
        <v>5555353</v>
      </c>
      <c r="C13" s="1">
        <v>60711762503</v>
      </c>
      <c r="D13" s="2">
        <v>14085938831</v>
      </c>
    </row>
    <row r="14" spans="1:4" x14ac:dyDescent="0.15">
      <c r="A14" s="12">
        <v>2025</v>
      </c>
      <c r="B14" s="1">
        <v>5398335</v>
      </c>
      <c r="C14" s="1">
        <v>61698240618</v>
      </c>
      <c r="D14" s="2">
        <v>13938305922</v>
      </c>
    </row>
    <row r="15" spans="1:4" x14ac:dyDescent="0.15">
      <c r="A15" s="15" t="s">
        <v>34</v>
      </c>
      <c r="B15" s="10">
        <v>301471</v>
      </c>
      <c r="C15" s="10">
        <v>3651532365</v>
      </c>
      <c r="D15" s="11">
        <v>745325934</v>
      </c>
    </row>
    <row r="16" spans="1:4" x14ac:dyDescent="0.15">
      <c r="A16" s="17" t="s">
        <v>35</v>
      </c>
      <c r="B16" s="1">
        <v>5073687</v>
      </c>
      <c r="C16" s="1">
        <v>57386699000</v>
      </c>
      <c r="D16" s="2">
        <v>13074517615</v>
      </c>
    </row>
    <row r="17" spans="1:4" x14ac:dyDescent="0.15">
      <c r="A17" s="17" t="s">
        <v>36</v>
      </c>
      <c r="B17" s="1">
        <v>23177</v>
      </c>
      <c r="C17" s="1">
        <v>660009253</v>
      </c>
      <c r="D17" s="2">
        <v>118462373</v>
      </c>
    </row>
    <row r="18" spans="1:4" x14ac:dyDescent="0.15">
      <c r="A18" s="15" t="s">
        <v>37</v>
      </c>
      <c r="B18" s="10">
        <v>26643</v>
      </c>
      <c r="C18" s="10">
        <v>12746540302</v>
      </c>
      <c r="D18" s="11">
        <v>1568829650</v>
      </c>
    </row>
    <row r="19" spans="1:4" x14ac:dyDescent="0.15">
      <c r="A19" s="19" t="s">
        <v>38</v>
      </c>
      <c r="B19" s="48">
        <v>2677820</v>
      </c>
      <c r="C19" s="48">
        <v>25918949640</v>
      </c>
      <c r="D19" s="21">
        <v>6515009319</v>
      </c>
    </row>
    <row r="20" spans="1:4" x14ac:dyDescent="0.15">
      <c r="A20" s="17" t="s">
        <v>39</v>
      </c>
      <c r="B20" s="1">
        <v>804540</v>
      </c>
      <c r="C20" s="1">
        <v>8994017950</v>
      </c>
      <c r="D20" s="2">
        <v>2451094695</v>
      </c>
    </row>
    <row r="21" spans="1:4" x14ac:dyDescent="0.15">
      <c r="A21" s="17" t="s">
        <v>40</v>
      </c>
      <c r="B21" s="1">
        <v>1805738</v>
      </c>
      <c r="C21" s="1">
        <v>12231925550</v>
      </c>
      <c r="D21" s="2">
        <v>3002041337</v>
      </c>
    </row>
    <row r="22" spans="1:4" x14ac:dyDescent="0.15">
      <c r="A22" s="17" t="s">
        <v>41</v>
      </c>
      <c r="B22" s="1">
        <v>11013</v>
      </c>
      <c r="C22" s="1">
        <v>852093080</v>
      </c>
      <c r="D22" s="2">
        <v>194856570</v>
      </c>
    </row>
    <row r="23" spans="1:4" x14ac:dyDescent="0.15">
      <c r="A23" s="17" t="s">
        <v>42</v>
      </c>
      <c r="B23" s="1">
        <v>48742</v>
      </c>
      <c r="C23" s="1">
        <v>287179355</v>
      </c>
      <c r="D23" s="2">
        <v>85818058</v>
      </c>
    </row>
    <row r="24" spans="1:4" x14ac:dyDescent="0.15">
      <c r="A24" s="17" t="s">
        <v>43</v>
      </c>
      <c r="B24" s="1">
        <v>662</v>
      </c>
      <c r="C24" s="1">
        <v>7525488</v>
      </c>
      <c r="D24" s="2">
        <v>2193920</v>
      </c>
    </row>
    <row r="25" spans="1:4" ht="14.25" thickBot="1" x14ac:dyDescent="0.2">
      <c r="A25" s="22" t="s">
        <v>36</v>
      </c>
      <c r="B25" s="51">
        <v>23177</v>
      </c>
      <c r="C25" s="51">
        <v>660009253</v>
      </c>
      <c r="D25" s="24">
        <v>118462373</v>
      </c>
    </row>
  </sheetData>
  <phoneticPr fontId="3"/>
  <pageMargins left="0.7" right="0.7" top="0.75" bottom="0.75" header="0.511811023622047" footer="0.511811023622047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E18"/>
  <sheetViews>
    <sheetView zoomScaleNormal="100" workbookViewId="0"/>
  </sheetViews>
  <sheetFormatPr defaultColWidth="9" defaultRowHeight="13.5" x14ac:dyDescent="0.15"/>
  <cols>
    <col min="1" max="1" width="9.625" style="3" customWidth="1"/>
    <col min="2" max="5" width="17.125" style="3" customWidth="1"/>
    <col min="6" max="16384" width="9" style="3"/>
  </cols>
  <sheetData>
    <row r="1" spans="1:5" x14ac:dyDescent="0.15">
      <c r="A1" s="3" t="s">
        <v>123</v>
      </c>
    </row>
    <row r="2" spans="1:5" x14ac:dyDescent="0.15">
      <c r="A2" s="5" t="s">
        <v>44</v>
      </c>
      <c r="B2" s="6" t="s">
        <v>45</v>
      </c>
      <c r="C2" s="6" t="s">
        <v>46</v>
      </c>
      <c r="D2" s="6" t="s">
        <v>47</v>
      </c>
      <c r="E2" s="7" t="s">
        <v>48</v>
      </c>
    </row>
    <row r="3" spans="1:5" x14ac:dyDescent="0.15">
      <c r="A3" s="12"/>
      <c r="B3" s="25" t="s">
        <v>49</v>
      </c>
      <c r="C3" s="25" t="s">
        <v>50</v>
      </c>
      <c r="D3" s="25" t="s">
        <v>50</v>
      </c>
      <c r="E3" s="26" t="s">
        <v>50</v>
      </c>
    </row>
    <row r="4" spans="1:5" x14ac:dyDescent="0.15">
      <c r="A4" s="12">
        <v>2015</v>
      </c>
      <c r="B4" s="1">
        <v>1650</v>
      </c>
      <c r="C4" s="1">
        <v>10387</v>
      </c>
      <c r="D4" s="1">
        <v>171404</v>
      </c>
      <c r="E4" s="2">
        <v>38006</v>
      </c>
    </row>
    <row r="5" spans="1:5" x14ac:dyDescent="0.15">
      <c r="A5" s="12">
        <v>2016</v>
      </c>
      <c r="B5" s="1">
        <v>1680</v>
      </c>
      <c r="C5" s="1">
        <v>10339</v>
      </c>
      <c r="D5" s="1">
        <v>173712</v>
      </c>
      <c r="E5" s="2">
        <v>38320</v>
      </c>
    </row>
    <row r="6" spans="1:5" x14ac:dyDescent="0.15">
      <c r="A6" s="12">
        <v>2017</v>
      </c>
      <c r="B6" s="1">
        <v>1684</v>
      </c>
      <c r="C6" s="1">
        <v>10378</v>
      </c>
      <c r="D6" s="1">
        <v>174778</v>
      </c>
      <c r="E6" s="2">
        <v>38401</v>
      </c>
    </row>
    <row r="7" spans="1:5" x14ac:dyDescent="0.15">
      <c r="A7" s="12">
        <v>2018</v>
      </c>
      <c r="B7" s="1">
        <v>1717</v>
      </c>
      <c r="C7" s="1">
        <v>10469</v>
      </c>
      <c r="D7" s="1">
        <v>179761</v>
      </c>
      <c r="E7" s="2">
        <v>39358</v>
      </c>
    </row>
    <row r="8" spans="1:5" x14ac:dyDescent="0.15">
      <c r="A8" s="12">
        <v>2019</v>
      </c>
      <c r="B8" s="1">
        <v>1720</v>
      </c>
      <c r="C8" s="1">
        <v>10704</v>
      </c>
      <c r="D8" s="1">
        <v>184069</v>
      </c>
      <c r="E8" s="2">
        <v>40162</v>
      </c>
    </row>
    <row r="9" spans="1:5" x14ac:dyDescent="0.15">
      <c r="A9" s="12">
        <v>2020</v>
      </c>
      <c r="B9" s="1">
        <v>1322</v>
      </c>
      <c r="C9" s="1">
        <v>11516</v>
      </c>
      <c r="D9" s="1">
        <v>152243</v>
      </c>
      <c r="E9" s="2">
        <v>33146</v>
      </c>
    </row>
    <row r="10" spans="1:5" x14ac:dyDescent="0.15">
      <c r="A10" s="12">
        <v>2021</v>
      </c>
      <c r="B10" s="1">
        <f>(15.017808080995)*100</f>
        <v>1501.7808080995001</v>
      </c>
      <c r="C10" s="1">
        <v>11802</v>
      </c>
      <c r="D10" s="1">
        <v>177236.09830586001</v>
      </c>
      <c r="E10" s="2">
        <v>38589.381297068197</v>
      </c>
    </row>
    <row r="11" spans="1:5" x14ac:dyDescent="0.15">
      <c r="A11" s="12">
        <v>2022</v>
      </c>
      <c r="B11" s="54">
        <v>1548.2150277063224</v>
      </c>
      <c r="C11" s="55">
        <v>11903.643731409056</v>
      </c>
      <c r="D11" s="55">
        <v>184294.00109429666</v>
      </c>
      <c r="E11" s="56">
        <v>39659.069530657755</v>
      </c>
    </row>
    <row r="12" spans="1:5" x14ac:dyDescent="0.15">
      <c r="A12" s="12">
        <v>2023</v>
      </c>
      <c r="B12" s="54">
        <v>1802.8547025498469</v>
      </c>
      <c r="C12" s="55">
        <v>11217</v>
      </c>
      <c r="D12" s="55">
        <v>202220.03772788198</v>
      </c>
      <c r="E12" s="56">
        <v>46129.109703237613</v>
      </c>
    </row>
    <row r="13" spans="1:5" x14ac:dyDescent="0.15">
      <c r="A13" s="12">
        <v>2024</v>
      </c>
      <c r="B13" s="54">
        <v>1796.9300487129558</v>
      </c>
      <c r="C13" s="55">
        <v>10928.515704222576</v>
      </c>
      <c r="D13" s="55">
        <v>196377.78256748978</v>
      </c>
      <c r="E13" s="56">
        <v>45562.265349756439</v>
      </c>
    </row>
    <row r="14" spans="1:5" ht="14.25" thickBot="1" x14ac:dyDescent="0.2">
      <c r="A14" s="27">
        <v>2025</v>
      </c>
      <c r="B14" s="51">
        <f>('24-6'!B14/'24-5'!I14)*100</f>
        <v>1771.4327435486832</v>
      </c>
      <c r="C14" s="51">
        <f>'24-6'!C14/'24-6'!B14</f>
        <v>11429.124094373543</v>
      </c>
      <c r="D14" s="51">
        <f>'24-6'!C14/'24-5'!I14</f>
        <v>202459.24650854486</v>
      </c>
      <c r="E14" s="24">
        <f>'24-6'!D14/'24-5'!I14</f>
        <v>45737.753399574722</v>
      </c>
    </row>
    <row r="16" spans="1:5" ht="24" customHeight="1" x14ac:dyDescent="0.15">
      <c r="B16" s="36"/>
      <c r="C16" s="37"/>
      <c r="D16" s="38"/>
      <c r="E16" s="38"/>
    </row>
    <row r="17" spans="2:5" ht="24" customHeight="1" x14ac:dyDescent="0.15">
      <c r="B17" s="36"/>
      <c r="C17" s="37"/>
      <c r="D17" s="38"/>
      <c r="E17" s="38"/>
    </row>
    <row r="18" spans="2:5" x14ac:dyDescent="0.15">
      <c r="B18" s="39"/>
    </row>
  </sheetData>
  <phoneticPr fontId="3"/>
  <pageMargins left="0.7" right="0.7" top="0.75" bottom="0.75" header="0.511811023622047" footer="0.511811023622047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H40"/>
  <sheetViews>
    <sheetView zoomScaleNormal="100" workbookViewId="0"/>
  </sheetViews>
  <sheetFormatPr defaultColWidth="9" defaultRowHeight="13.5" x14ac:dyDescent="0.15"/>
  <cols>
    <col min="1" max="8" width="12.375" style="3" customWidth="1"/>
    <col min="9" max="16384" width="9" style="3"/>
  </cols>
  <sheetData>
    <row r="1" spans="1:8" x14ac:dyDescent="0.15">
      <c r="A1" s="3" t="s">
        <v>124</v>
      </c>
    </row>
    <row r="2" spans="1:8" x14ac:dyDescent="0.15">
      <c r="H2" s="3" t="s">
        <v>83</v>
      </c>
    </row>
    <row r="3" spans="1:8" x14ac:dyDescent="0.15">
      <c r="A3" s="28" t="s">
        <v>1</v>
      </c>
      <c r="B3" s="29"/>
      <c r="C3" s="29" t="s">
        <v>14</v>
      </c>
      <c r="D3" s="58" t="s">
        <v>84</v>
      </c>
      <c r="E3" s="58"/>
      <c r="F3" s="58" t="s">
        <v>85</v>
      </c>
      <c r="G3" s="58"/>
      <c r="H3" s="30" t="s">
        <v>3</v>
      </c>
    </row>
    <row r="4" spans="1:8" x14ac:dyDescent="0.15">
      <c r="A4" s="12"/>
      <c r="B4" s="31"/>
      <c r="C4" s="31"/>
      <c r="D4" s="31" t="s">
        <v>86</v>
      </c>
      <c r="E4" s="31" t="s">
        <v>87</v>
      </c>
      <c r="F4" s="31" t="s">
        <v>88</v>
      </c>
      <c r="G4" s="31" t="s">
        <v>87</v>
      </c>
      <c r="H4" s="32"/>
    </row>
    <row r="5" spans="1:8" x14ac:dyDescent="0.15">
      <c r="A5" s="8">
        <v>2015</v>
      </c>
      <c r="B5" s="9"/>
      <c r="C5" s="10">
        <v>41059</v>
      </c>
      <c r="D5" s="10">
        <v>16780</v>
      </c>
      <c r="E5" s="10">
        <v>22634</v>
      </c>
      <c r="F5" s="10">
        <v>674</v>
      </c>
      <c r="G5" s="10">
        <v>971</v>
      </c>
      <c r="H5" s="11">
        <v>39028</v>
      </c>
    </row>
    <row r="6" spans="1:8" x14ac:dyDescent="0.15">
      <c r="A6" s="12">
        <v>2016</v>
      </c>
      <c r="B6" s="13"/>
      <c r="C6" s="1">
        <v>40933</v>
      </c>
      <c r="D6" s="1">
        <v>16392</v>
      </c>
      <c r="E6" s="1">
        <v>22886</v>
      </c>
      <c r="F6" s="1">
        <v>666</v>
      </c>
      <c r="G6" s="1">
        <v>989</v>
      </c>
      <c r="H6" s="2">
        <v>39438</v>
      </c>
    </row>
    <row r="7" spans="1:8" x14ac:dyDescent="0.15">
      <c r="A7" s="12">
        <v>2017</v>
      </c>
      <c r="B7" s="13"/>
      <c r="C7" s="1">
        <v>40265</v>
      </c>
      <c r="D7" s="1">
        <v>15981</v>
      </c>
      <c r="E7" s="1">
        <v>22764</v>
      </c>
      <c r="F7" s="1">
        <v>616</v>
      </c>
      <c r="G7" s="1">
        <v>904</v>
      </c>
      <c r="H7" s="2">
        <v>39021</v>
      </c>
    </row>
    <row r="8" spans="1:8" x14ac:dyDescent="0.15">
      <c r="A8" s="12">
        <v>2018</v>
      </c>
      <c r="B8" s="13"/>
      <c r="C8" s="1">
        <v>39719</v>
      </c>
      <c r="D8" s="1">
        <v>15718</v>
      </c>
      <c r="E8" s="1">
        <v>22619</v>
      </c>
      <c r="F8" s="1">
        <v>565</v>
      </c>
      <c r="G8" s="1">
        <v>817</v>
      </c>
      <c r="H8" s="2">
        <v>38417</v>
      </c>
    </row>
    <row r="9" spans="1:8" x14ac:dyDescent="0.15">
      <c r="A9" s="12">
        <v>2019</v>
      </c>
      <c r="B9" s="13"/>
      <c r="C9" s="1">
        <v>38459</v>
      </c>
      <c r="D9" s="1">
        <v>15134</v>
      </c>
      <c r="E9" s="1">
        <v>21998</v>
      </c>
      <c r="F9" s="1">
        <v>544</v>
      </c>
      <c r="G9" s="1">
        <v>783</v>
      </c>
      <c r="H9" s="2">
        <v>37604</v>
      </c>
    </row>
    <row r="10" spans="1:8" x14ac:dyDescent="0.15">
      <c r="A10" s="12">
        <v>2020</v>
      </c>
      <c r="B10" s="13"/>
      <c r="C10" s="1">
        <v>37399</v>
      </c>
      <c r="D10" s="1">
        <v>14651</v>
      </c>
      <c r="E10" s="1">
        <v>21469</v>
      </c>
      <c r="F10" s="1">
        <v>516</v>
      </c>
      <c r="G10" s="1">
        <v>763</v>
      </c>
      <c r="H10" s="2">
        <v>36623</v>
      </c>
    </row>
    <row r="11" spans="1:8" x14ac:dyDescent="0.15">
      <c r="A11" s="12">
        <v>2021</v>
      </c>
      <c r="B11" s="13"/>
      <c r="C11" s="1">
        <v>36407</v>
      </c>
      <c r="D11" s="1">
        <v>14294</v>
      </c>
      <c r="E11" s="1">
        <v>20873</v>
      </c>
      <c r="F11" s="1">
        <v>496</v>
      </c>
      <c r="G11" s="1">
        <v>744</v>
      </c>
      <c r="H11" s="2">
        <v>35712</v>
      </c>
    </row>
    <row r="12" spans="1:8" x14ac:dyDescent="0.15">
      <c r="A12" s="12">
        <v>2022</v>
      </c>
      <c r="B12" s="13"/>
      <c r="C12" s="1">
        <v>35076</v>
      </c>
      <c r="D12" s="1">
        <v>13805</v>
      </c>
      <c r="E12" s="1">
        <v>20087</v>
      </c>
      <c r="F12" s="1">
        <v>471</v>
      </c>
      <c r="G12" s="1">
        <v>713</v>
      </c>
      <c r="H12" s="2">
        <v>34415</v>
      </c>
    </row>
    <row r="13" spans="1:8" x14ac:dyDescent="0.15">
      <c r="A13" s="12">
        <v>2023</v>
      </c>
      <c r="B13" s="13"/>
      <c r="C13" s="1">
        <v>34280</v>
      </c>
      <c r="D13" s="1">
        <v>13468</v>
      </c>
      <c r="E13" s="1">
        <v>19670</v>
      </c>
      <c r="F13" s="1">
        <v>456</v>
      </c>
      <c r="G13" s="1">
        <v>686</v>
      </c>
      <c r="H13" s="2">
        <v>33400</v>
      </c>
    </row>
    <row r="14" spans="1:8" x14ac:dyDescent="0.15">
      <c r="A14" s="12">
        <v>2024</v>
      </c>
      <c r="B14" s="13"/>
      <c r="C14" s="1">
        <v>33938</v>
      </c>
      <c r="D14" s="1">
        <v>13286</v>
      </c>
      <c r="E14" s="1">
        <v>19483</v>
      </c>
      <c r="F14" s="1">
        <v>465</v>
      </c>
      <c r="G14" s="1">
        <v>704</v>
      </c>
      <c r="H14" s="2">
        <v>32731</v>
      </c>
    </row>
    <row r="15" spans="1:8" x14ac:dyDescent="0.15">
      <c r="A15" s="33">
        <v>2025</v>
      </c>
      <c r="B15" s="14"/>
      <c r="C15" s="48">
        <v>32539</v>
      </c>
      <c r="D15" s="48">
        <v>12718</v>
      </c>
      <c r="E15" s="48">
        <v>18699</v>
      </c>
      <c r="F15" s="48">
        <v>436</v>
      </c>
      <c r="G15" s="48">
        <v>686</v>
      </c>
      <c r="H15" s="21">
        <v>32108</v>
      </c>
    </row>
    <row r="16" spans="1:8" x14ac:dyDescent="0.15">
      <c r="A16" s="17" t="s">
        <v>4</v>
      </c>
      <c r="B16" s="13" t="s">
        <v>5</v>
      </c>
      <c r="C16" s="1">
        <v>13257</v>
      </c>
      <c r="D16" s="1">
        <v>5047</v>
      </c>
      <c r="E16" s="1">
        <v>7683</v>
      </c>
      <c r="F16" s="1">
        <v>209</v>
      </c>
      <c r="G16" s="2">
        <v>318</v>
      </c>
      <c r="H16" s="34"/>
    </row>
    <row r="17" spans="1:8" x14ac:dyDescent="0.15">
      <c r="A17" s="17"/>
      <c r="B17" s="13" t="s">
        <v>6</v>
      </c>
      <c r="C17" s="60" t="s">
        <v>105</v>
      </c>
      <c r="D17" s="60" t="s">
        <v>105</v>
      </c>
      <c r="E17" s="60" t="s">
        <v>105</v>
      </c>
      <c r="F17" s="60" t="s">
        <v>105</v>
      </c>
      <c r="G17" s="62" t="s">
        <v>105</v>
      </c>
      <c r="H17" s="35"/>
    </row>
    <row r="18" spans="1:8" x14ac:dyDescent="0.15">
      <c r="A18" s="17"/>
      <c r="B18" s="13" t="s">
        <v>7</v>
      </c>
      <c r="C18" s="1">
        <v>292</v>
      </c>
      <c r="D18" s="1">
        <v>120</v>
      </c>
      <c r="E18" s="1">
        <v>158</v>
      </c>
      <c r="F18" s="1">
        <v>6</v>
      </c>
      <c r="G18" s="2">
        <v>8</v>
      </c>
      <c r="H18" s="35"/>
    </row>
    <row r="19" spans="1:8" x14ac:dyDescent="0.15">
      <c r="A19" s="17"/>
      <c r="B19" s="13" t="s">
        <v>8</v>
      </c>
      <c r="C19" s="1">
        <v>13890</v>
      </c>
      <c r="D19" s="1">
        <v>5495</v>
      </c>
      <c r="E19" s="1">
        <v>7925</v>
      </c>
      <c r="F19" s="1">
        <v>181</v>
      </c>
      <c r="G19" s="2">
        <v>289</v>
      </c>
      <c r="H19" s="35"/>
    </row>
    <row r="20" spans="1:8" x14ac:dyDescent="0.15">
      <c r="A20" s="17"/>
      <c r="B20" s="13" t="s">
        <v>9</v>
      </c>
      <c r="C20" s="1">
        <v>4495</v>
      </c>
      <c r="D20" s="1">
        <v>1816</v>
      </c>
      <c r="E20" s="1">
        <v>2580</v>
      </c>
      <c r="F20" s="1">
        <v>37</v>
      </c>
      <c r="G20" s="2">
        <v>62</v>
      </c>
      <c r="H20" s="35"/>
    </row>
    <row r="21" spans="1:8" x14ac:dyDescent="0.15">
      <c r="A21" s="17"/>
      <c r="B21" s="13" t="s">
        <v>10</v>
      </c>
      <c r="C21" s="60" t="s">
        <v>105</v>
      </c>
      <c r="D21" s="60" t="s">
        <v>105</v>
      </c>
      <c r="E21" s="60" t="s">
        <v>105</v>
      </c>
      <c r="F21" s="60" t="s">
        <v>105</v>
      </c>
      <c r="G21" s="62" t="s">
        <v>105</v>
      </c>
      <c r="H21" s="35"/>
    </row>
    <row r="22" spans="1:8" x14ac:dyDescent="0.15">
      <c r="A22" s="17"/>
      <c r="B22" s="13" t="s">
        <v>11</v>
      </c>
      <c r="C22" s="1">
        <v>1</v>
      </c>
      <c r="D22" s="60" t="s">
        <v>105</v>
      </c>
      <c r="E22" s="60">
        <v>1</v>
      </c>
      <c r="F22" s="60" t="s">
        <v>105</v>
      </c>
      <c r="G22" s="62" t="s">
        <v>105</v>
      </c>
      <c r="H22" s="35"/>
    </row>
    <row r="23" spans="1:8" x14ac:dyDescent="0.15">
      <c r="A23" s="17"/>
      <c r="B23" s="13" t="s">
        <v>12</v>
      </c>
      <c r="C23" s="1">
        <v>604</v>
      </c>
      <c r="D23" s="1">
        <v>240</v>
      </c>
      <c r="E23" s="1">
        <v>352</v>
      </c>
      <c r="F23" s="1">
        <v>3</v>
      </c>
      <c r="G23" s="2">
        <v>9</v>
      </c>
      <c r="H23" s="35"/>
    </row>
    <row r="24" spans="1:8" x14ac:dyDescent="0.15">
      <c r="A24" s="15" t="s">
        <v>13</v>
      </c>
      <c r="B24" s="9" t="s">
        <v>15</v>
      </c>
      <c r="C24" s="10">
        <v>1597</v>
      </c>
      <c r="D24" s="10">
        <v>646</v>
      </c>
      <c r="E24" s="10">
        <v>905</v>
      </c>
      <c r="F24" s="10">
        <v>19</v>
      </c>
      <c r="G24" s="11">
        <v>27</v>
      </c>
      <c r="H24" s="35"/>
    </row>
    <row r="25" spans="1:8" x14ac:dyDescent="0.15">
      <c r="A25" s="17"/>
      <c r="B25" s="13" t="s">
        <v>16</v>
      </c>
      <c r="C25" s="1">
        <v>1060</v>
      </c>
      <c r="D25" s="1">
        <v>431</v>
      </c>
      <c r="E25" s="1">
        <v>596</v>
      </c>
      <c r="F25" s="1">
        <v>12</v>
      </c>
      <c r="G25" s="2">
        <v>21</v>
      </c>
      <c r="H25" s="35"/>
    </row>
    <row r="26" spans="1:8" x14ac:dyDescent="0.15">
      <c r="A26" s="17"/>
      <c r="B26" s="13" t="s">
        <v>17</v>
      </c>
      <c r="C26" s="1">
        <v>2903</v>
      </c>
      <c r="D26" s="1">
        <v>1118</v>
      </c>
      <c r="E26" s="1">
        <v>1669</v>
      </c>
      <c r="F26" s="1">
        <v>43</v>
      </c>
      <c r="G26" s="2">
        <v>73</v>
      </c>
      <c r="H26" s="35"/>
    </row>
    <row r="27" spans="1:8" x14ac:dyDescent="0.15">
      <c r="A27" s="17"/>
      <c r="B27" s="13" t="s">
        <v>18</v>
      </c>
      <c r="C27" s="1">
        <v>1975</v>
      </c>
      <c r="D27" s="1">
        <v>783</v>
      </c>
      <c r="E27" s="1">
        <v>1114</v>
      </c>
      <c r="F27" s="1">
        <v>30</v>
      </c>
      <c r="G27" s="2">
        <v>48</v>
      </c>
      <c r="H27" s="35"/>
    </row>
    <row r="28" spans="1:8" x14ac:dyDescent="0.15">
      <c r="A28" s="17"/>
      <c r="B28" s="13" t="s">
        <v>19</v>
      </c>
      <c r="C28" s="1">
        <v>1457</v>
      </c>
      <c r="D28" s="1">
        <v>577</v>
      </c>
      <c r="E28" s="1">
        <v>833</v>
      </c>
      <c r="F28" s="1">
        <v>19</v>
      </c>
      <c r="G28" s="2">
        <v>28</v>
      </c>
      <c r="H28" s="35"/>
    </row>
    <row r="29" spans="1:8" x14ac:dyDescent="0.15">
      <c r="A29" s="17"/>
      <c r="B29" s="13" t="s">
        <v>20</v>
      </c>
      <c r="C29" s="1">
        <v>1033</v>
      </c>
      <c r="D29" s="1">
        <v>453</v>
      </c>
      <c r="E29" s="1">
        <v>573</v>
      </c>
      <c r="F29" s="1">
        <v>3</v>
      </c>
      <c r="G29" s="2">
        <v>4</v>
      </c>
      <c r="H29" s="35"/>
    </row>
    <row r="30" spans="1:8" x14ac:dyDescent="0.15">
      <c r="A30" s="17"/>
      <c r="B30" s="13" t="s">
        <v>21</v>
      </c>
      <c r="C30" s="1">
        <v>888</v>
      </c>
      <c r="D30" s="1">
        <v>357</v>
      </c>
      <c r="E30" s="1">
        <v>493</v>
      </c>
      <c r="F30" s="1">
        <v>14</v>
      </c>
      <c r="G30" s="2">
        <v>24</v>
      </c>
      <c r="H30" s="35"/>
    </row>
    <row r="31" spans="1:8" x14ac:dyDescent="0.15">
      <c r="A31" s="17"/>
      <c r="B31" s="13" t="s">
        <v>22</v>
      </c>
      <c r="C31" s="1">
        <v>1065</v>
      </c>
      <c r="D31" s="1">
        <v>426</v>
      </c>
      <c r="E31" s="1">
        <v>604</v>
      </c>
      <c r="F31" s="1">
        <v>14</v>
      </c>
      <c r="G31" s="2">
        <v>21</v>
      </c>
      <c r="H31" s="35"/>
    </row>
    <row r="32" spans="1:8" x14ac:dyDescent="0.15">
      <c r="A32" s="17"/>
      <c r="B32" s="13" t="s">
        <v>23</v>
      </c>
      <c r="C32" s="1">
        <v>775</v>
      </c>
      <c r="D32" s="1">
        <v>311</v>
      </c>
      <c r="E32" s="1">
        <v>438</v>
      </c>
      <c r="F32" s="1">
        <v>11</v>
      </c>
      <c r="G32" s="2">
        <v>15</v>
      </c>
      <c r="H32" s="35"/>
    </row>
    <row r="33" spans="1:8" x14ac:dyDescent="0.15">
      <c r="A33" s="17"/>
      <c r="B33" s="13" t="s">
        <v>24</v>
      </c>
      <c r="C33" s="1">
        <v>4225</v>
      </c>
      <c r="D33" s="1">
        <v>1613</v>
      </c>
      <c r="E33" s="1">
        <v>2466</v>
      </c>
      <c r="F33" s="1">
        <v>56</v>
      </c>
      <c r="G33" s="2">
        <v>90</v>
      </c>
      <c r="H33" s="35"/>
    </row>
    <row r="34" spans="1:8" x14ac:dyDescent="0.15">
      <c r="A34" s="17"/>
      <c r="B34" s="13" t="s">
        <v>25</v>
      </c>
      <c r="C34" s="1">
        <v>3143</v>
      </c>
      <c r="D34" s="1">
        <v>1168</v>
      </c>
      <c r="E34" s="1">
        <v>1815</v>
      </c>
      <c r="F34" s="1">
        <v>63</v>
      </c>
      <c r="G34" s="2">
        <v>97</v>
      </c>
      <c r="H34" s="35"/>
    </row>
    <row r="35" spans="1:8" x14ac:dyDescent="0.15">
      <c r="A35" s="17"/>
      <c r="B35" s="13" t="s">
        <v>26</v>
      </c>
      <c r="C35" s="1">
        <v>2130</v>
      </c>
      <c r="D35" s="1">
        <v>822</v>
      </c>
      <c r="E35" s="1">
        <v>1242</v>
      </c>
      <c r="F35" s="1">
        <v>24</v>
      </c>
      <c r="G35" s="2">
        <v>42</v>
      </c>
      <c r="H35" s="35"/>
    </row>
    <row r="36" spans="1:8" x14ac:dyDescent="0.15">
      <c r="A36" s="17"/>
      <c r="B36" s="13" t="s">
        <v>27</v>
      </c>
      <c r="C36" s="1">
        <v>2770</v>
      </c>
      <c r="D36" s="1">
        <v>1054</v>
      </c>
      <c r="E36" s="1">
        <v>1608</v>
      </c>
      <c r="F36" s="1">
        <v>42</v>
      </c>
      <c r="G36" s="2">
        <v>66</v>
      </c>
      <c r="H36" s="35"/>
    </row>
    <row r="37" spans="1:8" x14ac:dyDescent="0.15">
      <c r="A37" s="17"/>
      <c r="B37" s="13" t="s">
        <v>28</v>
      </c>
      <c r="C37" s="1">
        <v>3409</v>
      </c>
      <c r="D37" s="1">
        <v>1312</v>
      </c>
      <c r="E37" s="1">
        <v>1981</v>
      </c>
      <c r="F37" s="1">
        <v>48</v>
      </c>
      <c r="G37" s="2">
        <v>68</v>
      </c>
      <c r="H37" s="35"/>
    </row>
    <row r="38" spans="1:8" x14ac:dyDescent="0.15">
      <c r="A38" s="17"/>
      <c r="B38" s="13" t="s">
        <v>29</v>
      </c>
      <c r="C38" s="1">
        <v>2089</v>
      </c>
      <c r="D38" s="1">
        <v>832</v>
      </c>
      <c r="E38" s="1">
        <v>1199</v>
      </c>
      <c r="F38" s="1">
        <v>22</v>
      </c>
      <c r="G38" s="2">
        <v>36</v>
      </c>
      <c r="H38" s="35"/>
    </row>
    <row r="39" spans="1:8" x14ac:dyDescent="0.15">
      <c r="A39" s="22"/>
      <c r="B39" s="23" t="s">
        <v>30</v>
      </c>
      <c r="C39" s="51">
        <v>2020</v>
      </c>
      <c r="D39" s="51">
        <v>815</v>
      </c>
      <c r="E39" s="51">
        <v>1163</v>
      </c>
      <c r="F39" s="51">
        <v>16</v>
      </c>
      <c r="G39" s="24">
        <v>26</v>
      </c>
      <c r="H39" s="35"/>
    </row>
    <row r="40" spans="1:8" x14ac:dyDescent="0.15">
      <c r="A40" s="3" t="s">
        <v>104</v>
      </c>
    </row>
  </sheetData>
  <mergeCells count="2">
    <mergeCell ref="D3:E3"/>
    <mergeCell ref="F3:G3"/>
  </mergeCells>
  <phoneticPr fontId="3"/>
  <pageMargins left="0.7" right="0.7" top="0.75" bottom="0.75" header="0.511811023622047" footer="0.511811023622047"/>
  <pageSetup paperSize="9" scale="97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AM25"/>
  <sheetViews>
    <sheetView zoomScaleNormal="100" workbookViewId="0"/>
  </sheetViews>
  <sheetFormatPr defaultColWidth="9" defaultRowHeight="13.5" x14ac:dyDescent="0.15"/>
  <cols>
    <col min="1" max="1" width="16.625" style="3" customWidth="1"/>
    <col min="2" max="4" width="20.375" style="3" customWidth="1"/>
    <col min="5" max="28" width="9" style="3"/>
    <col min="29" max="29" width="11.625" style="3" customWidth="1"/>
    <col min="30" max="38" width="9" style="3"/>
    <col min="39" max="39" width="11.625" style="3" customWidth="1"/>
    <col min="40" max="16384" width="9" style="3"/>
  </cols>
  <sheetData>
    <row r="1" spans="1:4" x14ac:dyDescent="0.15">
      <c r="A1" s="3" t="s">
        <v>125</v>
      </c>
    </row>
    <row r="2" spans="1:4" x14ac:dyDescent="0.15">
      <c r="A2" s="5" t="s">
        <v>1</v>
      </c>
      <c r="B2" s="6" t="s">
        <v>31</v>
      </c>
      <c r="C2" s="6" t="s">
        <v>80</v>
      </c>
      <c r="D2" s="7" t="s">
        <v>81</v>
      </c>
    </row>
    <row r="3" spans="1:4" x14ac:dyDescent="0.15">
      <c r="A3" s="17"/>
      <c r="B3" s="25" t="s">
        <v>82</v>
      </c>
      <c r="C3" s="25" t="s">
        <v>50</v>
      </c>
      <c r="D3" s="26" t="s">
        <v>50</v>
      </c>
    </row>
    <row r="4" spans="1:4" x14ac:dyDescent="0.15">
      <c r="A4" s="12">
        <v>2015</v>
      </c>
      <c r="B4" s="1">
        <v>560865</v>
      </c>
      <c r="C4" s="1">
        <v>6278907888</v>
      </c>
      <c r="D4" s="2">
        <v>1655537694</v>
      </c>
    </row>
    <row r="5" spans="1:4" x14ac:dyDescent="0.15">
      <c r="A5" s="12">
        <v>2016</v>
      </c>
      <c r="B5" s="1">
        <v>572879</v>
      </c>
      <c r="C5" s="1">
        <v>6415036542</v>
      </c>
      <c r="D5" s="2">
        <v>1646701559</v>
      </c>
    </row>
    <row r="6" spans="1:4" x14ac:dyDescent="0.15">
      <c r="A6" s="12">
        <v>2017</v>
      </c>
      <c r="B6" s="1">
        <v>570753</v>
      </c>
      <c r="C6" s="1">
        <v>6261735537</v>
      </c>
      <c r="D6" s="2">
        <v>1608972805</v>
      </c>
    </row>
    <row r="7" spans="1:4" x14ac:dyDescent="0.15">
      <c r="A7" s="12">
        <v>2018</v>
      </c>
      <c r="B7" s="1">
        <v>577072</v>
      </c>
      <c r="C7" s="1">
        <v>6344868275</v>
      </c>
      <c r="D7" s="2">
        <v>1622249414</v>
      </c>
    </row>
    <row r="8" spans="1:4" x14ac:dyDescent="0.15">
      <c r="A8" s="12">
        <v>2019</v>
      </c>
      <c r="B8" s="1">
        <v>577096</v>
      </c>
      <c r="C8" s="1">
        <v>6382740198</v>
      </c>
      <c r="D8" s="2">
        <v>1643636022</v>
      </c>
    </row>
    <row r="9" spans="1:4" x14ac:dyDescent="0.15">
      <c r="A9" s="12">
        <v>2020</v>
      </c>
      <c r="B9" s="1">
        <v>488255</v>
      </c>
      <c r="C9" s="1">
        <v>5618000878</v>
      </c>
      <c r="D9" s="2">
        <v>1454532217</v>
      </c>
    </row>
    <row r="10" spans="1:4" x14ac:dyDescent="0.15">
      <c r="A10" s="12">
        <v>2021</v>
      </c>
      <c r="B10" s="1">
        <v>521587</v>
      </c>
      <c r="C10" s="1">
        <v>6156684688</v>
      </c>
      <c r="D10" s="2">
        <v>1563210788</v>
      </c>
    </row>
    <row r="11" spans="1:4" x14ac:dyDescent="0.15">
      <c r="A11" s="12">
        <v>2022</v>
      </c>
      <c r="B11" s="1">
        <v>530610</v>
      </c>
      <c r="C11" s="1">
        <v>6448808531</v>
      </c>
      <c r="D11" s="2">
        <v>1593320608</v>
      </c>
    </row>
    <row r="12" spans="1:4" x14ac:dyDescent="0.15">
      <c r="A12" s="12">
        <v>2023</v>
      </c>
      <c r="B12" s="1">
        <v>576550</v>
      </c>
      <c r="C12" s="1">
        <v>6747149708</v>
      </c>
      <c r="D12" s="2">
        <v>1706595882</v>
      </c>
    </row>
    <row r="13" spans="1:4" x14ac:dyDescent="0.15">
      <c r="A13" s="12">
        <v>2024</v>
      </c>
      <c r="B13" s="1">
        <v>569527</v>
      </c>
      <c r="C13" s="1">
        <v>6640374073</v>
      </c>
      <c r="D13" s="2">
        <v>1688913240</v>
      </c>
    </row>
    <row r="14" spans="1:4" x14ac:dyDescent="0.15">
      <c r="A14" s="12">
        <v>2025</v>
      </c>
      <c r="B14" s="1">
        <v>559336</v>
      </c>
      <c r="C14" s="1">
        <v>6659316943</v>
      </c>
      <c r="D14" s="2">
        <v>1652302353</v>
      </c>
    </row>
    <row r="15" spans="1:4" x14ac:dyDescent="0.15">
      <c r="A15" s="15" t="s">
        <v>34</v>
      </c>
      <c r="B15" s="10">
        <v>220915</v>
      </c>
      <c r="C15" s="10">
        <v>2706509660</v>
      </c>
      <c r="D15" s="11">
        <v>620735428</v>
      </c>
    </row>
    <row r="16" spans="1:4" x14ac:dyDescent="0.15">
      <c r="A16" s="17" t="s">
        <v>35</v>
      </c>
      <c r="B16" s="1">
        <v>335599</v>
      </c>
      <c r="C16" s="1">
        <v>3907104858</v>
      </c>
      <c r="D16" s="2">
        <v>1020247372</v>
      </c>
    </row>
    <row r="17" spans="1:39" x14ac:dyDescent="0.15">
      <c r="A17" s="17" t="s">
        <v>36</v>
      </c>
      <c r="B17" s="1">
        <v>2822</v>
      </c>
      <c r="C17" s="1">
        <v>45702425</v>
      </c>
      <c r="D17" s="2">
        <v>11319553</v>
      </c>
    </row>
    <row r="18" spans="1:39" x14ac:dyDescent="0.15">
      <c r="A18" s="15" t="s">
        <v>37</v>
      </c>
      <c r="B18" s="10">
        <v>1839</v>
      </c>
      <c r="C18" s="10">
        <v>808410110</v>
      </c>
      <c r="D18" s="11">
        <v>81761131</v>
      </c>
    </row>
    <row r="19" spans="1:39" x14ac:dyDescent="0.15">
      <c r="A19" s="19" t="s">
        <v>38</v>
      </c>
      <c r="B19" s="48">
        <v>277871</v>
      </c>
      <c r="C19" s="48">
        <v>2972610220</v>
      </c>
      <c r="D19" s="21">
        <v>793988508</v>
      </c>
    </row>
    <row r="20" spans="1:39" x14ac:dyDescent="0.15">
      <c r="A20" s="17" t="s">
        <v>39</v>
      </c>
      <c r="B20" s="1">
        <v>77339</v>
      </c>
      <c r="C20" s="1">
        <v>1044420940</v>
      </c>
      <c r="D20" s="2">
        <v>302464566</v>
      </c>
      <c r="AC20" s="3">
        <v>6278907888</v>
      </c>
      <c r="AM20" s="3">
        <v>1655537694</v>
      </c>
    </row>
    <row r="21" spans="1:39" x14ac:dyDescent="0.15">
      <c r="A21" s="17" t="s">
        <v>40</v>
      </c>
      <c r="B21" s="1">
        <v>186880</v>
      </c>
      <c r="C21" s="1">
        <v>1632722590</v>
      </c>
      <c r="D21" s="2">
        <v>419801289</v>
      </c>
    </row>
    <row r="22" spans="1:39" x14ac:dyDescent="0.15">
      <c r="A22" s="17" t="s">
        <v>41</v>
      </c>
      <c r="B22" s="1">
        <v>1246</v>
      </c>
      <c r="C22" s="1">
        <v>78147180</v>
      </c>
      <c r="D22" s="2">
        <v>19817869</v>
      </c>
    </row>
    <row r="23" spans="1:39" x14ac:dyDescent="0.15">
      <c r="A23" s="17" t="s">
        <v>42</v>
      </c>
      <c r="B23" s="1">
        <v>10257</v>
      </c>
      <c r="C23" s="1">
        <v>65503228</v>
      </c>
      <c r="D23" s="2">
        <v>19609362</v>
      </c>
    </row>
    <row r="24" spans="1:39" x14ac:dyDescent="0.15">
      <c r="A24" s="17" t="s">
        <v>43</v>
      </c>
      <c r="B24" s="1">
        <v>1082</v>
      </c>
      <c r="C24" s="1">
        <v>11800250</v>
      </c>
      <c r="D24" s="2">
        <v>3540075</v>
      </c>
    </row>
    <row r="25" spans="1:39" x14ac:dyDescent="0.15">
      <c r="A25" s="22" t="s">
        <v>36</v>
      </c>
      <c r="B25" s="51">
        <v>2822</v>
      </c>
      <c r="C25" s="51">
        <v>45702425</v>
      </c>
      <c r="D25" s="24">
        <v>11319553</v>
      </c>
    </row>
  </sheetData>
  <phoneticPr fontId="3"/>
  <pageMargins left="0.7" right="0.7" top="0.75" bottom="0.75" header="0.511811023622047" footer="0.511811023622047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E14"/>
  <sheetViews>
    <sheetView zoomScaleNormal="100" workbookViewId="0"/>
  </sheetViews>
  <sheetFormatPr defaultColWidth="9" defaultRowHeight="13.5" x14ac:dyDescent="0.15"/>
  <cols>
    <col min="1" max="1" width="9" style="3"/>
    <col min="2" max="5" width="15" style="3" customWidth="1"/>
    <col min="6" max="16384" width="9" style="3"/>
  </cols>
  <sheetData>
    <row r="1" spans="1:5" x14ac:dyDescent="0.15">
      <c r="A1" s="3" t="s">
        <v>126</v>
      </c>
    </row>
    <row r="2" spans="1:5" x14ac:dyDescent="0.15">
      <c r="A2" s="5" t="s">
        <v>44</v>
      </c>
      <c r="B2" s="6" t="s">
        <v>45</v>
      </c>
      <c r="C2" s="6" t="s">
        <v>46</v>
      </c>
      <c r="D2" s="6" t="s">
        <v>47</v>
      </c>
      <c r="E2" s="7" t="s">
        <v>48</v>
      </c>
    </row>
    <row r="3" spans="1:5" x14ac:dyDescent="0.15">
      <c r="A3" s="17"/>
      <c r="B3" s="25" t="s">
        <v>49</v>
      </c>
      <c r="C3" s="25" t="s">
        <v>50</v>
      </c>
      <c r="D3" s="25" t="s">
        <v>50</v>
      </c>
      <c r="E3" s="26" t="s">
        <v>50</v>
      </c>
    </row>
    <row r="4" spans="1:5" x14ac:dyDescent="0.15">
      <c r="A4" s="12">
        <v>2015</v>
      </c>
      <c r="B4" s="1">
        <v>1437</v>
      </c>
      <c r="C4" s="1">
        <v>11195</v>
      </c>
      <c r="D4" s="1">
        <v>160882</v>
      </c>
      <c r="E4" s="2">
        <v>42419</v>
      </c>
    </row>
    <row r="5" spans="1:5" x14ac:dyDescent="0.15">
      <c r="A5" s="12">
        <v>2016</v>
      </c>
      <c r="B5" s="1">
        <v>1453</v>
      </c>
      <c r="C5" s="1">
        <v>11198</v>
      </c>
      <c r="D5" s="1">
        <v>162661</v>
      </c>
      <c r="E5" s="2">
        <v>41754</v>
      </c>
    </row>
    <row r="6" spans="1:5" x14ac:dyDescent="0.15">
      <c r="A6" s="12">
        <v>2017</v>
      </c>
      <c r="B6" s="1">
        <v>1463</v>
      </c>
      <c r="C6" s="1">
        <v>10971</v>
      </c>
      <c r="D6" s="1">
        <v>160471</v>
      </c>
      <c r="E6" s="2">
        <v>41234</v>
      </c>
    </row>
    <row r="7" spans="1:5" x14ac:dyDescent="0.15">
      <c r="A7" s="12">
        <v>2018</v>
      </c>
      <c r="B7" s="1">
        <v>1502</v>
      </c>
      <c r="C7" s="1">
        <v>10995</v>
      </c>
      <c r="D7" s="1">
        <v>165158</v>
      </c>
      <c r="E7" s="2">
        <v>42227</v>
      </c>
    </row>
    <row r="8" spans="1:5" x14ac:dyDescent="0.15">
      <c r="A8" s="12">
        <v>2019</v>
      </c>
      <c r="B8" s="1">
        <v>1535</v>
      </c>
      <c r="C8" s="1">
        <v>11060</v>
      </c>
      <c r="D8" s="1">
        <v>169736</v>
      </c>
      <c r="E8" s="2">
        <v>43709</v>
      </c>
    </row>
    <row r="9" spans="1:5" x14ac:dyDescent="0.15">
      <c r="A9" s="12">
        <v>2020</v>
      </c>
      <c r="B9" s="1">
        <v>1333</v>
      </c>
      <c r="C9" s="1">
        <v>11506</v>
      </c>
      <c r="D9" s="1">
        <v>153401</v>
      </c>
      <c r="E9" s="2">
        <v>39716.359036670998</v>
      </c>
    </row>
    <row r="10" spans="1:5" x14ac:dyDescent="0.15">
      <c r="A10" s="12">
        <v>2021</v>
      </c>
      <c r="B10" s="1">
        <v>1461</v>
      </c>
      <c r="C10" s="1">
        <v>11803.754096631999</v>
      </c>
      <c r="D10" s="1">
        <v>172398</v>
      </c>
      <c r="E10" s="2">
        <v>43773</v>
      </c>
    </row>
    <row r="11" spans="1:5" x14ac:dyDescent="0.15">
      <c r="A11" s="12">
        <v>2022</v>
      </c>
      <c r="B11" s="1">
        <v>1541.8</v>
      </c>
      <c r="C11" s="1">
        <v>12153.575188933501</v>
      </c>
      <c r="D11" s="1">
        <v>187384</v>
      </c>
      <c r="E11" s="2">
        <v>46297</v>
      </c>
    </row>
    <row r="12" spans="1:5" x14ac:dyDescent="0.15">
      <c r="A12" s="12">
        <v>2023</v>
      </c>
      <c r="B12" s="1">
        <v>1726.1976047904191</v>
      </c>
      <c r="C12" s="1">
        <v>11702.627192784668</v>
      </c>
      <c r="D12" s="1">
        <v>202010.4702994012</v>
      </c>
      <c r="E12" s="2">
        <v>51095.685089820363</v>
      </c>
    </row>
    <row r="13" spans="1:5" x14ac:dyDescent="0.15">
      <c r="A13" s="12">
        <v>2024</v>
      </c>
      <c r="B13" s="1">
        <f>('24-9'!B13/'24-8'!H14)*100</f>
        <v>1740.0232195777703</v>
      </c>
      <c r="C13" s="1">
        <f>'24-9'!C13/'24-9'!B13</f>
        <v>11659.454377053238</v>
      </c>
      <c r="D13" s="1">
        <f>'24-9'!C13/'24-8'!H14</f>
        <v>202877.21343680302</v>
      </c>
      <c r="E13" s="2">
        <f>'24-9'!D13/'24-8'!H14</f>
        <v>51599.80568879655</v>
      </c>
    </row>
    <row r="14" spans="1:5" ht="14.25" thickBot="1" x14ac:dyDescent="0.2">
      <c r="A14" s="27">
        <v>2025</v>
      </c>
      <c r="B14" s="51">
        <f>('24-9'!B14/'24-8'!H15)*100</f>
        <v>1742.0455961131183</v>
      </c>
      <c r="C14" s="51">
        <f>'24-9'!C14/'24-9'!B14</f>
        <v>11905.754221076419</v>
      </c>
      <c r="D14" s="51">
        <f>'24-9'!C14/'24-8'!H15</f>
        <v>207403.66709231344</v>
      </c>
      <c r="E14" s="24">
        <f>'24-9'!D14/'24-8'!H15</f>
        <v>51460.768437772516</v>
      </c>
    </row>
  </sheetData>
  <phoneticPr fontId="3"/>
  <pageMargins left="0.7" right="0.7" top="0.75" bottom="0.75" header="0.511811023622047" footer="0.511811023622047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  <pageSetUpPr fitToPage="1"/>
  </sheetPr>
  <dimension ref="A1:H39"/>
  <sheetViews>
    <sheetView zoomScaleNormal="100" workbookViewId="0"/>
  </sheetViews>
  <sheetFormatPr defaultColWidth="9" defaultRowHeight="13.5" x14ac:dyDescent="0.15"/>
  <cols>
    <col min="1" max="1" width="12.25" style="3" customWidth="1"/>
    <col min="2" max="2" width="15.125" style="3" customWidth="1"/>
    <col min="3" max="8" width="11.125" style="3" customWidth="1"/>
    <col min="9" max="16384" width="9" style="3"/>
  </cols>
  <sheetData>
    <row r="1" spans="1:8" x14ac:dyDescent="0.15">
      <c r="A1" s="3" t="s">
        <v>127</v>
      </c>
    </row>
    <row r="2" spans="1:8" x14ac:dyDescent="0.15">
      <c r="H2" s="4" t="s">
        <v>83</v>
      </c>
    </row>
    <row r="3" spans="1:8" x14ac:dyDescent="0.15">
      <c r="A3" s="28" t="s">
        <v>1</v>
      </c>
      <c r="B3" s="29"/>
      <c r="C3" s="29" t="s">
        <v>14</v>
      </c>
      <c r="D3" s="58" t="s">
        <v>89</v>
      </c>
      <c r="E3" s="58"/>
      <c r="F3" s="58" t="s">
        <v>90</v>
      </c>
      <c r="G3" s="58"/>
      <c r="H3" s="30" t="s">
        <v>3</v>
      </c>
    </row>
    <row r="4" spans="1:8" x14ac:dyDescent="0.15">
      <c r="A4" s="12"/>
      <c r="B4" s="31"/>
      <c r="C4" s="31"/>
      <c r="D4" s="31" t="s">
        <v>91</v>
      </c>
      <c r="E4" s="31" t="s">
        <v>92</v>
      </c>
      <c r="F4" s="31" t="s">
        <v>91</v>
      </c>
      <c r="G4" s="31" t="s">
        <v>92</v>
      </c>
      <c r="H4" s="32"/>
    </row>
    <row r="5" spans="1:8" x14ac:dyDescent="0.15">
      <c r="A5" s="8">
        <v>2015</v>
      </c>
      <c r="B5" s="9"/>
      <c r="C5" s="10">
        <v>52654</v>
      </c>
      <c r="D5" s="10">
        <v>43838</v>
      </c>
      <c r="E5" s="10">
        <v>0</v>
      </c>
      <c r="F5" s="10">
        <v>8102</v>
      </c>
      <c r="G5" s="10">
        <v>714</v>
      </c>
      <c r="H5" s="11">
        <v>52916</v>
      </c>
    </row>
    <row r="6" spans="1:8" x14ac:dyDescent="0.15">
      <c r="A6" s="12">
        <v>2016</v>
      </c>
      <c r="B6" s="13"/>
      <c r="C6" s="1">
        <v>52740</v>
      </c>
      <c r="D6" s="1">
        <v>44084</v>
      </c>
      <c r="E6" s="1">
        <v>0</v>
      </c>
      <c r="F6" s="1">
        <v>7935</v>
      </c>
      <c r="G6" s="1">
        <v>721</v>
      </c>
      <c r="H6" s="2">
        <v>52831</v>
      </c>
    </row>
    <row r="7" spans="1:8" x14ac:dyDescent="0.15">
      <c r="A7" s="12">
        <v>2017</v>
      </c>
      <c r="B7" s="13"/>
      <c r="C7" s="1">
        <v>53442</v>
      </c>
      <c r="D7" s="1">
        <v>44611</v>
      </c>
      <c r="E7" s="1">
        <v>0</v>
      </c>
      <c r="F7" s="1">
        <v>8071</v>
      </c>
      <c r="G7" s="1">
        <v>760</v>
      </c>
      <c r="H7" s="2">
        <v>53288</v>
      </c>
    </row>
    <row r="8" spans="1:8" x14ac:dyDescent="0.15">
      <c r="A8" s="12">
        <v>2018</v>
      </c>
      <c r="B8" s="13"/>
      <c r="C8" s="1">
        <v>54200</v>
      </c>
      <c r="D8" s="1">
        <v>45087</v>
      </c>
      <c r="E8" s="1">
        <v>0</v>
      </c>
      <c r="F8" s="1">
        <v>8330</v>
      </c>
      <c r="G8" s="1">
        <v>783</v>
      </c>
      <c r="H8" s="2">
        <v>53921</v>
      </c>
    </row>
    <row r="9" spans="1:8" x14ac:dyDescent="0.15">
      <c r="A9" s="12">
        <v>2019</v>
      </c>
      <c r="B9" s="13"/>
      <c r="C9" s="1">
        <v>54910</v>
      </c>
      <c r="D9" s="1">
        <v>45599</v>
      </c>
      <c r="E9" s="1">
        <v>0</v>
      </c>
      <c r="F9" s="1">
        <v>8467</v>
      </c>
      <c r="G9" s="1">
        <v>844</v>
      </c>
      <c r="H9" s="2">
        <v>54592</v>
      </c>
    </row>
    <row r="10" spans="1:8" x14ac:dyDescent="0.15">
      <c r="A10" s="12">
        <v>2020</v>
      </c>
      <c r="B10" s="13"/>
      <c r="C10" s="1">
        <v>55146</v>
      </c>
      <c r="D10" s="1">
        <v>45856</v>
      </c>
      <c r="E10" s="1">
        <v>0</v>
      </c>
      <c r="F10" s="1">
        <v>8365</v>
      </c>
      <c r="G10" s="1">
        <v>925</v>
      </c>
      <c r="H10" s="2">
        <v>55255</v>
      </c>
    </row>
    <row r="11" spans="1:8" x14ac:dyDescent="0.15">
      <c r="A11" s="12">
        <v>2021</v>
      </c>
      <c r="B11" s="13"/>
      <c r="C11" s="1">
        <v>55054</v>
      </c>
      <c r="D11" s="1">
        <v>45937</v>
      </c>
      <c r="E11" s="1">
        <v>0</v>
      </c>
      <c r="F11" s="1">
        <v>8131</v>
      </c>
      <c r="G11" s="1">
        <v>986</v>
      </c>
      <c r="H11" s="2">
        <v>55258</v>
      </c>
    </row>
    <row r="12" spans="1:8" x14ac:dyDescent="0.15">
      <c r="A12" s="12">
        <v>2022</v>
      </c>
      <c r="B12" s="13"/>
      <c r="C12" s="1">
        <v>54972</v>
      </c>
      <c r="D12" s="1">
        <v>45946</v>
      </c>
      <c r="E12" s="1">
        <v>0</v>
      </c>
      <c r="F12" s="1">
        <v>8039</v>
      </c>
      <c r="G12" s="1">
        <v>987</v>
      </c>
      <c r="H12" s="2">
        <v>55360</v>
      </c>
    </row>
    <row r="13" spans="1:8" x14ac:dyDescent="0.15">
      <c r="A13" s="12">
        <v>2023</v>
      </c>
      <c r="B13" s="13"/>
      <c r="C13" s="1">
        <v>56174</v>
      </c>
      <c r="D13" s="1">
        <v>46845</v>
      </c>
      <c r="E13" s="1">
        <v>0</v>
      </c>
      <c r="F13" s="1">
        <v>8400</v>
      </c>
      <c r="G13" s="1">
        <v>929</v>
      </c>
      <c r="H13" s="2">
        <v>55790</v>
      </c>
    </row>
    <row r="14" spans="1:8" x14ac:dyDescent="0.15">
      <c r="A14" s="12">
        <v>2024</v>
      </c>
      <c r="B14" s="13"/>
      <c r="C14" s="1">
        <v>56411</v>
      </c>
      <c r="D14" s="1">
        <v>47081</v>
      </c>
      <c r="E14" s="1">
        <v>0</v>
      </c>
      <c r="F14" s="1">
        <v>8454</v>
      </c>
      <c r="G14" s="1">
        <v>876</v>
      </c>
      <c r="H14" s="2">
        <v>56608</v>
      </c>
    </row>
    <row r="15" spans="1:8" x14ac:dyDescent="0.15">
      <c r="A15" s="33">
        <v>2025</v>
      </c>
      <c r="B15" s="14"/>
      <c r="C15" s="48">
        <v>57095</v>
      </c>
      <c r="D15" s="48">
        <v>47474</v>
      </c>
      <c r="E15" s="48"/>
      <c r="F15" s="48">
        <v>8838</v>
      </c>
      <c r="G15" s="48">
        <v>783</v>
      </c>
      <c r="H15" s="21">
        <v>56895</v>
      </c>
    </row>
    <row r="16" spans="1:8" x14ac:dyDescent="0.15">
      <c r="A16" s="17" t="s">
        <v>93</v>
      </c>
      <c r="B16" s="13" t="s">
        <v>94</v>
      </c>
      <c r="C16" s="1">
        <v>31053</v>
      </c>
      <c r="D16" s="1">
        <v>31053</v>
      </c>
      <c r="E16" s="1">
        <v>0</v>
      </c>
      <c r="F16" s="1">
        <v>0</v>
      </c>
      <c r="G16" s="1">
        <v>0</v>
      </c>
      <c r="H16" s="2">
        <v>31134</v>
      </c>
    </row>
    <row r="17" spans="1:8" x14ac:dyDescent="0.15">
      <c r="A17" s="17"/>
      <c r="B17" s="13" t="s">
        <v>95</v>
      </c>
      <c r="C17" s="1">
        <v>1</v>
      </c>
      <c r="D17" s="1">
        <v>1</v>
      </c>
      <c r="E17" s="1">
        <v>0</v>
      </c>
      <c r="F17" s="1">
        <v>0</v>
      </c>
      <c r="G17" s="1">
        <v>0</v>
      </c>
      <c r="H17" s="2">
        <v>2</v>
      </c>
    </row>
    <row r="18" spans="1:8" x14ac:dyDescent="0.15">
      <c r="A18" s="17"/>
      <c r="B18" s="13" t="s">
        <v>96</v>
      </c>
      <c r="C18" s="1">
        <v>11</v>
      </c>
      <c r="D18" s="1">
        <v>11</v>
      </c>
      <c r="E18" s="1">
        <v>0</v>
      </c>
      <c r="F18" s="1">
        <v>0</v>
      </c>
      <c r="G18" s="1">
        <v>0</v>
      </c>
      <c r="H18" s="2">
        <v>10</v>
      </c>
    </row>
    <row r="19" spans="1:8" x14ac:dyDescent="0.15">
      <c r="A19" s="17"/>
      <c r="B19" s="13" t="s">
        <v>97</v>
      </c>
      <c r="C19" s="1">
        <v>1</v>
      </c>
      <c r="D19" s="1">
        <v>1</v>
      </c>
      <c r="E19" s="1">
        <v>0</v>
      </c>
      <c r="F19" s="1">
        <v>0</v>
      </c>
      <c r="G19" s="1">
        <v>0</v>
      </c>
      <c r="H19" s="2">
        <v>0</v>
      </c>
    </row>
    <row r="20" spans="1:8" x14ac:dyDescent="0.15">
      <c r="A20" s="17"/>
      <c r="B20" s="13" t="s">
        <v>98</v>
      </c>
      <c r="C20" s="60" t="s">
        <v>105</v>
      </c>
      <c r="D20" s="60" t="s">
        <v>105</v>
      </c>
      <c r="E20" s="1">
        <v>0</v>
      </c>
      <c r="F20" s="1">
        <v>0</v>
      </c>
      <c r="G20" s="1">
        <v>0</v>
      </c>
      <c r="H20" s="2">
        <v>0</v>
      </c>
    </row>
    <row r="21" spans="1:8" x14ac:dyDescent="0.15">
      <c r="A21" s="17"/>
      <c r="B21" s="13" t="s">
        <v>99</v>
      </c>
      <c r="C21" s="1">
        <v>9441</v>
      </c>
      <c r="D21" s="1">
        <v>5696</v>
      </c>
      <c r="E21" s="1">
        <v>0</v>
      </c>
      <c r="F21" s="1">
        <v>3317</v>
      </c>
      <c r="G21" s="1">
        <v>428</v>
      </c>
      <c r="H21" s="2">
        <v>9340</v>
      </c>
    </row>
    <row r="22" spans="1:8" x14ac:dyDescent="0.15">
      <c r="A22" s="17"/>
      <c r="B22" s="13" t="s">
        <v>100</v>
      </c>
      <c r="C22" s="1">
        <v>16525</v>
      </c>
      <c r="D22" s="1">
        <v>10712</v>
      </c>
      <c r="E22" s="1">
        <v>0</v>
      </c>
      <c r="F22" s="1">
        <v>5458</v>
      </c>
      <c r="G22" s="1">
        <v>355</v>
      </c>
      <c r="H22" s="2">
        <v>16343</v>
      </c>
    </row>
    <row r="23" spans="1:8" x14ac:dyDescent="0.15">
      <c r="A23" s="17"/>
      <c r="B23" s="13" t="s">
        <v>101</v>
      </c>
      <c r="C23" s="1">
        <v>63</v>
      </c>
      <c r="D23" s="1">
        <v>0</v>
      </c>
      <c r="E23" s="1">
        <v>0</v>
      </c>
      <c r="F23" s="1">
        <v>63</v>
      </c>
      <c r="G23" s="1">
        <v>0</v>
      </c>
      <c r="H23" s="21">
        <v>66</v>
      </c>
    </row>
    <row r="24" spans="1:8" x14ac:dyDescent="0.15">
      <c r="A24" s="15" t="s">
        <v>13</v>
      </c>
      <c r="B24" s="9" t="s">
        <v>15</v>
      </c>
      <c r="C24" s="10">
        <v>3848</v>
      </c>
      <c r="D24" s="10">
        <v>3190</v>
      </c>
      <c r="E24" s="10">
        <v>0</v>
      </c>
      <c r="F24" s="10">
        <v>608</v>
      </c>
      <c r="G24" s="10">
        <v>50</v>
      </c>
      <c r="H24" s="2"/>
    </row>
    <row r="25" spans="1:8" x14ac:dyDescent="0.15">
      <c r="A25" s="17"/>
      <c r="B25" s="13" t="s">
        <v>16</v>
      </c>
      <c r="C25" s="1">
        <v>1767</v>
      </c>
      <c r="D25" s="1">
        <v>1478</v>
      </c>
      <c r="E25" s="1">
        <v>0</v>
      </c>
      <c r="F25" s="1">
        <v>259</v>
      </c>
      <c r="G25" s="1">
        <v>30</v>
      </c>
      <c r="H25" s="2"/>
    </row>
    <row r="26" spans="1:8" x14ac:dyDescent="0.15">
      <c r="A26" s="17"/>
      <c r="B26" s="13" t="s">
        <v>17</v>
      </c>
      <c r="C26" s="1">
        <v>4941</v>
      </c>
      <c r="D26" s="1">
        <v>4174</v>
      </c>
      <c r="E26" s="1">
        <v>0</v>
      </c>
      <c r="F26" s="1">
        <v>699</v>
      </c>
      <c r="G26" s="1">
        <v>68</v>
      </c>
      <c r="H26" s="2"/>
    </row>
    <row r="27" spans="1:8" x14ac:dyDescent="0.15">
      <c r="A27" s="17"/>
      <c r="B27" s="13" t="s">
        <v>18</v>
      </c>
      <c r="C27" s="1">
        <v>3381</v>
      </c>
      <c r="D27" s="1">
        <v>2770</v>
      </c>
      <c r="E27" s="1">
        <v>0</v>
      </c>
      <c r="F27" s="1">
        <v>573</v>
      </c>
      <c r="G27" s="1">
        <v>38</v>
      </c>
      <c r="H27" s="2"/>
    </row>
    <row r="28" spans="1:8" x14ac:dyDescent="0.15">
      <c r="A28" s="17"/>
      <c r="B28" s="13" t="s">
        <v>19</v>
      </c>
      <c r="C28" s="1">
        <v>3417</v>
      </c>
      <c r="D28" s="1">
        <v>2832</v>
      </c>
      <c r="E28" s="1">
        <v>0</v>
      </c>
      <c r="F28" s="1">
        <v>539</v>
      </c>
      <c r="G28" s="1">
        <v>46</v>
      </c>
      <c r="H28" s="2"/>
    </row>
    <row r="29" spans="1:8" x14ac:dyDescent="0.15">
      <c r="A29" s="17"/>
      <c r="B29" s="13" t="s">
        <v>20</v>
      </c>
      <c r="C29" s="1">
        <v>1619</v>
      </c>
      <c r="D29" s="1">
        <v>1374</v>
      </c>
      <c r="E29" s="1">
        <v>0</v>
      </c>
      <c r="F29" s="1">
        <v>225</v>
      </c>
      <c r="G29" s="1">
        <v>20</v>
      </c>
      <c r="H29" s="2"/>
    </row>
    <row r="30" spans="1:8" x14ac:dyDescent="0.15">
      <c r="A30" s="17"/>
      <c r="B30" s="13" t="s">
        <v>21</v>
      </c>
      <c r="C30" s="1">
        <v>2252</v>
      </c>
      <c r="D30" s="1">
        <v>1808</v>
      </c>
      <c r="E30" s="1">
        <v>0</v>
      </c>
      <c r="F30" s="1">
        <v>410</v>
      </c>
      <c r="G30" s="1">
        <v>34</v>
      </c>
      <c r="H30" s="2"/>
    </row>
    <row r="31" spans="1:8" x14ac:dyDescent="0.15">
      <c r="A31" s="17"/>
      <c r="B31" s="13" t="s">
        <v>22</v>
      </c>
      <c r="C31" s="1">
        <v>2720</v>
      </c>
      <c r="D31" s="1">
        <v>2227</v>
      </c>
      <c r="E31" s="1">
        <v>0</v>
      </c>
      <c r="F31" s="1">
        <v>455</v>
      </c>
      <c r="G31" s="1">
        <v>38</v>
      </c>
      <c r="H31" s="2"/>
    </row>
    <row r="32" spans="1:8" x14ac:dyDescent="0.15">
      <c r="A32" s="17"/>
      <c r="B32" s="13" t="s">
        <v>23</v>
      </c>
      <c r="C32" s="1">
        <v>1711</v>
      </c>
      <c r="D32" s="1">
        <v>1455</v>
      </c>
      <c r="E32" s="1">
        <v>0</v>
      </c>
      <c r="F32" s="1">
        <v>240</v>
      </c>
      <c r="G32" s="1">
        <v>16</v>
      </c>
      <c r="H32" s="2"/>
    </row>
    <row r="33" spans="1:8" x14ac:dyDescent="0.15">
      <c r="A33" s="17"/>
      <c r="B33" s="13" t="s">
        <v>24</v>
      </c>
      <c r="C33" s="1">
        <v>5510</v>
      </c>
      <c r="D33" s="1">
        <v>4658</v>
      </c>
      <c r="E33" s="1">
        <v>0</v>
      </c>
      <c r="F33" s="1">
        <v>768</v>
      </c>
      <c r="G33" s="1">
        <v>84</v>
      </c>
      <c r="H33" s="2"/>
    </row>
    <row r="34" spans="1:8" x14ac:dyDescent="0.15">
      <c r="A34" s="17"/>
      <c r="B34" s="13" t="s">
        <v>25</v>
      </c>
      <c r="C34" s="1">
        <v>4056</v>
      </c>
      <c r="D34" s="1">
        <v>3460</v>
      </c>
      <c r="E34" s="1">
        <v>0</v>
      </c>
      <c r="F34" s="1">
        <v>526</v>
      </c>
      <c r="G34" s="1">
        <v>70</v>
      </c>
      <c r="H34" s="2"/>
    </row>
    <row r="35" spans="1:8" x14ac:dyDescent="0.15">
      <c r="A35" s="17"/>
      <c r="B35" s="13" t="s">
        <v>26</v>
      </c>
      <c r="C35" s="1">
        <v>4015</v>
      </c>
      <c r="D35" s="1">
        <v>3403</v>
      </c>
      <c r="E35" s="1">
        <v>0</v>
      </c>
      <c r="F35" s="1">
        <v>563</v>
      </c>
      <c r="G35" s="1">
        <v>49</v>
      </c>
      <c r="H35" s="2"/>
    </row>
    <row r="36" spans="1:8" x14ac:dyDescent="0.15">
      <c r="A36" s="17"/>
      <c r="B36" s="13" t="s">
        <v>27</v>
      </c>
      <c r="C36" s="1">
        <v>4985</v>
      </c>
      <c r="D36" s="1">
        <v>4152</v>
      </c>
      <c r="E36" s="1">
        <v>0</v>
      </c>
      <c r="F36" s="1">
        <v>761</v>
      </c>
      <c r="G36" s="1">
        <v>72</v>
      </c>
      <c r="H36" s="2"/>
    </row>
    <row r="37" spans="1:8" x14ac:dyDescent="0.15">
      <c r="A37" s="17"/>
      <c r="B37" s="13" t="s">
        <v>28</v>
      </c>
      <c r="C37" s="1">
        <v>5479</v>
      </c>
      <c r="D37" s="1">
        <v>4513</v>
      </c>
      <c r="E37" s="1">
        <v>0</v>
      </c>
      <c r="F37" s="1">
        <v>885</v>
      </c>
      <c r="G37" s="1">
        <v>81</v>
      </c>
      <c r="H37" s="2"/>
    </row>
    <row r="38" spans="1:8" x14ac:dyDescent="0.15">
      <c r="A38" s="17"/>
      <c r="B38" s="13" t="s">
        <v>29</v>
      </c>
      <c r="C38" s="1">
        <v>3653</v>
      </c>
      <c r="D38" s="1">
        <v>2959</v>
      </c>
      <c r="E38" s="1">
        <v>0</v>
      </c>
      <c r="F38" s="1">
        <v>652</v>
      </c>
      <c r="G38" s="1">
        <v>42</v>
      </c>
      <c r="H38" s="2"/>
    </row>
    <row r="39" spans="1:8" ht="14.25" thickBot="1" x14ac:dyDescent="0.2">
      <c r="A39" s="22"/>
      <c r="B39" s="23" t="s">
        <v>30</v>
      </c>
      <c r="C39" s="51">
        <v>3741</v>
      </c>
      <c r="D39" s="51">
        <v>3021</v>
      </c>
      <c r="E39" s="51">
        <v>0</v>
      </c>
      <c r="F39" s="51">
        <v>675</v>
      </c>
      <c r="G39" s="51">
        <v>45</v>
      </c>
      <c r="H39" s="24"/>
    </row>
  </sheetData>
  <mergeCells count="2">
    <mergeCell ref="D3:E3"/>
    <mergeCell ref="F3:G3"/>
  </mergeCells>
  <phoneticPr fontId="3"/>
  <pageMargins left="0.7" right="0.7" top="0.75" bottom="0.75" header="0.511811023622047" footer="0.511811023622047"/>
  <pageSetup paperSize="9" scale="9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C14"/>
  <sheetViews>
    <sheetView zoomScaleNormal="100" workbookViewId="0"/>
  </sheetViews>
  <sheetFormatPr defaultColWidth="9" defaultRowHeight="13.5" x14ac:dyDescent="0.15"/>
  <cols>
    <col min="1" max="1" width="9" style="3"/>
    <col min="2" max="2" width="18.75" style="3" customWidth="1"/>
    <col min="3" max="3" width="24.375" style="3" customWidth="1"/>
    <col min="4" max="16384" width="9" style="3"/>
  </cols>
  <sheetData>
    <row r="1" spans="1:3" x14ac:dyDescent="0.15">
      <c r="A1" s="3" t="s">
        <v>128</v>
      </c>
    </row>
    <row r="2" spans="1:3" x14ac:dyDescent="0.15">
      <c r="A2" s="5" t="s">
        <v>44</v>
      </c>
      <c r="B2" s="6" t="s">
        <v>31</v>
      </c>
      <c r="C2" s="7" t="s">
        <v>102</v>
      </c>
    </row>
    <row r="3" spans="1:3" x14ac:dyDescent="0.15">
      <c r="A3" s="12"/>
      <c r="B3" s="25" t="s">
        <v>82</v>
      </c>
      <c r="C3" s="26" t="s">
        <v>50</v>
      </c>
    </row>
    <row r="4" spans="1:3" x14ac:dyDescent="0.15">
      <c r="A4" s="12">
        <v>2015</v>
      </c>
      <c r="B4" s="1">
        <v>1764483</v>
      </c>
      <c r="C4" s="2">
        <v>6760946013</v>
      </c>
    </row>
    <row r="5" spans="1:3" x14ac:dyDescent="0.15">
      <c r="A5" s="12">
        <v>2016</v>
      </c>
      <c r="B5" s="1">
        <v>1786410</v>
      </c>
      <c r="C5" s="2">
        <v>6635740365</v>
      </c>
    </row>
    <row r="6" spans="1:3" x14ac:dyDescent="0.15">
      <c r="A6" s="12">
        <v>2017</v>
      </c>
      <c r="B6" s="1">
        <v>1817277</v>
      </c>
      <c r="C6" s="2">
        <v>6958289938</v>
      </c>
    </row>
    <row r="7" spans="1:3" x14ac:dyDescent="0.15">
      <c r="A7" s="12">
        <v>2018</v>
      </c>
      <c r="B7" s="1">
        <v>1851110</v>
      </c>
      <c r="C7" s="2">
        <v>7280394680</v>
      </c>
    </row>
    <row r="8" spans="1:3" x14ac:dyDescent="0.15">
      <c r="A8" s="12">
        <v>2019</v>
      </c>
      <c r="B8" s="1">
        <v>1896667</v>
      </c>
      <c r="C8" s="2">
        <v>7611911816</v>
      </c>
    </row>
    <row r="9" spans="1:3" x14ac:dyDescent="0.15">
      <c r="A9" s="12">
        <v>2020</v>
      </c>
      <c r="B9" s="1">
        <v>1820623</v>
      </c>
      <c r="C9" s="2">
        <v>7302677140</v>
      </c>
    </row>
    <row r="10" spans="1:3" x14ac:dyDescent="0.15">
      <c r="A10" s="12">
        <v>2021</v>
      </c>
      <c r="B10" s="1">
        <v>1882806</v>
      </c>
      <c r="C10" s="2">
        <v>7428571389</v>
      </c>
    </row>
    <row r="11" spans="1:3" x14ac:dyDescent="0.15">
      <c r="A11" s="12">
        <v>2022</v>
      </c>
      <c r="B11" s="1">
        <v>1914272</v>
      </c>
      <c r="C11" s="2">
        <v>7634085252</v>
      </c>
    </row>
    <row r="12" spans="1:3" x14ac:dyDescent="0.15">
      <c r="A12" s="12">
        <v>2023</v>
      </c>
      <c r="B12" s="1">
        <v>1996937</v>
      </c>
      <c r="C12" s="2">
        <v>8280804790</v>
      </c>
    </row>
    <row r="13" spans="1:3" x14ac:dyDescent="0.15">
      <c r="A13" s="12">
        <v>2024</v>
      </c>
      <c r="B13" s="1">
        <v>2063035</v>
      </c>
      <c r="C13" s="2">
        <v>8503530188</v>
      </c>
    </row>
    <row r="14" spans="1:3" ht="14.25" thickBot="1" x14ac:dyDescent="0.2">
      <c r="A14" s="27">
        <v>2025</v>
      </c>
      <c r="B14" s="51">
        <v>2106190</v>
      </c>
      <c r="C14" s="24">
        <v>8591442397</v>
      </c>
    </row>
  </sheetData>
  <phoneticPr fontId="3"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4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baseType="lpstr" size="14">
      <vt:lpstr>24-1</vt:lpstr>
      <vt:lpstr>24-2</vt:lpstr>
      <vt:lpstr>24-3</vt:lpstr>
      <vt:lpstr>24-4</vt:lpstr>
      <vt:lpstr>24-5</vt:lpstr>
      <vt:lpstr>24-6</vt:lpstr>
      <vt:lpstr>24-7</vt:lpstr>
      <vt:lpstr>24-8</vt:lpstr>
      <vt:lpstr>24-9</vt:lpstr>
      <vt:lpstr>24-10</vt:lpstr>
      <vt:lpstr>24-11</vt:lpstr>
      <vt:lpstr>24-12</vt:lpstr>
      <vt:lpstr>'24-5'!Print_Area</vt:lpstr>
      <vt:lpstr>'24-9'!Print_Area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2024-08-26T00:04:45Z</dcterms:created>
  <dcterms:modified xsi:type="dcterms:W3CDTF">2026-09-07T05:57:18Z</dcterms:modified>
  <dc:language/>
</cp:coreProperties>
</file>