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filterPrivacy="1"/>
  <xr:revisionPtr xr6:coauthVersionLast="47" xr6:coauthVersionMax="47" documentId="13_ncr:1_{F84A832A-790A-48EB-A298-BEA0FCB5ABA2}" revIDLastSave="0" xr10:uidLastSave="{00000000-0000-0000-0000-000000000000}"/>
  <bookViews>
    <workbookView tabRatio="746" xr2:uid="{00000000-000D-0000-FFFF-FFFF00000000}" windowHeight="15600" windowWidth="28920" xWindow="-60" yWindow="-60"/>
  </bookViews>
  <sheets>
    <sheet r:id="rId1" name="20-1" sheetId="1"/>
    <sheet r:id="rId2" name="20-2" sheetId="2"/>
    <sheet r:id="rId3" name="20-3" sheetId="3"/>
    <sheet r:id="rId4" name="20-4" sheetId="4"/>
    <sheet r:id="rId5" name="20-5" sheetId="5"/>
    <sheet r:id="rId6" name="20-6" sheetId="6"/>
    <sheet r:id="rId7" name="20-7" sheetId="7"/>
    <sheet r:id="rId8" name="20-8" sheetId="8"/>
    <sheet r:id="rId9" name="20-9" sheetId="9"/>
    <sheet r:id="rId10" name="20-10" sheetId="10"/>
    <sheet r:id="rId11" name="20-11" sheetId="11"/>
    <sheet r:id="rId12" name="20-12" sheetId="12"/>
    <sheet r:id="rId13" name="20-13" sheetId="13"/>
  </sheets>
  <definedNames>
    <definedName localSheetId="10" name="_xlnm.Print_Area">'20-11'!$A$1:$K$22</definedName>
    <definedName localSheetId="11" name="_xlnm.Print_Area">'20-12'!$A$1:$G$46</definedName>
    <definedName name="第34_環境衛生.食品">#REF!</definedName>
    <definedName name="第52_不妊手術">#REF!</definedName>
    <definedName name="第53_人工妊娠中絶">#REF!</definedName>
    <definedName name="貼付表">"ピクチャ 73"</definedName>
    <definedName name="表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25" i="9" l="1"/>
  <c r="V25" i="9"/>
  <c r="U64" i="9" l="1"/>
  <c r="U4" i="9" s="1"/>
  <c r="V63" i="9"/>
  <c r="V61" i="9"/>
  <c r="V64" i="9" s="1"/>
  <c r="V4" i="9" s="1"/>
  <c r="U61" i="9"/>
</calcChain>
</file>

<file path=xl/sharedStrings.xml><?xml version="1.0" encoding="utf-8"?>
<sst xmlns="http://schemas.openxmlformats.org/spreadsheetml/2006/main" count="430" uniqueCount="281">
  <si>
    <t>（各年度月平均）</t>
  </si>
  <si>
    <t>年度・区名</t>
  </si>
  <si>
    <t>被保護世帯数</t>
  </si>
  <si>
    <t>被保護実人員</t>
  </si>
  <si>
    <t>保護率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</si>
  <si>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</si>
  <si>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</si>
  <si>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</si>
  <si>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</si>
  <si>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</si>
  <si>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</si>
  <si>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</si>
  <si>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</si>
  <si>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</si>
  <si>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</si>
  <si>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</si>
  <si>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</si>
  <si>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</si>
  <si>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</si>
  <si>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</si>
  <si>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</si>
  <si>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注)数字の単位未満は四捨五入を原則としたので、総数と内訳の合計が一致しない場合がある。</t>
  </si>
  <si>
    <t>（１級地－１）</t>
  </si>
  <si>
    <t>改定</t>
  </si>
  <si>
    <t>年次</t>
  </si>
  <si>
    <t>基準額（月額）</t>
  </si>
  <si>
    <t>対前回比</t>
  </si>
  <si>
    <t>第７０次</t>
  </si>
  <si>
    <t>第７１次</t>
  </si>
  <si>
    <t>第７２次</t>
  </si>
  <si>
    <t>第７３次</t>
  </si>
  <si>
    <t>第７４次</t>
  </si>
  <si>
    <t>第７５次</t>
  </si>
  <si>
    <t>第７６次</t>
  </si>
  <si>
    <t>第７７次</t>
  </si>
  <si>
    <t>第７８次</t>
  </si>
  <si>
    <t>第７９次</t>
  </si>
  <si>
    <t>県都市名</t>
  </si>
  <si>
    <t>保護率（％）</t>
  </si>
  <si>
    <t>名古屋市</t>
  </si>
  <si>
    <t>札幌市</t>
  </si>
  <si>
    <t>仙台市</t>
  </si>
  <si>
    <t>さいたま市</t>
  </si>
  <si>
    <t>千葉市</t>
  </si>
  <si>
    <t>東京都</t>
  </si>
  <si>
    <t>横浜市</t>
  </si>
  <si>
    <t>川崎市</t>
  </si>
  <si>
    <t>相模原市</t>
  </si>
  <si>
    <t>新潟市</t>
  </si>
  <si>
    <t>静岡市</t>
  </si>
  <si>
    <t>浜松市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</si>
  <si>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</si>
  <si>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</si>
  <si>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</si>
  <si>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</si>
  <si>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</si>
  <si>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</si>
  <si>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</si>
  <si>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</si>
  <si>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</si>
  <si>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愛知県</t>
  </si>
  <si>
    <t>全国</t>
  </si>
  <si>
    <t>開始理由</t>
  </si>
  <si>
    <t>世帯数</t>
  </si>
  <si>
    <t>割合（％）</t>
  </si>
  <si>
    <t>廃止理由</t>
  </si>
  <si>
    <t>世帯主の傷病</t>
  </si>
  <si>
    <t>世帯主の傷病治ゆ</t>
  </si>
  <si>
    <t>世帯員の傷病</t>
  </si>
  <si>
    <t>世帯員の傷病治ゆ</t>
  </si>
  <si>
    <t>働いていた者の死亡</t>
  </si>
  <si>
    <t>死亡</t>
  </si>
  <si>
    <t>働いていた者の離別等</t>
  </si>
  <si>
    <t>失そう</t>
  </si>
  <si>
    <t>働き手の転入</t>
  </si>
  <si>
    <t>貯金等の減少・喪失</t>
  </si>
  <si>
    <t>社会保障給付金・仕送りの減少・喪失</t>
  </si>
  <si>
    <t>社会保障給付金の増加</t>
  </si>
  <si>
    <t>要介護状態</t>
  </si>
  <si>
    <t>仕送り等の増加</t>
  </si>
  <si>
    <t>老齢による（７０歳以上）</t>
  </si>
  <si>
    <t>親類・縁者等の引き取り</t>
  </si>
  <si>
    <t>その他</t>
  </si>
  <si>
    <t>医療費の他法負担</t>
  </si>
  <si>
    <t>施設入所</t>
  </si>
  <si>
    <t>計</t>
  </si>
  <si>
    <t>注２）数字の単位未満四捨五入をしたものであり、計が100とならない場合がある。</t>
  </si>
  <si>
    <t>（各年度　月平均）</t>
  </si>
  <si>
    <t>年度</t>
  </si>
  <si>
    <t>被保護世帯</t>
  </si>
  <si>
    <t>（再掲）</t>
  </si>
  <si>
    <t>扶助別人員</t>
  </si>
  <si>
    <t>生活</t>
  </si>
  <si>
    <t>住宅</t>
  </si>
  <si>
    <t>教育</t>
  </si>
  <si>
    <t>介護</t>
  </si>
  <si>
    <t>医療</t>
  </si>
  <si>
    <t>出産</t>
  </si>
  <si>
    <t>生業</t>
  </si>
  <si>
    <t>葬祭</t>
  </si>
  <si>
    <t>保護開始</t>
  </si>
  <si>
    <t>世帯</t>
  </si>
  <si>
    <t>人員</t>
  </si>
  <si>
    <t>保護廃止</t>
  </si>
  <si>
    <t>保護停止</t>
  </si>
  <si>
    <t>被保護外国人</t>
  </si>
  <si>
    <t>日雇世帯数</t>
  </si>
  <si>
    <t>申請受理</t>
  </si>
  <si>
    <t>（各年度３月中　単位：世帯）</t>
  </si>
  <si>
    <t>年度区分</t>
  </si>
  <si>
    <t>単身者世帯</t>
  </si>
  <si>
    <t>２人以上の世帯</t>
  </si>
  <si>
    <t>高齢者世帯</t>
  </si>
  <si>
    <t>傷病・障害者世帯</t>
  </si>
  <si>
    <t>その他の世帯</t>
  </si>
  <si>
    <t>母子世帯</t>
  </si>
  <si>
    <t>世帯主が</t>
  </si>
  <si>
    <t>常用勤労者</t>
  </si>
  <si>
    <t>日雇労働者</t>
  </si>
  <si>
    <t>内職者</t>
  </si>
  <si>
    <t>その他の就業者</t>
  </si>
  <si>
    <t>世帯員が働いている世帯</t>
  </si>
  <si>
    <t>働いている者のいない世帯</t>
  </si>
  <si>
    <t>（各年度月平均　単位：人）</t>
  </si>
  <si>
    <t>総数</t>
  </si>
  <si>
    <t>入院</t>
  </si>
  <si>
    <t>入院外</t>
  </si>
  <si>
    <t>精神</t>
  </si>
  <si>
    <t>診療</t>
  </si>
  <si>
    <t>歯科</t>
  </si>
  <si>
    <t>年</t>
  </si>
  <si>
    <t>月</t>
  </si>
  <si>
    <t>件数</t>
  </si>
  <si>
    <t>金額（円）</t>
  </si>
  <si>
    <t>注１)歯科欄の中段は調剤分別掲</t>
  </si>
  <si>
    <t>注２)歯科欄の下段は訪問看護分別掲</t>
  </si>
  <si>
    <t>注３)計・金額欄は支払基金による端数処理後の金額</t>
  </si>
  <si>
    <t>合計</t>
  </si>
  <si>
    <t>居宅介護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</si>
  <si>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</si>
  <si>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</si>
  <si>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</si>
  <si>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</si>
  <si>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</si>
  <si>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</si>
  <si>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福祉用具貸与</t>
  </si>
  <si>
    <t>短期入所生活介護</t>
  </si>
  <si>
    <t>短期入所療養介護</t>
  </si>
  <si>
    <t>特定施設入居者生活介護</t>
  </si>
  <si>
    <t>居宅療養管理指導</t>
  </si>
  <si>
    <t>夜間対応型訪問介護</t>
  </si>
  <si>
    <t>認知症対応型通所介護</t>
  </si>
  <si>
    <t>小規模多機能型居宅介護</t>
  </si>
  <si>
    <t>認知症対応型共同生活介護</t>
  </si>
  <si>
    <t>地域密着型特定施設入居者生活介護</t>
  </si>
  <si>
    <t>定期巡回・随時対応型訪問介護看護</t>
  </si>
  <si>
    <t>複合型サービス</t>
  </si>
  <si>
    <t>看護小規模多機能型居宅介護</t>
  </si>
  <si>
    <t>地域密着型通所介護</t>
  </si>
  <si>
    <t>小計</t>
  </si>
  <si>
    <t>居宅介護サービス計画</t>
  </si>
  <si>
    <t>施設介護</t>
  </si>
  <si>
    <t>介護老人福祉施設</t>
  </si>
  <si>
    <t>介護老人保健施設</t>
  </si>
  <si>
    <t>介護療養型医療施設</t>
  </si>
  <si>
    <t>地域密着型介護老人福祉施設</t>
  </si>
  <si>
    <t>介護医療院サービス</t>
  </si>
  <si>
    <t>介護予防</t>
  </si>
  <si>
    <t>介護予防訪問介護</t>
  </si>
  <si>
    <t>介護予防訪問入浴介護</t>
  </si>
  <si>
    <t>介護予防訪問看護</t>
  </si>
  <si>
    <t>介護予防訪問リハビリテーション</t>
  </si>
  <si>
    <t>介護予防通所介護</t>
  </si>
  <si>
    <t>介護予防通所リハビリテーション</t>
  </si>
  <si>
    <t>介護予防福祉用具貸与</t>
  </si>
  <si>
    <t>介護予防短期入所生活介護</t>
  </si>
  <si>
    <t>介護予防短期入所療養介護</t>
  </si>
  <si>
    <t>介護予防特定施設入居者生活介護</t>
  </si>
  <si>
    <t>介護予防居宅療養管理指導</t>
  </si>
  <si>
    <t>介護予防認知症対応型通所介護</t>
  </si>
  <si>
    <t>介護予防小規模多機能型居宅介護</t>
  </si>
  <si>
    <t>介護予防認知症対応型共同生活介護</t>
  </si>
  <si>
    <t>介護予防サービス計画</t>
  </si>
  <si>
    <t>第1号事業</t>
  </si>
  <si>
    <t>予防専門型訪問サービス</t>
  </si>
  <si>
    <t>生活支援型訪問サービス</t>
  </si>
  <si>
    <t>予防専門型通所サービス</t>
  </si>
  <si>
    <t>ミニデイ型通所サービス・運動型通所サービス</t>
  </si>
  <si>
    <t>介護予防ケアマネジメント</t>
  </si>
  <si>
    <t>高額介護サービス費支給分</t>
  </si>
  <si>
    <t>特定入所者介護サービス費</t>
  </si>
  <si>
    <t>福祉事務所払分</t>
  </si>
  <si>
    <t>福祉用具購入</t>
  </si>
  <si>
    <t>介護予防福祉用具購入</t>
  </si>
  <si>
    <t>住宅改修</t>
  </si>
  <si>
    <t>介護予防住宅改修</t>
  </si>
  <si>
    <t>移送</t>
  </si>
  <si>
    <t>非指定介護機関介護サービス費</t>
  </si>
  <si>
    <t>単位：円</t>
  </si>
  <si>
    <t>施設事務費</t>
  </si>
  <si>
    <t>就労自立給付金</t>
  </si>
  <si>
    <t>進学準備給付金</t>
  </si>
  <si>
    <t>日常生活支援委託事務費</t>
  </si>
  <si>
    <t>注１）生活保護費国庫負担金対象経費</t>
  </si>
  <si>
    <t>年度種別</t>
  </si>
  <si>
    <t>施設名</t>
  </si>
  <si>
    <t>設置主体</t>
  </si>
  <si>
    <t>定員</t>
  </si>
  <si>
    <t>年度末現在員</t>
  </si>
  <si>
    <t>入所</t>
  </si>
  <si>
    <t>退所</t>
  </si>
  <si>
    <t>人数</t>
  </si>
  <si>
    <t>救護施設</t>
  </si>
  <si>
    <t>植田寮</t>
  </si>
  <si>
    <t>市</t>
  </si>
  <si>
    <t>厚生院</t>
  </si>
  <si>
    <t>更生施設</t>
  </si>
  <si>
    <t>笹島寮</t>
  </si>
  <si>
    <t>医療保護施設</t>
  </si>
  <si>
    <t>聖霊病院</t>
  </si>
  <si>
    <t>社</t>
  </si>
  <si>
    <t>授産施設</t>
  </si>
  <si>
    <t>名古屋厚生会館ｸﾘｰﾆﾝｸﾞｾﾝﾀｰ</t>
  </si>
  <si>
    <t>宿所提供施設</t>
  </si>
  <si>
    <t>熱田荘</t>
  </si>
  <si>
    <t>種別</t>
  </si>
  <si>
    <t>支給単価</t>
  </si>
  <si>
    <t>支給人員</t>
  </si>
  <si>
    <t>支給額</t>
  </si>
  <si>
    <t>備考</t>
  </si>
  <si>
    <t>①学童服購入資金</t>
  </si>
  <si>
    <t>小学校</t>
  </si>
  <si>
    <t>中学校</t>
  </si>
  <si>
    <t>②修学旅行参加支度金</t>
  </si>
  <si>
    <t>（各年度末　単位：世帯）</t>
  </si>
  <si>
    <t>その他就労収入の減少・喪失</t>
    <rPh sb="2" eb="3">
      <t>タ</t>
    </rPh>
    <rPh sb="3" eb="5">
      <t>シュウロウ</t>
    </rPh>
    <rPh sb="5" eb="7">
      <t>シュウニュウ</t>
    </rPh>
    <phoneticPr fontId="6"/>
  </si>
  <si>
    <t>就労収入の増加・取得</t>
    <rPh sb="0" eb="2">
      <t>シュウロウ</t>
    </rPh>
    <phoneticPr fontId="6"/>
  </si>
  <si>
    <t>第８０次</t>
    <rPh sb="0" eb="1">
      <t>ダイ</t>
    </rPh>
    <rPh sb="3" eb="4">
      <t>ジ</t>
    </rPh>
    <phoneticPr fontId="6"/>
  </si>
  <si>
    <t>第８１次</t>
    <rPh sb="0" eb="1">
      <t>ダイ</t>
    </rPh>
    <rPh sb="3" eb="4">
      <t>ジ</t>
    </rPh>
    <phoneticPr fontId="6"/>
  </si>
  <si>
    <t>表２０－１　　被保護世帯・人員</t>
    <phoneticPr fontId="6"/>
  </si>
  <si>
    <t>表２０－２　　生活扶助基準額</t>
    <phoneticPr fontId="6"/>
  </si>
  <si>
    <t>2014．４．１</t>
    <phoneticPr fontId="6"/>
  </si>
  <si>
    <t>2015．４．１</t>
    <phoneticPr fontId="6"/>
  </si>
  <si>
    <t>2016．４．１</t>
    <phoneticPr fontId="6"/>
  </si>
  <si>
    <t>2017．４．１</t>
    <phoneticPr fontId="6"/>
  </si>
  <si>
    <t>2018．４．１</t>
    <phoneticPr fontId="6"/>
  </si>
  <si>
    <t>2019．４．１</t>
    <phoneticPr fontId="6"/>
  </si>
  <si>
    <t>2020．４．１</t>
    <phoneticPr fontId="6"/>
  </si>
  <si>
    <t>2021．４．１</t>
    <phoneticPr fontId="6"/>
  </si>
  <si>
    <t>2022．４．１</t>
    <phoneticPr fontId="6"/>
  </si>
  <si>
    <t>2023．４．１</t>
    <phoneticPr fontId="6"/>
  </si>
  <si>
    <t>2024．４．１</t>
    <phoneticPr fontId="6"/>
  </si>
  <si>
    <t>2025．４．１</t>
    <phoneticPr fontId="6"/>
  </si>
  <si>
    <t>表２０－３　　２０大都市・東京都・愛知県・全国の保護状況</t>
    <phoneticPr fontId="6"/>
  </si>
  <si>
    <t>（2025年10月中）</t>
    <phoneticPr fontId="6"/>
  </si>
  <si>
    <t>表２０－４　　保護開始・廃止理由</t>
    <phoneticPr fontId="6"/>
  </si>
  <si>
    <t>注１）2025年9月中の保護開始、廃止世帯について調査。</t>
    <phoneticPr fontId="6"/>
  </si>
  <si>
    <t>表２０－５　　被保護世帯・人員の推移</t>
    <phoneticPr fontId="6"/>
  </si>
  <si>
    <t>表２０－６　　世帯類型別被保護世帯数</t>
    <phoneticPr fontId="6"/>
  </si>
  <si>
    <t>表２０－７　　病類別医療扶助</t>
    <phoneticPr fontId="6"/>
  </si>
  <si>
    <t>表２０－８　　診療報酬支払（生活保護）</t>
    <phoneticPr fontId="6"/>
  </si>
  <si>
    <t>表２０－９　　介護扶助費</t>
    <phoneticPr fontId="6"/>
  </si>
  <si>
    <t>2015年度</t>
    <phoneticPr fontId="6"/>
  </si>
  <si>
    <t>2016年度</t>
    <phoneticPr fontId="6"/>
  </si>
  <si>
    <t>2017年度</t>
    <phoneticPr fontId="6"/>
  </si>
  <si>
    <t>2018年度</t>
    <phoneticPr fontId="6"/>
  </si>
  <si>
    <t>2019年度</t>
    <phoneticPr fontId="6"/>
  </si>
  <si>
    <t>2020年度</t>
    <phoneticPr fontId="6"/>
  </si>
  <si>
    <t>2021年度</t>
    <phoneticPr fontId="6"/>
  </si>
  <si>
    <t>2022年度</t>
    <phoneticPr fontId="6"/>
  </si>
  <si>
    <t>2023年度</t>
    <phoneticPr fontId="6"/>
  </si>
  <si>
    <t>2024年度</t>
    <phoneticPr fontId="6"/>
  </si>
  <si>
    <t>2025年度</t>
    <phoneticPr fontId="6"/>
  </si>
  <si>
    <t>注)介護保険法等の一部を改正する法律（平成17年法律第77号）の施行により、2005年10月1日より「特定入所者介護サービス費」が新たに設けられ、施設介護及び、居宅介護のうち短期入所生活介護、短期入所療養介護における、食費や居室料、滞在費を当科目で給付している。金額の合計には加算するが、件数の合計には加算しない。</t>
    <phoneticPr fontId="6"/>
  </si>
  <si>
    <t>表２０－１０　　生活保護費扶助別支出金額</t>
    <phoneticPr fontId="6"/>
  </si>
  <si>
    <t>注２）進学準備給付金は2018年度創設</t>
    <phoneticPr fontId="6"/>
  </si>
  <si>
    <t>注３）日常生活支援委託事務費は2020年度創設</t>
    <phoneticPr fontId="6"/>
  </si>
  <si>
    <t>表２０－１１　　生活保護施設入所措置</t>
    <phoneticPr fontId="6"/>
  </si>
  <si>
    <t>注）厚生院救護施設及び植田寮更生施設は2025年4月1日廃止。</t>
    <rPh sb="0" eb="1">
      <t>チュウ</t>
    </rPh>
    <rPh sb="2" eb="4">
      <t>コウセイ</t>
    </rPh>
    <rPh sb="4" eb="5">
      <t>イン</t>
    </rPh>
    <rPh sb="5" eb="7">
      <t>キュウゴ</t>
    </rPh>
    <rPh sb="7" eb="9">
      <t>シセツ</t>
    </rPh>
    <rPh sb="9" eb="10">
      <t>オヨ</t>
    </rPh>
    <rPh sb="11" eb="13">
      <t>ウエダ</t>
    </rPh>
    <rPh sb="13" eb="14">
      <t>リョウ</t>
    </rPh>
    <rPh sb="14" eb="16">
      <t>コウセイ</t>
    </rPh>
    <rPh sb="16" eb="18">
      <t>シセツ</t>
    </rPh>
    <rPh sb="23" eb="24">
      <t>ネン</t>
    </rPh>
    <rPh sb="25" eb="26">
      <t>ガツ</t>
    </rPh>
    <rPh sb="26" eb="28">
      <t>ツイタチ</t>
    </rPh>
    <rPh sb="28" eb="30">
      <t>ハイシ</t>
    </rPh>
    <phoneticPr fontId="6"/>
  </si>
  <si>
    <t>表２０－１２　　被保護世帯の援護（法外援護）</t>
    <phoneticPr fontId="6"/>
  </si>
  <si>
    <t>表２０－１３　　被保護世帯水道料金軽減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</si>
</sst>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_ "/>
    <numFmt numFmtId="178" formatCode="0.00_ "/>
    <numFmt numFmtId="179" formatCode="0.0%"/>
    <numFmt numFmtId="180" formatCode="#,##0_ "/>
  </numFmts>
  <fonts count="10" x14ac:knownFonts="1">
    <font>
      <sz val="11"/>
      <color rgb="FF000000"/>
      <name val="ＭＳ Ｐゴシック"/>
      <family val="2"/>
      <charset val="1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9" fontId="1" fillId="0" borderId="0" applyBorder="0" applyAlignment="0" applyProtection="0"/>
    <xf numFmtId="38" fontId="5" fillId="0" borderId="0" applyBorder="0" applyProtection="0"/>
    <xf numFmtId="38" fontId="5" fillId="0" borderId="0" applyBorder="0" applyProtection="0"/>
    <xf numFmtId="0" fontId="2" fillId="0" borderId="0"/>
    <xf numFmtId="0" fontId="2" fillId="0" borderId="0">
      <alignment vertical="center"/>
    </xf>
    <xf numFmtId="0" fontId="3" fillId="0" borderId="0"/>
    <xf numFmtId="38" fontId="5" fillId="0" borderId="0" applyBorder="0" applyProtection="0"/>
    <xf numFmtId="38" fontId="5" fillId="0" borderId="0" applyFont="0" applyFill="0" applyBorder="0" applyAlignment="0" applyProtection="0">
      <alignment vertical="center"/>
    </xf>
  </cellStyleXfs>
  <cellXfs count="150">
    <xf numFmtId="0" fontId="0" fillId="0" borderId="0" xfId="0"/>
    <xf numFmtId="0" fontId="4" fillId="0" borderId="0" xfId="0" applyFont="1"/>
    <xf numFmtId="0" fontId="2" fillId="0" borderId="3" xfId="0" applyFont="1" applyBorder="1" applyAlignment="1">
      <alignment horizontal="center"/>
    </xf>
    <xf numFmtId="0" fontId="4" fillId="0" borderId="5" xfId="0" applyFont="1" applyBorder="1"/>
    <xf numFmtId="176" fontId="2" fillId="0" borderId="6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5" xfId="2" applyNumberFormat="1" applyFont="1" applyBorder="1" applyAlignment="1" applyProtection="1">
      <alignment horizontal="right"/>
    </xf>
    <xf numFmtId="176" fontId="2" fillId="0" borderId="6" xfId="2" applyNumberFormat="1" applyFont="1" applyBorder="1" applyAlignment="1" applyProtection="1">
      <alignment horizontal="right"/>
    </xf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38" fontId="2" fillId="0" borderId="2" xfId="7" applyFont="1" applyBorder="1" applyAlignment="1" applyProtection="1">
      <alignment horizontal="center"/>
    </xf>
    <xf numFmtId="0" fontId="4" fillId="0" borderId="4" xfId="0" applyFont="1" applyBorder="1"/>
    <xf numFmtId="0" fontId="2" fillId="0" borderId="8" xfId="0" applyFont="1" applyBorder="1"/>
    <xf numFmtId="0" fontId="4" fillId="0" borderId="1" xfId="0" applyFont="1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38" fontId="2" fillId="0" borderId="5" xfId="7" applyFont="1" applyBorder="1" applyProtection="1"/>
    <xf numFmtId="38" fontId="2" fillId="0" borderId="6" xfId="7" applyFont="1" applyBorder="1" applyProtection="1"/>
    <xf numFmtId="0" fontId="2" fillId="0" borderId="4" xfId="0" applyFont="1" applyBorder="1"/>
    <xf numFmtId="0" fontId="2" fillId="0" borderId="7" xfId="0" applyFont="1" applyBorder="1"/>
    <xf numFmtId="0" fontId="2" fillId="0" borderId="10" xfId="0" applyFont="1" applyBorder="1" applyAlignment="1">
      <alignment horizontal="right"/>
    </xf>
    <xf numFmtId="38" fontId="2" fillId="0" borderId="5" xfId="7" applyFont="1" applyBorder="1" applyAlignment="1" applyProtection="1">
      <alignment horizontal="right"/>
    </xf>
    <xf numFmtId="38" fontId="2" fillId="0" borderId="6" xfId="7" applyFont="1" applyBorder="1" applyAlignment="1" applyProtection="1">
      <alignment horizontal="right"/>
    </xf>
    <xf numFmtId="0" fontId="2" fillId="0" borderId="1" xfId="0" applyFont="1" applyBorder="1" applyAlignment="1">
      <alignment horizontal="center"/>
    </xf>
    <xf numFmtId="38" fontId="2" fillId="0" borderId="3" xfId="7" applyFont="1" applyBorder="1" applyAlignment="1" applyProtection="1">
      <alignment horizontal="center"/>
    </xf>
    <xf numFmtId="38" fontId="2" fillId="0" borderId="5" xfId="7" applyFont="1" applyBorder="1" applyAlignment="1" applyProtection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/>
    <xf numFmtId="38" fontId="2" fillId="2" borderId="5" xfId="7" applyFont="1" applyFill="1" applyBorder="1" applyAlignment="1" applyProtection="1">
      <alignment horizontal="right"/>
    </xf>
    <xf numFmtId="38" fontId="2" fillId="2" borderId="6" xfId="7" applyFont="1" applyFill="1" applyBorder="1" applyAlignment="1" applyProtection="1">
      <alignment horizontal="right"/>
    </xf>
    <xf numFmtId="0" fontId="2" fillId="2" borderId="4" xfId="0" applyFont="1" applyFill="1" applyBorder="1"/>
    <xf numFmtId="38" fontId="2" fillId="0" borderId="0" xfId="7" applyFont="1" applyBorder="1" applyAlignment="1" applyProtection="1">
      <alignment horizontal="right"/>
    </xf>
    <xf numFmtId="0" fontId="2" fillId="0" borderId="2" xfId="0" applyFont="1" applyBorder="1"/>
    <xf numFmtId="0" fontId="2" fillId="0" borderId="3" xfId="0" applyFont="1" applyBorder="1"/>
    <xf numFmtId="0" fontId="2" fillId="2" borderId="6" xfId="6" applyFont="1" applyFill="1" applyBorder="1" applyAlignment="1">
      <alignment horizontal="right"/>
    </xf>
    <xf numFmtId="0" fontId="2" fillId="0" borderId="5" xfId="3" applyNumberFormat="1" applyFont="1" applyBorder="1" applyAlignment="1" applyProtection="1">
      <alignment horizontal="right" vertical="center"/>
    </xf>
    <xf numFmtId="0" fontId="2" fillId="0" borderId="6" xfId="3" applyNumberFormat="1" applyFont="1" applyBorder="1" applyAlignment="1" applyProtection="1">
      <alignment horizontal="right" vertical="center"/>
    </xf>
    <xf numFmtId="0" fontId="2" fillId="0" borderId="5" xfId="6" applyFont="1" applyBorder="1" applyAlignment="1">
      <alignment horizontal="right"/>
    </xf>
    <xf numFmtId="0" fontId="2" fillId="0" borderId="6" xfId="6" applyFont="1" applyBorder="1" applyAlignment="1">
      <alignment horizontal="right"/>
    </xf>
    <xf numFmtId="0" fontId="2" fillId="2" borderId="5" xfId="3" applyNumberFormat="1" applyFont="1" applyFill="1" applyBorder="1" applyAlignment="1" applyProtection="1">
      <alignment horizontal="right" vertical="center"/>
    </xf>
    <xf numFmtId="0" fontId="2" fillId="2" borderId="6" xfId="3" applyNumberFormat="1" applyFont="1" applyFill="1" applyBorder="1" applyAlignment="1" applyProtection="1">
      <alignment horizontal="right" vertical="center"/>
    </xf>
    <xf numFmtId="0" fontId="2" fillId="2" borderId="5" xfId="6" applyFont="1" applyFill="1" applyBorder="1" applyAlignment="1">
      <alignment horizontal="right"/>
    </xf>
    <xf numFmtId="0" fontId="2" fillId="2" borderId="6" xfId="0" applyFont="1" applyFill="1" applyBorder="1"/>
    <xf numFmtId="0" fontId="2" fillId="2" borderId="5" xfId="2" applyNumberFormat="1" applyFont="1" applyFill="1" applyBorder="1" applyAlignment="1" applyProtection="1">
      <alignment horizontal="right"/>
    </xf>
    <xf numFmtId="0" fontId="2" fillId="2" borderId="6" xfId="2" applyNumberFormat="1" applyFont="1" applyFill="1" applyBorder="1" applyAlignment="1" applyProtection="1">
      <alignment horizontal="right"/>
    </xf>
    <xf numFmtId="0" fontId="2" fillId="2" borderId="5" xfId="3" applyNumberFormat="1" applyFont="1" applyFill="1" applyBorder="1" applyAlignment="1" applyProtection="1">
      <alignment vertical="center"/>
    </xf>
    <xf numFmtId="0" fontId="2" fillId="2" borderId="6" xfId="3" applyNumberFormat="1" applyFont="1" applyFill="1" applyBorder="1" applyAlignment="1" applyProtection="1">
      <alignment vertical="center"/>
    </xf>
    <xf numFmtId="0" fontId="2" fillId="2" borderId="8" xfId="3" applyNumberFormat="1" applyFont="1" applyFill="1" applyBorder="1" applyAlignment="1" applyProtection="1">
      <alignment vertical="center"/>
    </xf>
    <xf numFmtId="0" fontId="2" fillId="2" borderId="9" xfId="3" applyNumberFormat="1" applyFont="1" applyFill="1" applyBorder="1" applyAlignment="1" applyProtection="1">
      <alignment vertical="center"/>
    </xf>
    <xf numFmtId="0" fontId="2" fillId="2" borderId="1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0" xfId="0" applyFont="1" applyFill="1"/>
    <xf numFmtId="0" fontId="2" fillId="0" borderId="19" xfId="0" applyFont="1" applyBorder="1" applyAlignment="1">
      <alignment horizontal="center"/>
    </xf>
    <xf numFmtId="0" fontId="2" fillId="0" borderId="5" xfId="2" applyNumberFormat="1" applyFont="1" applyBorder="1" applyProtection="1"/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38" fontId="2" fillId="0" borderId="0" xfId="7" applyFont="1" applyBorder="1" applyProtection="1"/>
    <xf numFmtId="38" fontId="7" fillId="0" borderId="0" xfId="8" applyFont="1" applyFill="1" applyAlignment="1" applyProtection="1">
      <alignment horizontal="right" vertical="center"/>
      <protection locked="0"/>
    </xf>
    <xf numFmtId="0" fontId="2" fillId="0" borderId="10" xfId="0" applyFont="1" applyBorder="1"/>
    <xf numFmtId="38" fontId="2" fillId="0" borderId="11" xfId="7" applyFont="1" applyBorder="1" applyAlignment="1" applyProtection="1">
      <alignment horizontal="right"/>
    </xf>
    <xf numFmtId="38" fontId="2" fillId="0" borderId="12" xfId="7" applyFont="1" applyBorder="1" applyAlignment="1" applyProtection="1">
      <alignment horizontal="right"/>
    </xf>
    <xf numFmtId="180" fontId="9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8" fontId="2" fillId="0" borderId="0" xfId="7" applyFont="1" applyBorder="1" applyAlignment="1" applyProtection="1">
      <alignment horizontal="right" shrinkToFit="1"/>
    </xf>
    <xf numFmtId="0" fontId="2" fillId="0" borderId="21" xfId="0" applyFont="1" applyBorder="1" applyAlignment="1">
      <alignment horizontal="center"/>
    </xf>
    <xf numFmtId="0" fontId="2" fillId="0" borderId="12" xfId="0" applyFont="1" applyBorder="1"/>
    <xf numFmtId="0" fontId="2" fillId="0" borderId="6" xfId="0" applyFont="1" applyBorder="1" applyAlignment="1">
      <alignment horizontal="center"/>
    </xf>
    <xf numFmtId="0" fontId="2" fillId="3" borderId="5" xfId="0" applyFont="1" applyFill="1" applyBorder="1"/>
    <xf numFmtId="0" fontId="2" fillId="2" borderId="16" xfId="0" applyFont="1" applyFill="1" applyBorder="1"/>
    <xf numFmtId="0" fontId="2" fillId="2" borderId="3" xfId="0" applyFont="1" applyFill="1" applyBorder="1"/>
    <xf numFmtId="0" fontId="2" fillId="0" borderId="1" xfId="0" applyFont="1" applyBorder="1"/>
    <xf numFmtId="0" fontId="2" fillId="2" borderId="23" xfId="0" applyFont="1" applyFill="1" applyBorder="1"/>
    <xf numFmtId="0" fontId="2" fillId="2" borderId="2" xfId="0" applyFont="1" applyFill="1" applyBorder="1" applyAlignment="1">
      <alignment horizontal="center"/>
    </xf>
    <xf numFmtId="38" fontId="2" fillId="0" borderId="5" xfId="7" applyFont="1" applyBorder="1" applyAlignment="1" applyProtection="1">
      <alignment horizontal="right" shrinkToFit="1"/>
    </xf>
    <xf numFmtId="38" fontId="2" fillId="0" borderId="0" xfId="0" applyNumberFormat="1" applyFont="1"/>
    <xf numFmtId="0" fontId="2" fillId="0" borderId="4" xfId="0" applyFont="1" applyBorder="1" applyAlignment="1">
      <alignment horizontal="center" vertical="center"/>
    </xf>
    <xf numFmtId="38" fontId="2" fillId="0" borderId="0" xfId="7" applyFont="1" applyBorder="1" applyAlignment="1" applyProtection="1">
      <alignment shrinkToFit="1"/>
    </xf>
    <xf numFmtId="38" fontId="2" fillId="0" borderId="11" xfId="7" applyFont="1" applyBorder="1" applyProtection="1"/>
    <xf numFmtId="38" fontId="2" fillId="0" borderId="12" xfId="7" applyFont="1" applyBorder="1" applyProtection="1"/>
    <xf numFmtId="0" fontId="2" fillId="0" borderId="5" xfId="0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23" xfId="0" applyFont="1" applyBorder="1"/>
    <xf numFmtId="0" fontId="2" fillId="0" borderId="15" xfId="0" applyFont="1" applyBorder="1"/>
    <xf numFmtId="0" fontId="2" fillId="0" borderId="14" xfId="0" applyFont="1" applyBorder="1"/>
    <xf numFmtId="38" fontId="2" fillId="0" borderId="1" xfId="7" applyFont="1" applyBorder="1" applyAlignment="1" applyProtection="1">
      <alignment horizontal="center"/>
    </xf>
    <xf numFmtId="38" fontId="2" fillId="0" borderId="23" xfId="7" applyFont="1" applyBorder="1" applyAlignment="1" applyProtection="1">
      <alignment horizontal="center"/>
    </xf>
    <xf numFmtId="38" fontId="2" fillId="0" borderId="6" xfId="7" applyFont="1" applyBorder="1" applyAlignment="1" applyProtection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7" xfId="0" applyFont="1" applyFill="1" applyBorder="1"/>
    <xf numFmtId="0" fontId="2" fillId="2" borderId="18" xfId="0" applyFont="1" applyFill="1" applyBorder="1"/>
    <xf numFmtId="0" fontId="2" fillId="2" borderId="25" xfId="0" applyFont="1" applyFill="1" applyBorder="1" applyAlignment="1">
      <alignment horizontal="center"/>
    </xf>
    <xf numFmtId="38" fontId="2" fillId="0" borderId="17" xfId="7" applyFont="1" applyBorder="1" applyProtection="1"/>
    <xf numFmtId="0" fontId="2" fillId="0" borderId="17" xfId="0" applyFont="1" applyBorder="1"/>
    <xf numFmtId="0" fontId="2" fillId="0" borderId="20" xfId="0" applyFont="1" applyBorder="1"/>
    <xf numFmtId="0" fontId="2" fillId="0" borderId="9" xfId="0" applyFont="1" applyBorder="1"/>
    <xf numFmtId="0" fontId="2" fillId="0" borderId="8" xfId="2" applyNumberFormat="1" applyFont="1" applyBorder="1" applyAlignment="1" applyProtection="1">
      <alignment horizontal="right"/>
    </xf>
    <xf numFmtId="176" fontId="2" fillId="0" borderId="9" xfId="2" applyNumberFormat="1" applyFont="1" applyBorder="1" applyAlignment="1" applyProtection="1">
      <alignment horizontal="right"/>
    </xf>
    <xf numFmtId="0" fontId="2" fillId="0" borderId="25" xfId="0" applyFont="1" applyBorder="1"/>
    <xf numFmtId="176" fontId="2" fillId="0" borderId="6" xfId="4" applyNumberFormat="1" applyBorder="1"/>
    <xf numFmtId="38" fontId="2" fillId="0" borderId="8" xfId="7" applyFont="1" applyBorder="1" applyProtection="1"/>
    <xf numFmtId="176" fontId="2" fillId="0" borderId="9" xfId="4" applyNumberFormat="1" applyBorder="1"/>
    <xf numFmtId="179" fontId="2" fillId="0" borderId="5" xfId="1" applyNumberFormat="1" applyFont="1" applyBorder="1"/>
    <xf numFmtId="179" fontId="2" fillId="0" borderId="6" xfId="1" applyNumberFormat="1" applyFont="1" applyBorder="1"/>
    <xf numFmtId="0" fontId="2" fillId="0" borderId="13" xfId="0" applyFont="1" applyBorder="1"/>
    <xf numFmtId="0" fontId="4" fillId="0" borderId="23" xfId="0" applyFont="1" applyBorder="1"/>
    <xf numFmtId="0" fontId="4" fillId="0" borderId="24" xfId="0" applyFont="1" applyBorder="1"/>
    <xf numFmtId="177" fontId="2" fillId="0" borderId="5" xfId="0" applyNumberFormat="1" applyFont="1" applyBorder="1"/>
    <xf numFmtId="177" fontId="2" fillId="0" borderId="6" xfId="2" applyNumberFormat="1" applyFont="1" applyBorder="1" applyAlignment="1" applyProtection="1">
      <alignment horizontal="right"/>
    </xf>
    <xf numFmtId="177" fontId="2" fillId="0" borderId="6" xfId="0" applyNumberFormat="1" applyFont="1" applyBorder="1"/>
    <xf numFmtId="0" fontId="4" fillId="0" borderId="10" xfId="0" applyFont="1" applyBorder="1"/>
    <xf numFmtId="0" fontId="8" fillId="0" borderId="0" xfId="0" applyFont="1" applyAlignment="1">
      <alignment horizontal="distributed" vertical="center" justifyLastLine="1"/>
    </xf>
    <xf numFmtId="0" fontId="4" fillId="0" borderId="14" xfId="0" applyFont="1" applyBorder="1"/>
    <xf numFmtId="0" fontId="4" fillId="0" borderId="15" xfId="0" applyFont="1" applyBorder="1"/>
    <xf numFmtId="178" fontId="2" fillId="0" borderId="5" xfId="0" applyNumberFormat="1" applyFont="1" applyBorder="1"/>
    <xf numFmtId="178" fontId="2" fillId="0" borderId="6" xfId="2" applyNumberFormat="1" applyFont="1" applyBorder="1" applyAlignment="1" applyProtection="1">
      <alignment horizontal="right"/>
    </xf>
    <xf numFmtId="0" fontId="4" fillId="0" borderId="25" xfId="0" applyFont="1" applyBorder="1"/>
    <xf numFmtId="0" fontId="4" fillId="0" borderId="7" xfId="0" applyFont="1" applyBorder="1"/>
    <xf numFmtId="177" fontId="2" fillId="0" borderId="8" xfId="0" applyNumberFormat="1" applyFont="1" applyBorder="1"/>
    <xf numFmtId="177" fontId="2" fillId="0" borderId="9" xfId="2" applyNumberFormat="1" applyFont="1" applyBorder="1" applyAlignment="1" applyProtection="1">
      <alignment horizontal="right"/>
    </xf>
    <xf numFmtId="38" fontId="2" fillId="0" borderId="9" xfId="7" applyFont="1" applyBorder="1" applyProtection="1"/>
    <xf numFmtId="0" fontId="2" fillId="0" borderId="21" xfId="0" applyFont="1" applyBorder="1" applyAlignment="1">
      <alignment horizontal="right"/>
    </xf>
    <xf numFmtId="38" fontId="2" fillId="0" borderId="22" xfId="7" applyFont="1" applyBorder="1" applyProtection="1"/>
    <xf numFmtId="38" fontId="2" fillId="0" borderId="13" xfId="7" applyFont="1" applyBorder="1" applyProtection="1"/>
    <xf numFmtId="38" fontId="2" fillId="0" borderId="8" xfId="7" applyFont="1" applyBorder="1" applyAlignment="1" applyProtection="1">
      <alignment horizontal="right"/>
    </xf>
    <xf numFmtId="38" fontId="2" fillId="0" borderId="8" xfId="7" applyFont="1" applyBorder="1" applyAlignment="1" applyProtection="1">
      <alignment horizontal="right" shrinkToFit="1"/>
    </xf>
    <xf numFmtId="38" fontId="2" fillId="0" borderId="9" xfId="7" applyFont="1" applyBorder="1" applyAlignment="1" applyProtection="1">
      <alignment horizontal="right"/>
    </xf>
    <xf numFmtId="0" fontId="2" fillId="0" borderId="14" xfId="0" applyFont="1" applyBorder="1" applyAlignment="1">
      <alignment horizontal="center"/>
    </xf>
    <xf numFmtId="38" fontId="2" fillId="0" borderId="18" xfId="7" applyFont="1" applyBorder="1" applyProtection="1"/>
    <xf numFmtId="0" fontId="2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/>
    </xf>
    <xf numFmtId="0" fontId="2" fillId="0" borderId="0" xfId="4"/>
    <xf numFmtId="38" fontId="2" fillId="0" borderId="19" xfId="7" applyFont="1" applyBorder="1" applyProtection="1"/>
    <xf numFmtId="0" fontId="2" fillId="0" borderId="19" xfId="0" applyFont="1" applyBorder="1"/>
    <xf numFmtId="0" fontId="2" fillId="0" borderId="22" xfId="0" applyFont="1" applyBorder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1" xfId="0" applyFont="1" applyFill="1" applyBorder="1"/>
    <xf numFmtId="0" fontId="2" fillId="0" borderId="6" xfId="2" applyNumberFormat="1" applyFont="1" applyBorder="1" applyAlignment="1" applyProtection="1">
      <alignment horizontal="right"/>
    </xf>
    <xf numFmtId="0" fontId="2" fillId="2" borderId="7" xfId="0" applyFont="1" applyFill="1" applyBorder="1"/>
    <xf numFmtId="0" fontId="2" fillId="2" borderId="8" xfId="0" applyFont="1" applyFill="1" applyBorder="1"/>
    <xf numFmtId="0" fontId="2" fillId="0" borderId="8" xfId="3" applyNumberFormat="1" applyFont="1" applyBorder="1" applyAlignment="1" applyProtection="1">
      <alignment vertical="center"/>
    </xf>
    <xf numFmtId="0" fontId="2" fillId="0" borderId="9" xfId="3" applyNumberFormat="1" applyFont="1" applyBorder="1" applyAlignment="1" applyProtection="1">
      <alignment vertical="center"/>
    </xf>
  </cellXfs>
  <cellStyles count="9">
    <cellStyle name="Excel Built-in Comma [0]" xfId="7" xr:uid="{00000000-0005-0000-0000-000000000000}"/>
    <cellStyle name="パーセント" xfId="1" builtinId="5"/>
    <cellStyle name="桁区切り" xfId="8" builtinId="6"/>
    <cellStyle name="桁区切り 2" xfId="2" xr:uid="{00000000-0005-0000-0000-000003000000}"/>
    <cellStyle name="桁区切り 2 2" xfId="3" xr:uid="{00000000-0005-0000-0000-000004000000}"/>
    <cellStyle name="標準" xfId="0" builtinId="0"/>
    <cellStyle name="標準 2" xfId="4" xr:uid="{00000000-0005-0000-0000-000006000000}"/>
    <cellStyle name="標準 2 2" xfId="5" xr:uid="{00000000-0005-0000-0000-000007000000}"/>
    <cellStyle name="標準 3" xfId="6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D31"/>
  <sheetViews>
    <sheetView tabSelected="1" zoomScaleNormal="100" workbookViewId="0"/>
  </sheetViews>
  <sheetFormatPr defaultColWidth="12.625" defaultRowHeight="13.5" x14ac:dyDescent="0.15"/>
  <cols>
    <col min="1" max="1" width="12.625" style="8"/>
    <col min="2" max="4" width="16.125" style="8" customWidth="1"/>
    <col min="5" max="16384" width="12.625" style="8"/>
  </cols>
  <sheetData>
    <row r="1" spans="1:4" x14ac:dyDescent="0.15">
      <c r="A1" s="8" t="s">
        <v>239</v>
      </c>
    </row>
    <row r="2" spans="1:4" x14ac:dyDescent="0.15">
      <c r="D2" s="16" t="s">
        <v>0</v>
      </c>
    </row>
    <row r="3" spans="1:4" x14ac:dyDescent="0.15">
      <c r="A3" s="25" t="s">
        <v>1</v>
      </c>
      <c r="B3" s="52" t="s">
        <v>2</v>
      </c>
      <c r="C3" s="52" t="s">
        <v>3</v>
      </c>
      <c r="D3" s="2" t="s">
        <v>4</v>
      </c>
    </row>
    <row r="4" spans="1:4" x14ac:dyDescent="0.15">
      <c r="A4" s="5">
        <v>2015</v>
      </c>
      <c r="B4" s="10">
        <v>38439</v>
      </c>
      <c r="C4" s="10">
        <v>49341</v>
      </c>
      <c r="D4" s="4">
        <v>2.17</v>
      </c>
    </row>
    <row r="5" spans="1:4" x14ac:dyDescent="0.15">
      <c r="A5" s="5">
        <v>2016</v>
      </c>
      <c r="B5" s="10">
        <v>38562</v>
      </c>
      <c r="C5" s="10">
        <v>49183</v>
      </c>
      <c r="D5" s="4">
        <v>2.14</v>
      </c>
    </row>
    <row r="6" spans="1:4" x14ac:dyDescent="0.15">
      <c r="A6" s="5">
        <v>2017</v>
      </c>
      <c r="B6" s="10">
        <v>38551</v>
      </c>
      <c r="C6" s="10">
        <v>48663</v>
      </c>
      <c r="D6" s="4">
        <v>2.11</v>
      </c>
    </row>
    <row r="7" spans="1:4" x14ac:dyDescent="0.15">
      <c r="A7" s="5">
        <v>2018</v>
      </c>
      <c r="B7" s="10">
        <v>38326</v>
      </c>
      <c r="C7" s="10">
        <v>47878</v>
      </c>
      <c r="D7" s="4">
        <v>2.0699999999999998</v>
      </c>
    </row>
    <row r="8" spans="1:4" x14ac:dyDescent="0.15">
      <c r="A8" s="5">
        <v>2019</v>
      </c>
      <c r="B8" s="10">
        <v>38281</v>
      </c>
      <c r="C8" s="10">
        <v>47439</v>
      </c>
      <c r="D8" s="4">
        <v>2.04</v>
      </c>
    </row>
    <row r="9" spans="1:4" x14ac:dyDescent="0.15">
      <c r="A9" s="5">
        <v>2020</v>
      </c>
      <c r="B9" s="6">
        <v>38546</v>
      </c>
      <c r="C9" s="6">
        <v>47396</v>
      </c>
      <c r="D9" s="7">
        <v>2.04</v>
      </c>
    </row>
    <row r="10" spans="1:4" x14ac:dyDescent="0.15">
      <c r="A10" s="5">
        <v>2021</v>
      </c>
      <c r="B10" s="6">
        <v>38557</v>
      </c>
      <c r="C10" s="6">
        <v>47030</v>
      </c>
      <c r="D10" s="7">
        <v>2.02</v>
      </c>
    </row>
    <row r="11" spans="1:4" x14ac:dyDescent="0.15">
      <c r="A11" s="5">
        <v>2022</v>
      </c>
      <c r="B11" s="6">
        <v>38332</v>
      </c>
      <c r="C11" s="6">
        <v>46444</v>
      </c>
      <c r="D11" s="7">
        <v>2</v>
      </c>
    </row>
    <row r="12" spans="1:4" x14ac:dyDescent="0.15">
      <c r="A12" s="5">
        <v>2023</v>
      </c>
      <c r="B12" s="6">
        <v>38638</v>
      </c>
      <c r="C12" s="6">
        <v>46504</v>
      </c>
      <c r="D12" s="7">
        <v>2</v>
      </c>
    </row>
    <row r="13" spans="1:4" x14ac:dyDescent="0.15">
      <c r="A13" s="5">
        <v>2024</v>
      </c>
      <c r="B13" s="6">
        <v>38791</v>
      </c>
      <c r="C13" s="6">
        <v>46486</v>
      </c>
      <c r="D13" s="7">
        <v>2</v>
      </c>
    </row>
    <row r="14" spans="1:4" x14ac:dyDescent="0.15">
      <c r="A14" s="5">
        <v>2025</v>
      </c>
      <c r="B14" s="6">
        <v>38758</v>
      </c>
      <c r="C14" s="6">
        <v>46122</v>
      </c>
      <c r="D14" s="7">
        <v>1.98</v>
      </c>
    </row>
    <row r="15" spans="1:4" x14ac:dyDescent="0.15">
      <c r="A15" s="5" t="s">
        <v>5</v>
      </c>
      <c r="B15" s="6">
        <v>2434</v>
      </c>
      <c r="C15" s="6">
        <v>2819</v>
      </c>
      <c r="D15" s="7">
        <v>1.7</v>
      </c>
    </row>
    <row r="16" spans="1:4" x14ac:dyDescent="0.15">
      <c r="A16" s="5" t="s">
        <v>6</v>
      </c>
      <c r="B16" s="6">
        <v>877</v>
      </c>
      <c r="C16" s="6">
        <v>985</v>
      </c>
      <c r="D16" s="7">
        <v>1.1200000000000001</v>
      </c>
    </row>
    <row r="17" spans="1:4" x14ac:dyDescent="0.15">
      <c r="A17" s="5" t="s">
        <v>7</v>
      </c>
      <c r="B17" s="6">
        <v>3304</v>
      </c>
      <c r="C17" s="6">
        <v>4032</v>
      </c>
      <c r="D17" s="7">
        <v>2.5</v>
      </c>
    </row>
    <row r="18" spans="1:4" x14ac:dyDescent="0.15">
      <c r="A18" s="5" t="s">
        <v>8</v>
      </c>
      <c r="B18" s="6">
        <v>2290</v>
      </c>
      <c r="C18" s="6">
        <v>2749</v>
      </c>
      <c r="D18" s="7">
        <v>1.81</v>
      </c>
    </row>
    <row r="19" spans="1:4" x14ac:dyDescent="0.15">
      <c r="A19" s="5" t="s">
        <v>9</v>
      </c>
      <c r="B19" s="6">
        <v>4138</v>
      </c>
      <c r="C19" s="6">
        <v>4568</v>
      </c>
      <c r="D19" s="7">
        <v>3.23</v>
      </c>
    </row>
    <row r="20" spans="1:4" x14ac:dyDescent="0.15">
      <c r="A20" s="5" t="s">
        <v>10</v>
      </c>
      <c r="B20" s="6">
        <v>1740</v>
      </c>
      <c r="C20" s="6">
        <v>2018</v>
      </c>
      <c r="D20" s="7">
        <v>1.96</v>
      </c>
    </row>
    <row r="21" spans="1:4" x14ac:dyDescent="0.15">
      <c r="A21" s="5" t="s">
        <v>11</v>
      </c>
      <c r="B21" s="6">
        <v>1329</v>
      </c>
      <c r="C21" s="6">
        <v>1477</v>
      </c>
      <c r="D21" s="7">
        <v>1.36</v>
      </c>
    </row>
    <row r="22" spans="1:4" x14ac:dyDescent="0.15">
      <c r="A22" s="5" t="s">
        <v>12</v>
      </c>
      <c r="B22" s="6">
        <v>1379</v>
      </c>
      <c r="C22" s="6">
        <v>1597</v>
      </c>
      <c r="D22" s="7">
        <v>1.48</v>
      </c>
    </row>
    <row r="23" spans="1:4" x14ac:dyDescent="0.15">
      <c r="A23" s="5" t="s">
        <v>13</v>
      </c>
      <c r="B23" s="6">
        <v>998</v>
      </c>
      <c r="C23" s="6">
        <v>1099</v>
      </c>
      <c r="D23" s="7">
        <v>1.63</v>
      </c>
    </row>
    <row r="24" spans="1:4" x14ac:dyDescent="0.15">
      <c r="A24" s="5" t="s">
        <v>14</v>
      </c>
      <c r="B24" s="6">
        <v>3939</v>
      </c>
      <c r="C24" s="6">
        <v>5008</v>
      </c>
      <c r="D24" s="7">
        <v>2.31</v>
      </c>
    </row>
    <row r="25" spans="1:4" x14ac:dyDescent="0.15">
      <c r="A25" s="5" t="s">
        <v>15</v>
      </c>
      <c r="B25" s="6">
        <v>3138</v>
      </c>
      <c r="C25" s="6">
        <v>4195</v>
      </c>
      <c r="D25" s="7">
        <v>2.99</v>
      </c>
    </row>
    <row r="26" spans="1:4" x14ac:dyDescent="0.15">
      <c r="A26" s="5" t="s">
        <v>16</v>
      </c>
      <c r="B26" s="6">
        <v>4166</v>
      </c>
      <c r="C26" s="6">
        <v>4961</v>
      </c>
      <c r="D26" s="7">
        <v>3.79</v>
      </c>
    </row>
    <row r="27" spans="1:4" x14ac:dyDescent="0.15">
      <c r="A27" s="5" t="s">
        <v>17</v>
      </c>
      <c r="B27" s="6">
        <v>2633</v>
      </c>
      <c r="C27" s="6">
        <v>3065</v>
      </c>
      <c r="D27" s="7">
        <v>1.74</v>
      </c>
    </row>
    <row r="28" spans="1:4" x14ac:dyDescent="0.15">
      <c r="A28" s="5" t="s">
        <v>18</v>
      </c>
      <c r="B28" s="6">
        <v>2036</v>
      </c>
      <c r="C28" s="6">
        <v>2470</v>
      </c>
      <c r="D28" s="7">
        <v>1</v>
      </c>
    </row>
    <row r="29" spans="1:4" x14ac:dyDescent="0.15">
      <c r="A29" s="5" t="s">
        <v>19</v>
      </c>
      <c r="B29" s="6">
        <v>2296</v>
      </c>
      <c r="C29" s="6">
        <v>2727</v>
      </c>
      <c r="D29" s="7">
        <v>1.68</v>
      </c>
    </row>
    <row r="30" spans="1:4" x14ac:dyDescent="0.15">
      <c r="A30" s="65" t="s">
        <v>20</v>
      </c>
      <c r="B30" s="101">
        <v>2061</v>
      </c>
      <c r="C30" s="101">
        <v>2353</v>
      </c>
      <c r="D30" s="102">
        <v>1.45</v>
      </c>
    </row>
    <row r="31" spans="1:4" x14ac:dyDescent="0.15">
      <c r="A31" s="8" t="s">
        <v>21</v>
      </c>
    </row>
  </sheetData>
  <phoneticPr fontId="6"/>
  <pageMargins left="0.7" right="0.7" top="0.75" bottom="0.75" header="0.511811023622047" footer="0.511811023622047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D15"/>
  <sheetViews>
    <sheetView zoomScaleNormal="100" workbookViewId="0"/>
  </sheetViews>
  <sheetFormatPr defaultColWidth="9" defaultRowHeight="13.5" x14ac:dyDescent="0.15"/>
  <cols>
    <col min="1" max="4" width="13.375" style="8" customWidth="1"/>
    <col min="5" max="16384" width="9" style="8"/>
  </cols>
  <sheetData>
    <row r="1" spans="1:4" x14ac:dyDescent="0.15">
      <c r="A1" s="8" t="s">
        <v>240</v>
      </c>
    </row>
    <row r="2" spans="1:4" x14ac:dyDescent="0.15">
      <c r="D2" s="16" t="s">
        <v>22</v>
      </c>
    </row>
    <row r="3" spans="1:4" x14ac:dyDescent="0.15">
      <c r="A3" s="25" t="s">
        <v>23</v>
      </c>
      <c r="B3" s="52" t="s">
        <v>24</v>
      </c>
      <c r="C3" s="52" t="s">
        <v>25</v>
      </c>
      <c r="D3" s="2" t="s">
        <v>26</v>
      </c>
    </row>
    <row r="4" spans="1:4" x14ac:dyDescent="0.15">
      <c r="A4" s="5" t="s">
        <v>27</v>
      </c>
      <c r="B4" s="9" t="s">
        <v>241</v>
      </c>
      <c r="C4" s="10">
        <v>155840</v>
      </c>
      <c r="D4" s="11">
        <v>99.4</v>
      </c>
    </row>
    <row r="5" spans="1:4" x14ac:dyDescent="0.15">
      <c r="A5" s="5" t="s">
        <v>28</v>
      </c>
      <c r="B5" s="9" t="s">
        <v>242</v>
      </c>
      <c r="C5" s="10">
        <v>150110</v>
      </c>
      <c r="D5" s="11">
        <v>96.3</v>
      </c>
    </row>
    <row r="6" spans="1:4" x14ac:dyDescent="0.15">
      <c r="A6" s="5" t="s">
        <v>29</v>
      </c>
      <c r="B6" s="9" t="s">
        <v>243</v>
      </c>
      <c r="C6" s="10">
        <v>150110</v>
      </c>
      <c r="D6" s="11">
        <v>100</v>
      </c>
    </row>
    <row r="7" spans="1:4" x14ac:dyDescent="0.15">
      <c r="A7" s="5" t="s">
        <v>30</v>
      </c>
      <c r="B7" s="9" t="s">
        <v>244</v>
      </c>
      <c r="C7" s="10">
        <v>150110</v>
      </c>
      <c r="D7" s="11">
        <v>100</v>
      </c>
    </row>
    <row r="8" spans="1:4" x14ac:dyDescent="0.15">
      <c r="A8" s="5" t="s">
        <v>31</v>
      </c>
      <c r="B8" s="9" t="s">
        <v>245</v>
      </c>
      <c r="C8" s="10">
        <v>150110</v>
      </c>
      <c r="D8" s="11">
        <v>100</v>
      </c>
    </row>
    <row r="9" spans="1:4" x14ac:dyDescent="0.15">
      <c r="A9" s="5" t="s">
        <v>32</v>
      </c>
      <c r="B9" s="9" t="s">
        <v>246</v>
      </c>
      <c r="C9" s="10">
        <v>148900</v>
      </c>
      <c r="D9" s="11">
        <v>99.2</v>
      </c>
    </row>
    <row r="10" spans="1:4" x14ac:dyDescent="0.15">
      <c r="A10" s="85" t="s">
        <v>33</v>
      </c>
      <c r="B10" s="57" t="s">
        <v>247</v>
      </c>
      <c r="C10" s="86">
        <v>149790</v>
      </c>
      <c r="D10" s="69">
        <v>100.6</v>
      </c>
    </row>
    <row r="11" spans="1:4" x14ac:dyDescent="0.15">
      <c r="A11" s="85" t="s">
        <v>34</v>
      </c>
      <c r="B11" s="57" t="s">
        <v>248</v>
      </c>
      <c r="C11" s="86">
        <v>148570</v>
      </c>
      <c r="D11" s="69">
        <v>99.2</v>
      </c>
    </row>
    <row r="12" spans="1:4" x14ac:dyDescent="0.15">
      <c r="A12" s="5" t="s">
        <v>35</v>
      </c>
      <c r="B12" s="9" t="s">
        <v>249</v>
      </c>
      <c r="C12" s="10">
        <v>148570</v>
      </c>
      <c r="D12" s="11">
        <v>100</v>
      </c>
    </row>
    <row r="13" spans="1:4" x14ac:dyDescent="0.15">
      <c r="A13" s="28" t="s">
        <v>36</v>
      </c>
      <c r="B13" s="66" t="s">
        <v>250</v>
      </c>
      <c r="C13" s="29">
        <v>148570</v>
      </c>
      <c r="D13" s="44">
        <v>100</v>
      </c>
    </row>
    <row r="14" spans="1:4" x14ac:dyDescent="0.15">
      <c r="A14" s="51" t="s">
        <v>237</v>
      </c>
      <c r="B14" s="93" t="s">
        <v>251</v>
      </c>
      <c r="C14" s="94">
        <v>154670</v>
      </c>
      <c r="D14" s="95">
        <v>104.1</v>
      </c>
    </row>
    <row r="15" spans="1:4" ht="14.25" thickBot="1" x14ac:dyDescent="0.2">
      <c r="A15" s="96" t="s">
        <v>238</v>
      </c>
      <c r="B15" s="56" t="s">
        <v>252</v>
      </c>
      <c r="C15" s="14">
        <v>154670</v>
      </c>
      <c r="D15" s="103">
        <v>100</v>
      </c>
    </row>
  </sheetData>
  <phoneticPr fontId="6"/>
  <pageMargins left="0.7" right="0.7" top="0.75" bottom="0.75" header="0.511811023622047" footer="0.511811023622047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D26"/>
  <sheetViews>
    <sheetView zoomScaleNormal="100" workbookViewId="0"/>
  </sheetViews>
  <sheetFormatPr defaultColWidth="9" defaultRowHeight="13.5" x14ac:dyDescent="0.15"/>
  <cols>
    <col min="1" max="1" width="15.5" style="8" customWidth="1"/>
    <col min="2" max="3" width="15.5" style="59" customWidth="1"/>
    <col min="4" max="4" width="15.5" style="8" customWidth="1"/>
    <col min="5" max="16384" width="9" style="8"/>
  </cols>
  <sheetData>
    <row r="1" spans="1:4" x14ac:dyDescent="0.15">
      <c r="A1" s="8" t="s">
        <v>253</v>
      </c>
    </row>
    <row r="2" spans="1:4" x14ac:dyDescent="0.15">
      <c r="D2" s="8" t="s">
        <v>254</v>
      </c>
    </row>
    <row r="3" spans="1:4" x14ac:dyDescent="0.15">
      <c r="A3" s="25" t="s">
        <v>37</v>
      </c>
      <c r="B3" s="12" t="s">
        <v>2</v>
      </c>
      <c r="C3" s="12" t="s">
        <v>3</v>
      </c>
      <c r="D3" s="2" t="s">
        <v>38</v>
      </c>
    </row>
    <row r="4" spans="1:4" x14ac:dyDescent="0.15">
      <c r="A4" s="28" t="s">
        <v>39</v>
      </c>
      <c r="B4" s="18">
        <v>38779</v>
      </c>
      <c r="C4" s="18">
        <v>46092</v>
      </c>
      <c r="D4" s="104">
        <v>1.98</v>
      </c>
    </row>
    <row r="5" spans="1:4" x14ac:dyDescent="0.15">
      <c r="A5" s="28" t="s">
        <v>40</v>
      </c>
      <c r="B5" s="18">
        <v>57762</v>
      </c>
      <c r="C5" s="18">
        <v>70303</v>
      </c>
      <c r="D5" s="104">
        <v>3.57</v>
      </c>
    </row>
    <row r="6" spans="1:4" x14ac:dyDescent="0.15">
      <c r="A6" s="5" t="s">
        <v>41</v>
      </c>
      <c r="B6" s="18">
        <v>15622</v>
      </c>
      <c r="C6" s="18">
        <v>19263</v>
      </c>
      <c r="D6" s="104">
        <v>1.76</v>
      </c>
    </row>
    <row r="7" spans="1:4" x14ac:dyDescent="0.15">
      <c r="A7" s="5" t="s">
        <v>42</v>
      </c>
      <c r="B7" s="18">
        <v>15382</v>
      </c>
      <c r="C7" s="18">
        <v>18505</v>
      </c>
      <c r="D7" s="104">
        <v>1.37</v>
      </c>
    </row>
    <row r="8" spans="1:4" x14ac:dyDescent="0.15">
      <c r="A8" s="5" t="s">
        <v>43</v>
      </c>
      <c r="B8" s="18">
        <v>17905</v>
      </c>
      <c r="C8" s="18">
        <v>21236</v>
      </c>
      <c r="D8" s="104">
        <v>2.16</v>
      </c>
    </row>
    <row r="9" spans="1:4" x14ac:dyDescent="0.15">
      <c r="A9" s="5" t="s">
        <v>44</v>
      </c>
      <c r="B9" s="18">
        <v>219737</v>
      </c>
      <c r="C9" s="18">
        <v>258485</v>
      </c>
      <c r="D9" s="104">
        <v>1.9</v>
      </c>
    </row>
    <row r="10" spans="1:4" x14ac:dyDescent="0.15">
      <c r="A10" s="5" t="s">
        <v>45</v>
      </c>
      <c r="B10" s="18">
        <v>56160</v>
      </c>
      <c r="C10" s="18">
        <v>68135</v>
      </c>
      <c r="D10" s="104">
        <v>1.81</v>
      </c>
    </row>
    <row r="11" spans="1:4" x14ac:dyDescent="0.15">
      <c r="A11" s="5" t="s">
        <v>46</v>
      </c>
      <c r="B11" s="18">
        <v>22530</v>
      </c>
      <c r="C11" s="18">
        <v>27045</v>
      </c>
      <c r="D11" s="104">
        <v>1.74</v>
      </c>
    </row>
    <row r="12" spans="1:4" x14ac:dyDescent="0.15">
      <c r="A12" s="5" t="s">
        <v>47</v>
      </c>
      <c r="B12" s="18">
        <v>11338</v>
      </c>
      <c r="C12" s="18">
        <v>13981</v>
      </c>
      <c r="D12" s="104">
        <v>1.93</v>
      </c>
    </row>
    <row r="13" spans="1:4" x14ac:dyDescent="0.15">
      <c r="A13" s="5" t="s">
        <v>48</v>
      </c>
      <c r="B13" s="18">
        <v>9492</v>
      </c>
      <c r="C13" s="18">
        <v>11650</v>
      </c>
      <c r="D13" s="104">
        <v>1.52</v>
      </c>
    </row>
    <row r="14" spans="1:4" x14ac:dyDescent="0.15">
      <c r="A14" s="5" t="s">
        <v>49</v>
      </c>
      <c r="B14" s="18">
        <v>7818</v>
      </c>
      <c r="C14" s="18">
        <v>9393</v>
      </c>
      <c r="D14" s="104">
        <v>1.4</v>
      </c>
    </row>
    <row r="15" spans="1:4" x14ac:dyDescent="0.15">
      <c r="A15" s="5" t="s">
        <v>50</v>
      </c>
      <c r="B15" s="18">
        <v>5992</v>
      </c>
      <c r="C15" s="18">
        <v>7218</v>
      </c>
      <c r="D15" s="104">
        <v>0.93</v>
      </c>
    </row>
    <row r="16" spans="1:4" x14ac:dyDescent="0.15">
      <c r="A16" s="5" t="s">
        <v>51</v>
      </c>
      <c r="B16" s="18">
        <v>31083</v>
      </c>
      <c r="C16" s="18">
        <v>38469</v>
      </c>
      <c r="D16" s="104">
        <v>2.68</v>
      </c>
    </row>
    <row r="17" spans="1:4" x14ac:dyDescent="0.15">
      <c r="A17" s="5" t="s">
        <v>52</v>
      </c>
      <c r="B17" s="18">
        <v>109695</v>
      </c>
      <c r="C17" s="18">
        <v>127118</v>
      </c>
      <c r="D17" s="104">
        <v>4.55</v>
      </c>
    </row>
    <row r="18" spans="1:4" x14ac:dyDescent="0.15">
      <c r="A18" s="5" t="s">
        <v>53</v>
      </c>
      <c r="B18" s="18">
        <v>19483</v>
      </c>
      <c r="C18" s="18">
        <v>23985</v>
      </c>
      <c r="D18" s="104">
        <v>2.97</v>
      </c>
    </row>
    <row r="19" spans="1:4" x14ac:dyDescent="0.15">
      <c r="A19" s="5" t="s">
        <v>54</v>
      </c>
      <c r="B19" s="18">
        <v>32374</v>
      </c>
      <c r="C19" s="18">
        <v>40439</v>
      </c>
      <c r="D19" s="104">
        <v>2.71</v>
      </c>
    </row>
    <row r="20" spans="1:4" x14ac:dyDescent="0.15">
      <c r="A20" s="5" t="s">
        <v>55</v>
      </c>
      <c r="B20" s="18">
        <v>10049</v>
      </c>
      <c r="C20" s="18">
        <v>12467</v>
      </c>
      <c r="D20" s="104">
        <v>1.75</v>
      </c>
    </row>
    <row r="21" spans="1:4" x14ac:dyDescent="0.15">
      <c r="A21" s="5" t="s">
        <v>56</v>
      </c>
      <c r="B21" s="18">
        <v>17771</v>
      </c>
      <c r="C21" s="18">
        <v>21939</v>
      </c>
      <c r="D21" s="104">
        <v>1.86</v>
      </c>
    </row>
    <row r="22" spans="1:4" x14ac:dyDescent="0.15">
      <c r="A22" s="5" t="s">
        <v>57</v>
      </c>
      <c r="B22" s="18">
        <v>17922</v>
      </c>
      <c r="C22" s="18">
        <v>21631</v>
      </c>
      <c r="D22" s="104">
        <v>2.38</v>
      </c>
    </row>
    <row r="23" spans="1:4" x14ac:dyDescent="0.15">
      <c r="A23" s="5" t="s">
        <v>58</v>
      </c>
      <c r="B23" s="18">
        <v>34314</v>
      </c>
      <c r="C23" s="18">
        <v>42099</v>
      </c>
      <c r="D23" s="104">
        <v>2.54</v>
      </c>
    </row>
    <row r="24" spans="1:4" x14ac:dyDescent="0.15">
      <c r="A24" s="5" t="s">
        <v>59</v>
      </c>
      <c r="B24" s="18">
        <v>12146</v>
      </c>
      <c r="C24" s="18">
        <v>14556</v>
      </c>
      <c r="D24" s="104">
        <v>1.98</v>
      </c>
    </row>
    <row r="25" spans="1:4" x14ac:dyDescent="0.15">
      <c r="A25" s="5" t="s">
        <v>60</v>
      </c>
      <c r="B25" s="18">
        <v>16722</v>
      </c>
      <c r="C25" s="18">
        <v>20475</v>
      </c>
      <c r="D25" s="104">
        <v>0.56999999999999995</v>
      </c>
    </row>
    <row r="26" spans="1:4" x14ac:dyDescent="0.15">
      <c r="A26" s="65" t="s">
        <v>61</v>
      </c>
      <c r="B26" s="105">
        <v>1647184</v>
      </c>
      <c r="C26" s="105">
        <v>1986575</v>
      </c>
      <c r="D26" s="106">
        <v>1.61</v>
      </c>
    </row>
  </sheetData>
  <phoneticPr fontId="6"/>
  <pageMargins left="0.7" right="0.7" top="0.75" bottom="0.75" header="0.511811023622047" footer="0.511811023622047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F18"/>
  <sheetViews>
    <sheetView zoomScaleNormal="100" workbookViewId="0">
      <selection activeCell="C21" sqref="C21"/>
    </sheetView>
  </sheetViews>
  <sheetFormatPr defaultColWidth="9.5" defaultRowHeight="13.5" x14ac:dyDescent="0.15"/>
  <cols>
    <col min="1" max="1" width="34.25" style="8" customWidth="1"/>
    <col min="2" max="3" width="9.5" style="8"/>
    <col min="4" max="4" width="28.875" style="8" customWidth="1"/>
    <col min="5" max="16384" width="9.5" style="8"/>
  </cols>
  <sheetData>
    <row r="1" spans="1:6" x14ac:dyDescent="0.15">
      <c r="A1" s="8" t="s">
        <v>255</v>
      </c>
    </row>
    <row r="3" spans="1:6" x14ac:dyDescent="0.15">
      <c r="A3" s="25" t="s">
        <v>62</v>
      </c>
      <c r="B3" s="52" t="s">
        <v>63</v>
      </c>
      <c r="C3" s="52" t="s">
        <v>64</v>
      </c>
      <c r="D3" s="52" t="s">
        <v>65</v>
      </c>
      <c r="E3" s="52" t="s">
        <v>63</v>
      </c>
      <c r="F3" s="2" t="s">
        <v>64</v>
      </c>
    </row>
    <row r="4" spans="1:6" x14ac:dyDescent="0.15">
      <c r="A4" s="20" t="s">
        <v>66</v>
      </c>
      <c r="B4" s="6">
        <v>71</v>
      </c>
      <c r="C4" s="107">
        <v>0.14399999999999999</v>
      </c>
      <c r="D4" s="10" t="s">
        <v>67</v>
      </c>
      <c r="E4" s="6">
        <v>3</v>
      </c>
      <c r="F4" s="108">
        <v>8.0000000000000002E-3</v>
      </c>
    </row>
    <row r="5" spans="1:6" x14ac:dyDescent="0.15">
      <c r="A5" s="20" t="s">
        <v>68</v>
      </c>
      <c r="B5" s="6">
        <v>4</v>
      </c>
      <c r="C5" s="107">
        <v>8.0000000000000002E-3</v>
      </c>
      <c r="D5" s="10" t="s">
        <v>69</v>
      </c>
      <c r="E5" s="6">
        <v>0</v>
      </c>
      <c r="F5" s="108">
        <v>0</v>
      </c>
    </row>
    <row r="6" spans="1:6" x14ac:dyDescent="0.15">
      <c r="A6" s="20" t="s">
        <v>70</v>
      </c>
      <c r="B6" s="6">
        <v>1</v>
      </c>
      <c r="C6" s="107">
        <v>2E-3</v>
      </c>
      <c r="D6" s="10" t="s">
        <v>71</v>
      </c>
      <c r="E6" s="6">
        <v>143</v>
      </c>
      <c r="F6" s="108">
        <v>0.35799999999999998</v>
      </c>
    </row>
    <row r="7" spans="1:6" x14ac:dyDescent="0.15">
      <c r="A7" s="20" t="s">
        <v>72</v>
      </c>
      <c r="B7" s="6">
        <v>6</v>
      </c>
      <c r="C7" s="107">
        <v>1.2E-2</v>
      </c>
      <c r="D7" s="10" t="s">
        <v>73</v>
      </c>
      <c r="E7" s="6">
        <v>34</v>
      </c>
      <c r="F7" s="108">
        <v>8.5000000000000006E-2</v>
      </c>
    </row>
    <row r="8" spans="1:6" x14ac:dyDescent="0.15">
      <c r="A8" s="20" t="s">
        <v>235</v>
      </c>
      <c r="B8" s="6">
        <v>36</v>
      </c>
      <c r="C8" s="107">
        <v>7.2999999999999995E-2</v>
      </c>
      <c r="D8" s="10" t="s">
        <v>74</v>
      </c>
      <c r="E8" s="6">
        <v>1</v>
      </c>
      <c r="F8" s="108">
        <v>3.0000000000000001E-3</v>
      </c>
    </row>
    <row r="9" spans="1:6" x14ac:dyDescent="0.15">
      <c r="A9" s="20" t="s">
        <v>75</v>
      </c>
      <c r="B9" s="6">
        <v>318</v>
      </c>
      <c r="C9" s="107">
        <v>0.64500000000000002</v>
      </c>
      <c r="D9" s="10" t="s">
        <v>236</v>
      </c>
      <c r="E9" s="6">
        <v>97</v>
      </c>
      <c r="F9" s="108">
        <v>0.24299999999999999</v>
      </c>
    </row>
    <row r="10" spans="1:6" x14ac:dyDescent="0.15">
      <c r="A10" s="20" t="s">
        <v>76</v>
      </c>
      <c r="B10" s="6">
        <v>15</v>
      </c>
      <c r="C10" s="107">
        <v>0.03</v>
      </c>
      <c r="D10" s="10" t="s">
        <v>77</v>
      </c>
      <c r="E10" s="6">
        <v>19</v>
      </c>
      <c r="F10" s="108">
        <v>4.8000000000000001E-2</v>
      </c>
    </row>
    <row r="11" spans="1:6" x14ac:dyDescent="0.15">
      <c r="A11" s="20" t="s">
        <v>78</v>
      </c>
      <c r="B11" s="6">
        <v>0</v>
      </c>
      <c r="C11" s="107">
        <v>0</v>
      </c>
      <c r="D11" s="10" t="s">
        <v>79</v>
      </c>
      <c r="E11" s="6">
        <v>9</v>
      </c>
      <c r="F11" s="108">
        <v>2.3E-2</v>
      </c>
    </row>
    <row r="12" spans="1:6" x14ac:dyDescent="0.15">
      <c r="A12" s="20" t="s">
        <v>80</v>
      </c>
      <c r="B12" s="6">
        <v>8</v>
      </c>
      <c r="C12" s="107">
        <v>1.6E-2</v>
      </c>
      <c r="D12" s="10" t="s">
        <v>81</v>
      </c>
      <c r="E12" s="6">
        <v>12</v>
      </c>
      <c r="F12" s="108">
        <v>0.03</v>
      </c>
    </row>
    <row r="13" spans="1:6" x14ac:dyDescent="0.15">
      <c r="A13" s="20" t="s">
        <v>82</v>
      </c>
      <c r="B13" s="6">
        <v>34</v>
      </c>
      <c r="C13" s="107">
        <v>6.9000000000000006E-2</v>
      </c>
      <c r="D13" s="10" t="s">
        <v>83</v>
      </c>
      <c r="E13" s="6">
        <v>1</v>
      </c>
      <c r="F13" s="108">
        <v>3.0000000000000001E-3</v>
      </c>
    </row>
    <row r="14" spans="1:6" x14ac:dyDescent="0.15">
      <c r="A14" s="20"/>
      <c r="B14" s="10"/>
      <c r="C14" s="10"/>
      <c r="D14" s="10" t="s">
        <v>84</v>
      </c>
      <c r="E14" s="6">
        <v>3</v>
      </c>
      <c r="F14" s="108">
        <v>8.0000000000000002E-3</v>
      </c>
    </row>
    <row r="15" spans="1:6" x14ac:dyDescent="0.15">
      <c r="A15" s="20"/>
      <c r="B15" s="10"/>
      <c r="C15" s="10"/>
      <c r="D15" s="10" t="s">
        <v>82</v>
      </c>
      <c r="E15" s="6">
        <v>78</v>
      </c>
      <c r="F15" s="108">
        <v>0.19500000000000001</v>
      </c>
    </row>
    <row r="16" spans="1:6" x14ac:dyDescent="0.15">
      <c r="A16" s="21" t="s">
        <v>85</v>
      </c>
      <c r="B16" s="14">
        <v>493</v>
      </c>
      <c r="C16" s="14">
        <v>100</v>
      </c>
      <c r="D16" s="14" t="s">
        <v>85</v>
      </c>
      <c r="E16" s="14">
        <v>400</v>
      </c>
      <c r="F16" s="109">
        <v>100</v>
      </c>
    </row>
    <row r="17" spans="1:1" x14ac:dyDescent="0.15">
      <c r="A17" s="8" t="s">
        <v>256</v>
      </c>
    </row>
    <row r="18" spans="1:1" x14ac:dyDescent="0.15">
      <c r="A18" s="8" t="s">
        <v>86</v>
      </c>
    </row>
  </sheetData>
  <phoneticPr fontId="6"/>
  <pageMargins left="0.7" right="0.7" top="0.75" bottom="0.75" header="0.511811023622047" footer="0.511811023622047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O25"/>
  <sheetViews>
    <sheetView zoomScale="80" zoomScaleNormal="80" workbookViewId="0"/>
  </sheetViews>
  <sheetFormatPr defaultColWidth="9" defaultRowHeight="13.5" x14ac:dyDescent="0.15"/>
  <cols>
    <col min="1" max="1" width="12.625" style="1" customWidth="1"/>
    <col min="2" max="2" width="6.375" style="1" customWidth="1"/>
    <col min="3" max="12" width="11.375" style="8" customWidth="1"/>
    <col min="13" max="13" width="11.375" style="1" customWidth="1"/>
    <col min="14" max="16384" width="9" style="1"/>
  </cols>
  <sheetData>
    <row r="1" spans="1:15" x14ac:dyDescent="0.15">
      <c r="A1" s="1" t="s">
        <v>257</v>
      </c>
    </row>
    <row r="2" spans="1:15" ht="14.25" thickBot="1" x14ac:dyDescent="0.2">
      <c r="M2" s="16" t="s">
        <v>87</v>
      </c>
    </row>
    <row r="3" spans="1:15" x14ac:dyDescent="0.15">
      <c r="A3" s="110" t="s">
        <v>88</v>
      </c>
      <c r="B3" s="15"/>
      <c r="C3" s="52">
        <v>2015</v>
      </c>
      <c r="D3" s="52">
        <v>2016</v>
      </c>
      <c r="E3" s="52">
        <v>2017</v>
      </c>
      <c r="F3" s="52">
        <v>2018</v>
      </c>
      <c r="G3" s="52">
        <v>2019</v>
      </c>
      <c r="H3" s="2">
        <v>2020</v>
      </c>
      <c r="I3" s="2">
        <v>2021</v>
      </c>
      <c r="J3" s="2">
        <v>2022</v>
      </c>
      <c r="K3" s="2">
        <v>2023</v>
      </c>
      <c r="L3" s="2">
        <v>2024</v>
      </c>
      <c r="M3" s="2">
        <v>2025</v>
      </c>
    </row>
    <row r="4" spans="1:15" x14ac:dyDescent="0.15">
      <c r="A4" s="111" t="s">
        <v>89</v>
      </c>
      <c r="B4" s="13"/>
      <c r="C4" s="112">
        <v>38439</v>
      </c>
      <c r="D4" s="112">
        <v>38562</v>
      </c>
      <c r="E4" s="112">
        <v>38551</v>
      </c>
      <c r="F4" s="112">
        <v>38326</v>
      </c>
      <c r="G4" s="112">
        <v>38281</v>
      </c>
      <c r="H4" s="113">
        <v>38546</v>
      </c>
      <c r="I4" s="113">
        <v>38557</v>
      </c>
      <c r="J4" s="113">
        <v>38332</v>
      </c>
      <c r="K4" s="113">
        <v>38638</v>
      </c>
      <c r="L4" s="113">
        <v>38791</v>
      </c>
      <c r="M4" s="113">
        <v>38758</v>
      </c>
    </row>
    <row r="5" spans="1:15" x14ac:dyDescent="0.15">
      <c r="A5" s="111" t="s">
        <v>3</v>
      </c>
      <c r="B5" s="13"/>
      <c r="C5" s="112">
        <v>49341</v>
      </c>
      <c r="D5" s="112">
        <v>49183</v>
      </c>
      <c r="E5" s="112">
        <v>48663</v>
      </c>
      <c r="F5" s="112">
        <v>47878</v>
      </c>
      <c r="G5" s="112">
        <v>47439</v>
      </c>
      <c r="H5" s="113">
        <v>47396</v>
      </c>
      <c r="I5" s="113">
        <v>47030</v>
      </c>
      <c r="J5" s="113">
        <v>46444</v>
      </c>
      <c r="K5" s="113">
        <v>46504</v>
      </c>
      <c r="L5" s="113">
        <v>46486</v>
      </c>
      <c r="M5" s="113">
        <v>46122</v>
      </c>
    </row>
    <row r="6" spans="1:15" x14ac:dyDescent="0.15">
      <c r="A6" s="111" t="s">
        <v>84</v>
      </c>
      <c r="B6" s="13"/>
      <c r="C6" s="112">
        <v>263</v>
      </c>
      <c r="D6" s="112">
        <v>250</v>
      </c>
      <c r="E6" s="112">
        <v>249</v>
      </c>
      <c r="F6" s="112">
        <v>232</v>
      </c>
      <c r="G6" s="112">
        <v>243</v>
      </c>
      <c r="H6" s="114">
        <v>239</v>
      </c>
      <c r="I6" s="114">
        <v>208</v>
      </c>
      <c r="J6" s="114">
        <v>203</v>
      </c>
      <c r="K6" s="114">
        <v>195</v>
      </c>
      <c r="L6" s="114">
        <v>202</v>
      </c>
      <c r="M6" s="114">
        <v>234</v>
      </c>
    </row>
    <row r="7" spans="1:15" x14ac:dyDescent="0.15">
      <c r="A7" s="111" t="s">
        <v>90</v>
      </c>
      <c r="B7" s="13"/>
      <c r="C7" s="112"/>
      <c r="D7" s="112"/>
      <c r="E7" s="112"/>
      <c r="F7" s="112"/>
      <c r="G7" s="112"/>
      <c r="H7" s="114"/>
      <c r="I7" s="114"/>
      <c r="J7" s="114"/>
      <c r="K7" s="114"/>
      <c r="L7" s="114"/>
      <c r="M7" s="114"/>
      <c r="O7" s="60"/>
    </row>
    <row r="8" spans="1:15" x14ac:dyDescent="0.15">
      <c r="A8" s="115" t="s">
        <v>91</v>
      </c>
      <c r="B8" s="3" t="s">
        <v>92</v>
      </c>
      <c r="C8" s="112">
        <v>43325</v>
      </c>
      <c r="D8" s="112">
        <v>43151</v>
      </c>
      <c r="E8" s="112">
        <v>42629</v>
      </c>
      <c r="F8" s="112">
        <v>41672</v>
      </c>
      <c r="G8" s="112">
        <v>40842</v>
      </c>
      <c r="H8" s="113">
        <v>40730</v>
      </c>
      <c r="I8" s="113">
        <v>40316</v>
      </c>
      <c r="J8" s="113">
        <v>39886</v>
      </c>
      <c r="K8" s="113">
        <v>39760</v>
      </c>
      <c r="L8" s="113">
        <v>39216.583333333336</v>
      </c>
      <c r="M8" s="113">
        <v>38641</v>
      </c>
      <c r="N8" s="116"/>
      <c r="O8" s="60"/>
    </row>
    <row r="9" spans="1:15" x14ac:dyDescent="0.15">
      <c r="A9" s="117"/>
      <c r="B9" s="3" t="s">
        <v>93</v>
      </c>
      <c r="C9" s="112">
        <v>44085</v>
      </c>
      <c r="D9" s="112">
        <v>43975</v>
      </c>
      <c r="E9" s="112">
        <v>43574</v>
      </c>
      <c r="F9" s="112">
        <v>42972</v>
      </c>
      <c r="G9" s="112">
        <v>42384</v>
      </c>
      <c r="H9" s="113">
        <v>42319</v>
      </c>
      <c r="I9" s="113">
        <v>42120</v>
      </c>
      <c r="J9" s="113">
        <v>41724</v>
      </c>
      <c r="K9" s="113">
        <v>41674</v>
      </c>
      <c r="L9" s="113">
        <v>41477.083333333336</v>
      </c>
      <c r="M9" s="113">
        <v>41173</v>
      </c>
      <c r="N9" s="116"/>
      <c r="O9" s="60"/>
    </row>
    <row r="10" spans="1:15" x14ac:dyDescent="0.15">
      <c r="A10" s="117"/>
      <c r="B10" s="3" t="s">
        <v>94</v>
      </c>
      <c r="C10" s="112">
        <v>3013</v>
      </c>
      <c r="D10" s="112">
        <v>2950</v>
      </c>
      <c r="E10" s="112">
        <v>2738</v>
      </c>
      <c r="F10" s="112">
        <v>2546</v>
      </c>
      <c r="G10" s="112">
        <v>2371</v>
      </c>
      <c r="H10" s="113">
        <v>2246</v>
      </c>
      <c r="I10" s="113">
        <v>2115</v>
      </c>
      <c r="J10" s="113">
        <v>1960</v>
      </c>
      <c r="K10" s="113">
        <v>1849</v>
      </c>
      <c r="L10" s="113">
        <v>1739.8333333333333</v>
      </c>
      <c r="M10" s="113">
        <v>1630</v>
      </c>
      <c r="N10" s="116"/>
      <c r="O10" s="60"/>
    </row>
    <row r="11" spans="1:15" x14ac:dyDescent="0.15">
      <c r="A11" s="117"/>
      <c r="B11" s="3" t="s">
        <v>95</v>
      </c>
      <c r="C11" s="112">
        <v>6847</v>
      </c>
      <c r="D11" s="112">
        <v>7257</v>
      </c>
      <c r="E11" s="112">
        <v>7617</v>
      </c>
      <c r="F11" s="112">
        <v>7842</v>
      </c>
      <c r="G11" s="112">
        <v>8171</v>
      </c>
      <c r="H11" s="113">
        <v>8406</v>
      </c>
      <c r="I11" s="113">
        <v>8565</v>
      </c>
      <c r="J11" s="113">
        <v>8401</v>
      </c>
      <c r="K11" s="113">
        <v>8965</v>
      </c>
      <c r="L11" s="113">
        <v>9318.3333333333339</v>
      </c>
      <c r="M11" s="113">
        <v>9661</v>
      </c>
      <c r="N11" s="116"/>
      <c r="O11" s="60"/>
    </row>
    <row r="12" spans="1:15" x14ac:dyDescent="0.15">
      <c r="A12" s="117"/>
      <c r="B12" s="3" t="s">
        <v>96</v>
      </c>
      <c r="C12" s="112">
        <v>35358</v>
      </c>
      <c r="D12" s="112">
        <v>35547</v>
      </c>
      <c r="E12" s="112">
        <v>35622</v>
      </c>
      <c r="F12" s="112">
        <v>35569</v>
      </c>
      <c r="G12" s="112">
        <v>35554</v>
      </c>
      <c r="H12" s="113">
        <v>35152</v>
      </c>
      <c r="I12" s="113">
        <v>35279</v>
      </c>
      <c r="J12" s="113">
        <v>35267</v>
      </c>
      <c r="K12" s="113">
        <v>35768</v>
      </c>
      <c r="L12" s="113">
        <v>35878.25</v>
      </c>
      <c r="M12" s="113">
        <v>35737</v>
      </c>
      <c r="N12" s="116"/>
      <c r="O12" s="60"/>
    </row>
    <row r="13" spans="1:15" x14ac:dyDescent="0.15">
      <c r="A13" s="117"/>
      <c r="B13" s="3" t="s">
        <v>97</v>
      </c>
      <c r="C13" s="112">
        <v>1</v>
      </c>
      <c r="D13" s="112">
        <v>1</v>
      </c>
      <c r="E13" s="112">
        <v>1</v>
      </c>
      <c r="F13" s="112">
        <v>1</v>
      </c>
      <c r="G13" s="112">
        <v>1</v>
      </c>
      <c r="H13" s="113">
        <v>1</v>
      </c>
      <c r="I13" s="113">
        <v>1</v>
      </c>
      <c r="J13" s="113">
        <v>1</v>
      </c>
      <c r="K13" s="113">
        <v>1</v>
      </c>
      <c r="L13" s="113">
        <v>0.66666666666666663</v>
      </c>
      <c r="M13" s="113">
        <v>1</v>
      </c>
      <c r="N13" s="116"/>
      <c r="O13" s="60"/>
    </row>
    <row r="14" spans="1:15" x14ac:dyDescent="0.15">
      <c r="A14" s="117"/>
      <c r="B14" s="3" t="s">
        <v>98</v>
      </c>
      <c r="C14" s="112">
        <v>843</v>
      </c>
      <c r="D14" s="112">
        <v>832</v>
      </c>
      <c r="E14" s="112">
        <v>821</v>
      </c>
      <c r="F14" s="112">
        <v>819</v>
      </c>
      <c r="G14" s="112">
        <v>791</v>
      </c>
      <c r="H14" s="113">
        <v>765</v>
      </c>
      <c r="I14" s="113">
        <v>737</v>
      </c>
      <c r="J14" s="113">
        <v>695</v>
      </c>
      <c r="K14" s="113">
        <v>673</v>
      </c>
      <c r="L14" s="113">
        <v>663.08333333333337</v>
      </c>
      <c r="M14" s="113">
        <v>651</v>
      </c>
      <c r="N14" s="116"/>
      <c r="O14" s="60"/>
    </row>
    <row r="15" spans="1:15" x14ac:dyDescent="0.15">
      <c r="A15" s="118"/>
      <c r="B15" s="3" t="s">
        <v>99</v>
      </c>
      <c r="C15" s="112">
        <v>102</v>
      </c>
      <c r="D15" s="112">
        <v>122</v>
      </c>
      <c r="E15" s="112">
        <v>118</v>
      </c>
      <c r="F15" s="112">
        <v>119</v>
      </c>
      <c r="G15" s="112">
        <v>133</v>
      </c>
      <c r="H15" s="113">
        <v>131</v>
      </c>
      <c r="I15" s="113">
        <v>130</v>
      </c>
      <c r="J15" s="113">
        <v>141</v>
      </c>
      <c r="K15" s="113">
        <v>138</v>
      </c>
      <c r="L15" s="113">
        <v>154.66666666666666</v>
      </c>
      <c r="M15" s="113">
        <v>150</v>
      </c>
      <c r="N15" s="116"/>
      <c r="O15" s="60"/>
    </row>
    <row r="16" spans="1:15" x14ac:dyDescent="0.15">
      <c r="A16" s="115" t="s">
        <v>100</v>
      </c>
      <c r="B16" s="3" t="s">
        <v>101</v>
      </c>
      <c r="C16" s="112">
        <v>601</v>
      </c>
      <c r="D16" s="112">
        <v>572</v>
      </c>
      <c r="E16" s="112">
        <v>538</v>
      </c>
      <c r="F16" s="112">
        <v>513</v>
      </c>
      <c r="G16" s="112">
        <v>533</v>
      </c>
      <c r="H16" s="113">
        <v>547</v>
      </c>
      <c r="I16" s="113">
        <v>505</v>
      </c>
      <c r="J16" s="113">
        <v>532</v>
      </c>
      <c r="K16" s="113">
        <v>565</v>
      </c>
      <c r="L16" s="113">
        <v>571</v>
      </c>
      <c r="M16" s="113">
        <v>543</v>
      </c>
    </row>
    <row r="17" spans="1:13" x14ac:dyDescent="0.15">
      <c r="A17" s="118"/>
      <c r="B17" s="3" t="s">
        <v>102</v>
      </c>
      <c r="C17" s="112">
        <v>757</v>
      </c>
      <c r="D17" s="112">
        <v>715</v>
      </c>
      <c r="E17" s="112">
        <v>660</v>
      </c>
      <c r="F17" s="112">
        <v>622</v>
      </c>
      <c r="G17" s="112">
        <v>641</v>
      </c>
      <c r="H17" s="113">
        <v>652</v>
      </c>
      <c r="I17" s="113">
        <v>601</v>
      </c>
      <c r="J17" s="113">
        <v>633</v>
      </c>
      <c r="K17" s="113">
        <v>675</v>
      </c>
      <c r="L17" s="113">
        <v>686</v>
      </c>
      <c r="M17" s="113">
        <v>637</v>
      </c>
    </row>
    <row r="18" spans="1:13" x14ac:dyDescent="0.15">
      <c r="A18" s="115" t="s">
        <v>103</v>
      </c>
      <c r="B18" s="3" t="s">
        <v>101</v>
      </c>
      <c r="C18" s="112">
        <v>578</v>
      </c>
      <c r="D18" s="112">
        <v>570</v>
      </c>
      <c r="E18" s="112">
        <v>544</v>
      </c>
      <c r="F18" s="112">
        <v>527</v>
      </c>
      <c r="G18" s="112">
        <v>528</v>
      </c>
      <c r="H18" s="113">
        <v>521</v>
      </c>
      <c r="I18" s="113">
        <v>525</v>
      </c>
      <c r="J18" s="113">
        <v>531</v>
      </c>
      <c r="K18" s="113">
        <v>540</v>
      </c>
      <c r="L18" s="113">
        <v>566</v>
      </c>
      <c r="M18" s="113">
        <v>548</v>
      </c>
    </row>
    <row r="19" spans="1:13" x14ac:dyDescent="0.15">
      <c r="A19" s="118"/>
      <c r="B19" s="3" t="s">
        <v>102</v>
      </c>
      <c r="C19" s="112">
        <v>697</v>
      </c>
      <c r="D19" s="112">
        <v>693</v>
      </c>
      <c r="E19" s="112">
        <v>660</v>
      </c>
      <c r="F19" s="112">
        <v>628</v>
      </c>
      <c r="G19" s="112">
        <v>622</v>
      </c>
      <c r="H19" s="113">
        <v>601</v>
      </c>
      <c r="I19" s="113">
        <v>605</v>
      </c>
      <c r="J19" s="113">
        <v>607</v>
      </c>
      <c r="K19" s="113">
        <v>621</v>
      </c>
      <c r="L19" s="113">
        <v>634</v>
      </c>
      <c r="M19" s="113">
        <v>623</v>
      </c>
    </row>
    <row r="20" spans="1:13" x14ac:dyDescent="0.15">
      <c r="A20" s="115" t="s">
        <v>104</v>
      </c>
      <c r="B20" s="3" t="s">
        <v>101</v>
      </c>
      <c r="C20" s="112">
        <v>235</v>
      </c>
      <c r="D20" s="112">
        <v>248</v>
      </c>
      <c r="E20" s="112">
        <v>214</v>
      </c>
      <c r="F20" s="112">
        <v>195</v>
      </c>
      <c r="G20" s="112">
        <v>220</v>
      </c>
      <c r="H20" s="113">
        <v>238</v>
      </c>
      <c r="I20" s="113">
        <v>252</v>
      </c>
      <c r="J20" s="113">
        <v>211</v>
      </c>
      <c r="K20" s="113">
        <v>216</v>
      </c>
      <c r="L20" s="113">
        <v>256</v>
      </c>
      <c r="M20" s="113">
        <v>259</v>
      </c>
    </row>
    <row r="21" spans="1:13" x14ac:dyDescent="0.15">
      <c r="A21" s="118"/>
      <c r="B21" s="3" t="s">
        <v>102</v>
      </c>
      <c r="C21" s="112">
        <v>304</v>
      </c>
      <c r="D21" s="112">
        <v>315</v>
      </c>
      <c r="E21" s="112">
        <v>284</v>
      </c>
      <c r="F21" s="112">
        <v>246</v>
      </c>
      <c r="G21" s="112">
        <v>275</v>
      </c>
      <c r="H21" s="113">
        <v>285</v>
      </c>
      <c r="I21" s="113">
        <v>306</v>
      </c>
      <c r="J21" s="113">
        <v>262</v>
      </c>
      <c r="K21" s="113">
        <v>276</v>
      </c>
      <c r="L21" s="113">
        <v>322</v>
      </c>
      <c r="M21" s="113">
        <v>310</v>
      </c>
    </row>
    <row r="22" spans="1:13" x14ac:dyDescent="0.15">
      <c r="A22" s="111" t="s">
        <v>4</v>
      </c>
      <c r="B22" s="13"/>
      <c r="C22" s="119">
        <v>2.17</v>
      </c>
      <c r="D22" s="119">
        <v>2.14</v>
      </c>
      <c r="E22" s="119">
        <v>2.11</v>
      </c>
      <c r="F22" s="119">
        <v>2.0699999999999998</v>
      </c>
      <c r="G22" s="119">
        <v>2.04</v>
      </c>
      <c r="H22" s="120">
        <v>2.04</v>
      </c>
      <c r="I22" s="120">
        <v>2.02</v>
      </c>
      <c r="J22" s="120">
        <v>2</v>
      </c>
      <c r="K22" s="120">
        <v>2</v>
      </c>
      <c r="L22" s="120">
        <v>2</v>
      </c>
      <c r="M22" s="120">
        <v>1.98</v>
      </c>
    </row>
    <row r="23" spans="1:13" x14ac:dyDescent="0.15">
      <c r="A23" s="111" t="s">
        <v>105</v>
      </c>
      <c r="B23" s="13"/>
      <c r="C23" s="112">
        <v>3505</v>
      </c>
      <c r="D23" s="112">
        <v>3524</v>
      </c>
      <c r="E23" s="112">
        <v>3450</v>
      </c>
      <c r="F23" s="112">
        <v>3309</v>
      </c>
      <c r="G23" s="112">
        <v>3270</v>
      </c>
      <c r="H23" s="113">
        <v>3373</v>
      </c>
      <c r="I23" s="113">
        <v>3418</v>
      </c>
      <c r="J23" s="113">
        <v>3327</v>
      </c>
      <c r="K23" s="113">
        <v>3324</v>
      </c>
      <c r="L23" s="113">
        <v>3300</v>
      </c>
      <c r="M23" s="113">
        <v>3186</v>
      </c>
    </row>
    <row r="24" spans="1:13" x14ac:dyDescent="0.15">
      <c r="A24" s="111" t="s">
        <v>106</v>
      </c>
      <c r="B24" s="13"/>
      <c r="C24" s="112">
        <v>386</v>
      </c>
      <c r="D24" s="112">
        <v>353</v>
      </c>
      <c r="E24" s="112">
        <v>323</v>
      </c>
      <c r="F24" s="112">
        <v>264</v>
      </c>
      <c r="G24" s="112">
        <v>227</v>
      </c>
      <c r="H24" s="113">
        <v>212</v>
      </c>
      <c r="I24" s="113">
        <v>226</v>
      </c>
      <c r="J24" s="113">
        <v>218</v>
      </c>
      <c r="K24" s="113">
        <v>224</v>
      </c>
      <c r="L24" s="113">
        <v>244</v>
      </c>
      <c r="M24" s="113">
        <v>261</v>
      </c>
    </row>
    <row r="25" spans="1:13" ht="14.25" thickBot="1" x14ac:dyDescent="0.2">
      <c r="A25" s="121" t="s">
        <v>107</v>
      </c>
      <c r="B25" s="122"/>
      <c r="C25" s="123">
        <v>634</v>
      </c>
      <c r="D25" s="123">
        <v>614</v>
      </c>
      <c r="E25" s="123">
        <v>573</v>
      </c>
      <c r="F25" s="123">
        <v>548</v>
      </c>
      <c r="G25" s="123">
        <v>572</v>
      </c>
      <c r="H25" s="124">
        <v>582</v>
      </c>
      <c r="I25" s="124">
        <v>548</v>
      </c>
      <c r="J25" s="124">
        <v>586</v>
      </c>
      <c r="K25" s="124">
        <v>614</v>
      </c>
      <c r="L25" s="124">
        <v>628</v>
      </c>
      <c r="M25" s="124">
        <v>608</v>
      </c>
    </row>
  </sheetData>
  <phoneticPr fontId="6"/>
  <pageMargins left="0.7" right="0.7" top="0.75" bottom="0.75" header="0.511811023622047" footer="0.511811023622047"/>
  <pageSetup paperSize="9" scale="93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J21"/>
  <sheetViews>
    <sheetView zoomScaleNormal="100" workbookViewId="0"/>
  </sheetViews>
  <sheetFormatPr defaultColWidth="9" defaultRowHeight="13.5" x14ac:dyDescent="0.15"/>
  <cols>
    <col min="1" max="1" width="9" style="8"/>
    <col min="2" max="2" width="14.5" style="8" customWidth="1"/>
    <col min="3" max="10" width="13.25" style="8" customWidth="1"/>
    <col min="11" max="16384" width="9" style="8"/>
  </cols>
  <sheetData>
    <row r="1" spans="1:10" x14ac:dyDescent="0.15">
      <c r="A1" s="8" t="s">
        <v>258</v>
      </c>
    </row>
    <row r="2" spans="1:10" x14ac:dyDescent="0.15">
      <c r="J2" s="16" t="s">
        <v>108</v>
      </c>
    </row>
    <row r="3" spans="1:10" x14ac:dyDescent="0.15">
      <c r="A3" s="74" t="s">
        <v>109</v>
      </c>
      <c r="B3" s="34"/>
      <c r="C3" s="34" t="s">
        <v>85</v>
      </c>
      <c r="D3" s="35" t="s">
        <v>110</v>
      </c>
      <c r="E3" s="87"/>
      <c r="F3" s="74"/>
      <c r="G3" s="35" t="s">
        <v>111</v>
      </c>
      <c r="H3" s="87"/>
      <c r="I3" s="87"/>
      <c r="J3" s="87"/>
    </row>
    <row r="4" spans="1:10" x14ac:dyDescent="0.15">
      <c r="A4" s="20"/>
      <c r="B4" s="10"/>
      <c r="C4" s="10"/>
      <c r="D4" s="83" t="s">
        <v>112</v>
      </c>
      <c r="E4" s="83" t="s">
        <v>113</v>
      </c>
      <c r="F4" s="83" t="s">
        <v>114</v>
      </c>
      <c r="G4" s="83" t="s">
        <v>112</v>
      </c>
      <c r="H4" s="83" t="s">
        <v>115</v>
      </c>
      <c r="I4" s="83" t="s">
        <v>113</v>
      </c>
      <c r="J4" s="84" t="s">
        <v>114</v>
      </c>
    </row>
    <row r="5" spans="1:10" x14ac:dyDescent="0.15">
      <c r="A5" s="17">
        <v>2015</v>
      </c>
      <c r="B5" s="10"/>
      <c r="C5" s="18">
        <v>38393</v>
      </c>
      <c r="D5" s="18">
        <v>17219</v>
      </c>
      <c r="E5" s="18">
        <v>8322</v>
      </c>
      <c r="F5" s="18">
        <v>5729</v>
      </c>
      <c r="G5" s="18">
        <v>1615</v>
      </c>
      <c r="H5" s="18">
        <v>2142</v>
      </c>
      <c r="I5" s="18">
        <v>1669</v>
      </c>
      <c r="J5" s="19">
        <v>1697</v>
      </c>
    </row>
    <row r="6" spans="1:10" x14ac:dyDescent="0.15">
      <c r="A6" s="17">
        <v>2016</v>
      </c>
      <c r="B6" s="10"/>
      <c r="C6" s="18">
        <v>38353</v>
      </c>
      <c r="D6" s="18">
        <v>17834</v>
      </c>
      <c r="E6" s="18">
        <v>8009</v>
      </c>
      <c r="F6" s="18">
        <v>5589</v>
      </c>
      <c r="G6" s="18">
        <v>1616</v>
      </c>
      <c r="H6" s="18">
        <v>2050</v>
      </c>
      <c r="I6" s="18">
        <v>1590</v>
      </c>
      <c r="J6" s="19">
        <v>1665</v>
      </c>
    </row>
    <row r="7" spans="1:10" x14ac:dyDescent="0.15">
      <c r="A7" s="17">
        <v>2017</v>
      </c>
      <c r="B7" s="10"/>
      <c r="C7" s="18">
        <v>38256</v>
      </c>
      <c r="D7" s="18">
        <v>18277</v>
      </c>
      <c r="E7" s="18">
        <v>7891</v>
      </c>
      <c r="F7" s="18">
        <v>5454</v>
      </c>
      <c r="G7" s="18">
        <v>1604</v>
      </c>
      <c r="H7" s="18">
        <v>1906</v>
      </c>
      <c r="I7" s="18">
        <v>1520</v>
      </c>
      <c r="J7" s="19">
        <v>1604</v>
      </c>
    </row>
    <row r="8" spans="1:10" x14ac:dyDescent="0.15">
      <c r="A8" s="17">
        <v>2018</v>
      </c>
      <c r="B8" s="10"/>
      <c r="C8" s="18">
        <v>38040</v>
      </c>
      <c r="D8" s="18">
        <v>18614</v>
      </c>
      <c r="E8" s="18">
        <v>7936</v>
      </c>
      <c r="F8" s="18">
        <v>5153</v>
      </c>
      <c r="G8" s="18">
        <v>1557</v>
      </c>
      <c r="H8" s="18">
        <v>1773</v>
      </c>
      <c r="I8" s="18">
        <v>1447</v>
      </c>
      <c r="J8" s="19">
        <v>1560</v>
      </c>
    </row>
    <row r="9" spans="1:10" x14ac:dyDescent="0.15">
      <c r="A9" s="17">
        <v>2019</v>
      </c>
      <c r="B9" s="10"/>
      <c r="C9" s="18">
        <v>38079</v>
      </c>
      <c r="D9" s="18">
        <v>18769</v>
      </c>
      <c r="E9" s="18">
        <v>8108</v>
      </c>
      <c r="F9" s="18">
        <v>5035</v>
      </c>
      <c r="G9" s="18">
        <v>1552</v>
      </c>
      <c r="H9" s="18">
        <v>1702</v>
      </c>
      <c r="I9" s="18">
        <v>1352</v>
      </c>
      <c r="J9" s="19">
        <v>1561</v>
      </c>
    </row>
    <row r="10" spans="1:10" x14ac:dyDescent="0.15">
      <c r="A10" s="17">
        <v>2020</v>
      </c>
      <c r="B10" s="10"/>
      <c r="C10" s="18">
        <v>38426</v>
      </c>
      <c r="D10" s="18">
        <v>18940</v>
      </c>
      <c r="E10" s="18">
        <v>8216</v>
      </c>
      <c r="F10" s="18">
        <v>5253</v>
      </c>
      <c r="G10" s="18">
        <v>1503</v>
      </c>
      <c r="H10" s="18">
        <v>1617</v>
      </c>
      <c r="I10" s="18">
        <v>1348</v>
      </c>
      <c r="J10" s="19">
        <v>1549</v>
      </c>
    </row>
    <row r="11" spans="1:10" x14ac:dyDescent="0.15">
      <c r="A11" s="17">
        <v>2021</v>
      </c>
      <c r="B11" s="10"/>
      <c r="C11" s="18">
        <v>38210</v>
      </c>
      <c r="D11" s="18">
        <v>18924</v>
      </c>
      <c r="E11" s="18">
        <v>8265</v>
      </c>
      <c r="F11" s="18">
        <v>5271</v>
      </c>
      <c r="G11" s="18">
        <v>1451</v>
      </c>
      <c r="H11" s="18">
        <v>1507</v>
      </c>
      <c r="I11" s="18">
        <v>1296</v>
      </c>
      <c r="J11" s="19">
        <v>1496</v>
      </c>
    </row>
    <row r="12" spans="1:10" x14ac:dyDescent="0.15">
      <c r="A12" s="17">
        <v>2022</v>
      </c>
      <c r="B12" s="10"/>
      <c r="C12" s="18">
        <v>38281</v>
      </c>
      <c r="D12" s="18">
        <v>18945</v>
      </c>
      <c r="E12" s="18">
        <v>8410</v>
      </c>
      <c r="F12" s="18">
        <v>5323</v>
      </c>
      <c r="G12" s="18">
        <v>1385</v>
      </c>
      <c r="H12" s="18">
        <v>1440</v>
      </c>
      <c r="I12" s="18">
        <v>1281</v>
      </c>
      <c r="J12" s="19">
        <v>1497</v>
      </c>
    </row>
    <row r="13" spans="1:10" x14ac:dyDescent="0.15">
      <c r="A13" s="17">
        <v>2023</v>
      </c>
      <c r="B13" s="10"/>
      <c r="C13" s="18">
        <v>38496</v>
      </c>
      <c r="D13" s="18">
        <v>19050</v>
      </c>
      <c r="E13" s="18">
        <v>8706</v>
      </c>
      <c r="F13" s="18">
        <v>5299</v>
      </c>
      <c r="G13" s="18">
        <v>1334</v>
      </c>
      <c r="H13" s="18">
        <v>1404</v>
      </c>
      <c r="I13" s="18">
        <v>1224</v>
      </c>
      <c r="J13" s="19">
        <v>1479</v>
      </c>
    </row>
    <row r="14" spans="1:10" x14ac:dyDescent="0.15">
      <c r="A14" s="17">
        <v>2024</v>
      </c>
      <c r="B14" s="10"/>
      <c r="C14" s="18">
        <v>38508</v>
      </c>
      <c r="D14" s="18">
        <v>18914</v>
      </c>
      <c r="E14" s="18">
        <v>8929</v>
      </c>
      <c r="F14" s="18">
        <v>5323</v>
      </c>
      <c r="G14" s="18">
        <v>1311</v>
      </c>
      <c r="H14" s="18">
        <v>1367</v>
      </c>
      <c r="I14" s="18">
        <v>1206</v>
      </c>
      <c r="J14" s="19">
        <v>1458</v>
      </c>
    </row>
    <row r="15" spans="1:10" x14ac:dyDescent="0.15">
      <c r="A15" s="17">
        <v>2025</v>
      </c>
      <c r="B15" s="10"/>
      <c r="C15" s="18">
        <v>38500</v>
      </c>
      <c r="D15" s="18">
        <v>18906</v>
      </c>
      <c r="E15" s="18">
        <v>9198</v>
      </c>
      <c r="F15" s="18">
        <v>5275</v>
      </c>
      <c r="G15" s="18">
        <v>1276</v>
      </c>
      <c r="H15" s="18">
        <v>1285</v>
      </c>
      <c r="I15" s="18">
        <v>1149</v>
      </c>
      <c r="J15" s="19">
        <v>1411</v>
      </c>
    </row>
    <row r="16" spans="1:10" x14ac:dyDescent="0.15">
      <c r="A16" s="61" t="s">
        <v>116</v>
      </c>
      <c r="B16" s="10" t="s">
        <v>117</v>
      </c>
      <c r="C16" s="18">
        <v>4758</v>
      </c>
      <c r="D16" s="18">
        <v>680</v>
      </c>
      <c r="E16" s="18">
        <v>1274</v>
      </c>
      <c r="F16" s="18">
        <v>1852</v>
      </c>
      <c r="G16" s="18">
        <v>45</v>
      </c>
      <c r="H16" s="18">
        <v>472</v>
      </c>
      <c r="I16" s="18">
        <v>89</v>
      </c>
      <c r="J16" s="19">
        <v>346</v>
      </c>
    </row>
    <row r="17" spans="1:10" x14ac:dyDescent="0.15">
      <c r="A17" s="89"/>
      <c r="B17" s="10" t="s">
        <v>118</v>
      </c>
      <c r="C17" s="18">
        <v>257</v>
      </c>
      <c r="D17" s="18">
        <v>42</v>
      </c>
      <c r="E17" s="18">
        <v>57</v>
      </c>
      <c r="F17" s="18">
        <v>118</v>
      </c>
      <c r="G17" s="18">
        <v>2</v>
      </c>
      <c r="H17" s="18">
        <v>17</v>
      </c>
      <c r="I17" s="18">
        <v>4</v>
      </c>
      <c r="J17" s="19">
        <v>17</v>
      </c>
    </row>
    <row r="18" spans="1:10" x14ac:dyDescent="0.15">
      <c r="A18" s="89"/>
      <c r="B18" s="10" t="s">
        <v>119</v>
      </c>
      <c r="C18" s="18">
        <v>40</v>
      </c>
      <c r="D18" s="18">
        <v>9</v>
      </c>
      <c r="E18" s="18">
        <v>9</v>
      </c>
      <c r="F18" s="18">
        <v>8</v>
      </c>
      <c r="G18" s="18">
        <v>1</v>
      </c>
      <c r="H18" s="18">
        <v>7</v>
      </c>
      <c r="I18" s="18">
        <v>2</v>
      </c>
      <c r="J18" s="19">
        <v>4</v>
      </c>
    </row>
    <row r="19" spans="1:10" x14ac:dyDescent="0.15">
      <c r="A19" s="88"/>
      <c r="B19" s="10" t="s">
        <v>120</v>
      </c>
      <c r="C19" s="18">
        <v>790</v>
      </c>
      <c r="D19" s="18">
        <v>118</v>
      </c>
      <c r="E19" s="18">
        <v>379</v>
      </c>
      <c r="F19" s="18">
        <v>219</v>
      </c>
      <c r="G19" s="18">
        <v>1</v>
      </c>
      <c r="H19" s="18">
        <v>28</v>
      </c>
      <c r="I19" s="18">
        <v>11</v>
      </c>
      <c r="J19" s="19">
        <v>34</v>
      </c>
    </row>
    <row r="20" spans="1:10" x14ac:dyDescent="0.15">
      <c r="A20" s="20" t="s">
        <v>121</v>
      </c>
      <c r="B20" s="10"/>
      <c r="C20" s="18">
        <v>565</v>
      </c>
      <c r="D20" s="18">
        <v>0</v>
      </c>
      <c r="E20" s="18">
        <v>0</v>
      </c>
      <c r="F20" s="18">
        <v>0</v>
      </c>
      <c r="G20" s="18">
        <v>53</v>
      </c>
      <c r="H20" s="18">
        <v>58</v>
      </c>
      <c r="I20" s="18">
        <v>206</v>
      </c>
      <c r="J20" s="19">
        <v>248</v>
      </c>
    </row>
    <row r="21" spans="1:10" x14ac:dyDescent="0.15">
      <c r="A21" s="21" t="s">
        <v>122</v>
      </c>
      <c r="B21" s="14"/>
      <c r="C21" s="105">
        <v>32090</v>
      </c>
      <c r="D21" s="105">
        <v>18057</v>
      </c>
      <c r="E21" s="105">
        <v>7479</v>
      </c>
      <c r="F21" s="105">
        <v>3078</v>
      </c>
      <c r="G21" s="105">
        <v>1174</v>
      </c>
      <c r="H21" s="105">
        <v>703</v>
      </c>
      <c r="I21" s="105">
        <v>837</v>
      </c>
      <c r="J21" s="125">
        <v>762</v>
      </c>
    </row>
  </sheetData>
  <phoneticPr fontId="6"/>
  <pageMargins left="0.7" right="0.7" top="0.75" bottom="0.75" header="0.511811023622047" footer="0.511811023622047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H16"/>
  <sheetViews>
    <sheetView zoomScaleNormal="100" workbookViewId="0"/>
  </sheetViews>
  <sheetFormatPr defaultColWidth="9" defaultRowHeight="13.5" x14ac:dyDescent="0.15"/>
  <cols>
    <col min="1" max="16384" width="9" style="8"/>
  </cols>
  <sheetData>
    <row r="1" spans="1:8" x14ac:dyDescent="0.15">
      <c r="A1" s="8" t="s">
        <v>259</v>
      </c>
    </row>
    <row r="2" spans="1:8" x14ac:dyDescent="0.15">
      <c r="H2" s="16" t="s">
        <v>123</v>
      </c>
    </row>
    <row r="3" spans="1:8" x14ac:dyDescent="0.15">
      <c r="A3" s="74" t="s">
        <v>88</v>
      </c>
      <c r="B3" s="34" t="s">
        <v>124</v>
      </c>
      <c r="C3" s="35" t="s">
        <v>125</v>
      </c>
      <c r="D3" s="87"/>
      <c r="E3" s="74"/>
      <c r="F3" s="35" t="s">
        <v>126</v>
      </c>
      <c r="G3" s="87"/>
      <c r="H3" s="87"/>
    </row>
    <row r="4" spans="1:8" x14ac:dyDescent="0.15">
      <c r="A4" s="20"/>
      <c r="B4" s="10"/>
      <c r="C4" s="10" t="s">
        <v>85</v>
      </c>
      <c r="D4" s="10" t="s">
        <v>127</v>
      </c>
      <c r="E4" s="10" t="s">
        <v>82</v>
      </c>
      <c r="F4" s="10" t="s">
        <v>85</v>
      </c>
      <c r="G4" s="10" t="s">
        <v>127</v>
      </c>
      <c r="H4" s="11" t="s">
        <v>82</v>
      </c>
    </row>
    <row r="5" spans="1:8" x14ac:dyDescent="0.15">
      <c r="A5" s="17">
        <v>2015</v>
      </c>
      <c r="B5" s="18">
        <v>35358</v>
      </c>
      <c r="C5" s="18">
        <v>2056</v>
      </c>
      <c r="D5" s="18">
        <v>1095</v>
      </c>
      <c r="E5" s="18">
        <v>961</v>
      </c>
      <c r="F5" s="18">
        <v>33302</v>
      </c>
      <c r="G5" s="18">
        <v>1349</v>
      </c>
      <c r="H5" s="19">
        <v>31953</v>
      </c>
    </row>
    <row r="6" spans="1:8" x14ac:dyDescent="0.15">
      <c r="A6" s="17">
        <v>2016</v>
      </c>
      <c r="B6" s="18">
        <v>35547</v>
      </c>
      <c r="C6" s="18">
        <v>1991</v>
      </c>
      <c r="D6" s="18">
        <v>1058</v>
      </c>
      <c r="E6" s="18">
        <v>933</v>
      </c>
      <c r="F6" s="18">
        <v>33556</v>
      </c>
      <c r="G6" s="18">
        <v>1308</v>
      </c>
      <c r="H6" s="19">
        <v>32248</v>
      </c>
    </row>
    <row r="7" spans="1:8" x14ac:dyDescent="0.15">
      <c r="A7" s="17">
        <v>2017</v>
      </c>
      <c r="B7" s="18">
        <v>35622</v>
      </c>
      <c r="C7" s="18">
        <v>1983</v>
      </c>
      <c r="D7" s="18">
        <v>1030</v>
      </c>
      <c r="E7" s="18">
        <v>953</v>
      </c>
      <c r="F7" s="18">
        <v>33639</v>
      </c>
      <c r="G7" s="18">
        <v>1339</v>
      </c>
      <c r="H7" s="19">
        <v>32300</v>
      </c>
    </row>
    <row r="8" spans="1:8" x14ac:dyDescent="0.15">
      <c r="A8" s="17">
        <v>2018</v>
      </c>
      <c r="B8" s="18">
        <v>35569</v>
      </c>
      <c r="C8" s="18">
        <v>1959</v>
      </c>
      <c r="D8" s="18">
        <v>1015</v>
      </c>
      <c r="E8" s="18">
        <v>944</v>
      </c>
      <c r="F8" s="18">
        <v>33610</v>
      </c>
      <c r="G8" s="18">
        <v>1431</v>
      </c>
      <c r="H8" s="19">
        <v>32179</v>
      </c>
    </row>
    <row r="9" spans="1:8" x14ac:dyDescent="0.15">
      <c r="A9" s="17">
        <v>2019</v>
      </c>
      <c r="B9" s="18">
        <v>35554</v>
      </c>
      <c r="C9" s="18">
        <v>1892</v>
      </c>
      <c r="D9" s="18">
        <v>957</v>
      </c>
      <c r="E9" s="18">
        <v>935</v>
      </c>
      <c r="F9" s="18">
        <v>33662</v>
      </c>
      <c r="G9" s="18">
        <v>1473</v>
      </c>
      <c r="H9" s="19">
        <v>32189</v>
      </c>
    </row>
    <row r="10" spans="1:8" x14ac:dyDescent="0.15">
      <c r="A10" s="22">
        <v>2020</v>
      </c>
      <c r="B10" s="81">
        <v>35152</v>
      </c>
      <c r="C10" s="81">
        <v>1893</v>
      </c>
      <c r="D10" s="81">
        <v>957</v>
      </c>
      <c r="E10" s="81">
        <v>935</v>
      </c>
      <c r="F10" s="81">
        <v>33260</v>
      </c>
      <c r="G10" s="81">
        <v>1413</v>
      </c>
      <c r="H10" s="82">
        <v>31846</v>
      </c>
    </row>
    <row r="11" spans="1:8" x14ac:dyDescent="0.15">
      <c r="A11" s="22">
        <v>2021</v>
      </c>
      <c r="B11" s="81">
        <v>35279</v>
      </c>
      <c r="C11" s="81">
        <v>1835</v>
      </c>
      <c r="D11" s="81">
        <v>948</v>
      </c>
      <c r="E11" s="81">
        <v>887</v>
      </c>
      <c r="F11" s="81">
        <v>33444</v>
      </c>
      <c r="G11" s="81">
        <v>1379</v>
      </c>
      <c r="H11" s="82">
        <v>32065</v>
      </c>
    </row>
    <row r="12" spans="1:8" x14ac:dyDescent="0.15">
      <c r="A12" s="17">
        <v>2022</v>
      </c>
      <c r="B12" s="23">
        <v>35267</v>
      </c>
      <c r="C12" s="23">
        <v>1713</v>
      </c>
      <c r="D12" s="23">
        <v>897</v>
      </c>
      <c r="E12" s="23">
        <v>816</v>
      </c>
      <c r="F12" s="23">
        <v>33554</v>
      </c>
      <c r="G12" s="23">
        <v>1398</v>
      </c>
      <c r="H12" s="24">
        <v>32157</v>
      </c>
    </row>
    <row r="13" spans="1:8" x14ac:dyDescent="0.15">
      <c r="A13" s="22">
        <v>2023</v>
      </c>
      <c r="B13" s="62">
        <v>35768</v>
      </c>
      <c r="C13" s="62">
        <v>1696</v>
      </c>
      <c r="D13" s="62">
        <v>874</v>
      </c>
      <c r="E13" s="62">
        <v>822</v>
      </c>
      <c r="F13" s="62">
        <v>34073</v>
      </c>
      <c r="G13" s="62">
        <v>1531</v>
      </c>
      <c r="H13" s="63">
        <v>32542</v>
      </c>
    </row>
    <row r="14" spans="1:8" x14ac:dyDescent="0.15">
      <c r="A14" s="17">
        <v>2024</v>
      </c>
      <c r="B14" s="18">
        <v>35878.25</v>
      </c>
      <c r="C14" s="18">
        <v>1600.0833333333333</v>
      </c>
      <c r="D14" s="18">
        <v>845.75</v>
      </c>
      <c r="E14" s="18">
        <v>754.33333333333337</v>
      </c>
      <c r="F14" s="18">
        <v>34278.166666666664</v>
      </c>
      <c r="G14" s="18">
        <v>1599.5</v>
      </c>
      <c r="H14" s="19">
        <v>32678.666666666668</v>
      </c>
    </row>
    <row r="15" spans="1:8" ht="14.25" thickBot="1" x14ac:dyDescent="0.2">
      <c r="A15" s="126">
        <v>2025</v>
      </c>
      <c r="B15" s="127">
        <v>35737</v>
      </c>
      <c r="C15" s="127">
        <v>1540</v>
      </c>
      <c r="D15" s="127">
        <v>827</v>
      </c>
      <c r="E15" s="127">
        <v>713</v>
      </c>
      <c r="F15" s="127">
        <v>34197</v>
      </c>
      <c r="G15" s="127">
        <v>1552</v>
      </c>
      <c r="H15" s="128">
        <v>32645</v>
      </c>
    </row>
    <row r="16" spans="1:8" x14ac:dyDescent="0.15">
      <c r="A16" s="8" t="s">
        <v>21</v>
      </c>
    </row>
  </sheetData>
  <phoneticPr fontId="6"/>
  <pageMargins left="0.7" right="0.7" top="0.75" bottom="0.75" header="0.511811023622047" footer="0.511811023622047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K75"/>
  <sheetViews>
    <sheetView zoomScale="90" zoomScaleNormal="90" workbookViewId="0"/>
  </sheetViews>
  <sheetFormatPr defaultColWidth="9" defaultRowHeight="13.5" x14ac:dyDescent="0.15"/>
  <cols>
    <col min="1" max="1" width="8.25" style="8" customWidth="1"/>
    <col min="2" max="2" width="4.5" style="8" customWidth="1"/>
    <col min="3" max="3" width="11.25" style="59" customWidth="1"/>
    <col min="4" max="4" width="15.25" style="59" customWidth="1"/>
    <col min="5" max="5" width="11.25" style="59" customWidth="1"/>
    <col min="6" max="6" width="14.25" style="59" customWidth="1"/>
    <col min="7" max="7" width="11.25" style="59" customWidth="1"/>
    <col min="8" max="8" width="15.625" style="59" customWidth="1"/>
    <col min="9" max="9" width="11.25" style="59" customWidth="1"/>
    <col min="10" max="10" width="16.875" style="59" customWidth="1"/>
    <col min="11" max="16384" width="9" style="8"/>
  </cols>
  <sheetData>
    <row r="1" spans="1:10" x14ac:dyDescent="0.15">
      <c r="A1" s="8" t="s">
        <v>260</v>
      </c>
    </row>
    <row r="3" spans="1:10" x14ac:dyDescent="0.15">
      <c r="A3" s="25" t="s">
        <v>88</v>
      </c>
      <c r="B3" s="76" t="s">
        <v>128</v>
      </c>
      <c r="C3" s="26" t="s">
        <v>85</v>
      </c>
      <c r="D3" s="90"/>
      <c r="E3" s="26" t="s">
        <v>125</v>
      </c>
      <c r="F3" s="90"/>
      <c r="G3" s="26" t="s">
        <v>126</v>
      </c>
      <c r="H3" s="90"/>
      <c r="I3" s="26" t="s">
        <v>129</v>
      </c>
      <c r="J3" s="91"/>
    </row>
    <row r="4" spans="1:10" x14ac:dyDescent="0.15">
      <c r="A4" s="5" t="s">
        <v>130</v>
      </c>
      <c r="B4" s="9" t="s">
        <v>131</v>
      </c>
      <c r="C4" s="27" t="s">
        <v>132</v>
      </c>
      <c r="D4" s="27" t="s">
        <v>133</v>
      </c>
      <c r="E4" s="27" t="s">
        <v>132</v>
      </c>
      <c r="F4" s="27" t="s">
        <v>133</v>
      </c>
      <c r="G4" s="27" t="s">
        <v>132</v>
      </c>
      <c r="H4" s="27" t="s">
        <v>133</v>
      </c>
      <c r="I4" s="27" t="s">
        <v>132</v>
      </c>
      <c r="J4" s="92" t="s">
        <v>133</v>
      </c>
    </row>
    <row r="5" spans="1:10" x14ac:dyDescent="0.15">
      <c r="A5" s="20"/>
      <c r="B5" s="10"/>
      <c r="C5" s="18"/>
      <c r="D5" s="18"/>
      <c r="E5" s="18"/>
      <c r="F5" s="18"/>
      <c r="G5" s="18"/>
      <c r="H5" s="18"/>
      <c r="I5" s="18"/>
      <c r="J5" s="19"/>
    </row>
    <row r="6" spans="1:10" x14ac:dyDescent="0.15">
      <c r="A6" s="5">
        <v>2015</v>
      </c>
      <c r="B6" s="10"/>
      <c r="C6" s="18">
        <v>978189</v>
      </c>
      <c r="D6" s="18">
        <v>38634498779</v>
      </c>
      <c r="E6" s="18">
        <v>36578</v>
      </c>
      <c r="F6" s="18">
        <v>20269993920.5</v>
      </c>
      <c r="G6" s="18">
        <v>505536</v>
      </c>
      <c r="H6" s="18">
        <v>9852744254</v>
      </c>
      <c r="I6" s="18">
        <v>92965</v>
      </c>
      <c r="J6" s="19">
        <v>1627274688.5</v>
      </c>
    </row>
    <row r="7" spans="1:10" x14ac:dyDescent="0.15">
      <c r="A7" s="5"/>
      <c r="B7" s="10"/>
      <c r="C7" s="18"/>
      <c r="D7" s="18"/>
      <c r="E7" s="18"/>
      <c r="F7" s="18"/>
      <c r="G7" s="18"/>
      <c r="H7" s="18"/>
      <c r="I7" s="18">
        <v>339468</v>
      </c>
      <c r="J7" s="19">
        <v>6313617025.5</v>
      </c>
    </row>
    <row r="8" spans="1:10" x14ac:dyDescent="0.15">
      <c r="A8" s="5"/>
      <c r="B8" s="10"/>
      <c r="C8" s="18"/>
      <c r="D8" s="18"/>
      <c r="E8" s="18"/>
      <c r="F8" s="18"/>
      <c r="G8" s="18"/>
      <c r="H8" s="18"/>
      <c r="I8" s="18">
        <v>3642</v>
      </c>
      <c r="J8" s="19">
        <v>570868892</v>
      </c>
    </row>
    <row r="9" spans="1:10" x14ac:dyDescent="0.15">
      <c r="A9" s="5">
        <v>2016</v>
      </c>
      <c r="B9" s="10"/>
      <c r="C9" s="18">
        <v>1001571</v>
      </c>
      <c r="D9" s="18">
        <v>37959336081</v>
      </c>
      <c r="E9" s="18">
        <v>36315</v>
      </c>
      <c r="F9" s="18">
        <v>19784080652</v>
      </c>
      <c r="G9" s="18">
        <v>513661</v>
      </c>
      <c r="H9" s="18">
        <v>9738946360</v>
      </c>
      <c r="I9" s="18">
        <v>95231</v>
      </c>
      <c r="J9" s="19">
        <v>1656662089</v>
      </c>
    </row>
    <row r="10" spans="1:10" x14ac:dyDescent="0.15">
      <c r="A10" s="5"/>
      <c r="B10" s="10"/>
      <c r="C10" s="18"/>
      <c r="D10" s="18"/>
      <c r="E10" s="18"/>
      <c r="F10" s="18"/>
      <c r="G10" s="18"/>
      <c r="H10" s="18"/>
      <c r="I10" s="18">
        <v>352168</v>
      </c>
      <c r="J10" s="19">
        <v>6127649276</v>
      </c>
    </row>
    <row r="11" spans="1:10" x14ac:dyDescent="0.15">
      <c r="A11" s="5"/>
      <c r="B11" s="10"/>
      <c r="C11" s="18"/>
      <c r="D11" s="18"/>
      <c r="E11" s="18"/>
      <c r="F11" s="18"/>
      <c r="G11" s="18"/>
      <c r="H11" s="18"/>
      <c r="I11" s="18">
        <v>4196</v>
      </c>
      <c r="J11" s="19">
        <v>651997707</v>
      </c>
    </row>
    <row r="12" spans="1:10" x14ac:dyDescent="0.15">
      <c r="A12" s="5">
        <v>2017</v>
      </c>
      <c r="B12" s="10"/>
      <c r="C12" s="18">
        <v>1008696</v>
      </c>
      <c r="D12" s="18">
        <v>38665740603</v>
      </c>
      <c r="E12" s="18">
        <v>36037</v>
      </c>
      <c r="F12" s="18">
        <v>20295967520</v>
      </c>
      <c r="G12" s="18">
        <v>513693</v>
      </c>
      <c r="H12" s="18">
        <v>9717998590</v>
      </c>
      <c r="I12" s="18">
        <v>96893</v>
      </c>
      <c r="J12" s="19">
        <v>1657440960</v>
      </c>
    </row>
    <row r="13" spans="1:10" x14ac:dyDescent="0.15">
      <c r="A13" s="5"/>
      <c r="B13" s="10"/>
      <c r="C13" s="18"/>
      <c r="D13" s="18"/>
      <c r="E13" s="18"/>
      <c r="F13" s="18"/>
      <c r="G13" s="18"/>
      <c r="H13" s="18"/>
      <c r="I13" s="18">
        <v>357290</v>
      </c>
      <c r="J13" s="19">
        <v>6209908435</v>
      </c>
    </row>
    <row r="14" spans="1:10" x14ac:dyDescent="0.15">
      <c r="A14" s="5"/>
      <c r="B14" s="10"/>
      <c r="C14" s="18"/>
      <c r="D14" s="18"/>
      <c r="E14" s="18"/>
      <c r="F14" s="18"/>
      <c r="G14" s="18"/>
      <c r="H14" s="18"/>
      <c r="I14" s="18">
        <v>4783</v>
      </c>
      <c r="J14" s="19">
        <v>784425098</v>
      </c>
    </row>
    <row r="15" spans="1:10" x14ac:dyDescent="0.15">
      <c r="A15" s="5">
        <v>2018</v>
      </c>
      <c r="B15" s="10"/>
      <c r="C15" s="18">
        <v>1014542</v>
      </c>
      <c r="D15" s="18">
        <v>38266347305</v>
      </c>
      <c r="E15" s="18">
        <v>34926</v>
      </c>
      <c r="F15" s="18">
        <v>20027328885.5</v>
      </c>
      <c r="G15" s="18">
        <v>511850</v>
      </c>
      <c r="H15" s="18">
        <v>9775595584</v>
      </c>
      <c r="I15" s="18">
        <v>98501</v>
      </c>
      <c r="J15" s="19">
        <v>1682140898</v>
      </c>
    </row>
    <row r="16" spans="1:10" x14ac:dyDescent="0.15">
      <c r="A16" s="5"/>
      <c r="B16" s="10"/>
      <c r="C16" s="18"/>
      <c r="D16" s="18"/>
      <c r="E16" s="18"/>
      <c r="F16" s="18"/>
      <c r="G16" s="18"/>
      <c r="H16" s="18"/>
      <c r="I16" s="18">
        <v>363714</v>
      </c>
      <c r="J16" s="19">
        <v>5946008756.5</v>
      </c>
    </row>
    <row r="17" spans="1:11" x14ac:dyDescent="0.15">
      <c r="A17" s="5"/>
      <c r="B17" s="10"/>
      <c r="C17" s="18"/>
      <c r="D17" s="18"/>
      <c r="E17" s="18"/>
      <c r="F17" s="18"/>
      <c r="G17" s="18"/>
      <c r="H17" s="18"/>
      <c r="I17" s="18">
        <v>5551</v>
      </c>
      <c r="J17" s="19">
        <v>835273181</v>
      </c>
    </row>
    <row r="18" spans="1:11" x14ac:dyDescent="0.15">
      <c r="A18" s="5">
        <v>2019</v>
      </c>
      <c r="B18" s="10"/>
      <c r="C18" s="18">
        <v>1016287</v>
      </c>
      <c r="D18" s="18">
        <v>38894463400</v>
      </c>
      <c r="E18" s="18">
        <v>34226</v>
      </c>
      <c r="F18" s="18">
        <v>20381399481.5</v>
      </c>
      <c r="G18" s="18">
        <v>508529</v>
      </c>
      <c r="H18" s="18">
        <v>9846611335.5</v>
      </c>
      <c r="I18" s="18">
        <v>100461</v>
      </c>
      <c r="J18" s="19">
        <v>1732397794</v>
      </c>
    </row>
    <row r="19" spans="1:11" x14ac:dyDescent="0.15">
      <c r="A19" s="5"/>
      <c r="B19" s="10"/>
      <c r="C19" s="18"/>
      <c r="D19" s="18"/>
      <c r="E19" s="18"/>
      <c r="F19" s="18"/>
      <c r="G19" s="18"/>
      <c r="H19" s="18"/>
      <c r="I19" s="18">
        <v>366717</v>
      </c>
      <c r="J19" s="19">
        <v>5890360058.5</v>
      </c>
    </row>
    <row r="20" spans="1:11" x14ac:dyDescent="0.15">
      <c r="A20" s="5"/>
      <c r="B20" s="10"/>
      <c r="C20" s="18"/>
      <c r="D20" s="18"/>
      <c r="E20" s="18"/>
      <c r="F20" s="18"/>
      <c r="G20" s="18"/>
      <c r="H20" s="18"/>
      <c r="I20" s="18">
        <v>6354</v>
      </c>
      <c r="J20" s="19">
        <v>1043694726</v>
      </c>
    </row>
    <row r="21" spans="1:11" x14ac:dyDescent="0.15">
      <c r="A21" s="5">
        <v>2020</v>
      </c>
      <c r="B21" s="10"/>
      <c r="C21" s="23">
        <v>960838</v>
      </c>
      <c r="D21" s="23">
        <v>38704818338</v>
      </c>
      <c r="E21" s="23">
        <v>33146</v>
      </c>
      <c r="F21" s="23">
        <v>20756561376</v>
      </c>
      <c r="G21" s="23">
        <v>475936</v>
      </c>
      <c r="H21" s="23">
        <v>9431549586.5</v>
      </c>
      <c r="I21" s="23">
        <v>92601</v>
      </c>
      <c r="J21" s="24">
        <v>1680398288</v>
      </c>
    </row>
    <row r="22" spans="1:11" x14ac:dyDescent="0.15">
      <c r="A22" s="20"/>
      <c r="B22" s="10"/>
      <c r="C22" s="18"/>
      <c r="D22" s="18"/>
      <c r="E22" s="18"/>
      <c r="F22" s="18"/>
      <c r="G22" s="18"/>
      <c r="H22" s="18"/>
      <c r="I22" s="23">
        <v>351605</v>
      </c>
      <c r="J22" s="24">
        <v>5605549164.5</v>
      </c>
    </row>
    <row r="23" spans="1:11" x14ac:dyDescent="0.15">
      <c r="A23" s="20"/>
      <c r="B23" s="10"/>
      <c r="C23" s="18"/>
      <c r="D23" s="18"/>
      <c r="E23" s="18"/>
      <c r="F23" s="18"/>
      <c r="G23" s="18"/>
      <c r="H23" s="18"/>
      <c r="I23" s="23">
        <v>7550</v>
      </c>
      <c r="J23" s="24">
        <v>1230759928</v>
      </c>
    </row>
    <row r="24" spans="1:11" x14ac:dyDescent="0.15">
      <c r="A24" s="5">
        <v>2021</v>
      </c>
      <c r="B24" s="10"/>
      <c r="C24" s="18">
        <v>995328</v>
      </c>
      <c r="D24" s="18">
        <v>39738906852</v>
      </c>
      <c r="E24" s="18">
        <v>32793</v>
      </c>
      <c r="F24" s="18">
        <v>20605657858</v>
      </c>
      <c r="G24" s="18">
        <v>489111</v>
      </c>
      <c r="H24" s="18">
        <v>10035339527</v>
      </c>
      <c r="I24" s="23">
        <v>98994</v>
      </c>
      <c r="J24" s="24">
        <v>1785936476</v>
      </c>
    </row>
    <row r="25" spans="1:11" x14ac:dyDescent="0.15">
      <c r="A25" s="5"/>
      <c r="B25" s="10"/>
      <c r="C25" s="18"/>
      <c r="D25" s="18"/>
      <c r="E25" s="18"/>
      <c r="F25" s="18"/>
      <c r="G25" s="18"/>
      <c r="H25" s="18"/>
      <c r="I25" s="23">
        <v>365102</v>
      </c>
      <c r="J25" s="24">
        <v>5698029263</v>
      </c>
    </row>
    <row r="26" spans="1:11" x14ac:dyDescent="0.15">
      <c r="A26" s="20"/>
      <c r="B26" s="10"/>
      <c r="C26" s="18"/>
      <c r="D26" s="18"/>
      <c r="E26" s="18"/>
      <c r="F26" s="18"/>
      <c r="G26" s="18"/>
      <c r="H26" s="18"/>
      <c r="I26" s="23">
        <v>9328</v>
      </c>
      <c r="J26" s="24">
        <v>1613943731</v>
      </c>
    </row>
    <row r="27" spans="1:11" s="53" customFormat="1" x14ac:dyDescent="0.15">
      <c r="A27" s="28">
        <v>2022</v>
      </c>
      <c r="B27" s="29"/>
      <c r="C27" s="30">
        <v>1017941</v>
      </c>
      <c r="D27" s="30">
        <v>39404336551</v>
      </c>
      <c r="E27" s="30">
        <v>32361</v>
      </c>
      <c r="F27" s="30">
        <v>19845847436</v>
      </c>
      <c r="G27" s="30">
        <v>497921</v>
      </c>
      <c r="H27" s="30">
        <v>10210299231</v>
      </c>
      <c r="I27" s="30">
        <v>102405</v>
      </c>
      <c r="J27" s="31">
        <v>1835244321</v>
      </c>
    </row>
    <row r="28" spans="1:11" s="53" customFormat="1" x14ac:dyDescent="0.15">
      <c r="A28" s="32"/>
      <c r="B28" s="29"/>
      <c r="C28" s="30"/>
      <c r="D28" s="30"/>
      <c r="E28" s="30"/>
      <c r="F28" s="30"/>
      <c r="G28" s="30"/>
      <c r="H28" s="30"/>
      <c r="I28" s="30">
        <v>374793</v>
      </c>
      <c r="J28" s="31">
        <v>5688785710</v>
      </c>
    </row>
    <row r="29" spans="1:11" s="53" customFormat="1" x14ac:dyDescent="0.15">
      <c r="A29" s="32"/>
      <c r="B29" s="29"/>
      <c r="C29" s="30"/>
      <c r="D29" s="30"/>
      <c r="E29" s="30"/>
      <c r="F29" s="30"/>
      <c r="G29" s="30"/>
      <c r="H29" s="30"/>
      <c r="I29" s="30">
        <v>10461</v>
      </c>
      <c r="J29" s="31">
        <v>1824159863</v>
      </c>
    </row>
    <row r="30" spans="1:11" x14ac:dyDescent="0.15">
      <c r="A30" s="5">
        <v>2023</v>
      </c>
      <c r="B30" s="10"/>
      <c r="C30" s="23">
        <v>1056695</v>
      </c>
      <c r="D30" s="77">
        <v>42032873375</v>
      </c>
      <c r="E30" s="23">
        <v>34163</v>
      </c>
      <c r="F30" s="23">
        <v>21290374654</v>
      </c>
      <c r="G30" s="23">
        <v>510251</v>
      </c>
      <c r="H30" s="23">
        <v>10702069647</v>
      </c>
      <c r="I30" s="23">
        <v>109134</v>
      </c>
      <c r="J30" s="24">
        <v>1925903919</v>
      </c>
    </row>
    <row r="31" spans="1:11" x14ac:dyDescent="0.15">
      <c r="A31" s="20"/>
      <c r="B31" s="10"/>
      <c r="C31" s="23"/>
      <c r="D31" s="77"/>
      <c r="E31" s="23"/>
      <c r="F31" s="23"/>
      <c r="G31" s="23"/>
      <c r="H31" s="23"/>
      <c r="I31" s="23">
        <v>390521</v>
      </c>
      <c r="J31" s="24">
        <v>5843804221</v>
      </c>
    </row>
    <row r="32" spans="1:11" x14ac:dyDescent="0.15">
      <c r="A32" s="20"/>
      <c r="B32" s="10"/>
      <c r="C32" s="23"/>
      <c r="D32" s="77"/>
      <c r="E32" s="23"/>
      <c r="F32" s="23"/>
      <c r="G32" s="23"/>
      <c r="H32" s="23"/>
      <c r="I32" s="23">
        <v>12626</v>
      </c>
      <c r="J32" s="24">
        <v>2270720935</v>
      </c>
      <c r="K32" s="78"/>
    </row>
    <row r="33" spans="1:11" x14ac:dyDescent="0.15">
      <c r="A33" s="79">
        <v>2024</v>
      </c>
      <c r="B33" s="10"/>
      <c r="C33" s="23">
        <v>1070450</v>
      </c>
      <c r="D33" s="77">
        <v>42997277876</v>
      </c>
      <c r="E33" s="23">
        <v>32083</v>
      </c>
      <c r="F33" s="23">
        <v>21330047411</v>
      </c>
      <c r="G33" s="23">
        <v>513022</v>
      </c>
      <c r="H33" s="23">
        <v>10814363630</v>
      </c>
      <c r="I33" s="23">
        <v>112602</v>
      </c>
      <c r="J33" s="24">
        <v>1979876292</v>
      </c>
      <c r="K33" s="78"/>
    </row>
    <row r="34" spans="1:11" x14ac:dyDescent="0.15">
      <c r="A34" s="20"/>
      <c r="B34" s="10"/>
      <c r="C34" s="23"/>
      <c r="D34" s="77"/>
      <c r="E34" s="23"/>
      <c r="F34" s="23"/>
      <c r="G34" s="23"/>
      <c r="H34" s="23"/>
      <c r="I34" s="23">
        <v>397857</v>
      </c>
      <c r="J34" s="24">
        <v>6158854610</v>
      </c>
      <c r="K34" s="78"/>
    </row>
    <row r="35" spans="1:11" x14ac:dyDescent="0.15">
      <c r="A35" s="20"/>
      <c r="B35" s="10"/>
      <c r="C35" s="23"/>
      <c r="D35" s="77"/>
      <c r="E35" s="23"/>
      <c r="F35" s="23"/>
      <c r="G35" s="23"/>
      <c r="H35" s="23"/>
      <c r="I35" s="23">
        <v>14886</v>
      </c>
      <c r="J35" s="24">
        <v>2714135933</v>
      </c>
      <c r="K35" s="78"/>
    </row>
    <row r="36" spans="1:11" x14ac:dyDescent="0.15">
      <c r="A36" s="79">
        <v>2025</v>
      </c>
      <c r="B36" s="10">
        <v>3</v>
      </c>
      <c r="C36" s="23">
        <v>90982</v>
      </c>
      <c r="D36" s="77">
        <v>3682791138</v>
      </c>
      <c r="E36" s="23">
        <v>2741</v>
      </c>
      <c r="F36" s="23">
        <v>1851763217</v>
      </c>
      <c r="G36" s="23">
        <v>43230</v>
      </c>
      <c r="H36" s="23">
        <v>901885391</v>
      </c>
      <c r="I36" s="23">
        <v>9679</v>
      </c>
      <c r="J36" s="24">
        <v>171404953</v>
      </c>
    </row>
    <row r="37" spans="1:11" x14ac:dyDescent="0.15">
      <c r="A37" s="20"/>
      <c r="B37" s="10"/>
      <c r="C37" s="23"/>
      <c r="D37" s="77"/>
      <c r="E37" s="23"/>
      <c r="F37" s="23"/>
      <c r="G37" s="23"/>
      <c r="H37" s="23"/>
      <c r="I37" s="23">
        <v>34054</v>
      </c>
      <c r="J37" s="24">
        <v>517823315</v>
      </c>
    </row>
    <row r="38" spans="1:11" x14ac:dyDescent="0.15">
      <c r="A38" s="20"/>
      <c r="B38" s="10"/>
      <c r="C38" s="23"/>
      <c r="D38" s="77"/>
      <c r="E38" s="23"/>
      <c r="F38" s="23"/>
      <c r="G38" s="23"/>
      <c r="H38" s="23"/>
      <c r="I38" s="23">
        <v>1278</v>
      </c>
      <c r="J38" s="24">
        <v>239914262</v>
      </c>
    </row>
    <row r="39" spans="1:11" x14ac:dyDescent="0.15">
      <c r="A39" s="20"/>
      <c r="B39" s="10">
        <v>4</v>
      </c>
      <c r="C39" s="23">
        <v>90067</v>
      </c>
      <c r="D39" s="77">
        <v>3568770402</v>
      </c>
      <c r="E39" s="23">
        <v>2493</v>
      </c>
      <c r="F39" s="23">
        <v>1675892393</v>
      </c>
      <c r="G39" s="23">
        <v>43073</v>
      </c>
      <c r="H39" s="23">
        <v>941846105</v>
      </c>
      <c r="I39" s="23">
        <v>9703</v>
      </c>
      <c r="J39" s="24">
        <v>176282179</v>
      </c>
    </row>
    <row r="40" spans="1:11" x14ac:dyDescent="0.15">
      <c r="A40" s="20"/>
      <c r="B40" s="10"/>
      <c r="C40" s="23"/>
      <c r="D40" s="77"/>
      <c r="E40" s="23"/>
      <c r="F40" s="23"/>
      <c r="G40" s="23"/>
      <c r="H40" s="23"/>
      <c r="I40" s="23">
        <v>33518</v>
      </c>
      <c r="J40" s="24">
        <v>540933945</v>
      </c>
    </row>
    <row r="41" spans="1:11" x14ac:dyDescent="0.15">
      <c r="A41" s="20"/>
      <c r="B41" s="10"/>
      <c r="C41" s="23"/>
      <c r="D41" s="77"/>
      <c r="E41" s="23"/>
      <c r="F41" s="23"/>
      <c r="G41" s="23"/>
      <c r="H41" s="23"/>
      <c r="I41" s="23">
        <v>1280</v>
      </c>
      <c r="J41" s="24">
        <v>233815780</v>
      </c>
    </row>
    <row r="42" spans="1:11" x14ac:dyDescent="0.15">
      <c r="A42" s="20"/>
      <c r="B42" s="10">
        <v>5</v>
      </c>
      <c r="C42" s="23">
        <v>90010</v>
      </c>
      <c r="D42" s="77">
        <v>3631652307</v>
      </c>
      <c r="E42" s="23">
        <v>2532</v>
      </c>
      <c r="F42" s="23">
        <v>1770136910</v>
      </c>
      <c r="G42" s="23">
        <v>42901</v>
      </c>
      <c r="H42" s="23">
        <v>923977995</v>
      </c>
      <c r="I42" s="23">
        <v>9642</v>
      </c>
      <c r="J42" s="24">
        <v>168523360</v>
      </c>
    </row>
    <row r="43" spans="1:11" x14ac:dyDescent="0.15">
      <c r="A43" s="20"/>
      <c r="B43" s="10"/>
      <c r="C43" s="23"/>
      <c r="D43" s="77"/>
      <c r="E43" s="23"/>
      <c r="F43" s="23"/>
      <c r="G43" s="23"/>
      <c r="H43" s="23"/>
      <c r="I43" s="23">
        <v>33585</v>
      </c>
      <c r="J43" s="24">
        <v>510985772</v>
      </c>
    </row>
    <row r="44" spans="1:11" x14ac:dyDescent="0.15">
      <c r="A44" s="20"/>
      <c r="B44" s="10"/>
      <c r="C44" s="23"/>
      <c r="D44" s="77"/>
      <c r="E44" s="23"/>
      <c r="F44" s="23"/>
      <c r="G44" s="23"/>
      <c r="H44" s="23"/>
      <c r="I44" s="23">
        <v>1350</v>
      </c>
      <c r="J44" s="24">
        <v>258028270</v>
      </c>
    </row>
    <row r="45" spans="1:11" x14ac:dyDescent="0.15">
      <c r="A45" s="20"/>
      <c r="B45" s="10">
        <v>6</v>
      </c>
      <c r="C45" s="23">
        <v>90174</v>
      </c>
      <c r="D45" s="77">
        <v>3714519330</v>
      </c>
      <c r="E45" s="23">
        <v>2737</v>
      </c>
      <c r="F45" s="23">
        <v>1859157381</v>
      </c>
      <c r="G45" s="23">
        <v>42972</v>
      </c>
      <c r="H45" s="23">
        <v>928215344</v>
      </c>
      <c r="I45" s="23">
        <v>9839</v>
      </c>
      <c r="J45" s="24">
        <v>173611033</v>
      </c>
    </row>
    <row r="46" spans="1:11" x14ac:dyDescent="0.15">
      <c r="A46" s="20"/>
      <c r="B46" s="10"/>
      <c r="C46" s="23"/>
      <c r="D46" s="77"/>
      <c r="E46" s="23"/>
      <c r="F46" s="23"/>
      <c r="G46" s="23"/>
      <c r="H46" s="23"/>
      <c r="I46" s="23">
        <v>33258</v>
      </c>
      <c r="J46" s="24">
        <v>511237404</v>
      </c>
    </row>
    <row r="47" spans="1:11" x14ac:dyDescent="0.15">
      <c r="A47" s="20"/>
      <c r="B47" s="10"/>
      <c r="C47" s="23"/>
      <c r="D47" s="77"/>
      <c r="E47" s="23"/>
      <c r="F47" s="23"/>
      <c r="G47" s="23"/>
      <c r="H47" s="23"/>
      <c r="I47" s="23">
        <v>1368</v>
      </c>
      <c r="J47" s="24">
        <v>242298168</v>
      </c>
    </row>
    <row r="48" spans="1:11" x14ac:dyDescent="0.15">
      <c r="A48" s="20"/>
      <c r="B48" s="10">
        <v>7</v>
      </c>
      <c r="C48" s="23">
        <v>90571</v>
      </c>
      <c r="D48" s="77">
        <v>3792552758</v>
      </c>
      <c r="E48" s="23">
        <v>2719</v>
      </c>
      <c r="F48" s="23">
        <v>1858713780</v>
      </c>
      <c r="G48" s="23">
        <v>43136</v>
      </c>
      <c r="H48" s="23">
        <v>947838513</v>
      </c>
      <c r="I48" s="23">
        <v>9739</v>
      </c>
      <c r="J48" s="24">
        <v>176232789</v>
      </c>
    </row>
    <row r="49" spans="1:10" x14ac:dyDescent="0.15">
      <c r="A49" s="20"/>
      <c r="B49" s="10"/>
      <c r="C49" s="23"/>
      <c r="D49" s="77"/>
      <c r="E49" s="23"/>
      <c r="F49" s="23"/>
      <c r="G49" s="23"/>
      <c r="H49" s="23"/>
      <c r="I49" s="23">
        <v>33541</v>
      </c>
      <c r="J49" s="24">
        <v>544110397</v>
      </c>
    </row>
    <row r="50" spans="1:10" x14ac:dyDescent="0.15">
      <c r="A50" s="20"/>
      <c r="B50" s="10"/>
      <c r="C50" s="23"/>
      <c r="D50" s="77"/>
      <c r="E50" s="23"/>
      <c r="F50" s="23"/>
      <c r="G50" s="23"/>
      <c r="H50" s="23"/>
      <c r="I50" s="23">
        <v>1436</v>
      </c>
      <c r="J50" s="24">
        <v>265657279</v>
      </c>
    </row>
    <row r="51" spans="1:10" x14ac:dyDescent="0.15">
      <c r="A51" s="20"/>
      <c r="B51" s="10">
        <v>8</v>
      </c>
      <c r="C51" s="23">
        <v>86131</v>
      </c>
      <c r="D51" s="77">
        <v>3656178907</v>
      </c>
      <c r="E51" s="23">
        <v>2721</v>
      </c>
      <c r="F51" s="23">
        <v>1823776639</v>
      </c>
      <c r="G51" s="23">
        <v>40608</v>
      </c>
      <c r="H51" s="23">
        <v>893570522</v>
      </c>
      <c r="I51" s="23">
        <v>9284</v>
      </c>
      <c r="J51" s="24">
        <v>160364731</v>
      </c>
    </row>
    <row r="52" spans="1:10" x14ac:dyDescent="0.15">
      <c r="A52" s="20"/>
      <c r="B52" s="10"/>
      <c r="C52" s="23"/>
      <c r="D52" s="77"/>
      <c r="E52" s="23"/>
      <c r="F52" s="23"/>
      <c r="G52" s="23"/>
      <c r="H52" s="23"/>
      <c r="I52" s="23">
        <v>32070</v>
      </c>
      <c r="J52" s="24">
        <v>515268727</v>
      </c>
    </row>
    <row r="53" spans="1:10" x14ac:dyDescent="0.15">
      <c r="A53" s="20"/>
      <c r="B53" s="10"/>
      <c r="C53" s="23"/>
      <c r="D53" s="77"/>
      <c r="E53" s="23"/>
      <c r="F53" s="23"/>
      <c r="G53" s="23"/>
      <c r="H53" s="23"/>
      <c r="I53" s="23">
        <v>1448</v>
      </c>
      <c r="J53" s="24">
        <v>263198288</v>
      </c>
    </row>
    <row r="54" spans="1:10" x14ac:dyDescent="0.15">
      <c r="A54" s="20"/>
      <c r="B54" s="10">
        <v>9</v>
      </c>
      <c r="C54" s="23">
        <v>88527</v>
      </c>
      <c r="D54" s="77">
        <v>3696408945</v>
      </c>
      <c r="E54" s="23">
        <v>2636</v>
      </c>
      <c r="F54" s="23">
        <v>1804600560</v>
      </c>
      <c r="G54" s="23">
        <v>42081</v>
      </c>
      <c r="H54" s="23">
        <v>932292134</v>
      </c>
      <c r="I54" s="23">
        <v>9813</v>
      </c>
      <c r="J54" s="24">
        <v>177136329</v>
      </c>
    </row>
    <row r="55" spans="1:10" x14ac:dyDescent="0.15">
      <c r="A55" s="20"/>
      <c r="B55" s="10"/>
      <c r="C55" s="23"/>
      <c r="D55" s="77"/>
      <c r="E55" s="23"/>
      <c r="F55" s="23"/>
      <c r="G55" s="23"/>
      <c r="H55" s="23"/>
      <c r="I55" s="23">
        <v>32592</v>
      </c>
      <c r="J55" s="24">
        <v>522869460</v>
      </c>
    </row>
    <row r="56" spans="1:10" x14ac:dyDescent="0.15">
      <c r="A56" s="20"/>
      <c r="B56" s="10"/>
      <c r="C56" s="23"/>
      <c r="D56" s="77"/>
      <c r="E56" s="23"/>
      <c r="F56" s="23"/>
      <c r="G56" s="23"/>
      <c r="H56" s="23"/>
      <c r="I56" s="23">
        <v>1405</v>
      </c>
      <c r="J56" s="24">
        <v>259510462</v>
      </c>
    </row>
    <row r="57" spans="1:10" x14ac:dyDescent="0.15">
      <c r="A57" s="20"/>
      <c r="B57" s="10">
        <v>10</v>
      </c>
      <c r="C57" s="23">
        <v>91529</v>
      </c>
      <c r="D57" s="77">
        <v>3803353424</v>
      </c>
      <c r="E57" s="23">
        <v>2527</v>
      </c>
      <c r="F57" s="23">
        <v>1825737414</v>
      </c>
      <c r="G57" s="23">
        <v>43434</v>
      </c>
      <c r="H57" s="23">
        <v>979234405</v>
      </c>
      <c r="I57" s="23">
        <v>9939</v>
      </c>
      <c r="J57" s="24">
        <v>179042540</v>
      </c>
    </row>
    <row r="58" spans="1:10" x14ac:dyDescent="0.15">
      <c r="A58" s="20"/>
      <c r="B58" s="10"/>
      <c r="C58" s="23"/>
      <c r="D58" s="77"/>
      <c r="E58" s="23"/>
      <c r="F58" s="23"/>
      <c r="G58" s="23"/>
      <c r="H58" s="23"/>
      <c r="I58" s="23">
        <v>34205</v>
      </c>
      <c r="J58" s="24">
        <v>563928773</v>
      </c>
    </row>
    <row r="59" spans="1:10" x14ac:dyDescent="0.15">
      <c r="A59" s="20"/>
      <c r="B59" s="10"/>
      <c r="C59" s="23"/>
      <c r="D59" s="77"/>
      <c r="E59" s="23"/>
      <c r="F59" s="23"/>
      <c r="G59" s="23"/>
      <c r="H59" s="23"/>
      <c r="I59" s="23">
        <v>1424</v>
      </c>
      <c r="J59" s="24">
        <v>255410292</v>
      </c>
    </row>
    <row r="60" spans="1:10" x14ac:dyDescent="0.15">
      <c r="A60" s="20"/>
      <c r="B60" s="10">
        <v>11</v>
      </c>
      <c r="C60" s="23">
        <v>89061</v>
      </c>
      <c r="D60" s="77">
        <v>3533146693</v>
      </c>
      <c r="E60" s="23">
        <v>2485</v>
      </c>
      <c r="F60" s="23">
        <v>1705923018</v>
      </c>
      <c r="G60" s="23">
        <v>42503</v>
      </c>
      <c r="H60" s="23">
        <v>908972878</v>
      </c>
      <c r="I60" s="23">
        <v>9567</v>
      </c>
      <c r="J60" s="24">
        <v>170089526</v>
      </c>
    </row>
    <row r="61" spans="1:10" x14ac:dyDescent="0.15">
      <c r="A61" s="20"/>
      <c r="B61" s="10"/>
      <c r="C61" s="23"/>
      <c r="D61" s="77"/>
      <c r="E61" s="23"/>
      <c r="F61" s="23"/>
      <c r="G61" s="23"/>
      <c r="H61" s="23"/>
      <c r="I61" s="23">
        <v>33113</v>
      </c>
      <c r="J61" s="24">
        <v>496797228</v>
      </c>
    </row>
    <row r="62" spans="1:10" x14ac:dyDescent="0.15">
      <c r="A62" s="20"/>
      <c r="B62" s="10"/>
      <c r="C62" s="23"/>
      <c r="D62" s="77"/>
      <c r="E62" s="23"/>
      <c r="F62" s="23"/>
      <c r="G62" s="23"/>
      <c r="H62" s="23"/>
      <c r="I62" s="23">
        <v>1393</v>
      </c>
      <c r="J62" s="24">
        <v>251364043</v>
      </c>
    </row>
    <row r="63" spans="1:10" x14ac:dyDescent="0.15">
      <c r="A63" s="20"/>
      <c r="B63" s="10">
        <v>12</v>
      </c>
      <c r="C63" s="23">
        <v>90564</v>
      </c>
      <c r="D63" s="77">
        <v>3628406849</v>
      </c>
      <c r="E63" s="23">
        <v>2373</v>
      </c>
      <c r="F63" s="23">
        <v>1696590399</v>
      </c>
      <c r="G63" s="23">
        <v>43080</v>
      </c>
      <c r="H63" s="23">
        <v>944967789</v>
      </c>
      <c r="I63" s="23">
        <v>9984</v>
      </c>
      <c r="J63" s="24">
        <v>179348896</v>
      </c>
    </row>
    <row r="64" spans="1:10" x14ac:dyDescent="0.15">
      <c r="A64" s="20"/>
      <c r="B64" s="10"/>
      <c r="C64" s="23"/>
      <c r="D64" s="77"/>
      <c r="E64" s="23"/>
      <c r="F64" s="23"/>
      <c r="G64" s="23"/>
      <c r="H64" s="23"/>
      <c r="I64" s="23">
        <v>33815</v>
      </c>
      <c r="J64" s="24">
        <v>564340252</v>
      </c>
    </row>
    <row r="65" spans="1:11" x14ac:dyDescent="0.15">
      <c r="A65" s="20"/>
      <c r="B65" s="10"/>
      <c r="C65" s="23"/>
      <c r="D65" s="77"/>
      <c r="E65" s="23"/>
      <c r="F65" s="23"/>
      <c r="G65" s="23"/>
      <c r="H65" s="23"/>
      <c r="I65" s="23">
        <v>1312</v>
      </c>
      <c r="J65" s="24">
        <v>243159513</v>
      </c>
    </row>
    <row r="66" spans="1:11" x14ac:dyDescent="0.15">
      <c r="A66" s="5">
        <v>2026</v>
      </c>
      <c r="B66" s="10">
        <v>1</v>
      </c>
      <c r="C66" s="23">
        <v>88562</v>
      </c>
      <c r="D66" s="77">
        <v>3698489421</v>
      </c>
      <c r="E66" s="23">
        <v>2501</v>
      </c>
      <c r="F66" s="23">
        <v>1821029442</v>
      </c>
      <c r="G66" s="23">
        <v>41705</v>
      </c>
      <c r="H66" s="23">
        <v>916823560</v>
      </c>
      <c r="I66" s="23">
        <v>9726</v>
      </c>
      <c r="J66" s="24">
        <v>171349219</v>
      </c>
    </row>
    <row r="67" spans="1:11" x14ac:dyDescent="0.15">
      <c r="A67" s="20"/>
      <c r="B67" s="10"/>
      <c r="C67" s="23"/>
      <c r="D67" s="77"/>
      <c r="E67" s="23"/>
      <c r="F67" s="23"/>
      <c r="G67" s="23"/>
      <c r="H67" s="23"/>
      <c r="I67" s="23">
        <v>33149</v>
      </c>
      <c r="J67" s="24">
        <v>524387953</v>
      </c>
    </row>
    <row r="68" spans="1:11" x14ac:dyDescent="0.15">
      <c r="A68" s="20"/>
      <c r="B68" s="10"/>
      <c r="C68" s="23"/>
      <c r="D68" s="77"/>
      <c r="E68" s="23"/>
      <c r="F68" s="23"/>
      <c r="G68" s="23"/>
      <c r="H68" s="23"/>
      <c r="I68" s="23">
        <v>1481</v>
      </c>
      <c r="J68" s="24">
        <v>264899247</v>
      </c>
    </row>
    <row r="69" spans="1:11" x14ac:dyDescent="0.15">
      <c r="A69" s="20"/>
      <c r="B69" s="10">
        <v>2</v>
      </c>
      <c r="C69" s="23">
        <v>85770</v>
      </c>
      <c r="D69" s="77">
        <v>3502383975</v>
      </c>
      <c r="E69" s="23">
        <v>2469</v>
      </c>
      <c r="F69" s="23">
        <v>1685695027</v>
      </c>
      <c r="G69" s="23">
        <v>40941</v>
      </c>
      <c r="H69" s="23">
        <v>898454310</v>
      </c>
      <c r="I69" s="23">
        <v>9621</v>
      </c>
      <c r="J69" s="24">
        <v>165363941</v>
      </c>
    </row>
    <row r="70" spans="1:11" x14ac:dyDescent="0.15">
      <c r="A70" s="20"/>
      <c r="B70" s="10"/>
      <c r="C70" s="23"/>
      <c r="D70" s="77"/>
      <c r="E70" s="23"/>
      <c r="F70" s="23"/>
      <c r="G70" s="23"/>
      <c r="H70" s="23"/>
      <c r="I70" s="23">
        <v>31277</v>
      </c>
      <c r="J70" s="24">
        <v>495334084</v>
      </c>
    </row>
    <row r="71" spans="1:11" ht="14.25" thickBot="1" x14ac:dyDescent="0.2">
      <c r="A71" s="21"/>
      <c r="B71" s="14"/>
      <c r="C71" s="129"/>
      <c r="D71" s="130"/>
      <c r="E71" s="129"/>
      <c r="F71" s="129"/>
      <c r="G71" s="129"/>
      <c r="H71" s="129"/>
      <c r="I71" s="129">
        <v>1462</v>
      </c>
      <c r="J71" s="131">
        <v>257536613</v>
      </c>
    </row>
    <row r="72" spans="1:11" x14ac:dyDescent="0.15">
      <c r="C72" s="33"/>
      <c r="D72" s="67"/>
      <c r="E72" s="33"/>
      <c r="F72" s="33"/>
      <c r="G72" s="33"/>
      <c r="H72" s="33"/>
      <c r="I72" s="33"/>
      <c r="J72" s="33"/>
    </row>
    <row r="73" spans="1:11" x14ac:dyDescent="0.15">
      <c r="A73" s="8" t="s">
        <v>134</v>
      </c>
      <c r="D73" s="80"/>
      <c r="I73" s="33"/>
      <c r="J73" s="33"/>
      <c r="K73" s="78"/>
    </row>
    <row r="74" spans="1:11" x14ac:dyDescent="0.15">
      <c r="A74" s="8" t="s">
        <v>135</v>
      </c>
      <c r="D74" s="80"/>
      <c r="I74" s="33"/>
      <c r="J74" s="33"/>
    </row>
    <row r="75" spans="1:11" x14ac:dyDescent="0.15">
      <c r="A75" s="8" t="s">
        <v>136</v>
      </c>
    </row>
  </sheetData>
  <phoneticPr fontId="6"/>
  <pageMargins left="0.70833333333333304" right="0.31527777777777799" top="0.74791666666666701" bottom="0.74791666666666701" header="0.511811023622047" footer="0.511811023622047"/>
  <pageSetup paperSize="9" scale="73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X66"/>
  <sheetViews>
    <sheetView zoomScale="130" zoomScaleNormal="130" workbookViewId="0">
      <pane xSplit="2" ySplit="4" topLeftCell="C5" activePane="bottomRight" state="frozen"/>
      <selection activeCell="C37" sqref="C37"/>
      <selection pane="topRight" activeCell="C37" sqref="C37"/>
      <selection pane="bottomLeft" activeCell="C37" sqref="C37"/>
      <selection pane="bottomRight"/>
    </sheetView>
  </sheetViews>
  <sheetFormatPr defaultColWidth="9" defaultRowHeight="13.5" x14ac:dyDescent="0.15"/>
  <cols>
    <col min="1" max="1" width="20.125" style="8" customWidth="1"/>
    <col min="2" max="2" width="24.5" style="8" customWidth="1"/>
    <col min="3" max="3" width="9" style="8" customWidth="1"/>
    <col min="4" max="4" width="15.25" style="8" customWidth="1"/>
    <col min="5" max="5" width="9" style="8" customWidth="1"/>
    <col min="6" max="6" width="14.125" style="8" customWidth="1"/>
    <col min="7" max="7" width="9" style="8" customWidth="1"/>
    <col min="8" max="8" width="13.75" style="8" customWidth="1"/>
    <col min="9" max="9" width="9" style="8" customWidth="1"/>
    <col min="10" max="10" width="13.375" style="8" customWidth="1"/>
    <col min="11" max="11" width="9" style="8" customWidth="1"/>
    <col min="12" max="12" width="14.625" style="8" customWidth="1"/>
    <col min="13" max="13" width="9" style="8" customWidth="1"/>
    <col min="14" max="14" width="14.625" style="8" customWidth="1"/>
    <col min="15" max="15" width="9" style="8" customWidth="1"/>
    <col min="16" max="16" width="14.625" style="8" customWidth="1"/>
    <col min="17" max="17" width="9" style="8" customWidth="1"/>
    <col min="18" max="18" width="14.625" style="8" customWidth="1"/>
    <col min="19" max="19" width="9" style="53" customWidth="1"/>
    <col min="20" max="20" width="14.625" style="53" customWidth="1"/>
    <col min="21" max="21" width="9" style="53" customWidth="1"/>
    <col min="22" max="22" width="14.625" style="53" customWidth="1"/>
    <col min="23" max="23" width="9" style="53"/>
    <col min="24" max="24" width="14.625" style="53" customWidth="1"/>
    <col min="25" max="16384" width="9" style="8"/>
  </cols>
  <sheetData>
    <row r="1" spans="1:24" ht="14.25" thickBot="1" x14ac:dyDescent="0.2">
      <c r="A1" s="8" t="s">
        <v>261</v>
      </c>
      <c r="S1" s="72"/>
      <c r="U1" s="72"/>
      <c r="W1" s="72"/>
    </row>
    <row r="2" spans="1:24" x14ac:dyDescent="0.15">
      <c r="A2" s="74"/>
      <c r="B2" s="34"/>
      <c r="C2" s="35" t="s">
        <v>262</v>
      </c>
      <c r="D2" s="74"/>
      <c r="E2" s="35" t="s">
        <v>263</v>
      </c>
      <c r="F2" s="74"/>
      <c r="G2" s="35" t="s">
        <v>264</v>
      </c>
      <c r="H2" s="74"/>
      <c r="I2" s="35" t="s">
        <v>265</v>
      </c>
      <c r="J2" s="74"/>
      <c r="K2" s="35" t="s">
        <v>266</v>
      </c>
      <c r="L2" s="74"/>
      <c r="M2" s="35" t="s">
        <v>267</v>
      </c>
      <c r="N2" s="74"/>
      <c r="O2" s="35" t="s">
        <v>268</v>
      </c>
      <c r="P2" s="74"/>
      <c r="Q2" s="35" t="s">
        <v>269</v>
      </c>
      <c r="R2" s="74"/>
      <c r="S2" s="73" t="s">
        <v>270</v>
      </c>
      <c r="T2" s="144"/>
      <c r="U2" s="73" t="s">
        <v>271</v>
      </c>
      <c r="V2" s="75"/>
      <c r="W2" s="73" t="s">
        <v>272</v>
      </c>
      <c r="X2" s="75"/>
    </row>
    <row r="3" spans="1:24" x14ac:dyDescent="0.15">
      <c r="A3" s="20"/>
      <c r="B3" s="10"/>
      <c r="C3" s="10" t="s">
        <v>132</v>
      </c>
      <c r="D3" s="10" t="s">
        <v>133</v>
      </c>
      <c r="E3" s="10" t="s">
        <v>132</v>
      </c>
      <c r="F3" s="10" t="s">
        <v>133</v>
      </c>
      <c r="G3" s="10" t="s">
        <v>132</v>
      </c>
      <c r="H3" s="10" t="s">
        <v>133</v>
      </c>
      <c r="I3" s="10" t="s">
        <v>132</v>
      </c>
      <c r="J3" s="10" t="s">
        <v>133</v>
      </c>
      <c r="K3" s="10" t="s">
        <v>132</v>
      </c>
      <c r="L3" s="10" t="s">
        <v>133</v>
      </c>
      <c r="M3" s="10" t="s">
        <v>132</v>
      </c>
      <c r="N3" s="11" t="s">
        <v>133</v>
      </c>
      <c r="O3" s="10" t="s">
        <v>132</v>
      </c>
      <c r="P3" s="11" t="s">
        <v>133</v>
      </c>
      <c r="Q3" s="10" t="s">
        <v>132</v>
      </c>
      <c r="R3" s="11" t="s">
        <v>133</v>
      </c>
      <c r="S3" s="29" t="s">
        <v>132</v>
      </c>
      <c r="T3" s="44" t="s">
        <v>133</v>
      </c>
      <c r="U3" s="29" t="s">
        <v>132</v>
      </c>
      <c r="V3" s="44" t="s">
        <v>133</v>
      </c>
      <c r="W3" s="29" t="s">
        <v>132</v>
      </c>
      <c r="X3" s="44" t="s">
        <v>133</v>
      </c>
    </row>
    <row r="4" spans="1:24" x14ac:dyDescent="0.15">
      <c r="A4" s="20"/>
      <c r="B4" s="10" t="s">
        <v>137</v>
      </c>
      <c r="C4" s="10">
        <v>222311</v>
      </c>
      <c r="D4" s="10">
        <v>1933116199</v>
      </c>
      <c r="E4" s="10">
        <v>247716</v>
      </c>
      <c r="F4" s="10">
        <v>2025632074</v>
      </c>
      <c r="G4" s="10">
        <v>265603</v>
      </c>
      <c r="H4" s="10">
        <v>2017551692</v>
      </c>
      <c r="I4" s="10">
        <v>284832</v>
      </c>
      <c r="J4" s="10">
        <v>1982105983</v>
      </c>
      <c r="K4" s="10">
        <v>312904</v>
      </c>
      <c r="L4" s="10">
        <v>2065433813</v>
      </c>
      <c r="M4" s="10">
        <v>311297</v>
      </c>
      <c r="N4" s="11">
        <v>2108866244</v>
      </c>
      <c r="O4" s="10">
        <v>328532</v>
      </c>
      <c r="P4" s="11">
        <v>2114582804</v>
      </c>
      <c r="Q4" s="10">
        <v>347298</v>
      </c>
      <c r="R4" s="36">
        <v>2127926905</v>
      </c>
      <c r="S4" s="29">
        <v>373676</v>
      </c>
      <c r="T4" s="36">
        <v>2296414429</v>
      </c>
      <c r="U4" s="29">
        <f>SUM(U25,U26,U32,U47,U48,U53,U54,U64)</f>
        <v>400645</v>
      </c>
      <c r="V4" s="36">
        <f>SUM(V25,V26,V32,V47,V48,V53,V54,V55,V56,V64)</f>
        <v>2552845885</v>
      </c>
      <c r="W4" s="10">
        <v>415914</v>
      </c>
      <c r="X4" s="40">
        <v>2763360161</v>
      </c>
    </row>
    <row r="5" spans="1:24" x14ac:dyDescent="0.15">
      <c r="A5" s="20" t="s">
        <v>138</v>
      </c>
      <c r="B5" s="10" t="s">
        <v>139</v>
      </c>
      <c r="C5" s="10">
        <v>34272</v>
      </c>
      <c r="D5" s="10">
        <v>543191298</v>
      </c>
      <c r="E5" s="10">
        <v>36620</v>
      </c>
      <c r="F5" s="10">
        <v>600650913</v>
      </c>
      <c r="G5" s="10">
        <v>38379</v>
      </c>
      <c r="H5" s="10">
        <v>621527138</v>
      </c>
      <c r="I5" s="10">
        <v>41440</v>
      </c>
      <c r="J5" s="10">
        <v>619252940</v>
      </c>
      <c r="K5" s="10">
        <v>56812</v>
      </c>
      <c r="L5" s="10">
        <v>646037566</v>
      </c>
      <c r="M5" s="37">
        <v>44772</v>
      </c>
      <c r="N5" s="38">
        <v>692114813</v>
      </c>
      <c r="O5" s="37">
        <v>43791</v>
      </c>
      <c r="P5" s="38">
        <v>742978478</v>
      </c>
      <c r="Q5" s="39">
        <v>45930</v>
      </c>
      <c r="R5" s="40">
        <v>820525983</v>
      </c>
      <c r="S5" s="43">
        <v>49656</v>
      </c>
      <c r="T5" s="36">
        <v>912313127</v>
      </c>
      <c r="U5" s="43">
        <v>56087</v>
      </c>
      <c r="V5" s="36">
        <v>1055568331</v>
      </c>
      <c r="W5" s="39">
        <v>54948</v>
      </c>
      <c r="X5" s="40">
        <v>1218611867</v>
      </c>
    </row>
    <row r="6" spans="1:24" x14ac:dyDescent="0.15">
      <c r="A6" s="20"/>
      <c r="B6" s="10" t="s">
        <v>140</v>
      </c>
      <c r="C6" s="10">
        <v>964</v>
      </c>
      <c r="D6" s="10">
        <v>19258593</v>
      </c>
      <c r="E6" s="10">
        <v>962</v>
      </c>
      <c r="F6" s="10">
        <v>22831320</v>
      </c>
      <c r="G6" s="10">
        <v>984</v>
      </c>
      <c r="H6" s="10">
        <v>25124303</v>
      </c>
      <c r="I6" s="10">
        <v>1013</v>
      </c>
      <c r="J6" s="10">
        <v>28784179</v>
      </c>
      <c r="K6" s="10">
        <v>1062</v>
      </c>
      <c r="L6" s="10">
        <v>28208558</v>
      </c>
      <c r="M6" s="37">
        <v>1182</v>
      </c>
      <c r="N6" s="38">
        <v>30351615</v>
      </c>
      <c r="O6" s="37">
        <v>1308</v>
      </c>
      <c r="P6" s="38">
        <v>34434157</v>
      </c>
      <c r="Q6" s="39">
        <v>1388</v>
      </c>
      <c r="R6" s="40">
        <v>33148759</v>
      </c>
      <c r="S6" s="43">
        <v>1535</v>
      </c>
      <c r="T6" s="36">
        <v>43463867</v>
      </c>
      <c r="U6" s="43">
        <v>1729</v>
      </c>
      <c r="V6" s="36">
        <v>47674315</v>
      </c>
      <c r="W6" s="39">
        <v>1776</v>
      </c>
      <c r="X6" s="40">
        <v>50537028</v>
      </c>
    </row>
    <row r="7" spans="1:24" x14ac:dyDescent="0.15">
      <c r="A7" s="20"/>
      <c r="B7" s="10" t="s">
        <v>141</v>
      </c>
      <c r="C7" s="10">
        <v>12647</v>
      </c>
      <c r="D7" s="10">
        <v>172787821</v>
      </c>
      <c r="E7" s="10">
        <v>15059</v>
      </c>
      <c r="F7" s="10">
        <v>216581669</v>
      </c>
      <c r="G7" s="10">
        <v>16383</v>
      </c>
      <c r="H7" s="10">
        <v>224395033</v>
      </c>
      <c r="I7" s="10">
        <v>17439</v>
      </c>
      <c r="J7" s="10">
        <v>236035655</v>
      </c>
      <c r="K7" s="10">
        <v>19745</v>
      </c>
      <c r="L7" s="10">
        <v>274633361</v>
      </c>
      <c r="M7" s="37">
        <v>22274</v>
      </c>
      <c r="N7" s="38">
        <v>317893562</v>
      </c>
      <c r="O7" s="37">
        <v>23752</v>
      </c>
      <c r="P7" s="38">
        <v>343492086</v>
      </c>
      <c r="Q7" s="39">
        <v>25585</v>
      </c>
      <c r="R7" s="40">
        <v>361778757</v>
      </c>
      <c r="S7" s="43">
        <v>28801</v>
      </c>
      <c r="T7" s="36">
        <v>427237815</v>
      </c>
      <c r="U7" s="43">
        <v>31188</v>
      </c>
      <c r="V7" s="36">
        <v>516979940</v>
      </c>
      <c r="W7" s="39">
        <v>34513</v>
      </c>
      <c r="X7" s="40">
        <v>595811201</v>
      </c>
    </row>
    <row r="8" spans="1:24" x14ac:dyDescent="0.15">
      <c r="A8" s="20"/>
      <c r="B8" s="10" t="s">
        <v>142</v>
      </c>
      <c r="C8" s="10">
        <v>567</v>
      </c>
      <c r="D8" s="10">
        <v>6872324</v>
      </c>
      <c r="E8" s="10">
        <v>666</v>
      </c>
      <c r="F8" s="10">
        <v>7631654</v>
      </c>
      <c r="G8" s="10">
        <v>712</v>
      </c>
      <c r="H8" s="10">
        <v>8285000</v>
      </c>
      <c r="I8" s="10">
        <v>718</v>
      </c>
      <c r="J8" s="10">
        <v>7106732</v>
      </c>
      <c r="K8" s="10">
        <v>698</v>
      </c>
      <c r="L8" s="10">
        <v>9643511</v>
      </c>
      <c r="M8" s="37">
        <v>845</v>
      </c>
      <c r="N8" s="38">
        <v>12694948</v>
      </c>
      <c r="O8" s="37">
        <v>977</v>
      </c>
      <c r="P8" s="38">
        <v>11524274</v>
      </c>
      <c r="Q8" s="39">
        <v>1189</v>
      </c>
      <c r="R8" s="40">
        <v>13918488</v>
      </c>
      <c r="S8" s="43">
        <v>1281</v>
      </c>
      <c r="T8" s="36">
        <v>15555407</v>
      </c>
      <c r="U8" s="43">
        <v>1397</v>
      </c>
      <c r="V8" s="36">
        <v>17760368</v>
      </c>
      <c r="W8" s="39">
        <v>1362</v>
      </c>
      <c r="X8" s="40">
        <v>16970412</v>
      </c>
    </row>
    <row r="9" spans="1:24" x14ac:dyDescent="0.15">
      <c r="A9" s="20"/>
      <c r="B9" s="10" t="s">
        <v>143</v>
      </c>
      <c r="C9" s="10">
        <v>19369</v>
      </c>
      <c r="D9" s="10">
        <v>269090403</v>
      </c>
      <c r="E9" s="10">
        <v>14624</v>
      </c>
      <c r="F9" s="10">
        <v>197759110</v>
      </c>
      <c r="G9" s="10">
        <v>14178</v>
      </c>
      <c r="H9" s="10">
        <v>192911073</v>
      </c>
      <c r="I9" s="10">
        <v>14055</v>
      </c>
      <c r="J9" s="10">
        <v>193861062</v>
      </c>
      <c r="K9" s="10">
        <v>14492</v>
      </c>
      <c r="L9" s="10">
        <v>198047429</v>
      </c>
      <c r="M9" s="37">
        <v>14265</v>
      </c>
      <c r="N9" s="38">
        <v>192313690</v>
      </c>
      <c r="O9" s="37">
        <v>14595</v>
      </c>
      <c r="P9" s="38">
        <v>187761811</v>
      </c>
      <c r="Q9" s="39">
        <v>14227</v>
      </c>
      <c r="R9" s="40">
        <v>179966902</v>
      </c>
      <c r="S9" s="43">
        <v>15221</v>
      </c>
      <c r="T9" s="36">
        <v>198278078</v>
      </c>
      <c r="U9" s="43">
        <v>15662</v>
      </c>
      <c r="V9" s="36">
        <v>217783392</v>
      </c>
      <c r="W9" s="39">
        <v>16115</v>
      </c>
      <c r="X9" s="40">
        <v>216651493</v>
      </c>
    </row>
    <row r="10" spans="1:24" x14ac:dyDescent="0.15">
      <c r="A10" s="20"/>
      <c r="B10" s="10" t="s">
        <v>144</v>
      </c>
      <c r="C10" s="10">
        <v>2914</v>
      </c>
      <c r="D10" s="10">
        <v>55922293</v>
      </c>
      <c r="E10" s="10">
        <v>3081</v>
      </c>
      <c r="F10" s="10">
        <v>60492612</v>
      </c>
      <c r="G10" s="10">
        <v>3311</v>
      </c>
      <c r="H10" s="10">
        <v>64035298</v>
      </c>
      <c r="I10" s="10">
        <v>3451</v>
      </c>
      <c r="J10" s="10">
        <v>60796269</v>
      </c>
      <c r="K10" s="10">
        <v>3746</v>
      </c>
      <c r="L10" s="10">
        <v>63674217</v>
      </c>
      <c r="M10" s="37">
        <v>3219</v>
      </c>
      <c r="N10" s="38">
        <v>53018899</v>
      </c>
      <c r="O10" s="37">
        <v>3240</v>
      </c>
      <c r="P10" s="38">
        <v>48439991</v>
      </c>
      <c r="Q10" s="39">
        <v>3236</v>
      </c>
      <c r="R10" s="40">
        <v>53343856</v>
      </c>
      <c r="S10" s="43">
        <v>3235</v>
      </c>
      <c r="T10" s="36">
        <v>58837447</v>
      </c>
      <c r="U10" s="43">
        <v>2996</v>
      </c>
      <c r="V10" s="36">
        <v>62748469</v>
      </c>
      <c r="W10" s="39">
        <v>2960</v>
      </c>
      <c r="X10" s="40">
        <v>62679522</v>
      </c>
    </row>
    <row r="11" spans="1:24" x14ac:dyDescent="0.15">
      <c r="A11" s="20"/>
      <c r="B11" s="10" t="s">
        <v>145</v>
      </c>
      <c r="C11" s="10">
        <v>30593</v>
      </c>
      <c r="D11" s="10">
        <v>101523561</v>
      </c>
      <c r="E11" s="10">
        <v>32980</v>
      </c>
      <c r="F11" s="10">
        <v>114266139</v>
      </c>
      <c r="G11" s="10">
        <v>34807</v>
      </c>
      <c r="H11" s="10">
        <v>116541487</v>
      </c>
      <c r="I11" s="10">
        <v>36766</v>
      </c>
      <c r="J11" s="10">
        <v>122857698</v>
      </c>
      <c r="K11" s="10">
        <v>39386</v>
      </c>
      <c r="L11" s="10">
        <v>128306883</v>
      </c>
      <c r="M11" s="37">
        <v>41451</v>
      </c>
      <c r="N11" s="38">
        <v>133921294</v>
      </c>
      <c r="O11" s="37">
        <v>44669</v>
      </c>
      <c r="P11" s="38">
        <v>141883594</v>
      </c>
      <c r="Q11" s="39">
        <v>47434</v>
      </c>
      <c r="R11" s="40">
        <v>153284671</v>
      </c>
      <c r="S11" s="43">
        <v>50788</v>
      </c>
      <c r="T11" s="36">
        <v>164481448</v>
      </c>
      <c r="U11" s="43">
        <v>54298</v>
      </c>
      <c r="V11" s="36">
        <v>183789795</v>
      </c>
      <c r="W11" s="39">
        <v>57559</v>
      </c>
      <c r="X11" s="40">
        <v>206436101</v>
      </c>
    </row>
    <row r="12" spans="1:24" x14ac:dyDescent="0.15">
      <c r="A12" s="20"/>
      <c r="B12" s="10" t="s">
        <v>146</v>
      </c>
      <c r="C12" s="10">
        <v>1458</v>
      </c>
      <c r="D12" s="10">
        <v>24015018</v>
      </c>
      <c r="E12" s="10">
        <v>1534</v>
      </c>
      <c r="F12" s="10">
        <v>17393916</v>
      </c>
      <c r="G12" s="10">
        <v>1493</v>
      </c>
      <c r="H12" s="10">
        <v>22431890</v>
      </c>
      <c r="I12" s="10">
        <v>1448</v>
      </c>
      <c r="J12" s="10">
        <v>21530275</v>
      </c>
      <c r="K12" s="10">
        <v>1566</v>
      </c>
      <c r="L12" s="10">
        <v>24232401</v>
      </c>
      <c r="M12" s="37">
        <v>1449</v>
      </c>
      <c r="N12" s="38">
        <v>21588381</v>
      </c>
      <c r="O12" s="37">
        <v>1479</v>
      </c>
      <c r="P12" s="38">
        <v>21133745</v>
      </c>
      <c r="Q12" s="39">
        <v>1386</v>
      </c>
      <c r="R12" s="40">
        <v>22930259</v>
      </c>
      <c r="S12" s="43">
        <v>1440</v>
      </c>
      <c r="T12" s="36">
        <v>25014687</v>
      </c>
      <c r="U12" s="43">
        <v>1498</v>
      </c>
      <c r="V12" s="36">
        <v>24266063</v>
      </c>
      <c r="W12" s="39">
        <v>1356</v>
      </c>
      <c r="X12" s="40">
        <v>22183154</v>
      </c>
    </row>
    <row r="13" spans="1:24" x14ac:dyDescent="0.15">
      <c r="A13" s="20"/>
      <c r="B13" s="10" t="s">
        <v>147</v>
      </c>
      <c r="C13" s="10">
        <v>212</v>
      </c>
      <c r="D13" s="10">
        <v>5019803</v>
      </c>
      <c r="E13" s="10">
        <v>228</v>
      </c>
      <c r="F13" s="10">
        <v>2700817</v>
      </c>
      <c r="G13" s="10">
        <v>242</v>
      </c>
      <c r="H13" s="10">
        <v>3286912</v>
      </c>
      <c r="I13" s="10">
        <v>273</v>
      </c>
      <c r="J13" s="10">
        <v>6214379</v>
      </c>
      <c r="K13" s="10">
        <v>242</v>
      </c>
      <c r="L13" s="10">
        <v>4288150</v>
      </c>
      <c r="M13" s="37">
        <v>191</v>
      </c>
      <c r="N13" s="38">
        <v>2605111</v>
      </c>
      <c r="O13" s="37">
        <v>121</v>
      </c>
      <c r="P13" s="38">
        <v>1601021</v>
      </c>
      <c r="Q13" s="39">
        <v>151</v>
      </c>
      <c r="R13" s="40">
        <v>1462732</v>
      </c>
      <c r="S13" s="43">
        <v>134</v>
      </c>
      <c r="T13" s="36">
        <v>1255211</v>
      </c>
      <c r="U13" s="43">
        <v>129</v>
      </c>
      <c r="V13" s="36">
        <v>1402537</v>
      </c>
      <c r="W13" s="39">
        <v>140</v>
      </c>
      <c r="X13" s="40">
        <v>1344005</v>
      </c>
    </row>
    <row r="14" spans="1:24" x14ac:dyDescent="0.15">
      <c r="A14" s="20"/>
      <c r="B14" s="10" t="s">
        <v>148</v>
      </c>
      <c r="C14" s="10">
        <v>1376</v>
      </c>
      <c r="D14" s="10">
        <v>66200612</v>
      </c>
      <c r="E14" s="10">
        <v>1788</v>
      </c>
      <c r="F14" s="10">
        <v>89496728</v>
      </c>
      <c r="G14" s="10">
        <v>1991</v>
      </c>
      <c r="H14" s="10">
        <v>95168459</v>
      </c>
      <c r="I14" s="10">
        <v>2215</v>
      </c>
      <c r="J14" s="10">
        <v>93981485</v>
      </c>
      <c r="K14" s="10">
        <v>2282</v>
      </c>
      <c r="L14" s="10">
        <v>98985075</v>
      </c>
      <c r="M14" s="37">
        <v>2305</v>
      </c>
      <c r="N14" s="38">
        <v>92131007</v>
      </c>
      <c r="O14" s="37">
        <v>2279</v>
      </c>
      <c r="P14" s="38">
        <v>89277028</v>
      </c>
      <c r="Q14" s="39">
        <v>2118</v>
      </c>
      <c r="R14" s="40">
        <v>74651378</v>
      </c>
      <c r="S14" s="43">
        <v>2231</v>
      </c>
      <c r="T14" s="36">
        <v>79179416</v>
      </c>
      <c r="U14" s="43">
        <v>2564</v>
      </c>
      <c r="V14" s="36">
        <v>88401806</v>
      </c>
      <c r="W14" s="39">
        <v>2751</v>
      </c>
      <c r="X14" s="40">
        <v>94317776</v>
      </c>
    </row>
    <row r="15" spans="1:24" x14ac:dyDescent="0.15">
      <c r="A15" s="20"/>
      <c r="B15" s="10" t="s">
        <v>149</v>
      </c>
      <c r="C15" s="10">
        <v>45281</v>
      </c>
      <c r="D15" s="10">
        <v>62861738</v>
      </c>
      <c r="E15" s="10">
        <v>52764</v>
      </c>
      <c r="F15" s="10">
        <v>73382031</v>
      </c>
      <c r="G15" s="10">
        <v>60143</v>
      </c>
      <c r="H15" s="10">
        <v>79434660</v>
      </c>
      <c r="I15" s="10">
        <v>66710</v>
      </c>
      <c r="J15" s="10">
        <v>87250321</v>
      </c>
      <c r="K15" s="10">
        <v>72327</v>
      </c>
      <c r="L15" s="10">
        <v>98491699</v>
      </c>
      <c r="M15" s="37">
        <v>76287</v>
      </c>
      <c r="N15" s="38">
        <v>105667292</v>
      </c>
      <c r="O15" s="37">
        <v>84579</v>
      </c>
      <c r="P15" s="38">
        <v>118272169</v>
      </c>
      <c r="Q15" s="39">
        <v>91607</v>
      </c>
      <c r="R15" s="40">
        <v>131375033</v>
      </c>
      <c r="S15" s="43">
        <v>102856</v>
      </c>
      <c r="T15" s="36">
        <v>153697796</v>
      </c>
      <c r="U15" s="43">
        <v>115262</v>
      </c>
      <c r="V15" s="36">
        <v>180188749</v>
      </c>
      <c r="W15" s="39">
        <v>126700</v>
      </c>
      <c r="X15" s="40">
        <v>204297196</v>
      </c>
    </row>
    <row r="16" spans="1:24" x14ac:dyDescent="0.15">
      <c r="A16" s="20"/>
      <c r="B16" s="10" t="s">
        <v>150</v>
      </c>
      <c r="C16" s="10">
        <v>572</v>
      </c>
      <c r="D16" s="10">
        <v>2669573</v>
      </c>
      <c r="E16" s="10">
        <v>611</v>
      </c>
      <c r="F16" s="10">
        <v>3326080</v>
      </c>
      <c r="G16" s="10">
        <v>651</v>
      </c>
      <c r="H16" s="10">
        <v>3021257</v>
      </c>
      <c r="I16" s="10">
        <v>670</v>
      </c>
      <c r="J16" s="10">
        <v>4602509</v>
      </c>
      <c r="K16" s="10">
        <v>638</v>
      </c>
      <c r="L16" s="10">
        <v>4000225</v>
      </c>
      <c r="M16" s="37">
        <v>668</v>
      </c>
      <c r="N16" s="38">
        <v>4161097</v>
      </c>
      <c r="O16" s="37">
        <v>687</v>
      </c>
      <c r="P16" s="38">
        <v>4388273</v>
      </c>
      <c r="Q16" s="39">
        <v>654</v>
      </c>
      <c r="R16" s="40">
        <v>5118904</v>
      </c>
      <c r="S16" s="43">
        <v>586</v>
      </c>
      <c r="T16" s="36">
        <v>3254745</v>
      </c>
      <c r="U16" s="43">
        <v>565</v>
      </c>
      <c r="V16" s="36">
        <v>2681039</v>
      </c>
      <c r="W16" s="39">
        <v>571</v>
      </c>
      <c r="X16" s="40">
        <v>3187649</v>
      </c>
    </row>
    <row r="17" spans="1:24" x14ac:dyDescent="0.15">
      <c r="A17" s="20"/>
      <c r="B17" s="10" t="s">
        <v>151</v>
      </c>
      <c r="C17" s="10">
        <v>650</v>
      </c>
      <c r="D17" s="10">
        <v>10255375</v>
      </c>
      <c r="E17" s="10">
        <v>762</v>
      </c>
      <c r="F17" s="10">
        <v>10917323</v>
      </c>
      <c r="G17" s="10">
        <v>724</v>
      </c>
      <c r="H17" s="10">
        <v>9723512</v>
      </c>
      <c r="I17" s="10">
        <v>843</v>
      </c>
      <c r="J17" s="10">
        <v>10447621</v>
      </c>
      <c r="K17" s="10">
        <v>777</v>
      </c>
      <c r="L17" s="10">
        <v>10828424</v>
      </c>
      <c r="M17" s="37">
        <v>767</v>
      </c>
      <c r="N17" s="38">
        <v>11455291</v>
      </c>
      <c r="O17" s="37">
        <v>771</v>
      </c>
      <c r="P17" s="38">
        <v>11739321</v>
      </c>
      <c r="Q17" s="39">
        <v>724</v>
      </c>
      <c r="R17" s="40">
        <v>12128148</v>
      </c>
      <c r="S17" s="43">
        <v>855</v>
      </c>
      <c r="T17" s="36">
        <v>15319118</v>
      </c>
      <c r="U17" s="43">
        <v>1028</v>
      </c>
      <c r="V17" s="36">
        <v>16690531</v>
      </c>
      <c r="W17" s="39">
        <v>1025</v>
      </c>
      <c r="X17" s="40">
        <v>15019140</v>
      </c>
    </row>
    <row r="18" spans="1:24" x14ac:dyDescent="0.15">
      <c r="A18" s="20"/>
      <c r="B18" s="10" t="s">
        <v>152</v>
      </c>
      <c r="C18" s="10">
        <v>584</v>
      </c>
      <c r="D18" s="10">
        <v>19666691</v>
      </c>
      <c r="E18" s="10">
        <v>596</v>
      </c>
      <c r="F18" s="10">
        <v>19076416</v>
      </c>
      <c r="G18" s="10">
        <v>663</v>
      </c>
      <c r="H18" s="10">
        <v>22676313</v>
      </c>
      <c r="I18" s="10">
        <v>750</v>
      </c>
      <c r="J18" s="10">
        <v>24451211</v>
      </c>
      <c r="K18" s="10">
        <v>741</v>
      </c>
      <c r="L18" s="10">
        <v>24017608</v>
      </c>
      <c r="M18" s="37">
        <v>841</v>
      </c>
      <c r="N18" s="38">
        <v>22454684</v>
      </c>
      <c r="O18" s="37">
        <v>809</v>
      </c>
      <c r="P18" s="38">
        <v>19858992</v>
      </c>
      <c r="Q18" s="39">
        <v>821</v>
      </c>
      <c r="R18" s="40">
        <v>16583756</v>
      </c>
      <c r="S18" s="43">
        <v>835</v>
      </c>
      <c r="T18" s="36">
        <v>21240406</v>
      </c>
      <c r="U18" s="43">
        <v>832</v>
      </c>
      <c r="V18" s="36">
        <v>20783852</v>
      </c>
      <c r="W18" s="39">
        <v>740</v>
      </c>
      <c r="X18" s="40">
        <v>23472149</v>
      </c>
    </row>
    <row r="19" spans="1:24" x14ac:dyDescent="0.15">
      <c r="A19" s="20"/>
      <c r="B19" s="10" t="s">
        <v>153</v>
      </c>
      <c r="C19" s="10">
        <v>6783</v>
      </c>
      <c r="D19" s="10">
        <v>229254647</v>
      </c>
      <c r="E19" s="10">
        <v>6720</v>
      </c>
      <c r="F19" s="10">
        <v>223804192</v>
      </c>
      <c r="G19" s="10">
        <v>6885</v>
      </c>
      <c r="H19" s="10">
        <v>237141572</v>
      </c>
      <c r="I19" s="10">
        <v>7272</v>
      </c>
      <c r="J19" s="10">
        <v>242038873</v>
      </c>
      <c r="K19" s="10">
        <v>7430</v>
      </c>
      <c r="L19" s="10">
        <v>243630641</v>
      </c>
      <c r="M19" s="37">
        <v>6971</v>
      </c>
      <c r="N19" s="38">
        <v>230902893</v>
      </c>
      <c r="O19" s="37">
        <v>6581</v>
      </c>
      <c r="P19" s="38">
        <v>214557632</v>
      </c>
      <c r="Q19" s="39">
        <v>6465</v>
      </c>
      <c r="R19" s="40">
        <v>201706335</v>
      </c>
      <c r="S19" s="43">
        <v>6431</v>
      </c>
      <c r="T19" s="36">
        <v>205805584</v>
      </c>
      <c r="U19" s="43">
        <v>6315</v>
      </c>
      <c r="V19" s="36">
        <v>202852902</v>
      </c>
      <c r="W19" s="39">
        <v>6124</v>
      </c>
      <c r="X19" s="40">
        <v>195294503</v>
      </c>
    </row>
    <row r="20" spans="1:24" x14ac:dyDescent="0.15">
      <c r="A20" s="20"/>
      <c r="B20" s="10" t="s">
        <v>154</v>
      </c>
      <c r="C20" s="10">
        <v>233</v>
      </c>
      <c r="D20" s="10">
        <v>5299902</v>
      </c>
      <c r="E20" s="10">
        <v>223</v>
      </c>
      <c r="F20" s="10">
        <v>5076644</v>
      </c>
      <c r="G20" s="10">
        <v>239</v>
      </c>
      <c r="H20" s="10">
        <v>7809629</v>
      </c>
      <c r="I20" s="10">
        <v>252</v>
      </c>
      <c r="J20" s="10">
        <v>10164479</v>
      </c>
      <c r="K20" s="10">
        <v>231</v>
      </c>
      <c r="L20" s="10">
        <v>6356995</v>
      </c>
      <c r="M20" s="37">
        <v>234</v>
      </c>
      <c r="N20" s="38">
        <v>5527058</v>
      </c>
      <c r="O20" s="37">
        <v>249</v>
      </c>
      <c r="P20" s="38">
        <v>5922816</v>
      </c>
      <c r="Q20" s="39">
        <v>251</v>
      </c>
      <c r="R20" s="40">
        <v>5913376</v>
      </c>
      <c r="S20" s="43">
        <v>234</v>
      </c>
      <c r="T20" s="36">
        <v>5577171</v>
      </c>
      <c r="U20" s="43">
        <v>236</v>
      </c>
      <c r="V20" s="36">
        <v>5618904</v>
      </c>
      <c r="W20" s="39">
        <v>260</v>
      </c>
      <c r="X20" s="40">
        <v>6184623</v>
      </c>
    </row>
    <row r="21" spans="1:24" s="53" customFormat="1" x14ac:dyDescent="0.15">
      <c r="A21" s="32"/>
      <c r="B21" s="29" t="s">
        <v>155</v>
      </c>
      <c r="C21" s="29">
        <v>43</v>
      </c>
      <c r="D21" s="29">
        <v>753987</v>
      </c>
      <c r="E21" s="29">
        <v>51</v>
      </c>
      <c r="F21" s="29">
        <v>882655</v>
      </c>
      <c r="G21" s="29">
        <v>56</v>
      </c>
      <c r="H21" s="29">
        <v>1069765</v>
      </c>
      <c r="I21" s="29">
        <v>189</v>
      </c>
      <c r="J21" s="29">
        <v>7711285</v>
      </c>
      <c r="K21" s="29">
        <v>322</v>
      </c>
      <c r="L21" s="29">
        <v>15114522</v>
      </c>
      <c r="M21" s="41">
        <v>373</v>
      </c>
      <c r="N21" s="42">
        <v>19041396</v>
      </c>
      <c r="O21" s="41">
        <v>337</v>
      </c>
      <c r="P21" s="42">
        <v>13159882</v>
      </c>
      <c r="Q21" s="43">
        <v>316</v>
      </c>
      <c r="R21" s="36">
        <v>11363699</v>
      </c>
      <c r="S21" s="43">
        <v>255</v>
      </c>
      <c r="T21" s="36">
        <v>11167586</v>
      </c>
      <c r="U21" s="43">
        <v>193</v>
      </c>
      <c r="V21" s="36">
        <v>7520518</v>
      </c>
      <c r="W21" s="39">
        <v>161</v>
      </c>
      <c r="X21" s="40">
        <v>5000575</v>
      </c>
    </row>
    <row r="22" spans="1:24" s="53" customFormat="1" x14ac:dyDescent="0.15">
      <c r="A22" s="32"/>
      <c r="B22" s="29" t="s">
        <v>156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44">
        <v>0</v>
      </c>
      <c r="O22" s="29">
        <v>0</v>
      </c>
      <c r="P22" s="44">
        <v>0</v>
      </c>
      <c r="Q22" s="43">
        <v>0</v>
      </c>
      <c r="R22" s="36">
        <v>0</v>
      </c>
      <c r="S22" s="43">
        <v>0</v>
      </c>
      <c r="T22" s="36">
        <v>0</v>
      </c>
      <c r="U22" s="43">
        <v>0</v>
      </c>
      <c r="V22" s="36">
        <v>0</v>
      </c>
      <c r="W22" s="39">
        <v>0</v>
      </c>
      <c r="X22" s="40">
        <v>0</v>
      </c>
    </row>
    <row r="23" spans="1:24" s="53" customFormat="1" x14ac:dyDescent="0.15">
      <c r="A23" s="32"/>
      <c r="B23" s="29" t="s">
        <v>157</v>
      </c>
      <c r="C23" s="29"/>
      <c r="D23" s="29"/>
      <c r="E23" s="29">
        <v>3</v>
      </c>
      <c r="F23" s="29">
        <v>57940</v>
      </c>
      <c r="G23" s="29">
        <v>4</v>
      </c>
      <c r="H23" s="29">
        <v>56896</v>
      </c>
      <c r="I23" s="29">
        <v>13</v>
      </c>
      <c r="J23" s="29">
        <v>208577</v>
      </c>
      <c r="K23" s="29">
        <v>5</v>
      </c>
      <c r="L23" s="29">
        <v>150763</v>
      </c>
      <c r="M23" s="41">
        <v>32</v>
      </c>
      <c r="N23" s="42">
        <v>869730</v>
      </c>
      <c r="O23" s="41">
        <v>46</v>
      </c>
      <c r="P23" s="42">
        <v>1171016</v>
      </c>
      <c r="Q23" s="43">
        <v>72</v>
      </c>
      <c r="R23" s="36">
        <v>1746053</v>
      </c>
      <c r="S23" s="43">
        <v>82</v>
      </c>
      <c r="T23" s="36">
        <v>2127589</v>
      </c>
      <c r="U23" s="43">
        <v>92</v>
      </c>
      <c r="V23" s="36">
        <v>3202966</v>
      </c>
      <c r="W23" s="39">
        <v>111</v>
      </c>
      <c r="X23" s="40">
        <v>4171660</v>
      </c>
    </row>
    <row r="24" spans="1:24" s="53" customFormat="1" x14ac:dyDescent="0.15">
      <c r="A24" s="32"/>
      <c r="B24" s="29" t="s">
        <v>158</v>
      </c>
      <c r="C24" s="29"/>
      <c r="D24" s="29"/>
      <c r="E24" s="29">
        <v>6695</v>
      </c>
      <c r="F24" s="29">
        <v>84613008</v>
      </c>
      <c r="G24" s="29">
        <v>7799</v>
      </c>
      <c r="H24" s="29">
        <v>93101192</v>
      </c>
      <c r="I24" s="29">
        <v>8666</v>
      </c>
      <c r="J24" s="29">
        <v>93164529</v>
      </c>
      <c r="K24" s="29">
        <v>8960</v>
      </c>
      <c r="L24" s="29">
        <v>95987259</v>
      </c>
      <c r="M24" s="41">
        <v>8523</v>
      </c>
      <c r="N24" s="42">
        <v>95948922</v>
      </c>
      <c r="O24" s="41">
        <v>8476</v>
      </c>
      <c r="P24" s="42">
        <v>92085784</v>
      </c>
      <c r="Q24" s="45">
        <v>8643</v>
      </c>
      <c r="R24" s="46">
        <v>90001179</v>
      </c>
      <c r="S24" s="45">
        <v>8528</v>
      </c>
      <c r="T24" s="46">
        <v>86198258</v>
      </c>
      <c r="U24" s="45">
        <v>8430</v>
      </c>
      <c r="V24" s="46">
        <v>89351226</v>
      </c>
      <c r="W24" s="6">
        <v>8731</v>
      </c>
      <c r="X24" s="145">
        <v>93416575</v>
      </c>
    </row>
    <row r="25" spans="1:24" s="53" customFormat="1" x14ac:dyDescent="0.15">
      <c r="A25" s="32"/>
      <c r="B25" s="29" t="s">
        <v>159</v>
      </c>
      <c r="C25" s="29">
        <v>158518</v>
      </c>
      <c r="D25" s="29">
        <v>1594643639</v>
      </c>
      <c r="E25" s="29">
        <v>175967</v>
      </c>
      <c r="F25" s="29">
        <v>1750941167</v>
      </c>
      <c r="G25" s="29">
        <v>189644</v>
      </c>
      <c r="H25" s="29">
        <v>1827741389</v>
      </c>
      <c r="I25" s="29">
        <v>204183</v>
      </c>
      <c r="J25" s="29">
        <v>1870460079</v>
      </c>
      <c r="K25" s="29">
        <v>231462</v>
      </c>
      <c r="L25" s="29">
        <v>1974635287</v>
      </c>
      <c r="M25" s="47">
        <v>226649</v>
      </c>
      <c r="N25" s="48">
        <v>2044661683</v>
      </c>
      <c r="O25" s="47">
        <v>238746</v>
      </c>
      <c r="P25" s="48">
        <v>2103682070</v>
      </c>
      <c r="Q25" s="43">
        <v>252197</v>
      </c>
      <c r="R25" s="36">
        <v>2190948268</v>
      </c>
      <c r="S25" s="43">
        <v>274984</v>
      </c>
      <c r="T25" s="36">
        <v>2430004756</v>
      </c>
      <c r="U25" s="43">
        <f t="shared" ref="U25:V25" si="0">SUM(U5:U24)</f>
        <v>300501</v>
      </c>
      <c r="V25" s="36">
        <f t="shared" si="0"/>
        <v>2745265703</v>
      </c>
      <c r="W25" s="39">
        <v>317903</v>
      </c>
      <c r="X25" s="40">
        <v>3035586629</v>
      </c>
    </row>
    <row r="26" spans="1:24" s="53" customFormat="1" x14ac:dyDescent="0.15">
      <c r="A26" s="32"/>
      <c r="B26" s="29" t="s">
        <v>160</v>
      </c>
      <c r="C26" s="29">
        <v>3669</v>
      </c>
      <c r="D26" s="29">
        <v>54338761</v>
      </c>
      <c r="E26" s="29">
        <v>3877</v>
      </c>
      <c r="F26" s="29">
        <v>57935901</v>
      </c>
      <c r="G26" s="29">
        <v>3722</v>
      </c>
      <c r="H26" s="29">
        <v>55938239</v>
      </c>
      <c r="I26" s="29">
        <v>3651</v>
      </c>
      <c r="J26" s="29">
        <v>55308473</v>
      </c>
      <c r="K26" s="29">
        <v>3670</v>
      </c>
      <c r="L26" s="29">
        <v>56837282</v>
      </c>
      <c r="M26" s="41">
        <v>3917</v>
      </c>
      <c r="N26" s="42">
        <v>60849491</v>
      </c>
      <c r="O26" s="41">
        <v>4117</v>
      </c>
      <c r="P26" s="42">
        <v>67167799</v>
      </c>
      <c r="Q26" s="43">
        <v>4443</v>
      </c>
      <c r="R26" s="36">
        <v>73742342</v>
      </c>
      <c r="S26" s="43">
        <v>4924</v>
      </c>
      <c r="T26" s="36">
        <v>81779093</v>
      </c>
      <c r="U26" s="43">
        <v>5571</v>
      </c>
      <c r="V26" s="36">
        <v>95138875</v>
      </c>
      <c r="W26" s="39">
        <v>6067</v>
      </c>
      <c r="X26" s="40">
        <v>104803484</v>
      </c>
    </row>
    <row r="27" spans="1:24" s="53" customFormat="1" x14ac:dyDescent="0.15">
      <c r="A27" s="32" t="s">
        <v>161</v>
      </c>
      <c r="B27" s="29" t="s">
        <v>162</v>
      </c>
      <c r="C27" s="29">
        <v>4627</v>
      </c>
      <c r="D27" s="29">
        <v>160900678</v>
      </c>
      <c r="E27" s="29">
        <v>4566</v>
      </c>
      <c r="F27" s="29">
        <v>153388620</v>
      </c>
      <c r="G27" s="29">
        <v>4675</v>
      </c>
      <c r="H27" s="29">
        <v>169450725</v>
      </c>
      <c r="I27" s="29">
        <v>4655</v>
      </c>
      <c r="J27" s="29">
        <v>160385922</v>
      </c>
      <c r="K27" s="29">
        <v>4998</v>
      </c>
      <c r="L27" s="29">
        <v>169244368</v>
      </c>
      <c r="M27" s="41">
        <v>4769</v>
      </c>
      <c r="N27" s="42">
        <v>170080915</v>
      </c>
      <c r="O27" s="41">
        <v>5091</v>
      </c>
      <c r="P27" s="42">
        <v>161526979</v>
      </c>
      <c r="Q27" s="43">
        <v>5168</v>
      </c>
      <c r="R27" s="36">
        <v>155270767</v>
      </c>
      <c r="S27" s="43">
        <v>5301</v>
      </c>
      <c r="T27" s="36">
        <v>162917167</v>
      </c>
      <c r="U27" s="43">
        <v>5465</v>
      </c>
      <c r="V27" s="36">
        <v>161484303</v>
      </c>
      <c r="W27" s="39">
        <v>5193</v>
      </c>
      <c r="X27" s="40">
        <v>166626916</v>
      </c>
    </row>
    <row r="28" spans="1:24" s="53" customFormat="1" x14ac:dyDescent="0.15">
      <c r="A28" s="32"/>
      <c r="B28" s="29" t="s">
        <v>163</v>
      </c>
      <c r="C28" s="29">
        <v>4478</v>
      </c>
      <c r="D28" s="29">
        <v>272291840</v>
      </c>
      <c r="E28" s="29">
        <v>4453</v>
      </c>
      <c r="F28" s="29">
        <v>253564843</v>
      </c>
      <c r="G28" s="29">
        <v>4125</v>
      </c>
      <c r="H28" s="29">
        <v>223862477</v>
      </c>
      <c r="I28" s="29">
        <v>3876</v>
      </c>
      <c r="J28" s="29">
        <v>189063341</v>
      </c>
      <c r="K28" s="29">
        <v>3857</v>
      </c>
      <c r="L28" s="29">
        <v>176140558</v>
      </c>
      <c r="M28" s="41">
        <v>3641</v>
      </c>
      <c r="N28" s="42">
        <v>178769535</v>
      </c>
      <c r="O28" s="41">
        <v>3353</v>
      </c>
      <c r="P28" s="42">
        <v>162808951</v>
      </c>
      <c r="Q28" s="43">
        <v>3027</v>
      </c>
      <c r="R28" s="36">
        <v>141388726</v>
      </c>
      <c r="S28" s="43">
        <v>2882</v>
      </c>
      <c r="T28" s="36">
        <v>125541365</v>
      </c>
      <c r="U28" s="43">
        <v>2704</v>
      </c>
      <c r="V28" s="36">
        <v>125654245</v>
      </c>
      <c r="W28" s="39">
        <v>2577</v>
      </c>
      <c r="X28" s="40">
        <v>113568006</v>
      </c>
    </row>
    <row r="29" spans="1:24" s="53" customFormat="1" x14ac:dyDescent="0.15">
      <c r="A29" s="32"/>
      <c r="B29" s="29" t="s">
        <v>164</v>
      </c>
      <c r="C29" s="29">
        <v>709</v>
      </c>
      <c r="D29" s="29">
        <v>51569620</v>
      </c>
      <c r="E29" s="29">
        <v>692</v>
      </c>
      <c r="F29" s="29">
        <v>52109705</v>
      </c>
      <c r="G29" s="29">
        <v>685</v>
      </c>
      <c r="H29" s="29">
        <v>54161131</v>
      </c>
      <c r="I29" s="29">
        <v>582</v>
      </c>
      <c r="J29" s="29">
        <v>45598991</v>
      </c>
      <c r="K29" s="29">
        <v>532</v>
      </c>
      <c r="L29" s="29">
        <v>44907881</v>
      </c>
      <c r="M29" s="41">
        <v>457</v>
      </c>
      <c r="N29" s="42">
        <v>39742831</v>
      </c>
      <c r="O29" s="41">
        <v>355</v>
      </c>
      <c r="P29" s="42">
        <v>31182113</v>
      </c>
      <c r="Q29" s="45">
        <v>103</v>
      </c>
      <c r="R29" s="46">
        <v>3474421</v>
      </c>
      <c r="S29" s="45">
        <v>35</v>
      </c>
      <c r="T29" s="46">
        <v>1252680</v>
      </c>
      <c r="U29" s="45">
        <v>2</v>
      </c>
      <c r="V29" s="46">
        <v>80897</v>
      </c>
      <c r="W29" s="6">
        <v>0</v>
      </c>
      <c r="X29" s="145">
        <v>0</v>
      </c>
    </row>
    <row r="30" spans="1:24" s="53" customFormat="1" x14ac:dyDescent="0.15">
      <c r="A30" s="32"/>
      <c r="B30" s="29" t="s">
        <v>165</v>
      </c>
      <c r="C30" s="29">
        <v>163</v>
      </c>
      <c r="D30" s="29">
        <v>4602537</v>
      </c>
      <c r="E30" s="29">
        <v>166</v>
      </c>
      <c r="F30" s="29">
        <v>5082595</v>
      </c>
      <c r="G30" s="29">
        <v>172</v>
      </c>
      <c r="H30" s="29">
        <v>3835302</v>
      </c>
      <c r="I30" s="29">
        <v>223</v>
      </c>
      <c r="J30" s="29">
        <v>4535778</v>
      </c>
      <c r="K30" s="29">
        <v>244</v>
      </c>
      <c r="L30" s="29">
        <v>5507292</v>
      </c>
      <c r="M30" s="41">
        <v>213</v>
      </c>
      <c r="N30" s="42">
        <v>4823677</v>
      </c>
      <c r="O30" s="41">
        <v>200</v>
      </c>
      <c r="P30" s="42">
        <v>4597551</v>
      </c>
      <c r="Q30" s="45">
        <v>254</v>
      </c>
      <c r="R30" s="46">
        <v>5981096</v>
      </c>
      <c r="S30" s="45">
        <v>238</v>
      </c>
      <c r="T30" s="46">
        <v>9203453</v>
      </c>
      <c r="U30" s="45">
        <v>234</v>
      </c>
      <c r="V30" s="46">
        <v>10253158</v>
      </c>
      <c r="W30" s="6">
        <v>230</v>
      </c>
      <c r="X30" s="145">
        <v>10096616</v>
      </c>
    </row>
    <row r="31" spans="1:24" s="53" customFormat="1" x14ac:dyDescent="0.15">
      <c r="A31" s="32"/>
      <c r="B31" s="29" t="s">
        <v>166</v>
      </c>
      <c r="C31" s="29"/>
      <c r="D31" s="29"/>
      <c r="E31" s="29"/>
      <c r="F31" s="29"/>
      <c r="G31" s="29"/>
      <c r="H31" s="29"/>
      <c r="I31" s="29">
        <v>66</v>
      </c>
      <c r="J31" s="29">
        <v>3517949</v>
      </c>
      <c r="K31" s="29">
        <v>112</v>
      </c>
      <c r="L31" s="29">
        <v>9159564</v>
      </c>
      <c r="M31" s="41">
        <v>157</v>
      </c>
      <c r="N31" s="42">
        <v>15404251</v>
      </c>
      <c r="O31" s="41">
        <v>329</v>
      </c>
      <c r="P31" s="42">
        <v>38291313</v>
      </c>
      <c r="Q31" s="45">
        <v>513</v>
      </c>
      <c r="R31" s="46">
        <v>53456774</v>
      </c>
      <c r="S31" s="45">
        <v>453</v>
      </c>
      <c r="T31" s="46">
        <v>48639805</v>
      </c>
      <c r="U31" s="45">
        <v>537</v>
      </c>
      <c r="V31" s="46">
        <v>56452525</v>
      </c>
      <c r="W31" s="6">
        <v>551</v>
      </c>
      <c r="X31" s="145">
        <v>45306854</v>
      </c>
    </row>
    <row r="32" spans="1:24" s="53" customFormat="1" x14ac:dyDescent="0.15">
      <c r="A32" s="32"/>
      <c r="B32" s="29" t="s">
        <v>159</v>
      </c>
      <c r="C32" s="29">
        <v>9977</v>
      </c>
      <c r="D32" s="29">
        <v>489364675</v>
      </c>
      <c r="E32" s="29">
        <v>9877</v>
      </c>
      <c r="F32" s="29">
        <v>464145763</v>
      </c>
      <c r="G32" s="29">
        <v>9657</v>
      </c>
      <c r="H32" s="29">
        <v>451309635</v>
      </c>
      <c r="I32" s="29">
        <v>9402</v>
      </c>
      <c r="J32" s="29">
        <v>403101981</v>
      </c>
      <c r="K32" s="29">
        <v>9743</v>
      </c>
      <c r="L32" s="29">
        <v>404959663</v>
      </c>
      <c r="M32" s="47">
        <v>9237</v>
      </c>
      <c r="N32" s="48">
        <v>408821209</v>
      </c>
      <c r="O32" s="47">
        <v>9328</v>
      </c>
      <c r="P32" s="48">
        <v>398406907</v>
      </c>
      <c r="Q32" s="45">
        <v>9065</v>
      </c>
      <c r="R32" s="46">
        <v>359571784</v>
      </c>
      <c r="S32" s="45">
        <v>8909</v>
      </c>
      <c r="T32" s="46">
        <v>347554470</v>
      </c>
      <c r="U32" s="45">
        <v>8942</v>
      </c>
      <c r="V32" s="46">
        <v>353925128</v>
      </c>
      <c r="W32" s="6">
        <v>8551</v>
      </c>
      <c r="X32" s="145">
        <v>335598392</v>
      </c>
    </row>
    <row r="33" spans="1:24" s="53" customFormat="1" x14ac:dyDescent="0.15">
      <c r="A33" s="32" t="s">
        <v>167</v>
      </c>
      <c r="B33" s="29" t="s">
        <v>168</v>
      </c>
      <c r="C33" s="29">
        <v>15305</v>
      </c>
      <c r="D33" s="29">
        <v>51782101</v>
      </c>
      <c r="E33" s="29">
        <v>10366</v>
      </c>
      <c r="F33" s="29">
        <v>34604811</v>
      </c>
      <c r="G33" s="29">
        <v>310</v>
      </c>
      <c r="H33" s="29">
        <v>768735</v>
      </c>
      <c r="I33" s="29">
        <v>6</v>
      </c>
      <c r="J33" s="29">
        <v>12187</v>
      </c>
      <c r="K33" s="29">
        <v>0</v>
      </c>
      <c r="L33" s="29">
        <v>0</v>
      </c>
      <c r="M33" s="29">
        <v>0</v>
      </c>
      <c r="N33" s="44">
        <v>0</v>
      </c>
      <c r="O33" s="29">
        <v>0</v>
      </c>
      <c r="P33" s="44">
        <v>0</v>
      </c>
      <c r="Q33" s="43">
        <v>0</v>
      </c>
      <c r="R33" s="36">
        <v>0</v>
      </c>
      <c r="S33" s="43">
        <v>0</v>
      </c>
      <c r="T33" s="36">
        <v>0</v>
      </c>
      <c r="U33" s="43">
        <v>0</v>
      </c>
      <c r="V33" s="36">
        <v>0</v>
      </c>
      <c r="W33" s="39">
        <v>0</v>
      </c>
      <c r="X33" s="40">
        <v>0</v>
      </c>
    </row>
    <row r="34" spans="1:24" s="53" customFormat="1" x14ac:dyDescent="0.15">
      <c r="A34" s="32"/>
      <c r="B34" s="29" t="s">
        <v>169</v>
      </c>
      <c r="C34" s="29">
        <v>19</v>
      </c>
      <c r="D34" s="29">
        <v>65405</v>
      </c>
      <c r="E34" s="29">
        <v>15</v>
      </c>
      <c r="F34" s="29">
        <v>50252</v>
      </c>
      <c r="G34" s="29">
        <v>27</v>
      </c>
      <c r="H34" s="29">
        <v>476396</v>
      </c>
      <c r="I34" s="29">
        <v>39</v>
      </c>
      <c r="J34" s="29">
        <v>219237</v>
      </c>
      <c r="K34" s="29">
        <v>35</v>
      </c>
      <c r="L34" s="29">
        <v>218623</v>
      </c>
      <c r="M34" s="41">
        <v>40</v>
      </c>
      <c r="N34" s="42">
        <v>275416</v>
      </c>
      <c r="O34" s="41">
        <v>41</v>
      </c>
      <c r="P34" s="42">
        <v>359006</v>
      </c>
      <c r="Q34" s="43">
        <v>31</v>
      </c>
      <c r="R34" s="36">
        <v>306447</v>
      </c>
      <c r="S34" s="43">
        <v>21</v>
      </c>
      <c r="T34" s="36">
        <v>57398</v>
      </c>
      <c r="U34" s="43">
        <v>3</v>
      </c>
      <c r="V34" s="36">
        <v>7414</v>
      </c>
      <c r="W34" s="39">
        <v>0</v>
      </c>
      <c r="X34" s="40">
        <v>0</v>
      </c>
    </row>
    <row r="35" spans="1:24" s="53" customFormat="1" x14ac:dyDescent="0.15">
      <c r="A35" s="32"/>
      <c r="B35" s="29" t="s">
        <v>170</v>
      </c>
      <c r="C35" s="29">
        <v>2356</v>
      </c>
      <c r="D35" s="29">
        <v>24188878</v>
      </c>
      <c r="E35" s="29">
        <v>2676</v>
      </c>
      <c r="F35" s="29">
        <v>28853589</v>
      </c>
      <c r="G35" s="29">
        <v>3135</v>
      </c>
      <c r="H35" s="29">
        <v>28400776</v>
      </c>
      <c r="I35" s="29">
        <v>3467</v>
      </c>
      <c r="J35" s="29">
        <v>29332867</v>
      </c>
      <c r="K35" s="29">
        <v>4092</v>
      </c>
      <c r="L35" s="29">
        <v>33266826</v>
      </c>
      <c r="M35" s="41">
        <v>4285</v>
      </c>
      <c r="N35" s="42">
        <v>35981679</v>
      </c>
      <c r="O35" s="41">
        <v>4594</v>
      </c>
      <c r="P35" s="42">
        <v>36863277</v>
      </c>
      <c r="Q35" s="43">
        <v>4790</v>
      </c>
      <c r="R35" s="36">
        <v>37361029</v>
      </c>
      <c r="S35" s="43">
        <v>5421</v>
      </c>
      <c r="T35" s="36">
        <v>42395418</v>
      </c>
      <c r="U35" s="43">
        <v>5695</v>
      </c>
      <c r="V35" s="36">
        <v>40334961</v>
      </c>
      <c r="W35" s="39">
        <v>6059</v>
      </c>
      <c r="X35" s="40">
        <v>44086157</v>
      </c>
    </row>
    <row r="36" spans="1:24" s="53" customFormat="1" x14ac:dyDescent="0.15">
      <c r="A36" s="32"/>
      <c r="B36" s="29" t="s">
        <v>171</v>
      </c>
      <c r="C36" s="29">
        <v>122</v>
      </c>
      <c r="D36" s="29">
        <v>1112660</v>
      </c>
      <c r="E36" s="29">
        <v>133</v>
      </c>
      <c r="F36" s="29">
        <v>1202337</v>
      </c>
      <c r="G36" s="29">
        <v>175</v>
      </c>
      <c r="H36" s="29">
        <v>2121147</v>
      </c>
      <c r="I36" s="29">
        <v>229</v>
      </c>
      <c r="J36" s="29">
        <v>2294188</v>
      </c>
      <c r="K36" s="29">
        <v>265</v>
      </c>
      <c r="L36" s="29">
        <v>2007259</v>
      </c>
      <c r="M36" s="41">
        <v>304</v>
      </c>
      <c r="N36" s="42">
        <v>2376433</v>
      </c>
      <c r="O36" s="41">
        <v>382</v>
      </c>
      <c r="P36" s="42">
        <v>3714021</v>
      </c>
      <c r="Q36" s="43">
        <v>374</v>
      </c>
      <c r="R36" s="36">
        <v>3527071</v>
      </c>
      <c r="S36" s="43">
        <v>436</v>
      </c>
      <c r="T36" s="36">
        <v>3945195</v>
      </c>
      <c r="U36" s="43">
        <v>407</v>
      </c>
      <c r="V36" s="36">
        <v>3363825</v>
      </c>
      <c r="W36" s="39">
        <v>413</v>
      </c>
      <c r="X36" s="40">
        <v>3315342</v>
      </c>
    </row>
    <row r="37" spans="1:24" s="53" customFormat="1" x14ac:dyDescent="0.15">
      <c r="A37" s="32"/>
      <c r="B37" s="29" t="s">
        <v>172</v>
      </c>
      <c r="C37" s="29">
        <v>9024</v>
      </c>
      <c r="D37" s="29">
        <v>50104536</v>
      </c>
      <c r="E37" s="29">
        <v>6238</v>
      </c>
      <c r="F37" s="29">
        <v>31391589</v>
      </c>
      <c r="G37" s="29">
        <v>187</v>
      </c>
      <c r="H37" s="29">
        <v>919281</v>
      </c>
      <c r="I37" s="29">
        <v>1</v>
      </c>
      <c r="J37" s="29">
        <v>-1124</v>
      </c>
      <c r="K37" s="29">
        <v>0</v>
      </c>
      <c r="L37" s="29">
        <v>0</v>
      </c>
      <c r="M37" s="41">
        <v>7</v>
      </c>
      <c r="N37" s="42">
        <v>-1750</v>
      </c>
      <c r="O37" s="41">
        <v>0</v>
      </c>
      <c r="P37" s="42">
        <v>0</v>
      </c>
      <c r="Q37" s="43">
        <v>0</v>
      </c>
      <c r="R37" s="36">
        <v>0</v>
      </c>
      <c r="S37" s="43">
        <v>0</v>
      </c>
      <c r="T37" s="36">
        <v>0</v>
      </c>
      <c r="U37" s="43">
        <v>0</v>
      </c>
      <c r="V37" s="36">
        <v>0</v>
      </c>
      <c r="W37" s="39">
        <v>0</v>
      </c>
      <c r="X37" s="40">
        <v>0</v>
      </c>
    </row>
    <row r="38" spans="1:24" s="53" customFormat="1" x14ac:dyDescent="0.15">
      <c r="A38" s="32"/>
      <c r="B38" s="29" t="s">
        <v>173</v>
      </c>
      <c r="C38" s="29">
        <v>1286</v>
      </c>
      <c r="D38" s="29">
        <v>13325700</v>
      </c>
      <c r="E38" s="29">
        <v>1622</v>
      </c>
      <c r="F38" s="29">
        <v>15333062</v>
      </c>
      <c r="G38" s="29">
        <v>1843</v>
      </c>
      <c r="H38" s="29">
        <v>15273900</v>
      </c>
      <c r="I38" s="29">
        <v>1990</v>
      </c>
      <c r="J38" s="29">
        <v>18573040</v>
      </c>
      <c r="K38" s="29">
        <v>2262</v>
      </c>
      <c r="L38" s="29">
        <v>21551524</v>
      </c>
      <c r="M38" s="41">
        <v>2103</v>
      </c>
      <c r="N38" s="42">
        <v>22180087</v>
      </c>
      <c r="O38" s="41">
        <v>2102</v>
      </c>
      <c r="P38" s="42">
        <v>21077482</v>
      </c>
      <c r="Q38" s="43">
        <v>1930</v>
      </c>
      <c r="R38" s="36">
        <v>17708226</v>
      </c>
      <c r="S38" s="43">
        <v>1789</v>
      </c>
      <c r="T38" s="36">
        <v>18484189</v>
      </c>
      <c r="U38" s="43">
        <v>1864</v>
      </c>
      <c r="V38" s="36">
        <v>20936210</v>
      </c>
      <c r="W38" s="39">
        <v>1741</v>
      </c>
      <c r="X38" s="40">
        <v>19040090</v>
      </c>
    </row>
    <row r="39" spans="1:24" s="53" customFormat="1" x14ac:dyDescent="0.15">
      <c r="A39" s="32"/>
      <c r="B39" s="29" t="s">
        <v>174</v>
      </c>
      <c r="C39" s="29">
        <v>10089</v>
      </c>
      <c r="D39" s="29">
        <v>17401341</v>
      </c>
      <c r="E39" s="29">
        <v>11252</v>
      </c>
      <c r="F39" s="29">
        <v>19238495</v>
      </c>
      <c r="G39" s="29">
        <v>12489</v>
      </c>
      <c r="H39" s="29">
        <v>21370803</v>
      </c>
      <c r="I39" s="29">
        <v>13357</v>
      </c>
      <c r="J39" s="29">
        <v>23509817</v>
      </c>
      <c r="K39" s="29">
        <v>13932</v>
      </c>
      <c r="L39" s="29">
        <v>24770310</v>
      </c>
      <c r="M39" s="41">
        <v>14634</v>
      </c>
      <c r="N39" s="42">
        <v>29402639</v>
      </c>
      <c r="O39" s="41">
        <v>14828</v>
      </c>
      <c r="P39" s="42">
        <v>29510119</v>
      </c>
      <c r="Q39" s="43">
        <v>15028</v>
      </c>
      <c r="R39" s="36">
        <v>28557792</v>
      </c>
      <c r="S39" s="43">
        <v>15595</v>
      </c>
      <c r="T39" s="36">
        <v>28486877</v>
      </c>
      <c r="U39" s="43">
        <v>16263</v>
      </c>
      <c r="V39" s="36">
        <v>30693221</v>
      </c>
      <c r="W39" s="39">
        <v>17274</v>
      </c>
      <c r="X39" s="40">
        <v>32996771</v>
      </c>
    </row>
    <row r="40" spans="1:24" s="53" customFormat="1" x14ac:dyDescent="0.15">
      <c r="A40" s="32"/>
      <c r="B40" s="29" t="s">
        <v>175</v>
      </c>
      <c r="C40" s="29">
        <v>29</v>
      </c>
      <c r="D40" s="29">
        <v>81566</v>
      </c>
      <c r="E40" s="29">
        <v>43</v>
      </c>
      <c r="F40" s="29">
        <v>248972</v>
      </c>
      <c r="G40" s="29">
        <v>41</v>
      </c>
      <c r="H40" s="29">
        <v>147794</v>
      </c>
      <c r="I40" s="29">
        <v>53</v>
      </c>
      <c r="J40" s="29">
        <v>234493</v>
      </c>
      <c r="K40" s="29">
        <v>52</v>
      </c>
      <c r="L40" s="29">
        <v>191558</v>
      </c>
      <c r="M40" s="41">
        <v>55</v>
      </c>
      <c r="N40" s="42">
        <v>247669</v>
      </c>
      <c r="O40" s="41">
        <v>68</v>
      </c>
      <c r="P40" s="42">
        <v>392205</v>
      </c>
      <c r="Q40" s="43">
        <v>59</v>
      </c>
      <c r="R40" s="36">
        <v>342680</v>
      </c>
      <c r="S40" s="43">
        <v>31</v>
      </c>
      <c r="T40" s="36">
        <v>220445</v>
      </c>
      <c r="U40" s="43">
        <v>10</v>
      </c>
      <c r="V40" s="36">
        <v>58399</v>
      </c>
      <c r="W40" s="39">
        <v>18</v>
      </c>
      <c r="X40" s="40">
        <v>61864</v>
      </c>
    </row>
    <row r="41" spans="1:24" s="53" customFormat="1" x14ac:dyDescent="0.15">
      <c r="A41" s="32"/>
      <c r="B41" s="29" t="s">
        <v>176</v>
      </c>
      <c r="C41" s="29">
        <v>4</v>
      </c>
      <c r="D41" s="29">
        <v>10088</v>
      </c>
      <c r="E41" s="29">
        <v>2</v>
      </c>
      <c r="F41" s="29">
        <v>12739</v>
      </c>
      <c r="G41" s="29">
        <v>3</v>
      </c>
      <c r="H41" s="29">
        <v>19772</v>
      </c>
      <c r="I41" s="29">
        <v>0</v>
      </c>
      <c r="J41" s="29">
        <v>0</v>
      </c>
      <c r="K41" s="29">
        <v>13</v>
      </c>
      <c r="L41" s="29">
        <v>86593</v>
      </c>
      <c r="M41" s="41">
        <v>2</v>
      </c>
      <c r="N41" s="42">
        <v>6633</v>
      </c>
      <c r="O41" s="41">
        <v>2</v>
      </c>
      <c r="P41" s="42">
        <v>4802</v>
      </c>
      <c r="Q41" s="43">
        <v>5</v>
      </c>
      <c r="R41" s="36">
        <v>25496</v>
      </c>
      <c r="S41" s="43">
        <v>1</v>
      </c>
      <c r="T41" s="36">
        <v>2504</v>
      </c>
      <c r="U41" s="43">
        <v>0</v>
      </c>
      <c r="V41" s="36">
        <v>0</v>
      </c>
      <c r="W41" s="39">
        <v>1</v>
      </c>
      <c r="X41" s="40">
        <v>3985</v>
      </c>
    </row>
    <row r="42" spans="1:24" s="53" customFormat="1" x14ac:dyDescent="0.15">
      <c r="A42" s="32"/>
      <c r="B42" s="29" t="s">
        <v>177</v>
      </c>
      <c r="C42" s="29">
        <v>122</v>
      </c>
      <c r="D42" s="29">
        <v>2906438</v>
      </c>
      <c r="E42" s="29">
        <v>153</v>
      </c>
      <c r="F42" s="29">
        <v>3967276</v>
      </c>
      <c r="G42" s="29">
        <v>306</v>
      </c>
      <c r="H42" s="29">
        <v>6823395</v>
      </c>
      <c r="I42" s="29">
        <v>283</v>
      </c>
      <c r="J42" s="29">
        <v>5589857</v>
      </c>
      <c r="K42" s="29">
        <v>262</v>
      </c>
      <c r="L42" s="29">
        <v>3615893</v>
      </c>
      <c r="M42" s="41">
        <v>278</v>
      </c>
      <c r="N42" s="42">
        <v>4316410</v>
      </c>
      <c r="O42" s="41">
        <v>247</v>
      </c>
      <c r="P42" s="42">
        <v>3516127</v>
      </c>
      <c r="Q42" s="43">
        <v>231</v>
      </c>
      <c r="R42" s="36">
        <v>3360188</v>
      </c>
      <c r="S42" s="43">
        <v>243</v>
      </c>
      <c r="T42" s="36">
        <v>2651222</v>
      </c>
      <c r="U42" s="43">
        <v>280</v>
      </c>
      <c r="V42" s="36">
        <v>2694204</v>
      </c>
      <c r="W42" s="39">
        <v>317</v>
      </c>
      <c r="X42" s="40">
        <v>4018508</v>
      </c>
    </row>
    <row r="43" spans="1:24" s="53" customFormat="1" x14ac:dyDescent="0.15">
      <c r="A43" s="32"/>
      <c r="B43" s="29" t="s">
        <v>178</v>
      </c>
      <c r="C43" s="29">
        <v>2327</v>
      </c>
      <c r="D43" s="29">
        <v>3348555</v>
      </c>
      <c r="E43" s="29">
        <v>2878</v>
      </c>
      <c r="F43" s="29">
        <v>4518638</v>
      </c>
      <c r="G43" s="29">
        <v>3426</v>
      </c>
      <c r="H43" s="29">
        <v>5392465</v>
      </c>
      <c r="I43" s="29">
        <v>3850</v>
      </c>
      <c r="J43" s="29">
        <v>5774041</v>
      </c>
      <c r="K43" s="29">
        <v>4222</v>
      </c>
      <c r="L43" s="29">
        <v>6746508</v>
      </c>
      <c r="M43" s="41">
        <v>4627</v>
      </c>
      <c r="N43" s="42">
        <v>7222940</v>
      </c>
      <c r="O43" s="41">
        <v>5368</v>
      </c>
      <c r="P43" s="42">
        <v>8119422</v>
      </c>
      <c r="Q43" s="43">
        <v>5679</v>
      </c>
      <c r="R43" s="36">
        <v>9057232</v>
      </c>
      <c r="S43" s="43">
        <v>6820</v>
      </c>
      <c r="T43" s="36">
        <v>10574312</v>
      </c>
      <c r="U43" s="43">
        <v>7719</v>
      </c>
      <c r="V43" s="36">
        <v>12128519</v>
      </c>
      <c r="W43" s="39">
        <v>8478</v>
      </c>
      <c r="X43" s="40">
        <v>13739113</v>
      </c>
    </row>
    <row r="44" spans="1:24" s="53" customFormat="1" x14ac:dyDescent="0.15">
      <c r="A44" s="32"/>
      <c r="B44" s="29" t="s">
        <v>179</v>
      </c>
      <c r="C44" s="29">
        <v>17</v>
      </c>
      <c r="D44" s="29">
        <v>84785</v>
      </c>
      <c r="E44" s="29">
        <v>11</v>
      </c>
      <c r="F44" s="29">
        <v>61409</v>
      </c>
      <c r="G44" s="29">
        <v>24</v>
      </c>
      <c r="H44" s="29">
        <v>144684</v>
      </c>
      <c r="I44" s="29">
        <v>57</v>
      </c>
      <c r="J44" s="29">
        <v>399401</v>
      </c>
      <c r="K44" s="29">
        <v>62</v>
      </c>
      <c r="L44" s="29">
        <v>415072</v>
      </c>
      <c r="M44" s="41">
        <v>33</v>
      </c>
      <c r="N44" s="42">
        <v>261346</v>
      </c>
      <c r="O44" s="41">
        <v>49</v>
      </c>
      <c r="P44" s="42">
        <v>292572</v>
      </c>
      <c r="Q44" s="43">
        <v>116</v>
      </c>
      <c r="R44" s="36">
        <v>2868680</v>
      </c>
      <c r="S44" s="43">
        <v>30</v>
      </c>
      <c r="T44" s="36">
        <v>135501</v>
      </c>
      <c r="U44" s="43">
        <v>40</v>
      </c>
      <c r="V44" s="36">
        <v>251008</v>
      </c>
      <c r="W44" s="39">
        <v>32</v>
      </c>
      <c r="X44" s="40">
        <v>139941</v>
      </c>
    </row>
    <row r="45" spans="1:24" s="53" customFormat="1" x14ac:dyDescent="0.15">
      <c r="A45" s="32"/>
      <c r="B45" s="29" t="s">
        <v>180</v>
      </c>
      <c r="C45" s="29">
        <v>123</v>
      </c>
      <c r="D45" s="29">
        <v>836567</v>
      </c>
      <c r="E45" s="29">
        <v>87</v>
      </c>
      <c r="F45" s="29">
        <v>548247</v>
      </c>
      <c r="G45" s="29">
        <v>111</v>
      </c>
      <c r="H45" s="29">
        <v>794373</v>
      </c>
      <c r="I45" s="29">
        <v>79</v>
      </c>
      <c r="J45" s="29">
        <v>575951</v>
      </c>
      <c r="K45" s="29">
        <v>125</v>
      </c>
      <c r="L45" s="29">
        <v>1520337</v>
      </c>
      <c r="M45" s="41">
        <v>151</v>
      </c>
      <c r="N45" s="42">
        <v>1544843</v>
      </c>
      <c r="O45" s="41">
        <v>118</v>
      </c>
      <c r="P45" s="42">
        <v>1786265</v>
      </c>
      <c r="Q45" s="43">
        <v>43</v>
      </c>
      <c r="R45" s="36">
        <v>238878</v>
      </c>
      <c r="S45" s="43">
        <v>200</v>
      </c>
      <c r="T45" s="36">
        <v>2202038</v>
      </c>
      <c r="U45" s="43">
        <v>210</v>
      </c>
      <c r="V45" s="36">
        <v>3127636</v>
      </c>
      <c r="W45" s="39">
        <v>222</v>
      </c>
      <c r="X45" s="40">
        <v>2127606</v>
      </c>
    </row>
    <row r="46" spans="1:24" s="53" customFormat="1" x14ac:dyDescent="0.15">
      <c r="A46" s="32"/>
      <c r="B46" s="29" t="s">
        <v>181</v>
      </c>
      <c r="C46" s="29">
        <v>38</v>
      </c>
      <c r="D46" s="29">
        <v>1933754</v>
      </c>
      <c r="E46" s="29">
        <v>67</v>
      </c>
      <c r="F46" s="29">
        <v>1690682</v>
      </c>
      <c r="G46" s="29">
        <v>91</v>
      </c>
      <c r="H46" s="29">
        <v>2307727</v>
      </c>
      <c r="I46" s="29">
        <v>146</v>
      </c>
      <c r="J46" s="29">
        <v>5077093</v>
      </c>
      <c r="K46" s="29">
        <v>125</v>
      </c>
      <c r="L46" s="29">
        <v>7344903</v>
      </c>
      <c r="M46" s="41">
        <v>84</v>
      </c>
      <c r="N46" s="42">
        <v>2083294</v>
      </c>
      <c r="O46" s="41">
        <v>122</v>
      </c>
      <c r="P46" s="42">
        <v>2895951</v>
      </c>
      <c r="Q46" s="43">
        <v>128</v>
      </c>
      <c r="R46" s="36">
        <v>1199367</v>
      </c>
      <c r="S46" s="43">
        <v>124</v>
      </c>
      <c r="T46" s="36">
        <v>3370673</v>
      </c>
      <c r="U46" s="43">
        <v>76</v>
      </c>
      <c r="V46" s="36">
        <v>2153461</v>
      </c>
      <c r="W46" s="39">
        <v>113</v>
      </c>
      <c r="X46" s="40">
        <v>2899794</v>
      </c>
    </row>
    <row r="47" spans="1:24" s="53" customFormat="1" x14ac:dyDescent="0.15">
      <c r="A47" s="32"/>
      <c r="B47" s="29" t="s">
        <v>159</v>
      </c>
      <c r="C47" s="29">
        <v>40861</v>
      </c>
      <c r="D47" s="29">
        <v>167182374</v>
      </c>
      <c r="E47" s="29">
        <v>35543</v>
      </c>
      <c r="F47" s="29">
        <v>141722098</v>
      </c>
      <c r="G47" s="29">
        <v>22168</v>
      </c>
      <c r="H47" s="29">
        <v>84961248</v>
      </c>
      <c r="I47" s="29">
        <v>23557</v>
      </c>
      <c r="J47" s="29">
        <v>91591048</v>
      </c>
      <c r="K47" s="29">
        <v>25447</v>
      </c>
      <c r="L47" s="29">
        <v>101735406</v>
      </c>
      <c r="M47" s="47">
        <v>26603</v>
      </c>
      <c r="N47" s="48">
        <v>105897639</v>
      </c>
      <c r="O47" s="47">
        <v>27921</v>
      </c>
      <c r="P47" s="48">
        <v>108531249</v>
      </c>
      <c r="Q47" s="45">
        <v>28414</v>
      </c>
      <c r="R47" s="46">
        <v>104553086</v>
      </c>
      <c r="S47" s="45">
        <v>30711</v>
      </c>
      <c r="T47" s="46">
        <v>112525772</v>
      </c>
      <c r="U47" s="45">
        <v>32567</v>
      </c>
      <c r="V47" s="46">
        <v>115748858</v>
      </c>
      <c r="W47" s="6">
        <v>34668</v>
      </c>
      <c r="X47" s="145">
        <v>122429171</v>
      </c>
    </row>
    <row r="48" spans="1:24" s="53" customFormat="1" x14ac:dyDescent="0.15">
      <c r="A48" s="32"/>
      <c r="B48" s="29" t="s">
        <v>182</v>
      </c>
      <c r="C48" s="29">
        <v>1581</v>
      </c>
      <c r="D48" s="29">
        <v>7675014</v>
      </c>
      <c r="E48" s="29">
        <v>1453</v>
      </c>
      <c r="F48" s="29">
        <v>7046191</v>
      </c>
      <c r="G48" s="29">
        <v>1187</v>
      </c>
      <c r="H48" s="29">
        <v>5781982</v>
      </c>
      <c r="I48" s="29">
        <v>1183</v>
      </c>
      <c r="J48" s="29">
        <v>5768172</v>
      </c>
      <c r="K48" s="29">
        <v>1338</v>
      </c>
      <c r="L48" s="29">
        <v>6512770</v>
      </c>
      <c r="M48" s="41">
        <v>1444</v>
      </c>
      <c r="N48" s="42">
        <v>6980961</v>
      </c>
      <c r="O48" s="41">
        <v>1443</v>
      </c>
      <c r="P48" s="42">
        <v>7217897</v>
      </c>
      <c r="Q48" s="43">
        <v>1439</v>
      </c>
      <c r="R48" s="36">
        <v>7195371</v>
      </c>
      <c r="S48" s="43">
        <v>1461</v>
      </c>
      <c r="T48" s="36">
        <v>7400556</v>
      </c>
      <c r="U48" s="43">
        <v>1487</v>
      </c>
      <c r="V48" s="36">
        <v>7627300</v>
      </c>
      <c r="W48" s="39">
        <v>1546</v>
      </c>
      <c r="X48" s="40">
        <v>7885051</v>
      </c>
    </row>
    <row r="49" spans="1:24" s="53" customFormat="1" x14ac:dyDescent="0.15">
      <c r="A49" s="32" t="s">
        <v>183</v>
      </c>
      <c r="B49" s="29" t="s">
        <v>184</v>
      </c>
      <c r="C49" s="29"/>
      <c r="D49" s="29"/>
      <c r="E49" s="29">
        <v>5667</v>
      </c>
      <c r="F49" s="29">
        <v>17440140</v>
      </c>
      <c r="G49" s="29">
        <v>15060</v>
      </c>
      <c r="H49" s="29">
        <v>47374064</v>
      </c>
      <c r="I49" s="29">
        <v>14145</v>
      </c>
      <c r="J49" s="29">
        <v>42978442</v>
      </c>
      <c r="K49" s="29">
        <v>13287</v>
      </c>
      <c r="L49" s="29">
        <v>41792117</v>
      </c>
      <c r="M49" s="41">
        <v>13318</v>
      </c>
      <c r="N49" s="42">
        <v>43888580</v>
      </c>
      <c r="O49" s="41">
        <v>13064</v>
      </c>
      <c r="P49" s="42">
        <v>41918996</v>
      </c>
      <c r="Q49" s="43">
        <v>12793</v>
      </c>
      <c r="R49" s="36">
        <v>41673775</v>
      </c>
      <c r="S49" s="43">
        <v>13026</v>
      </c>
      <c r="T49" s="36">
        <v>42577147</v>
      </c>
      <c r="U49" s="43">
        <v>13081</v>
      </c>
      <c r="V49" s="36">
        <v>41994118</v>
      </c>
      <c r="W49" s="39">
        <v>13581</v>
      </c>
      <c r="X49" s="40">
        <v>43324257</v>
      </c>
    </row>
    <row r="50" spans="1:24" s="53" customFormat="1" x14ac:dyDescent="0.15">
      <c r="A50" s="32"/>
      <c r="B50" s="29" t="s">
        <v>185</v>
      </c>
      <c r="C50" s="29"/>
      <c r="D50" s="29"/>
      <c r="E50" s="29">
        <v>144</v>
      </c>
      <c r="F50" s="29">
        <v>146783</v>
      </c>
      <c r="G50" s="29">
        <v>1467</v>
      </c>
      <c r="H50" s="29">
        <v>2165454</v>
      </c>
      <c r="I50" s="29">
        <v>3148</v>
      </c>
      <c r="J50" s="29">
        <v>4872945</v>
      </c>
      <c r="K50" s="29">
        <v>3557</v>
      </c>
      <c r="L50" s="29">
        <v>5547189</v>
      </c>
      <c r="M50" s="41">
        <v>3591</v>
      </c>
      <c r="N50" s="42">
        <v>4872359</v>
      </c>
      <c r="O50" s="41">
        <v>3553</v>
      </c>
      <c r="P50" s="42">
        <v>5115633</v>
      </c>
      <c r="Q50" s="43">
        <v>3231</v>
      </c>
      <c r="R50" s="36">
        <v>5056094</v>
      </c>
      <c r="S50" s="43">
        <v>3039</v>
      </c>
      <c r="T50" s="36">
        <v>4696322</v>
      </c>
      <c r="U50" s="43">
        <v>2716</v>
      </c>
      <c r="V50" s="36">
        <v>4633448</v>
      </c>
      <c r="W50" s="39">
        <v>2250</v>
      </c>
      <c r="X50" s="40">
        <v>3778396</v>
      </c>
    </row>
    <row r="51" spans="1:24" s="53" customFormat="1" x14ac:dyDescent="0.15">
      <c r="A51" s="32"/>
      <c r="B51" s="29" t="s">
        <v>186</v>
      </c>
      <c r="C51" s="29"/>
      <c r="D51" s="29"/>
      <c r="E51" s="29">
        <v>3246</v>
      </c>
      <c r="F51" s="29">
        <v>15978264</v>
      </c>
      <c r="G51" s="29">
        <v>9627</v>
      </c>
      <c r="H51" s="29">
        <v>44061850</v>
      </c>
      <c r="I51" s="29">
        <v>9681</v>
      </c>
      <c r="J51" s="29">
        <v>41440726</v>
      </c>
      <c r="K51" s="29">
        <v>9730</v>
      </c>
      <c r="L51" s="29">
        <v>42353283</v>
      </c>
      <c r="M51" s="41">
        <v>8918</v>
      </c>
      <c r="N51" s="42">
        <v>39069557</v>
      </c>
      <c r="O51" s="41">
        <v>8520</v>
      </c>
      <c r="P51" s="42">
        <v>35433702</v>
      </c>
      <c r="Q51" s="43">
        <v>8492</v>
      </c>
      <c r="R51" s="36">
        <v>37608473</v>
      </c>
      <c r="S51" s="43">
        <v>8621</v>
      </c>
      <c r="T51" s="36">
        <v>40062249</v>
      </c>
      <c r="U51" s="43">
        <v>9230</v>
      </c>
      <c r="V51" s="36">
        <v>38344701</v>
      </c>
      <c r="W51" s="39">
        <v>9149</v>
      </c>
      <c r="X51" s="40">
        <v>38149749</v>
      </c>
    </row>
    <row r="52" spans="1:24" s="53" customFormat="1" x14ac:dyDescent="0.15">
      <c r="A52" s="32"/>
      <c r="B52" s="29" t="s">
        <v>187</v>
      </c>
      <c r="C52" s="29"/>
      <c r="D52" s="29"/>
      <c r="E52" s="29">
        <v>49</v>
      </c>
      <c r="F52" s="29">
        <v>50965</v>
      </c>
      <c r="G52" s="29">
        <v>141</v>
      </c>
      <c r="H52" s="29">
        <v>176025</v>
      </c>
      <c r="I52" s="29">
        <v>183</v>
      </c>
      <c r="J52" s="29">
        <v>198999</v>
      </c>
      <c r="K52" s="29">
        <v>131</v>
      </c>
      <c r="L52" s="29">
        <v>142231</v>
      </c>
      <c r="M52" s="41">
        <v>159</v>
      </c>
      <c r="N52" s="42">
        <v>171509</v>
      </c>
      <c r="O52" s="41">
        <v>194</v>
      </c>
      <c r="P52" s="42">
        <v>204244</v>
      </c>
      <c r="Q52" s="43">
        <v>235</v>
      </c>
      <c r="R52" s="36">
        <v>296205</v>
      </c>
      <c r="S52" s="43">
        <v>172</v>
      </c>
      <c r="T52" s="36">
        <v>199386</v>
      </c>
      <c r="U52" s="43">
        <v>266</v>
      </c>
      <c r="V52" s="36">
        <v>287730</v>
      </c>
      <c r="W52" s="39">
        <v>287</v>
      </c>
      <c r="X52" s="40">
        <v>333358</v>
      </c>
    </row>
    <row r="53" spans="1:24" s="53" customFormat="1" x14ac:dyDescent="0.15">
      <c r="A53" s="32"/>
      <c r="B53" s="29" t="s">
        <v>159</v>
      </c>
      <c r="C53" s="29"/>
      <c r="D53" s="29"/>
      <c r="E53" s="29">
        <v>9106</v>
      </c>
      <c r="F53" s="29">
        <v>33616152</v>
      </c>
      <c r="G53" s="29">
        <v>26295</v>
      </c>
      <c r="H53" s="29">
        <v>93777393</v>
      </c>
      <c r="I53" s="29">
        <v>27157</v>
      </c>
      <c r="J53" s="29">
        <v>89491112</v>
      </c>
      <c r="K53" s="29">
        <v>26705</v>
      </c>
      <c r="L53" s="29">
        <v>89834820</v>
      </c>
      <c r="M53" s="41">
        <v>25986</v>
      </c>
      <c r="N53" s="42">
        <v>88002005</v>
      </c>
      <c r="O53" s="41">
        <v>25331</v>
      </c>
      <c r="P53" s="42">
        <v>82672575</v>
      </c>
      <c r="Q53" s="43">
        <v>24751</v>
      </c>
      <c r="R53" s="36">
        <v>84634547</v>
      </c>
      <c r="S53" s="43">
        <v>24858</v>
      </c>
      <c r="T53" s="36">
        <v>87535104</v>
      </c>
      <c r="U53" s="43">
        <v>25293</v>
      </c>
      <c r="V53" s="36">
        <v>85259997</v>
      </c>
      <c r="W53" s="39">
        <v>25267</v>
      </c>
      <c r="X53" s="40">
        <v>85585760</v>
      </c>
    </row>
    <row r="54" spans="1:24" s="53" customFormat="1" x14ac:dyDescent="0.15">
      <c r="A54" s="32"/>
      <c r="B54" s="29" t="s">
        <v>188</v>
      </c>
      <c r="C54" s="29"/>
      <c r="D54" s="29"/>
      <c r="E54" s="29">
        <v>148</v>
      </c>
      <c r="F54" s="29">
        <v>762818</v>
      </c>
      <c r="G54" s="29">
        <v>312</v>
      </c>
      <c r="H54" s="29">
        <v>1547176</v>
      </c>
      <c r="I54" s="29">
        <v>245</v>
      </c>
      <c r="J54" s="29">
        <v>1162895</v>
      </c>
      <c r="K54" s="29">
        <v>225</v>
      </c>
      <c r="L54" s="29">
        <v>1036989</v>
      </c>
      <c r="M54" s="41">
        <v>166</v>
      </c>
      <c r="N54" s="42">
        <v>700856</v>
      </c>
      <c r="O54" s="41">
        <v>211</v>
      </c>
      <c r="P54" s="42">
        <v>1131524</v>
      </c>
      <c r="Q54" s="43">
        <v>169</v>
      </c>
      <c r="R54" s="36">
        <v>900666</v>
      </c>
      <c r="S54" s="43">
        <v>198</v>
      </c>
      <c r="T54" s="36">
        <v>1016268</v>
      </c>
      <c r="U54" s="43">
        <v>146</v>
      </c>
      <c r="V54" s="36">
        <v>745584</v>
      </c>
      <c r="W54" s="39">
        <v>135</v>
      </c>
      <c r="X54" s="40">
        <v>758790</v>
      </c>
    </row>
    <row r="55" spans="1:24" s="53" customFormat="1" x14ac:dyDescent="0.15">
      <c r="A55" s="32"/>
      <c r="B55" s="29" t="s">
        <v>189</v>
      </c>
      <c r="C55" s="29">
        <v>45265</v>
      </c>
      <c r="D55" s="29">
        <v>-526303907</v>
      </c>
      <c r="E55" s="29">
        <v>48111</v>
      </c>
      <c r="F55" s="29">
        <v>-561064963</v>
      </c>
      <c r="G55" s="29">
        <v>50013</v>
      </c>
      <c r="H55" s="29">
        <v>-625180379</v>
      </c>
      <c r="I55" s="29">
        <v>52434</v>
      </c>
      <c r="J55" s="29">
        <v>-644486838</v>
      </c>
      <c r="K55" s="29">
        <v>54550</v>
      </c>
      <c r="L55" s="29">
        <v>-680729246</v>
      </c>
      <c r="M55" s="41">
        <v>56844</v>
      </c>
      <c r="N55" s="42">
        <v>-714227266</v>
      </c>
      <c r="O55" s="41">
        <v>59609</v>
      </c>
      <c r="P55" s="42">
        <v>-756003618</v>
      </c>
      <c r="Q55" s="43">
        <v>59609</v>
      </c>
      <c r="R55" s="36">
        <v>-789105031</v>
      </c>
      <c r="S55" s="43">
        <v>64423</v>
      </c>
      <c r="T55" s="36">
        <v>-864621129</v>
      </c>
      <c r="U55" s="43">
        <v>69324</v>
      </c>
      <c r="V55" s="36">
        <v>-941747561</v>
      </c>
      <c r="W55" s="39">
        <v>73719</v>
      </c>
      <c r="X55" s="40">
        <v>-1017891533</v>
      </c>
    </row>
    <row r="56" spans="1:24" s="53" customFormat="1" x14ac:dyDescent="0.15">
      <c r="A56" s="32"/>
      <c r="B56" s="29" t="s">
        <v>190</v>
      </c>
      <c r="C56" s="29">
        <v>9540</v>
      </c>
      <c r="D56" s="29">
        <v>113669964</v>
      </c>
      <c r="E56" s="29">
        <v>9494</v>
      </c>
      <c r="F56" s="29">
        <v>111368417</v>
      </c>
      <c r="G56" s="29">
        <v>9307</v>
      </c>
      <c r="H56" s="29">
        <v>108411655</v>
      </c>
      <c r="I56" s="29">
        <v>9005</v>
      </c>
      <c r="J56" s="29">
        <v>98214664</v>
      </c>
      <c r="K56" s="29">
        <v>9224</v>
      </c>
      <c r="L56" s="29">
        <v>98483325</v>
      </c>
      <c r="M56" s="41">
        <v>8679</v>
      </c>
      <c r="N56" s="42">
        <v>95280281</v>
      </c>
      <c r="O56" s="41">
        <v>8656</v>
      </c>
      <c r="P56" s="42">
        <v>91502371</v>
      </c>
      <c r="Q56" s="43">
        <v>8483</v>
      </c>
      <c r="R56" s="36">
        <v>84644788</v>
      </c>
      <c r="S56" s="43">
        <v>8274</v>
      </c>
      <c r="T56" s="36">
        <v>81388400</v>
      </c>
      <c r="U56" s="43">
        <v>8266</v>
      </c>
      <c r="V56" s="36">
        <v>78875476</v>
      </c>
      <c r="W56" s="39">
        <v>7910</v>
      </c>
      <c r="X56" s="40">
        <v>74681141</v>
      </c>
    </row>
    <row r="57" spans="1:24" s="53" customFormat="1" x14ac:dyDescent="0.15">
      <c r="A57" s="32" t="s">
        <v>191</v>
      </c>
      <c r="B57" s="29" t="s">
        <v>192</v>
      </c>
      <c r="C57" s="29">
        <v>673</v>
      </c>
      <c r="D57" s="29">
        <v>24406535</v>
      </c>
      <c r="E57" s="29">
        <v>679</v>
      </c>
      <c r="F57" s="29">
        <v>12325587</v>
      </c>
      <c r="G57" s="29">
        <v>601</v>
      </c>
      <c r="H57" s="29">
        <v>5742012</v>
      </c>
      <c r="I57" s="29">
        <v>568</v>
      </c>
      <c r="J57" s="29">
        <v>4899993</v>
      </c>
      <c r="K57" s="29">
        <v>642</v>
      </c>
      <c r="L57" s="29">
        <v>5207062</v>
      </c>
      <c r="M57" s="41">
        <v>708</v>
      </c>
      <c r="N57" s="42">
        <v>5539199</v>
      </c>
      <c r="O57" s="41">
        <v>667</v>
      </c>
      <c r="P57" s="42">
        <v>4723540</v>
      </c>
      <c r="Q57" s="41">
        <v>649</v>
      </c>
      <c r="R57" s="42">
        <v>4285222</v>
      </c>
      <c r="S57" s="41">
        <v>700</v>
      </c>
      <c r="T57" s="42">
        <v>5616754</v>
      </c>
      <c r="U57" s="41">
        <v>740</v>
      </c>
      <c r="V57" s="42">
        <v>5580772</v>
      </c>
      <c r="W57" s="37">
        <v>809</v>
      </c>
      <c r="X57" s="38">
        <v>6411529</v>
      </c>
    </row>
    <row r="58" spans="1:24" s="53" customFormat="1" x14ac:dyDescent="0.15">
      <c r="A58" s="32"/>
      <c r="B58" s="29" t="s">
        <v>193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44">
        <v>0</v>
      </c>
      <c r="O58" s="29">
        <v>0</v>
      </c>
      <c r="P58" s="44">
        <v>0</v>
      </c>
      <c r="Q58" s="29">
        <v>0</v>
      </c>
      <c r="R58" s="44">
        <v>0</v>
      </c>
      <c r="S58" s="29">
        <v>0</v>
      </c>
      <c r="T58" s="44">
        <v>0</v>
      </c>
      <c r="U58" s="29">
        <v>0</v>
      </c>
      <c r="V58" s="44">
        <v>0</v>
      </c>
      <c r="W58" s="10">
        <v>0</v>
      </c>
      <c r="X58" s="11">
        <v>0</v>
      </c>
    </row>
    <row r="59" spans="1:24" s="53" customFormat="1" x14ac:dyDescent="0.15">
      <c r="A59" s="32"/>
      <c r="B59" s="29" t="s">
        <v>194</v>
      </c>
      <c r="C59" s="29">
        <v>283</v>
      </c>
      <c r="D59" s="29">
        <v>4099575</v>
      </c>
      <c r="E59" s="29">
        <v>270</v>
      </c>
      <c r="F59" s="29">
        <v>4044232</v>
      </c>
      <c r="G59" s="29">
        <v>249</v>
      </c>
      <c r="H59" s="29">
        <v>3970543</v>
      </c>
      <c r="I59" s="29">
        <v>208</v>
      </c>
      <c r="J59" s="29">
        <v>2873209</v>
      </c>
      <c r="K59" s="29">
        <v>220</v>
      </c>
      <c r="L59" s="29">
        <v>2488977</v>
      </c>
      <c r="M59" s="41">
        <v>217</v>
      </c>
      <c r="N59" s="42">
        <v>2716496</v>
      </c>
      <c r="O59" s="41">
        <v>227</v>
      </c>
      <c r="P59" s="42">
        <v>2490059</v>
      </c>
      <c r="Q59" s="41">
        <v>217</v>
      </c>
      <c r="R59" s="42">
        <v>2797070</v>
      </c>
      <c r="S59" s="41">
        <v>200</v>
      </c>
      <c r="T59" s="42">
        <v>2942394</v>
      </c>
      <c r="U59" s="41">
        <v>205</v>
      </c>
      <c r="V59" s="42">
        <v>3094956</v>
      </c>
      <c r="W59" s="37">
        <v>188</v>
      </c>
      <c r="X59" s="38">
        <v>2657729</v>
      </c>
    </row>
    <row r="60" spans="1:24" s="53" customFormat="1" x14ac:dyDescent="0.15">
      <c r="A60" s="32"/>
      <c r="B60" s="29" t="s">
        <v>195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44">
        <v>0</v>
      </c>
      <c r="O60" s="29">
        <v>0</v>
      </c>
      <c r="P60" s="44">
        <v>0</v>
      </c>
      <c r="Q60" s="29">
        <v>0</v>
      </c>
      <c r="R60" s="44">
        <v>0</v>
      </c>
      <c r="S60" s="29">
        <v>0</v>
      </c>
      <c r="T60" s="44">
        <v>0</v>
      </c>
      <c r="U60" s="29">
        <v>0</v>
      </c>
      <c r="V60" s="44">
        <v>0</v>
      </c>
      <c r="W60" s="10">
        <v>0</v>
      </c>
      <c r="X60" s="11">
        <v>0</v>
      </c>
    </row>
    <row r="61" spans="1:24" s="53" customFormat="1" x14ac:dyDescent="0.15">
      <c r="A61" s="32"/>
      <c r="B61" s="29" t="s">
        <v>196</v>
      </c>
      <c r="C61" s="29">
        <v>94</v>
      </c>
      <c r="D61" s="29">
        <v>256500</v>
      </c>
      <c r="E61" s="29">
        <v>58</v>
      </c>
      <c r="F61" s="29">
        <v>302250</v>
      </c>
      <c r="G61" s="29">
        <v>66</v>
      </c>
      <c r="H61" s="29">
        <v>415870</v>
      </c>
      <c r="I61" s="29">
        <v>81</v>
      </c>
      <c r="J61" s="29">
        <v>487390</v>
      </c>
      <c r="K61" s="29">
        <v>77</v>
      </c>
      <c r="L61" s="29">
        <v>541230</v>
      </c>
      <c r="M61" s="41">
        <v>83</v>
      </c>
      <c r="N61" s="42">
        <v>655830</v>
      </c>
      <c r="O61" s="41">
        <v>86</v>
      </c>
      <c r="P61" s="42">
        <v>744980</v>
      </c>
      <c r="Q61" s="41">
        <v>90</v>
      </c>
      <c r="R61" s="42">
        <v>909930</v>
      </c>
      <c r="S61" s="41">
        <v>99</v>
      </c>
      <c r="T61" s="42">
        <v>920210</v>
      </c>
      <c r="U61" s="41">
        <f>94</f>
        <v>94</v>
      </c>
      <c r="V61" s="42">
        <f>1028550-21000</f>
        <v>1007550</v>
      </c>
      <c r="W61" s="37">
        <v>120</v>
      </c>
      <c r="X61" s="38">
        <v>1343690</v>
      </c>
    </row>
    <row r="62" spans="1:24" s="53" customFormat="1" x14ac:dyDescent="0.15">
      <c r="A62" s="32"/>
      <c r="B62" s="29" t="s">
        <v>197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44">
        <v>0</v>
      </c>
      <c r="O62" s="29">
        <v>0</v>
      </c>
      <c r="P62" s="44">
        <v>0</v>
      </c>
      <c r="Q62" s="29">
        <v>0</v>
      </c>
      <c r="R62" s="44">
        <v>0</v>
      </c>
      <c r="S62" s="29">
        <v>0</v>
      </c>
      <c r="T62" s="44">
        <v>0</v>
      </c>
      <c r="U62" s="29">
        <v>0</v>
      </c>
      <c r="V62" s="44">
        <v>0</v>
      </c>
      <c r="W62" s="10">
        <v>0</v>
      </c>
      <c r="X62" s="11">
        <v>0</v>
      </c>
    </row>
    <row r="63" spans="1:24" s="53" customFormat="1" x14ac:dyDescent="0.15">
      <c r="A63" s="32"/>
      <c r="B63" s="29" t="s">
        <v>82</v>
      </c>
      <c r="C63" s="29">
        <v>6655</v>
      </c>
      <c r="D63" s="29">
        <v>3783069</v>
      </c>
      <c r="E63" s="29">
        <v>10738</v>
      </c>
      <c r="F63" s="29">
        <v>2486461</v>
      </c>
      <c r="G63" s="29">
        <v>11702</v>
      </c>
      <c r="H63" s="29">
        <v>3134929</v>
      </c>
      <c r="I63" s="29">
        <v>14597</v>
      </c>
      <c r="J63" s="29">
        <v>3233805</v>
      </c>
      <c r="K63" s="29">
        <v>13375</v>
      </c>
      <c r="L63" s="29">
        <v>3890248</v>
      </c>
      <c r="M63" s="41">
        <v>16287</v>
      </c>
      <c r="N63" s="42">
        <v>2987860</v>
      </c>
      <c r="O63" s="41">
        <v>20455</v>
      </c>
      <c r="P63" s="42">
        <v>2315451</v>
      </c>
      <c r="Q63" s="41">
        <v>25864</v>
      </c>
      <c r="R63" s="42">
        <v>2848862</v>
      </c>
      <c r="S63" s="41">
        <v>26632</v>
      </c>
      <c r="T63" s="42">
        <v>2351781</v>
      </c>
      <c r="U63" s="41">
        <v>25099</v>
      </c>
      <c r="V63" s="42">
        <f>57981+498961+447305+1331240-12240</f>
        <v>2323247</v>
      </c>
      <c r="W63" s="37">
        <v>20660</v>
      </c>
      <c r="X63" s="38">
        <v>3510328</v>
      </c>
    </row>
    <row r="64" spans="1:24" s="53" customFormat="1" ht="14.25" thickBot="1" x14ac:dyDescent="0.2">
      <c r="A64" s="146"/>
      <c r="B64" s="147" t="s">
        <v>159</v>
      </c>
      <c r="C64" s="147">
        <v>7705</v>
      </c>
      <c r="D64" s="147">
        <v>32545679</v>
      </c>
      <c r="E64" s="147">
        <v>11745</v>
      </c>
      <c r="F64" s="147">
        <v>19158530</v>
      </c>
      <c r="G64" s="147">
        <v>12618</v>
      </c>
      <c r="H64" s="147">
        <v>13263354</v>
      </c>
      <c r="I64" s="147">
        <v>15454</v>
      </c>
      <c r="J64" s="147">
        <v>11494397</v>
      </c>
      <c r="K64" s="147">
        <v>14314</v>
      </c>
      <c r="L64" s="147">
        <v>12127517</v>
      </c>
      <c r="M64" s="49">
        <v>17295</v>
      </c>
      <c r="N64" s="50">
        <v>11899385</v>
      </c>
      <c r="O64" s="49">
        <v>21435</v>
      </c>
      <c r="P64" s="50">
        <v>10274030</v>
      </c>
      <c r="Q64" s="49">
        <v>26820</v>
      </c>
      <c r="R64" s="50">
        <v>10841084</v>
      </c>
      <c r="S64" s="49">
        <v>27631</v>
      </c>
      <c r="T64" s="50">
        <v>11831139</v>
      </c>
      <c r="U64" s="49">
        <f>SUM(U57:U63)</f>
        <v>26138</v>
      </c>
      <c r="V64" s="50">
        <f>SUM(V57:V63)</f>
        <v>12006525</v>
      </c>
      <c r="W64" s="148">
        <v>21777</v>
      </c>
      <c r="X64" s="149">
        <v>13923276</v>
      </c>
    </row>
    <row r="65" spans="1:14" ht="13.5" customHeight="1" x14ac:dyDescent="0.15">
      <c r="A65" s="141" t="s">
        <v>273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</row>
    <row r="66" spans="1:14" x14ac:dyDescent="0.15">
      <c r="A66" s="141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</row>
  </sheetData>
  <mergeCells count="1">
    <mergeCell ref="A65:N66"/>
  </mergeCells>
  <phoneticPr fontId="6"/>
  <pageMargins left="0.70833333333333304" right="0.31527777777777799" top="0.54027777777777797" bottom="0.32013888888888897" header="0.511811023622047" footer="0.511811023622047"/>
  <pageSetup paperSize="9" scale="4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F41"/>
  <sheetViews>
    <sheetView zoomScale="115" zoomScaleNormal="115" workbookViewId="0"/>
  </sheetViews>
  <sheetFormatPr defaultColWidth="9" defaultRowHeight="13.5" x14ac:dyDescent="0.15"/>
  <cols>
    <col min="1" max="1" width="9" style="8"/>
    <col min="2" max="6" width="15.125" style="8" customWidth="1"/>
    <col min="7" max="16384" width="9" style="8"/>
  </cols>
  <sheetData>
    <row r="1" spans="1:6" x14ac:dyDescent="0.15">
      <c r="A1" s="8" t="s">
        <v>274</v>
      </c>
    </row>
    <row r="2" spans="1:6" x14ac:dyDescent="0.15">
      <c r="F2" s="16" t="s">
        <v>198</v>
      </c>
    </row>
    <row r="3" spans="1:6" x14ac:dyDescent="0.15">
      <c r="A3" s="25" t="s">
        <v>88</v>
      </c>
      <c r="B3" s="52" t="s">
        <v>92</v>
      </c>
      <c r="C3" s="52" t="s">
        <v>93</v>
      </c>
      <c r="D3" s="52" t="s">
        <v>94</v>
      </c>
      <c r="E3" s="52" t="s">
        <v>95</v>
      </c>
      <c r="F3" s="2" t="s">
        <v>96</v>
      </c>
    </row>
    <row r="4" spans="1:6" x14ac:dyDescent="0.15">
      <c r="A4" s="5">
        <v>2015</v>
      </c>
      <c r="B4" s="18">
        <v>29722777036</v>
      </c>
      <c r="C4" s="18">
        <v>13086709110</v>
      </c>
      <c r="D4" s="18">
        <v>385948690</v>
      </c>
      <c r="E4" s="18">
        <v>1933116199</v>
      </c>
      <c r="F4" s="19">
        <v>38852144058</v>
      </c>
    </row>
    <row r="5" spans="1:6" x14ac:dyDescent="0.15">
      <c r="A5" s="5">
        <v>2016</v>
      </c>
      <c r="B5" s="18">
        <v>29570376543</v>
      </c>
      <c r="C5" s="18">
        <v>13181332196</v>
      </c>
      <c r="D5" s="18">
        <v>377566906</v>
      </c>
      <c r="E5" s="18">
        <v>2025632074</v>
      </c>
      <c r="F5" s="19">
        <v>38179982400</v>
      </c>
    </row>
    <row r="6" spans="1:6" x14ac:dyDescent="0.15">
      <c r="A6" s="5">
        <v>2017</v>
      </c>
      <c r="B6" s="18">
        <v>28699353523</v>
      </c>
      <c r="C6" s="18">
        <v>13191808200</v>
      </c>
      <c r="D6" s="18">
        <v>354166760</v>
      </c>
      <c r="E6" s="18">
        <v>2017551692</v>
      </c>
      <c r="F6" s="19">
        <v>38872732636</v>
      </c>
    </row>
    <row r="7" spans="1:6" x14ac:dyDescent="0.15">
      <c r="A7" s="5">
        <v>2018</v>
      </c>
      <c r="B7" s="18">
        <v>27185804580</v>
      </c>
      <c r="C7" s="18">
        <v>13122648322</v>
      </c>
      <c r="D7" s="18">
        <v>290074637</v>
      </c>
      <c r="E7" s="18">
        <v>1982105983</v>
      </c>
      <c r="F7" s="19">
        <v>38484823520</v>
      </c>
    </row>
    <row r="8" spans="1:6" x14ac:dyDescent="0.15">
      <c r="A8" s="5">
        <v>2019</v>
      </c>
      <c r="B8" s="18">
        <v>26121931409</v>
      </c>
      <c r="C8" s="18">
        <v>13028156680</v>
      </c>
      <c r="D8" s="18">
        <v>225236940</v>
      </c>
      <c r="E8" s="18">
        <v>2065433813</v>
      </c>
      <c r="F8" s="19">
        <v>39119120654</v>
      </c>
    </row>
    <row r="9" spans="1:6" x14ac:dyDescent="0.15">
      <c r="A9" s="5">
        <v>2020</v>
      </c>
      <c r="B9" s="18">
        <v>25781009063</v>
      </c>
      <c r="C9" s="18">
        <v>13173628779</v>
      </c>
      <c r="D9" s="18">
        <v>251412909</v>
      </c>
      <c r="E9" s="18">
        <v>2108846692</v>
      </c>
      <c r="F9" s="19">
        <v>38926379798</v>
      </c>
    </row>
    <row r="10" spans="1:6" x14ac:dyDescent="0.15">
      <c r="A10" s="5">
        <v>2021</v>
      </c>
      <c r="B10" s="18">
        <v>25326695152</v>
      </c>
      <c r="C10" s="18">
        <v>13239036609</v>
      </c>
      <c r="D10" s="18">
        <v>220282621</v>
      </c>
      <c r="E10" s="18">
        <v>2114582804</v>
      </c>
      <c r="F10" s="19">
        <v>39990107900</v>
      </c>
    </row>
    <row r="11" spans="1:6" x14ac:dyDescent="0.15">
      <c r="A11" s="132">
        <v>2022</v>
      </c>
      <c r="B11" s="97">
        <v>25030179987</v>
      </c>
      <c r="C11" s="97">
        <v>13194902323</v>
      </c>
      <c r="D11" s="97">
        <v>206900568</v>
      </c>
      <c r="E11" s="97">
        <v>2127926905</v>
      </c>
      <c r="F11" s="133">
        <v>39672141035</v>
      </c>
    </row>
    <row r="12" spans="1:6" x14ac:dyDescent="0.15">
      <c r="A12" s="5">
        <v>2023</v>
      </c>
      <c r="B12" s="18">
        <v>24999015968</v>
      </c>
      <c r="C12" s="18">
        <v>13371902065</v>
      </c>
      <c r="D12" s="18">
        <v>192865221</v>
      </c>
      <c r="E12" s="18">
        <v>2296414429</v>
      </c>
      <c r="F12" s="19">
        <v>42326530435</v>
      </c>
    </row>
    <row r="13" spans="1:6" x14ac:dyDescent="0.15">
      <c r="A13" s="132">
        <v>2024</v>
      </c>
      <c r="B13" s="97">
        <v>24700411852</v>
      </c>
      <c r="C13" s="97">
        <v>13399364831</v>
      </c>
      <c r="D13" s="97">
        <v>178851249</v>
      </c>
      <c r="E13" s="97">
        <v>2552845885</v>
      </c>
      <c r="F13" s="133">
        <v>43312957441</v>
      </c>
    </row>
    <row r="14" spans="1:6" ht="14.25" thickBot="1" x14ac:dyDescent="0.2">
      <c r="A14" s="65">
        <v>2025</v>
      </c>
      <c r="B14" s="105">
        <v>24446198680</v>
      </c>
      <c r="C14" s="105">
        <v>13394890981</v>
      </c>
      <c r="D14" s="105">
        <v>190294458</v>
      </c>
      <c r="E14" s="105">
        <v>2763360161</v>
      </c>
      <c r="F14" s="125">
        <v>44258139160</v>
      </c>
    </row>
    <row r="15" spans="1:6" x14ac:dyDescent="0.15">
      <c r="A15" s="25" t="s">
        <v>88</v>
      </c>
      <c r="B15" s="52" t="s">
        <v>97</v>
      </c>
      <c r="C15" s="52" t="s">
        <v>98</v>
      </c>
      <c r="D15" s="52" t="s">
        <v>99</v>
      </c>
      <c r="E15" s="52" t="s">
        <v>199</v>
      </c>
      <c r="F15" s="2" t="s">
        <v>200</v>
      </c>
    </row>
    <row r="16" spans="1:6" x14ac:dyDescent="0.15">
      <c r="A16" s="5">
        <v>2015</v>
      </c>
      <c r="B16" s="18">
        <v>1741250</v>
      </c>
      <c r="C16" s="18">
        <v>174224464</v>
      </c>
      <c r="D16" s="18">
        <v>213430162</v>
      </c>
      <c r="E16" s="18">
        <v>387935978</v>
      </c>
      <c r="F16" s="19">
        <v>29529149</v>
      </c>
    </row>
    <row r="17" spans="1:6" x14ac:dyDescent="0.15">
      <c r="A17" s="5">
        <v>2016</v>
      </c>
      <c r="B17" s="18">
        <v>3961454</v>
      </c>
      <c r="C17" s="18">
        <v>174815088</v>
      </c>
      <c r="D17" s="18">
        <v>261254686</v>
      </c>
      <c r="E17" s="18">
        <v>400613532</v>
      </c>
      <c r="F17" s="19">
        <v>25964457</v>
      </c>
    </row>
    <row r="18" spans="1:6" x14ac:dyDescent="0.15">
      <c r="A18" s="5">
        <v>2017</v>
      </c>
      <c r="B18" s="18">
        <v>914838</v>
      </c>
      <c r="C18" s="18">
        <v>175269046</v>
      </c>
      <c r="D18" s="18">
        <v>247575347</v>
      </c>
      <c r="E18" s="18">
        <v>394087399</v>
      </c>
      <c r="F18" s="19">
        <v>23927743</v>
      </c>
    </row>
    <row r="19" spans="1:6" x14ac:dyDescent="0.15">
      <c r="A19" s="5">
        <v>2018</v>
      </c>
      <c r="B19" s="18">
        <v>2742897</v>
      </c>
      <c r="C19" s="18">
        <v>147735679</v>
      </c>
      <c r="D19" s="18">
        <v>260539990</v>
      </c>
      <c r="E19" s="18">
        <v>383746966</v>
      </c>
      <c r="F19" s="19">
        <v>23943828</v>
      </c>
    </row>
    <row r="20" spans="1:6" x14ac:dyDescent="0.15">
      <c r="A20" s="5">
        <v>2019</v>
      </c>
      <c r="B20" s="18">
        <v>2383710</v>
      </c>
      <c r="C20" s="18">
        <v>132156380</v>
      </c>
      <c r="D20" s="18">
        <v>284610570</v>
      </c>
      <c r="E20" s="18">
        <v>391714591</v>
      </c>
      <c r="F20" s="19">
        <v>26283151</v>
      </c>
    </row>
    <row r="21" spans="1:6" x14ac:dyDescent="0.15">
      <c r="A21" s="5">
        <v>2020</v>
      </c>
      <c r="B21" s="18">
        <v>2321176</v>
      </c>
      <c r="C21" s="18">
        <v>122020834</v>
      </c>
      <c r="D21" s="18">
        <v>286571295</v>
      </c>
      <c r="E21" s="18">
        <v>393372719</v>
      </c>
      <c r="F21" s="19">
        <v>23851469</v>
      </c>
    </row>
    <row r="22" spans="1:6" x14ac:dyDescent="0.15">
      <c r="A22" s="5">
        <v>2021</v>
      </c>
      <c r="B22" s="18">
        <v>3176450</v>
      </c>
      <c r="C22" s="18">
        <v>116526914</v>
      </c>
      <c r="D22" s="18">
        <v>284885092</v>
      </c>
      <c r="E22" s="18">
        <v>348264666</v>
      </c>
      <c r="F22" s="19">
        <v>22986245</v>
      </c>
    </row>
    <row r="23" spans="1:6" x14ac:dyDescent="0.15">
      <c r="A23" s="132">
        <v>2022</v>
      </c>
      <c r="B23" s="97">
        <v>1269010</v>
      </c>
      <c r="C23" s="97">
        <v>112952344</v>
      </c>
      <c r="D23" s="97">
        <v>310092194</v>
      </c>
      <c r="E23" s="97">
        <v>331598973</v>
      </c>
      <c r="F23" s="133">
        <v>26627939</v>
      </c>
    </row>
    <row r="24" spans="1:6" x14ac:dyDescent="0.15">
      <c r="A24" s="5">
        <v>2023</v>
      </c>
      <c r="B24" s="18">
        <v>3921173</v>
      </c>
      <c r="C24" s="18">
        <v>106279171</v>
      </c>
      <c r="D24" s="18">
        <v>295359197</v>
      </c>
      <c r="E24" s="18">
        <v>318284179</v>
      </c>
      <c r="F24" s="19">
        <v>27999299</v>
      </c>
    </row>
    <row r="25" spans="1:6" x14ac:dyDescent="0.15">
      <c r="A25" s="5">
        <v>2024</v>
      </c>
      <c r="B25" s="18">
        <v>2638350</v>
      </c>
      <c r="C25" s="18">
        <v>104461569</v>
      </c>
      <c r="D25" s="18">
        <v>342323989</v>
      </c>
      <c r="E25" s="18">
        <v>345324017</v>
      </c>
      <c r="F25" s="19">
        <v>30293404</v>
      </c>
    </row>
    <row r="26" spans="1:6" ht="14.25" thickBot="1" x14ac:dyDescent="0.2">
      <c r="A26" s="68">
        <v>2025</v>
      </c>
      <c r="B26" s="127">
        <v>2595200</v>
      </c>
      <c r="C26" s="127">
        <v>119864519</v>
      </c>
      <c r="D26" s="127">
        <v>339060075</v>
      </c>
      <c r="E26" s="127">
        <v>448849853</v>
      </c>
      <c r="F26" s="128">
        <v>31857301</v>
      </c>
    </row>
    <row r="27" spans="1:6" x14ac:dyDescent="0.15">
      <c r="A27" s="134" t="s">
        <v>88</v>
      </c>
      <c r="B27" s="54" t="s">
        <v>201</v>
      </c>
      <c r="C27" s="135" t="s">
        <v>202</v>
      </c>
      <c r="D27" s="136" t="s">
        <v>85</v>
      </c>
    </row>
    <row r="28" spans="1:6" x14ac:dyDescent="0.15">
      <c r="A28" s="5">
        <v>2015</v>
      </c>
      <c r="B28" s="18"/>
      <c r="C28" s="18"/>
      <c r="D28" s="19">
        <v>84787556096</v>
      </c>
    </row>
    <row r="29" spans="1:6" x14ac:dyDescent="0.15">
      <c r="A29" s="5">
        <v>2016</v>
      </c>
      <c r="B29" s="18"/>
      <c r="C29" s="18"/>
      <c r="D29" s="19">
        <v>84201499336</v>
      </c>
    </row>
    <row r="30" spans="1:6" x14ac:dyDescent="0.15">
      <c r="A30" s="5">
        <v>2017</v>
      </c>
      <c r="B30" s="18"/>
      <c r="C30" s="18"/>
      <c r="D30" s="19">
        <v>83977387184</v>
      </c>
    </row>
    <row r="31" spans="1:6" x14ac:dyDescent="0.15">
      <c r="A31" s="5">
        <v>2018</v>
      </c>
      <c r="B31" s="18">
        <v>11700000</v>
      </c>
      <c r="C31" s="18"/>
      <c r="D31" s="19">
        <v>81895866402</v>
      </c>
    </row>
    <row r="32" spans="1:6" x14ac:dyDescent="0.15">
      <c r="A32" s="5">
        <v>2019</v>
      </c>
      <c r="B32" s="18">
        <v>10000000</v>
      </c>
      <c r="C32" s="18"/>
      <c r="D32" s="19">
        <v>81407027898</v>
      </c>
    </row>
    <row r="33" spans="1:4" x14ac:dyDescent="0.15">
      <c r="A33" s="5">
        <v>2020</v>
      </c>
      <c r="B33" s="18">
        <v>11800000</v>
      </c>
      <c r="C33" s="18">
        <v>0</v>
      </c>
      <c r="D33" s="19">
        <v>81081214734</v>
      </c>
    </row>
    <row r="34" spans="1:4" x14ac:dyDescent="0.15">
      <c r="A34" s="5">
        <v>2021</v>
      </c>
      <c r="B34" s="18">
        <v>11600000</v>
      </c>
      <c r="C34" s="18">
        <v>0</v>
      </c>
      <c r="D34" s="19">
        <v>81678144453</v>
      </c>
    </row>
    <row r="35" spans="1:4" x14ac:dyDescent="0.15">
      <c r="A35" s="5">
        <v>2022</v>
      </c>
      <c r="B35" s="18">
        <v>12000000</v>
      </c>
      <c r="C35" s="18">
        <v>0</v>
      </c>
      <c r="D35" s="19">
        <v>81026591278</v>
      </c>
    </row>
    <row r="36" spans="1:4" x14ac:dyDescent="0.15">
      <c r="A36" s="5">
        <v>2023</v>
      </c>
      <c r="B36" s="18">
        <v>12400000</v>
      </c>
      <c r="C36" s="18">
        <v>4232612</v>
      </c>
      <c r="D36" s="19">
        <v>83955203749</v>
      </c>
    </row>
    <row r="37" spans="1:4" x14ac:dyDescent="0.15">
      <c r="A37" s="5">
        <v>2024</v>
      </c>
      <c r="B37" s="18">
        <v>22900000</v>
      </c>
      <c r="C37" s="18">
        <v>10141980</v>
      </c>
      <c r="D37" s="19">
        <v>85002514567</v>
      </c>
    </row>
    <row r="38" spans="1:4" ht="14.25" thickBot="1" x14ac:dyDescent="0.2">
      <c r="A38" s="68">
        <v>2025</v>
      </c>
      <c r="B38" s="127">
        <v>23000000</v>
      </c>
      <c r="C38" s="127">
        <v>9907830</v>
      </c>
      <c r="D38" s="127">
        <v>86028018218</v>
      </c>
    </row>
    <row r="39" spans="1:4" x14ac:dyDescent="0.15">
      <c r="A39" s="8" t="s">
        <v>203</v>
      </c>
    </row>
    <row r="40" spans="1:4" x14ac:dyDescent="0.15">
      <c r="A40" s="8" t="s">
        <v>275</v>
      </c>
    </row>
    <row r="41" spans="1:4" x14ac:dyDescent="0.15">
      <c r="A41" s="137" t="s">
        <v>276</v>
      </c>
    </row>
  </sheetData>
  <phoneticPr fontId="6"/>
  <pageMargins left="0.7" right="0.7" top="0.75" bottom="0.75" header="0.511811023622047" footer="0.511811023622047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K22"/>
  <sheetViews>
    <sheetView view="pageBreakPreview" zoomScaleNormal="90" zoomScaleSheetLayoutView="100" workbookViewId="0"/>
  </sheetViews>
  <sheetFormatPr defaultColWidth="9" defaultRowHeight="13.5" x14ac:dyDescent="0.15"/>
  <cols>
    <col min="1" max="1" width="13.5" style="8" customWidth="1"/>
    <col min="2" max="2" width="26.875" style="8" bestFit="1" customWidth="1"/>
    <col min="3" max="3" width="8.875" style="8" customWidth="1"/>
    <col min="4" max="16384" width="9" style="8"/>
  </cols>
  <sheetData>
    <row r="1" spans="1:11" x14ac:dyDescent="0.15">
      <c r="A1" s="8" t="s">
        <v>277</v>
      </c>
    </row>
    <row r="2" spans="1:11" x14ac:dyDescent="0.15">
      <c r="A2" s="25" t="s">
        <v>204</v>
      </c>
      <c r="B2" s="52" t="s">
        <v>205</v>
      </c>
      <c r="C2" s="52" t="s">
        <v>206</v>
      </c>
      <c r="D2" s="142" t="s">
        <v>207</v>
      </c>
      <c r="E2" s="142"/>
      <c r="F2" s="142" t="s">
        <v>208</v>
      </c>
      <c r="G2" s="142"/>
      <c r="H2" s="142" t="s">
        <v>209</v>
      </c>
      <c r="I2" s="142"/>
      <c r="J2" s="143" t="s">
        <v>210</v>
      </c>
      <c r="K2" s="143"/>
    </row>
    <row r="3" spans="1:11" x14ac:dyDescent="0.15">
      <c r="A3" s="5"/>
      <c r="B3" s="9"/>
      <c r="C3" s="9"/>
      <c r="D3" s="9" t="s">
        <v>211</v>
      </c>
      <c r="E3" s="9" t="s">
        <v>63</v>
      </c>
      <c r="F3" s="9" t="s">
        <v>211</v>
      </c>
      <c r="G3" s="9" t="s">
        <v>63</v>
      </c>
      <c r="H3" s="9" t="s">
        <v>211</v>
      </c>
      <c r="I3" s="9" t="s">
        <v>63</v>
      </c>
      <c r="J3" s="9" t="s">
        <v>211</v>
      </c>
      <c r="K3" s="70" t="s">
        <v>63</v>
      </c>
    </row>
    <row r="4" spans="1:11" x14ac:dyDescent="0.15">
      <c r="A4" s="5">
        <v>2015</v>
      </c>
      <c r="B4" s="10"/>
      <c r="C4" s="10"/>
      <c r="D4" s="10">
        <v>1008</v>
      </c>
      <c r="E4" s="10">
        <v>27</v>
      </c>
      <c r="F4" s="10">
        <v>519</v>
      </c>
      <c r="G4" s="10">
        <v>21</v>
      </c>
      <c r="H4" s="10">
        <v>5308</v>
      </c>
      <c r="I4" s="10">
        <v>53</v>
      </c>
      <c r="J4" s="10">
        <v>5299</v>
      </c>
      <c r="K4" s="11">
        <v>44</v>
      </c>
    </row>
    <row r="5" spans="1:11" x14ac:dyDescent="0.15">
      <c r="A5" s="5">
        <v>2016</v>
      </c>
      <c r="B5" s="10"/>
      <c r="C5" s="10"/>
      <c r="D5" s="10">
        <v>912</v>
      </c>
      <c r="E5" s="10">
        <v>27</v>
      </c>
      <c r="F5" s="10">
        <v>508</v>
      </c>
      <c r="G5" s="10">
        <v>16</v>
      </c>
      <c r="H5" s="10">
        <v>4985</v>
      </c>
      <c r="I5" s="10">
        <v>66</v>
      </c>
      <c r="J5" s="10">
        <v>4996</v>
      </c>
      <c r="K5" s="11">
        <v>71</v>
      </c>
    </row>
    <row r="6" spans="1:11" x14ac:dyDescent="0.15">
      <c r="A6" s="5">
        <v>2017</v>
      </c>
      <c r="B6" s="10"/>
      <c r="C6" s="10"/>
      <c r="D6" s="10">
        <v>912</v>
      </c>
      <c r="E6" s="10">
        <v>27</v>
      </c>
      <c r="F6" s="10">
        <v>514</v>
      </c>
      <c r="G6" s="10">
        <v>15</v>
      </c>
      <c r="H6" s="10">
        <v>4844</v>
      </c>
      <c r="I6" s="10">
        <v>63</v>
      </c>
      <c r="J6" s="10">
        <v>4838</v>
      </c>
      <c r="K6" s="11">
        <v>64</v>
      </c>
    </row>
    <row r="7" spans="1:11" x14ac:dyDescent="0.15">
      <c r="A7" s="5">
        <v>2018</v>
      </c>
      <c r="B7" s="10"/>
      <c r="C7" s="10"/>
      <c r="D7" s="10">
        <v>912</v>
      </c>
      <c r="E7" s="10">
        <v>27</v>
      </c>
      <c r="F7" s="10">
        <v>472</v>
      </c>
      <c r="G7" s="10">
        <v>13</v>
      </c>
      <c r="H7" s="10">
        <v>4905</v>
      </c>
      <c r="I7" s="10">
        <v>53</v>
      </c>
      <c r="J7" s="10">
        <v>4947</v>
      </c>
      <c r="K7" s="11">
        <v>55</v>
      </c>
    </row>
    <row r="8" spans="1:11" x14ac:dyDescent="0.15">
      <c r="A8" s="5">
        <v>2019</v>
      </c>
      <c r="B8" s="10"/>
      <c r="C8" s="10"/>
      <c r="D8" s="10">
        <v>912</v>
      </c>
      <c r="E8" s="10">
        <v>27</v>
      </c>
      <c r="F8" s="10">
        <v>505</v>
      </c>
      <c r="G8" s="10">
        <v>14</v>
      </c>
      <c r="H8" s="10">
        <v>4876</v>
      </c>
      <c r="I8" s="10">
        <v>62</v>
      </c>
      <c r="J8" s="10">
        <v>4843</v>
      </c>
      <c r="K8" s="11">
        <v>61</v>
      </c>
    </row>
    <row r="9" spans="1:11" x14ac:dyDescent="0.15">
      <c r="A9" s="5">
        <v>2020</v>
      </c>
      <c r="B9" s="10"/>
      <c r="C9" s="10"/>
      <c r="D9" s="10">
        <v>912</v>
      </c>
      <c r="E9" s="10">
        <v>27</v>
      </c>
      <c r="F9" s="55">
        <v>476</v>
      </c>
      <c r="G9" s="10">
        <v>8</v>
      </c>
      <c r="H9" s="10">
        <v>4501</v>
      </c>
      <c r="I9" s="10">
        <v>69</v>
      </c>
      <c r="J9" s="10">
        <v>4530</v>
      </c>
      <c r="K9" s="11">
        <v>75</v>
      </c>
    </row>
    <row r="10" spans="1:11" x14ac:dyDescent="0.15">
      <c r="A10" s="5">
        <v>2021</v>
      </c>
      <c r="B10" s="10"/>
      <c r="C10" s="10"/>
      <c r="D10" s="10">
        <v>852</v>
      </c>
      <c r="E10" s="10">
        <v>27</v>
      </c>
      <c r="F10" s="55">
        <v>466</v>
      </c>
      <c r="G10" s="10">
        <v>15</v>
      </c>
      <c r="H10" s="10">
        <v>4674</v>
      </c>
      <c r="I10" s="10">
        <v>56</v>
      </c>
      <c r="J10" s="10">
        <v>4683</v>
      </c>
      <c r="K10" s="11">
        <v>49</v>
      </c>
    </row>
    <row r="11" spans="1:11" x14ac:dyDescent="0.15">
      <c r="A11" s="5">
        <v>2022</v>
      </c>
      <c r="B11" s="10"/>
      <c r="C11" s="10"/>
      <c r="D11" s="10">
        <v>852</v>
      </c>
      <c r="E11" s="10">
        <v>27</v>
      </c>
      <c r="F11" s="10">
        <v>334</v>
      </c>
      <c r="G11" s="10">
        <v>17</v>
      </c>
      <c r="H11" s="10">
        <v>4442</v>
      </c>
      <c r="I11" s="10">
        <v>65</v>
      </c>
      <c r="J11" s="10">
        <v>4575</v>
      </c>
      <c r="K11" s="11">
        <v>63</v>
      </c>
    </row>
    <row r="12" spans="1:11" x14ac:dyDescent="0.15">
      <c r="A12" s="5">
        <v>2023</v>
      </c>
      <c r="B12" s="10"/>
      <c r="C12" s="10"/>
      <c r="D12" s="10">
        <v>648</v>
      </c>
      <c r="E12" s="10">
        <v>27</v>
      </c>
      <c r="F12" s="10">
        <v>326</v>
      </c>
      <c r="G12" s="10">
        <v>18</v>
      </c>
      <c r="H12" s="10">
        <v>4326</v>
      </c>
      <c r="I12" s="10">
        <v>65</v>
      </c>
      <c r="J12" s="10">
        <v>4317</v>
      </c>
      <c r="K12" s="11">
        <v>64</v>
      </c>
    </row>
    <row r="13" spans="1:11" x14ac:dyDescent="0.15">
      <c r="A13" s="5">
        <v>2024</v>
      </c>
      <c r="B13" s="10"/>
      <c r="C13" s="10"/>
      <c r="D13" s="10">
        <v>740</v>
      </c>
      <c r="E13" s="10">
        <v>27</v>
      </c>
      <c r="F13" s="10">
        <v>346</v>
      </c>
      <c r="G13" s="10">
        <v>17</v>
      </c>
      <c r="H13" s="10">
        <v>4239</v>
      </c>
      <c r="I13" s="10">
        <v>67</v>
      </c>
      <c r="J13" s="71">
        <v>4218</v>
      </c>
      <c r="K13" s="11">
        <v>68</v>
      </c>
    </row>
    <row r="14" spans="1:11" x14ac:dyDescent="0.15">
      <c r="A14" s="5">
        <v>2025</v>
      </c>
      <c r="B14" s="10"/>
      <c r="C14" s="10"/>
      <c r="D14" s="10">
        <v>736</v>
      </c>
      <c r="E14" s="10">
        <v>27</v>
      </c>
      <c r="F14" s="10">
        <v>380</v>
      </c>
      <c r="G14" s="10">
        <v>17</v>
      </c>
      <c r="H14" s="10">
        <v>4136</v>
      </c>
      <c r="I14" s="10">
        <v>63</v>
      </c>
      <c r="J14" s="10">
        <v>4101</v>
      </c>
      <c r="K14" s="11">
        <v>62</v>
      </c>
    </row>
    <row r="15" spans="1:11" x14ac:dyDescent="0.15">
      <c r="A15" s="20" t="s">
        <v>212</v>
      </c>
      <c r="B15" s="10" t="s">
        <v>213</v>
      </c>
      <c r="C15" s="9" t="s">
        <v>214</v>
      </c>
      <c r="D15" s="10">
        <v>200</v>
      </c>
      <c r="E15" s="10"/>
      <c r="F15" s="55">
        <v>151</v>
      </c>
      <c r="G15" s="10"/>
      <c r="H15" s="10">
        <v>164</v>
      </c>
      <c r="I15" s="10"/>
      <c r="J15" s="10">
        <v>143</v>
      </c>
      <c r="K15" s="11"/>
    </row>
    <row r="16" spans="1:11" x14ac:dyDescent="0.15">
      <c r="A16" s="20" t="s">
        <v>212</v>
      </c>
      <c r="B16" s="10" t="s">
        <v>215</v>
      </c>
      <c r="C16" s="9" t="s">
        <v>214</v>
      </c>
      <c r="D16" s="10">
        <v>80</v>
      </c>
      <c r="E16" s="10"/>
      <c r="F16" s="55">
        <v>0</v>
      </c>
      <c r="G16" s="10"/>
      <c r="H16" s="10">
        <v>0</v>
      </c>
      <c r="I16" s="10"/>
      <c r="J16" s="10">
        <v>0</v>
      </c>
      <c r="K16" s="11"/>
    </row>
    <row r="17" spans="1:11" x14ac:dyDescent="0.15">
      <c r="A17" s="20" t="s">
        <v>216</v>
      </c>
      <c r="B17" s="10" t="s">
        <v>213</v>
      </c>
      <c r="C17" s="9" t="s">
        <v>214</v>
      </c>
      <c r="D17" s="10">
        <v>112</v>
      </c>
      <c r="E17" s="10"/>
      <c r="F17" s="55">
        <v>0</v>
      </c>
      <c r="G17" s="10"/>
      <c r="H17" s="10">
        <v>0</v>
      </c>
      <c r="I17" s="10"/>
      <c r="J17" s="10">
        <v>0</v>
      </c>
      <c r="K17" s="11"/>
    </row>
    <row r="18" spans="1:11" x14ac:dyDescent="0.15">
      <c r="A18" s="20" t="s">
        <v>216</v>
      </c>
      <c r="B18" s="10" t="s">
        <v>217</v>
      </c>
      <c r="C18" s="9" t="s">
        <v>214</v>
      </c>
      <c r="D18" s="10">
        <v>60</v>
      </c>
      <c r="E18" s="10"/>
      <c r="F18" s="55">
        <v>25</v>
      </c>
      <c r="G18" s="10"/>
      <c r="H18" s="10">
        <v>62</v>
      </c>
      <c r="I18" s="10"/>
      <c r="J18" s="10">
        <v>60</v>
      </c>
      <c r="K18" s="11"/>
    </row>
    <row r="19" spans="1:11" x14ac:dyDescent="0.15">
      <c r="A19" s="20" t="s">
        <v>218</v>
      </c>
      <c r="B19" s="10" t="s">
        <v>219</v>
      </c>
      <c r="C19" s="9" t="s">
        <v>220</v>
      </c>
      <c r="D19" s="10">
        <v>194</v>
      </c>
      <c r="E19" s="10"/>
      <c r="F19" s="55">
        <v>148</v>
      </c>
      <c r="G19" s="10"/>
      <c r="H19" s="10">
        <v>3811</v>
      </c>
      <c r="I19" s="10"/>
      <c r="J19" s="10">
        <v>3794</v>
      </c>
      <c r="K19" s="11"/>
    </row>
    <row r="20" spans="1:11" x14ac:dyDescent="0.15">
      <c r="A20" s="20" t="s">
        <v>221</v>
      </c>
      <c r="B20" s="10" t="s">
        <v>222</v>
      </c>
      <c r="C20" s="9" t="s">
        <v>220</v>
      </c>
      <c r="D20" s="10">
        <v>30</v>
      </c>
      <c r="E20" s="10"/>
      <c r="F20" s="55">
        <v>27</v>
      </c>
      <c r="G20" s="10"/>
      <c r="H20" s="10">
        <v>6</v>
      </c>
      <c r="I20" s="10"/>
      <c r="J20" s="10">
        <v>8</v>
      </c>
      <c r="K20" s="11"/>
    </row>
    <row r="21" spans="1:11" x14ac:dyDescent="0.15">
      <c r="A21" s="21" t="s">
        <v>223</v>
      </c>
      <c r="B21" s="14" t="s">
        <v>224</v>
      </c>
      <c r="C21" s="56" t="s">
        <v>214</v>
      </c>
      <c r="D21" s="14">
        <v>60</v>
      </c>
      <c r="E21" s="14">
        <v>27</v>
      </c>
      <c r="F21" s="14">
        <v>29</v>
      </c>
      <c r="G21" s="14">
        <v>17</v>
      </c>
      <c r="H21" s="14">
        <v>93</v>
      </c>
      <c r="I21" s="14">
        <v>63</v>
      </c>
      <c r="J21" s="14">
        <v>96</v>
      </c>
      <c r="K21" s="100">
        <v>62</v>
      </c>
    </row>
    <row r="22" spans="1:11" x14ac:dyDescent="0.15">
      <c r="A22" s="8" t="s">
        <v>278</v>
      </c>
    </row>
  </sheetData>
  <mergeCells count="4">
    <mergeCell ref="D2:E2"/>
    <mergeCell ref="F2:G2"/>
    <mergeCell ref="H2:I2"/>
    <mergeCell ref="J2:K2"/>
  </mergeCells>
  <phoneticPr fontId="6"/>
  <pageMargins left="0.7" right="0.7" top="0.75" bottom="0.75" header="0.511811023622047" footer="0.511811023622047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G46"/>
  <sheetViews>
    <sheetView view="pageBreakPreview" zoomScaleNormal="91" zoomScaleSheetLayoutView="100" workbookViewId="0"/>
  </sheetViews>
  <sheetFormatPr defaultColWidth="9" defaultRowHeight="13.5" x14ac:dyDescent="0.15"/>
  <cols>
    <col min="1" max="1" width="20.625" style="8" customWidth="1"/>
    <col min="2" max="2" width="7.875" style="8" customWidth="1"/>
    <col min="3" max="3" width="9" style="8"/>
    <col min="4" max="4" width="9" style="59"/>
    <col min="5" max="5" width="9" style="8"/>
    <col min="6" max="6" width="11.875" style="59" customWidth="1"/>
    <col min="7" max="16384" width="9" style="8"/>
  </cols>
  <sheetData>
    <row r="1" spans="1:7" x14ac:dyDescent="0.15">
      <c r="A1" s="8" t="s">
        <v>279</v>
      </c>
    </row>
    <row r="2" spans="1:7" x14ac:dyDescent="0.15">
      <c r="A2" s="25" t="s">
        <v>225</v>
      </c>
      <c r="B2" s="52" t="s">
        <v>88</v>
      </c>
      <c r="C2" s="52" t="s">
        <v>226</v>
      </c>
      <c r="D2" s="12"/>
      <c r="E2" s="52" t="s">
        <v>227</v>
      </c>
      <c r="F2" s="12" t="s">
        <v>228</v>
      </c>
      <c r="G2" s="2" t="s">
        <v>229</v>
      </c>
    </row>
    <row r="3" spans="1:7" x14ac:dyDescent="0.15">
      <c r="A3" s="20" t="s">
        <v>230</v>
      </c>
      <c r="B3" s="9">
        <v>2015</v>
      </c>
      <c r="C3" s="9" t="s">
        <v>231</v>
      </c>
      <c r="D3" s="18">
        <v>8000</v>
      </c>
      <c r="E3" s="10">
        <v>325</v>
      </c>
      <c r="F3" s="18">
        <v>2600000</v>
      </c>
      <c r="G3" s="11"/>
    </row>
    <row r="4" spans="1:7" x14ac:dyDescent="0.15">
      <c r="A4" s="20"/>
      <c r="B4" s="9"/>
      <c r="C4" s="9" t="s">
        <v>232</v>
      </c>
      <c r="D4" s="18">
        <v>9000</v>
      </c>
      <c r="E4" s="10">
        <v>362</v>
      </c>
      <c r="F4" s="18">
        <v>3258000</v>
      </c>
      <c r="G4" s="11"/>
    </row>
    <row r="5" spans="1:7" x14ac:dyDescent="0.15">
      <c r="A5" s="20"/>
      <c r="B5" s="9">
        <v>2016</v>
      </c>
      <c r="C5" s="9" t="s">
        <v>231</v>
      </c>
      <c r="D5" s="18">
        <v>8000</v>
      </c>
      <c r="E5" s="10">
        <v>356</v>
      </c>
      <c r="F5" s="18">
        <v>2848000</v>
      </c>
      <c r="G5" s="11"/>
    </row>
    <row r="6" spans="1:7" x14ac:dyDescent="0.15">
      <c r="A6" s="20"/>
      <c r="B6" s="9"/>
      <c r="C6" s="9" t="s">
        <v>232</v>
      </c>
      <c r="D6" s="18">
        <v>9000</v>
      </c>
      <c r="E6" s="10">
        <v>350</v>
      </c>
      <c r="F6" s="18">
        <v>3150000</v>
      </c>
      <c r="G6" s="11"/>
    </row>
    <row r="7" spans="1:7" x14ac:dyDescent="0.15">
      <c r="A7" s="20"/>
      <c r="B7" s="9">
        <v>2017</v>
      </c>
      <c r="C7" s="9" t="s">
        <v>231</v>
      </c>
      <c r="D7" s="18">
        <v>8000</v>
      </c>
      <c r="E7" s="10">
        <v>313</v>
      </c>
      <c r="F7" s="18">
        <v>2504000</v>
      </c>
      <c r="G7" s="11"/>
    </row>
    <row r="8" spans="1:7" x14ac:dyDescent="0.15">
      <c r="A8" s="20"/>
      <c r="B8" s="9"/>
      <c r="C8" s="9" t="s">
        <v>232</v>
      </c>
      <c r="D8" s="18">
        <v>9000</v>
      </c>
      <c r="E8" s="10">
        <v>347</v>
      </c>
      <c r="F8" s="18">
        <v>3123000</v>
      </c>
      <c r="G8" s="11"/>
    </row>
    <row r="9" spans="1:7" x14ac:dyDescent="0.15">
      <c r="A9" s="20"/>
      <c r="B9" s="9">
        <v>2018</v>
      </c>
      <c r="C9" s="9" t="s">
        <v>231</v>
      </c>
      <c r="D9" s="18">
        <v>8000</v>
      </c>
      <c r="E9" s="10">
        <v>275</v>
      </c>
      <c r="F9" s="18">
        <v>2200000</v>
      </c>
      <c r="G9" s="11"/>
    </row>
    <row r="10" spans="1:7" x14ac:dyDescent="0.15">
      <c r="A10" s="20"/>
      <c r="B10" s="9"/>
      <c r="C10" s="9" t="s">
        <v>232</v>
      </c>
      <c r="D10" s="18">
        <v>9000</v>
      </c>
      <c r="E10" s="10">
        <v>350</v>
      </c>
      <c r="F10" s="18">
        <v>3150000</v>
      </c>
      <c r="G10" s="11"/>
    </row>
    <row r="11" spans="1:7" x14ac:dyDescent="0.15">
      <c r="A11" s="20"/>
      <c r="B11" s="9">
        <v>2019</v>
      </c>
      <c r="C11" s="9" t="s">
        <v>231</v>
      </c>
      <c r="D11" s="18">
        <v>8000</v>
      </c>
      <c r="E11" s="10">
        <v>291</v>
      </c>
      <c r="F11" s="18">
        <v>2328000</v>
      </c>
      <c r="G11" s="11"/>
    </row>
    <row r="12" spans="1:7" x14ac:dyDescent="0.15">
      <c r="A12" s="20"/>
      <c r="B12" s="9"/>
      <c r="C12" s="9" t="s">
        <v>232</v>
      </c>
      <c r="D12" s="18">
        <v>9000</v>
      </c>
      <c r="E12" s="10">
        <v>293</v>
      </c>
      <c r="F12" s="18">
        <v>2637000</v>
      </c>
      <c r="G12" s="11"/>
    </row>
    <row r="13" spans="1:7" x14ac:dyDescent="0.15">
      <c r="A13" s="20"/>
      <c r="B13" s="9">
        <v>2020</v>
      </c>
      <c r="C13" s="9" t="s">
        <v>231</v>
      </c>
      <c r="D13" s="18">
        <v>8000</v>
      </c>
      <c r="E13" s="10">
        <v>301</v>
      </c>
      <c r="F13" s="18">
        <v>2408000</v>
      </c>
      <c r="G13" s="11"/>
    </row>
    <row r="14" spans="1:7" x14ac:dyDescent="0.15">
      <c r="A14" s="20"/>
      <c r="B14" s="9"/>
      <c r="C14" s="9" t="s">
        <v>232</v>
      </c>
      <c r="D14" s="18">
        <v>9000</v>
      </c>
      <c r="E14" s="10">
        <v>274</v>
      </c>
      <c r="F14" s="18">
        <v>2466000</v>
      </c>
      <c r="G14" s="11"/>
    </row>
    <row r="15" spans="1:7" x14ac:dyDescent="0.15">
      <c r="A15" s="20"/>
      <c r="B15" s="9">
        <v>2021</v>
      </c>
      <c r="C15" s="9" t="s">
        <v>231</v>
      </c>
      <c r="D15" s="18">
        <v>8000</v>
      </c>
      <c r="E15" s="10">
        <v>247</v>
      </c>
      <c r="F15" s="18">
        <v>1976000</v>
      </c>
      <c r="G15" s="11"/>
    </row>
    <row r="16" spans="1:7" x14ac:dyDescent="0.15">
      <c r="A16" s="20"/>
      <c r="B16" s="9"/>
      <c r="C16" s="9" t="s">
        <v>232</v>
      </c>
      <c r="D16" s="18">
        <v>9000</v>
      </c>
      <c r="E16" s="10">
        <v>284</v>
      </c>
      <c r="F16" s="18">
        <v>2556000</v>
      </c>
      <c r="G16" s="11"/>
    </row>
    <row r="17" spans="1:7" x14ac:dyDescent="0.15">
      <c r="A17" s="20"/>
      <c r="B17" s="9">
        <v>2022</v>
      </c>
      <c r="C17" s="9" t="s">
        <v>231</v>
      </c>
      <c r="D17" s="18">
        <v>8000</v>
      </c>
      <c r="E17" s="10">
        <v>220</v>
      </c>
      <c r="F17" s="18">
        <v>1760000</v>
      </c>
      <c r="G17" s="11"/>
    </row>
    <row r="18" spans="1:7" x14ac:dyDescent="0.15">
      <c r="A18" s="20"/>
      <c r="B18" s="9"/>
      <c r="C18" s="9" t="s">
        <v>232</v>
      </c>
      <c r="D18" s="18">
        <v>9000</v>
      </c>
      <c r="E18" s="10">
        <v>289</v>
      </c>
      <c r="F18" s="18">
        <v>2601000</v>
      </c>
      <c r="G18" s="11"/>
    </row>
    <row r="19" spans="1:7" x14ac:dyDescent="0.15">
      <c r="A19" s="20"/>
      <c r="B19" s="9">
        <v>2023</v>
      </c>
      <c r="C19" s="9" t="s">
        <v>231</v>
      </c>
      <c r="D19" s="18">
        <v>8000</v>
      </c>
      <c r="E19" s="10">
        <v>211</v>
      </c>
      <c r="F19" s="18">
        <v>1688000</v>
      </c>
      <c r="G19" s="11"/>
    </row>
    <row r="20" spans="1:7" x14ac:dyDescent="0.15">
      <c r="A20" s="20"/>
      <c r="B20" s="9"/>
      <c r="C20" s="9" t="s">
        <v>232</v>
      </c>
      <c r="D20" s="18">
        <v>9000</v>
      </c>
      <c r="E20" s="10">
        <v>253</v>
      </c>
      <c r="F20" s="18">
        <v>2277000</v>
      </c>
      <c r="G20" s="11"/>
    </row>
    <row r="21" spans="1:7" x14ac:dyDescent="0.15">
      <c r="A21" s="20"/>
      <c r="B21" s="9">
        <v>2024</v>
      </c>
      <c r="C21" s="9" t="s">
        <v>231</v>
      </c>
      <c r="D21" s="18">
        <v>8000</v>
      </c>
      <c r="E21" s="10">
        <v>222</v>
      </c>
      <c r="F21" s="18">
        <v>1776000</v>
      </c>
      <c r="G21" s="11"/>
    </row>
    <row r="22" spans="1:7" x14ac:dyDescent="0.15">
      <c r="A22" s="20"/>
      <c r="B22" s="9"/>
      <c r="C22" s="9" t="s">
        <v>232</v>
      </c>
      <c r="D22" s="18">
        <v>9000</v>
      </c>
      <c r="E22" s="10">
        <v>211</v>
      </c>
      <c r="F22" s="18">
        <v>1899000</v>
      </c>
      <c r="G22" s="11"/>
    </row>
    <row r="23" spans="1:7" x14ac:dyDescent="0.15">
      <c r="A23" s="20"/>
      <c r="B23" s="9">
        <v>2025</v>
      </c>
      <c r="C23" s="9" t="s">
        <v>231</v>
      </c>
      <c r="D23" s="18">
        <v>8000</v>
      </c>
      <c r="E23" s="10">
        <v>194</v>
      </c>
      <c r="F23" s="18">
        <v>1552000</v>
      </c>
      <c r="G23" s="11"/>
    </row>
    <row r="24" spans="1:7" x14ac:dyDescent="0.15">
      <c r="A24" s="20"/>
      <c r="B24" s="9"/>
      <c r="C24" s="9" t="s">
        <v>232</v>
      </c>
      <c r="D24" s="18">
        <v>9000</v>
      </c>
      <c r="E24" s="10">
        <v>203</v>
      </c>
      <c r="F24" s="18">
        <v>1827000</v>
      </c>
      <c r="G24" s="11"/>
    </row>
    <row r="25" spans="1:7" x14ac:dyDescent="0.15">
      <c r="A25" s="20" t="s">
        <v>233</v>
      </c>
      <c r="B25" s="9">
        <v>2015</v>
      </c>
      <c r="C25" s="9" t="s">
        <v>231</v>
      </c>
      <c r="D25" s="18">
        <v>3000</v>
      </c>
      <c r="E25" s="10">
        <v>332</v>
      </c>
      <c r="F25" s="18">
        <v>996000</v>
      </c>
      <c r="G25" s="11"/>
    </row>
    <row r="26" spans="1:7" x14ac:dyDescent="0.15">
      <c r="A26" s="20"/>
      <c r="B26" s="9"/>
      <c r="C26" s="9" t="s">
        <v>232</v>
      </c>
      <c r="D26" s="18">
        <v>5000</v>
      </c>
      <c r="E26" s="10">
        <v>359</v>
      </c>
      <c r="F26" s="18">
        <v>1795000</v>
      </c>
      <c r="G26" s="11"/>
    </row>
    <row r="27" spans="1:7" x14ac:dyDescent="0.15">
      <c r="A27" s="20"/>
      <c r="B27" s="9">
        <v>2016</v>
      </c>
      <c r="C27" s="9" t="s">
        <v>231</v>
      </c>
      <c r="D27" s="18">
        <v>3000</v>
      </c>
      <c r="E27" s="10">
        <v>355</v>
      </c>
      <c r="F27" s="18">
        <v>1065000</v>
      </c>
      <c r="G27" s="11"/>
    </row>
    <row r="28" spans="1:7" x14ac:dyDescent="0.15">
      <c r="A28" s="20"/>
      <c r="B28" s="9"/>
      <c r="C28" s="9" t="s">
        <v>232</v>
      </c>
      <c r="D28" s="18">
        <v>5000</v>
      </c>
      <c r="E28" s="10">
        <v>378</v>
      </c>
      <c r="F28" s="18">
        <v>1890000</v>
      </c>
      <c r="G28" s="11"/>
    </row>
    <row r="29" spans="1:7" x14ac:dyDescent="0.15">
      <c r="A29" s="20"/>
      <c r="B29" s="9">
        <v>2017</v>
      </c>
      <c r="C29" s="9" t="s">
        <v>231</v>
      </c>
      <c r="D29" s="18">
        <v>3000</v>
      </c>
      <c r="E29" s="10">
        <v>296</v>
      </c>
      <c r="F29" s="18">
        <v>888000</v>
      </c>
      <c r="G29" s="11"/>
    </row>
    <row r="30" spans="1:7" x14ac:dyDescent="0.15">
      <c r="A30" s="20"/>
      <c r="B30" s="9"/>
      <c r="C30" s="9" t="s">
        <v>232</v>
      </c>
      <c r="D30" s="18">
        <v>5000</v>
      </c>
      <c r="E30" s="10">
        <v>360</v>
      </c>
      <c r="F30" s="18">
        <v>1800000</v>
      </c>
      <c r="G30" s="11"/>
    </row>
    <row r="31" spans="1:7" x14ac:dyDescent="0.15">
      <c r="A31" s="20"/>
      <c r="B31" s="9">
        <v>2018</v>
      </c>
      <c r="C31" s="9" t="s">
        <v>231</v>
      </c>
      <c r="D31" s="18">
        <v>3000</v>
      </c>
      <c r="E31" s="10">
        <v>269</v>
      </c>
      <c r="F31" s="18">
        <v>807000</v>
      </c>
      <c r="G31" s="11"/>
    </row>
    <row r="32" spans="1:7" x14ac:dyDescent="0.15">
      <c r="A32" s="20"/>
      <c r="B32" s="9"/>
      <c r="C32" s="9" t="s">
        <v>232</v>
      </c>
      <c r="D32" s="18">
        <v>5000</v>
      </c>
      <c r="E32" s="10">
        <v>337</v>
      </c>
      <c r="F32" s="18">
        <v>1685000</v>
      </c>
      <c r="G32" s="11"/>
    </row>
    <row r="33" spans="1:7" x14ac:dyDescent="0.15">
      <c r="A33" s="20"/>
      <c r="B33" s="9">
        <v>2019</v>
      </c>
      <c r="C33" s="9" t="s">
        <v>231</v>
      </c>
      <c r="D33" s="18">
        <v>3000</v>
      </c>
      <c r="E33" s="10">
        <v>287</v>
      </c>
      <c r="F33" s="18">
        <v>861000</v>
      </c>
      <c r="G33" s="11"/>
    </row>
    <row r="34" spans="1:7" x14ac:dyDescent="0.15">
      <c r="A34" s="20"/>
      <c r="B34" s="9"/>
      <c r="C34" s="9" t="s">
        <v>232</v>
      </c>
      <c r="D34" s="18">
        <v>5000</v>
      </c>
      <c r="E34" s="10">
        <v>338</v>
      </c>
      <c r="F34" s="18">
        <v>1690000</v>
      </c>
      <c r="G34" s="11"/>
    </row>
    <row r="35" spans="1:7" x14ac:dyDescent="0.15">
      <c r="A35" s="20"/>
      <c r="B35" s="9">
        <v>2020</v>
      </c>
      <c r="C35" s="9" t="s">
        <v>231</v>
      </c>
      <c r="D35" s="18">
        <v>3000</v>
      </c>
      <c r="E35" s="10">
        <v>300</v>
      </c>
      <c r="F35" s="18">
        <v>900000</v>
      </c>
      <c r="G35" s="11"/>
    </row>
    <row r="36" spans="1:7" x14ac:dyDescent="0.15">
      <c r="A36" s="61"/>
      <c r="B36" s="57"/>
      <c r="C36" s="9" t="s">
        <v>232</v>
      </c>
      <c r="D36" s="18">
        <v>5000</v>
      </c>
      <c r="E36" s="10">
        <v>301</v>
      </c>
      <c r="F36" s="18">
        <v>1505000</v>
      </c>
      <c r="G36" s="69"/>
    </row>
    <row r="37" spans="1:7" x14ac:dyDescent="0.15">
      <c r="A37" s="61"/>
      <c r="B37" s="57">
        <v>2021</v>
      </c>
      <c r="C37" s="58" t="s">
        <v>231</v>
      </c>
      <c r="D37" s="97">
        <v>3000</v>
      </c>
      <c r="E37" s="98">
        <v>245</v>
      </c>
      <c r="F37" s="97">
        <v>735000</v>
      </c>
      <c r="G37" s="69"/>
    </row>
    <row r="38" spans="1:7" x14ac:dyDescent="0.15">
      <c r="A38" s="20"/>
      <c r="B38" s="9"/>
      <c r="C38" s="9" t="s">
        <v>232</v>
      </c>
      <c r="D38" s="18">
        <v>5000</v>
      </c>
      <c r="E38" s="10">
        <v>283</v>
      </c>
      <c r="F38" s="18">
        <v>1415000</v>
      </c>
      <c r="G38" s="11"/>
    </row>
    <row r="39" spans="1:7" x14ac:dyDescent="0.15">
      <c r="A39" s="20"/>
      <c r="B39" s="9">
        <v>2022</v>
      </c>
      <c r="C39" s="9" t="s">
        <v>231</v>
      </c>
      <c r="D39" s="18">
        <v>3000</v>
      </c>
      <c r="E39" s="10">
        <v>214</v>
      </c>
      <c r="F39" s="18">
        <v>642000</v>
      </c>
      <c r="G39" s="11"/>
    </row>
    <row r="40" spans="1:7" x14ac:dyDescent="0.15">
      <c r="A40" s="20"/>
      <c r="B40" s="9"/>
      <c r="C40" s="9" t="s">
        <v>232</v>
      </c>
      <c r="D40" s="18">
        <v>5000</v>
      </c>
      <c r="E40" s="10">
        <v>281</v>
      </c>
      <c r="F40" s="18">
        <v>1405000</v>
      </c>
      <c r="G40" s="11"/>
    </row>
    <row r="41" spans="1:7" x14ac:dyDescent="0.15">
      <c r="A41" s="20"/>
      <c r="B41" s="9">
        <v>2023</v>
      </c>
      <c r="C41" s="9" t="s">
        <v>231</v>
      </c>
      <c r="D41" s="18">
        <v>3000</v>
      </c>
      <c r="E41" s="10">
        <v>202</v>
      </c>
      <c r="F41" s="18">
        <v>606000</v>
      </c>
      <c r="G41" s="11"/>
    </row>
    <row r="42" spans="1:7" x14ac:dyDescent="0.15">
      <c r="A42" s="20"/>
      <c r="B42" s="9"/>
      <c r="C42" s="9" t="s">
        <v>232</v>
      </c>
      <c r="D42" s="18">
        <v>5000</v>
      </c>
      <c r="E42" s="10">
        <v>291</v>
      </c>
      <c r="F42" s="18">
        <v>1455000</v>
      </c>
      <c r="G42" s="11"/>
    </row>
    <row r="43" spans="1:7" x14ac:dyDescent="0.15">
      <c r="A43" s="20"/>
      <c r="B43" s="9">
        <v>2024</v>
      </c>
      <c r="C43" s="9" t="s">
        <v>231</v>
      </c>
      <c r="D43" s="18">
        <v>3000</v>
      </c>
      <c r="E43" s="10">
        <v>229</v>
      </c>
      <c r="F43" s="18">
        <v>687000</v>
      </c>
      <c r="G43" s="11"/>
    </row>
    <row r="44" spans="1:7" x14ac:dyDescent="0.15">
      <c r="A44" s="20"/>
      <c r="B44" s="9"/>
      <c r="C44" s="9" t="s">
        <v>232</v>
      </c>
      <c r="D44" s="18">
        <v>5000</v>
      </c>
      <c r="E44" s="10">
        <v>244</v>
      </c>
      <c r="F44" s="18">
        <v>1220000</v>
      </c>
      <c r="G44" s="11"/>
    </row>
    <row r="45" spans="1:7" x14ac:dyDescent="0.15">
      <c r="A45" s="88"/>
      <c r="B45" s="54">
        <v>2025</v>
      </c>
      <c r="C45" s="54" t="s">
        <v>231</v>
      </c>
      <c r="D45" s="138">
        <v>3000</v>
      </c>
      <c r="E45" s="139">
        <v>192</v>
      </c>
      <c r="F45" s="138">
        <v>576000</v>
      </c>
      <c r="G45" s="99"/>
    </row>
    <row r="46" spans="1:7" ht="14.25" thickBot="1" x14ac:dyDescent="0.2">
      <c r="A46" s="21"/>
      <c r="B46" s="56"/>
      <c r="C46" s="56" t="s">
        <v>232</v>
      </c>
      <c r="D46" s="105">
        <v>5000</v>
      </c>
      <c r="E46" s="14">
        <v>220</v>
      </c>
      <c r="F46" s="105">
        <v>1100000</v>
      </c>
      <c r="G46" s="100"/>
    </row>
  </sheetData>
  <phoneticPr fontId="6"/>
  <pageMargins left="0.7" right="0.7" top="0.75" bottom="0.75" header="0.511811023622047" footer="0.511811023622047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R17"/>
  <sheetViews>
    <sheetView zoomScale="96" zoomScaleNormal="96" workbookViewId="0"/>
  </sheetViews>
  <sheetFormatPr defaultColWidth="9" defaultRowHeight="13.5" x14ac:dyDescent="0.15"/>
  <cols>
    <col min="1" max="2" width="9" style="8"/>
    <col min="3" max="18" width="7.375" style="8" customWidth="1"/>
    <col min="19" max="16384" width="9" style="8"/>
  </cols>
  <sheetData>
    <row r="1" spans="1:18" x14ac:dyDescent="0.15">
      <c r="A1" s="8" t="s">
        <v>280</v>
      </c>
    </row>
    <row r="2" spans="1:18" x14ac:dyDescent="0.15">
      <c r="R2" s="16" t="s">
        <v>234</v>
      </c>
    </row>
    <row r="3" spans="1:18" x14ac:dyDescent="0.15">
      <c r="A3" s="25" t="s">
        <v>88</v>
      </c>
      <c r="B3" s="52" t="s">
        <v>85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2" t="s">
        <v>12</v>
      </c>
      <c r="K3" s="52" t="s">
        <v>13</v>
      </c>
      <c r="L3" s="52" t="s">
        <v>14</v>
      </c>
      <c r="M3" s="52" t="s">
        <v>15</v>
      </c>
      <c r="N3" s="52" t="s">
        <v>16</v>
      </c>
      <c r="O3" s="52" t="s">
        <v>17</v>
      </c>
      <c r="P3" s="52" t="s">
        <v>18</v>
      </c>
      <c r="Q3" s="52" t="s">
        <v>19</v>
      </c>
      <c r="R3" s="2" t="s">
        <v>20</v>
      </c>
    </row>
    <row r="4" spans="1:18" x14ac:dyDescent="0.15">
      <c r="A4" s="5">
        <v>2015</v>
      </c>
      <c r="B4" s="10">
        <v>22921</v>
      </c>
      <c r="C4" s="10">
        <v>1091</v>
      </c>
      <c r="D4" s="10">
        <v>288</v>
      </c>
      <c r="E4" s="10">
        <v>1691</v>
      </c>
      <c r="F4" s="10">
        <v>1739</v>
      </c>
      <c r="G4" s="10">
        <v>2143</v>
      </c>
      <c r="H4" s="10">
        <v>841</v>
      </c>
      <c r="I4" s="10">
        <v>698</v>
      </c>
      <c r="J4" s="10">
        <v>894</v>
      </c>
      <c r="K4" s="10">
        <v>605</v>
      </c>
      <c r="L4" s="10">
        <v>2702</v>
      </c>
      <c r="M4" s="10">
        <v>2374</v>
      </c>
      <c r="N4" s="10">
        <v>2893</v>
      </c>
      <c r="O4" s="10">
        <v>1226</v>
      </c>
      <c r="P4" s="10">
        <v>1544</v>
      </c>
      <c r="Q4" s="10">
        <v>1303</v>
      </c>
      <c r="R4" s="11">
        <v>889</v>
      </c>
    </row>
    <row r="5" spans="1:18" x14ac:dyDescent="0.15">
      <c r="A5" s="5">
        <v>2016</v>
      </c>
      <c r="B5" s="10">
        <v>23314</v>
      </c>
      <c r="C5" s="10">
        <v>1077</v>
      </c>
      <c r="D5" s="10">
        <v>305</v>
      </c>
      <c r="E5" s="10">
        <v>1711</v>
      </c>
      <c r="F5" s="10">
        <v>1717</v>
      </c>
      <c r="G5" s="10">
        <v>2186</v>
      </c>
      <c r="H5" s="10">
        <v>871</v>
      </c>
      <c r="I5" s="10">
        <v>689</v>
      </c>
      <c r="J5" s="10">
        <v>851</v>
      </c>
      <c r="K5" s="10">
        <v>579</v>
      </c>
      <c r="L5" s="10">
        <v>2752</v>
      </c>
      <c r="M5" s="10">
        <v>2358</v>
      </c>
      <c r="N5" s="10">
        <v>3054</v>
      </c>
      <c r="O5" s="10">
        <v>1270</v>
      </c>
      <c r="P5" s="10">
        <v>1610</v>
      </c>
      <c r="Q5" s="10">
        <v>1355</v>
      </c>
      <c r="R5" s="11">
        <v>929</v>
      </c>
    </row>
    <row r="6" spans="1:18" x14ac:dyDescent="0.15">
      <c r="A6" s="5">
        <v>2017</v>
      </c>
      <c r="B6" s="10">
        <v>23748</v>
      </c>
      <c r="C6" s="10">
        <v>1107</v>
      </c>
      <c r="D6" s="10">
        <v>333</v>
      </c>
      <c r="E6" s="10">
        <v>1807</v>
      </c>
      <c r="F6" s="10">
        <v>1724</v>
      </c>
      <c r="G6" s="10">
        <v>2359</v>
      </c>
      <c r="H6" s="10">
        <v>903</v>
      </c>
      <c r="I6" s="10">
        <v>754</v>
      </c>
      <c r="J6" s="10">
        <v>811</v>
      </c>
      <c r="K6" s="10">
        <v>608</v>
      </c>
      <c r="L6" s="10">
        <v>2745</v>
      </c>
      <c r="M6" s="10">
        <v>2336</v>
      </c>
      <c r="N6" s="10">
        <v>3039</v>
      </c>
      <c r="O6" s="10">
        <v>1307</v>
      </c>
      <c r="P6" s="10">
        <v>1594</v>
      </c>
      <c r="Q6" s="10">
        <v>1419</v>
      </c>
      <c r="R6" s="11">
        <v>902</v>
      </c>
    </row>
    <row r="7" spans="1:18" x14ac:dyDescent="0.15">
      <c r="A7" s="5">
        <v>2018</v>
      </c>
      <c r="B7" s="10">
        <v>23785</v>
      </c>
      <c r="C7" s="10">
        <v>1144</v>
      </c>
      <c r="D7" s="10">
        <v>343</v>
      </c>
      <c r="E7" s="10">
        <v>1807</v>
      </c>
      <c r="F7" s="10">
        <v>1718</v>
      </c>
      <c r="G7" s="10">
        <v>2470</v>
      </c>
      <c r="H7" s="10">
        <v>696</v>
      </c>
      <c r="I7" s="10">
        <v>789</v>
      </c>
      <c r="J7" s="10">
        <v>857</v>
      </c>
      <c r="K7" s="10">
        <v>588</v>
      </c>
      <c r="L7" s="10">
        <v>2761</v>
      </c>
      <c r="M7" s="10">
        <v>2250</v>
      </c>
      <c r="N7" s="10">
        <v>3119</v>
      </c>
      <c r="O7" s="10">
        <v>1311</v>
      </c>
      <c r="P7" s="10">
        <v>1591</v>
      </c>
      <c r="Q7" s="10">
        <v>1439</v>
      </c>
      <c r="R7" s="11">
        <v>902</v>
      </c>
    </row>
    <row r="8" spans="1:18" x14ac:dyDescent="0.15">
      <c r="A8" s="5">
        <v>2019</v>
      </c>
      <c r="B8" s="10">
        <v>23870</v>
      </c>
      <c r="C8" s="10">
        <v>1180</v>
      </c>
      <c r="D8" s="10">
        <v>363</v>
      </c>
      <c r="E8" s="10">
        <v>1894</v>
      </c>
      <c r="F8" s="10">
        <v>1696</v>
      </c>
      <c r="G8" s="10">
        <v>2447</v>
      </c>
      <c r="H8" s="10">
        <v>691</v>
      </c>
      <c r="I8" s="10">
        <v>735</v>
      </c>
      <c r="J8" s="10">
        <v>858</v>
      </c>
      <c r="K8" s="10">
        <v>576</v>
      </c>
      <c r="L8" s="10">
        <v>2835</v>
      </c>
      <c r="M8" s="10">
        <v>2249</v>
      </c>
      <c r="N8" s="10">
        <v>2975</v>
      </c>
      <c r="O8" s="10">
        <v>1347</v>
      </c>
      <c r="P8" s="10">
        <v>1620</v>
      </c>
      <c r="Q8" s="10">
        <v>1436</v>
      </c>
      <c r="R8" s="11">
        <v>968</v>
      </c>
    </row>
    <row r="9" spans="1:18" x14ac:dyDescent="0.15">
      <c r="A9" s="5">
        <v>2020</v>
      </c>
      <c r="B9" s="10">
        <v>24350</v>
      </c>
      <c r="C9" s="10">
        <v>1187</v>
      </c>
      <c r="D9" s="10">
        <v>372</v>
      </c>
      <c r="E9" s="10">
        <v>1954</v>
      </c>
      <c r="F9" s="10">
        <v>1742</v>
      </c>
      <c r="G9" s="10">
        <v>2643</v>
      </c>
      <c r="H9" s="10">
        <v>723</v>
      </c>
      <c r="I9" s="10">
        <v>700</v>
      </c>
      <c r="J9" s="10">
        <v>807</v>
      </c>
      <c r="K9" s="10">
        <v>560</v>
      </c>
      <c r="L9" s="10">
        <v>2877</v>
      </c>
      <c r="M9" s="10">
        <v>2284</v>
      </c>
      <c r="N9" s="10">
        <v>3151</v>
      </c>
      <c r="O9" s="10">
        <v>1362</v>
      </c>
      <c r="P9" s="10">
        <v>1632</v>
      </c>
      <c r="Q9" s="10">
        <v>1388</v>
      </c>
      <c r="R9" s="11">
        <v>968</v>
      </c>
    </row>
    <row r="10" spans="1:18" x14ac:dyDescent="0.15">
      <c r="A10" s="5">
        <v>2021</v>
      </c>
      <c r="B10" s="10">
        <v>24107</v>
      </c>
      <c r="C10" s="10">
        <v>1320</v>
      </c>
      <c r="D10" s="10">
        <v>364</v>
      </c>
      <c r="E10" s="10">
        <v>1974</v>
      </c>
      <c r="F10" s="10">
        <v>1697</v>
      </c>
      <c r="G10" s="10">
        <v>2491</v>
      </c>
      <c r="H10" s="10">
        <v>707</v>
      </c>
      <c r="I10" s="10">
        <v>712</v>
      </c>
      <c r="J10" s="10">
        <v>770</v>
      </c>
      <c r="K10" s="10">
        <v>584</v>
      </c>
      <c r="L10" s="10">
        <v>2804</v>
      </c>
      <c r="M10" s="10">
        <v>2293</v>
      </c>
      <c r="N10" s="10">
        <v>3045</v>
      </c>
      <c r="O10" s="10">
        <v>1355</v>
      </c>
      <c r="P10" s="10">
        <v>1598</v>
      </c>
      <c r="Q10" s="10">
        <v>1358</v>
      </c>
      <c r="R10" s="11">
        <v>1035</v>
      </c>
    </row>
    <row r="11" spans="1:18" x14ac:dyDescent="0.15">
      <c r="A11" s="5">
        <v>2022</v>
      </c>
      <c r="B11" s="10">
        <v>24155</v>
      </c>
      <c r="C11" s="10">
        <v>1328</v>
      </c>
      <c r="D11" s="10">
        <v>400</v>
      </c>
      <c r="E11" s="10">
        <v>2027</v>
      </c>
      <c r="F11" s="10">
        <v>1624</v>
      </c>
      <c r="G11" s="10">
        <v>2435</v>
      </c>
      <c r="H11" s="10">
        <v>715</v>
      </c>
      <c r="I11" s="10">
        <v>660</v>
      </c>
      <c r="J11" s="10">
        <v>807</v>
      </c>
      <c r="K11" s="10">
        <v>580</v>
      </c>
      <c r="L11" s="10">
        <v>2785</v>
      </c>
      <c r="M11" s="10">
        <v>2364</v>
      </c>
      <c r="N11" s="10">
        <v>3016</v>
      </c>
      <c r="O11" s="10">
        <v>1352</v>
      </c>
      <c r="P11" s="10">
        <v>1550</v>
      </c>
      <c r="Q11" s="10">
        <v>1453</v>
      </c>
      <c r="R11" s="11">
        <v>1059</v>
      </c>
    </row>
    <row r="12" spans="1:18" x14ac:dyDescent="0.15">
      <c r="A12" s="5">
        <v>2023</v>
      </c>
      <c r="B12" s="10">
        <v>24256</v>
      </c>
      <c r="C12" s="10">
        <v>1318</v>
      </c>
      <c r="D12" s="10">
        <v>402</v>
      </c>
      <c r="E12" s="10">
        <v>2037</v>
      </c>
      <c r="F12" s="10">
        <v>1581</v>
      </c>
      <c r="G12" s="10">
        <v>2476</v>
      </c>
      <c r="H12" s="10">
        <v>742</v>
      </c>
      <c r="I12" s="10">
        <v>672</v>
      </c>
      <c r="J12" s="10">
        <v>791</v>
      </c>
      <c r="K12" s="10">
        <v>598</v>
      </c>
      <c r="L12" s="10">
        <v>2735</v>
      </c>
      <c r="M12" s="10">
        <v>2361</v>
      </c>
      <c r="N12" s="10">
        <v>2946</v>
      </c>
      <c r="O12" s="10">
        <v>1410</v>
      </c>
      <c r="P12" s="10">
        <v>1517</v>
      </c>
      <c r="Q12" s="10">
        <v>1515</v>
      </c>
      <c r="R12" s="11">
        <v>1155</v>
      </c>
    </row>
    <row r="13" spans="1:18" x14ac:dyDescent="0.15">
      <c r="A13" s="5">
        <v>2024</v>
      </c>
      <c r="B13" s="10">
        <v>24549</v>
      </c>
      <c r="C13" s="10">
        <v>1393</v>
      </c>
      <c r="D13" s="10">
        <v>441</v>
      </c>
      <c r="E13" s="10">
        <v>2018</v>
      </c>
      <c r="F13" s="10">
        <v>1580</v>
      </c>
      <c r="G13" s="10">
        <v>2529</v>
      </c>
      <c r="H13" s="10">
        <v>747</v>
      </c>
      <c r="I13" s="10">
        <v>676</v>
      </c>
      <c r="J13" s="10">
        <v>831</v>
      </c>
      <c r="K13" s="10">
        <v>579</v>
      </c>
      <c r="L13" s="10">
        <v>2770</v>
      </c>
      <c r="M13" s="10">
        <v>2343</v>
      </c>
      <c r="N13" s="10">
        <v>2986</v>
      </c>
      <c r="O13" s="10">
        <v>1447</v>
      </c>
      <c r="P13" s="10">
        <v>1529</v>
      </c>
      <c r="Q13" s="10">
        <v>1530</v>
      </c>
      <c r="R13" s="11">
        <v>1150</v>
      </c>
    </row>
    <row r="14" spans="1:18" ht="14.25" thickBot="1" x14ac:dyDescent="0.2">
      <c r="A14" s="68">
        <v>2025</v>
      </c>
      <c r="B14" s="140">
        <v>24111</v>
      </c>
      <c r="C14" s="140">
        <v>1426</v>
      </c>
      <c r="D14" s="140">
        <v>431</v>
      </c>
      <c r="E14" s="140">
        <v>1961</v>
      </c>
      <c r="F14" s="140">
        <v>1528</v>
      </c>
      <c r="G14" s="140">
        <v>2486</v>
      </c>
      <c r="H14" s="140">
        <v>764</v>
      </c>
      <c r="I14" s="140">
        <v>673</v>
      </c>
      <c r="J14" s="140">
        <v>791</v>
      </c>
      <c r="K14" s="140">
        <v>593</v>
      </c>
      <c r="L14" s="140">
        <v>2738</v>
      </c>
      <c r="M14" s="140">
        <v>2277</v>
      </c>
      <c r="N14" s="140">
        <v>2778</v>
      </c>
      <c r="O14" s="140">
        <v>1416</v>
      </c>
      <c r="P14" s="140">
        <v>1496</v>
      </c>
      <c r="Q14" s="140">
        <v>1572</v>
      </c>
      <c r="R14" s="109">
        <v>1181</v>
      </c>
    </row>
    <row r="17" spans="3:18" ht="14.25" x14ac:dyDescent="0.15"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</row>
  </sheetData>
  <phoneticPr fontId="6"/>
  <pageMargins left="0.70833333333333304" right="0.70833333333333304" top="0.74791666666666701" bottom="0.74791666666666701" header="0.511811023622047" footer="0.511811023622047"/>
  <pageSetup paperSize="9" scale="98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baseType="lpstr" size="15">
      <vt:lpstr>20-1</vt:lpstr>
      <vt:lpstr>20-2</vt:lpstr>
      <vt:lpstr>20-3</vt:lpstr>
      <vt:lpstr>20-4</vt:lpstr>
      <vt:lpstr>20-5</vt:lpstr>
      <vt:lpstr>20-6</vt:lpstr>
      <vt:lpstr>20-7</vt:lpstr>
      <vt:lpstr>20-8</vt:lpstr>
      <vt:lpstr>20-9</vt:lpstr>
      <vt:lpstr>20-10</vt:lpstr>
      <vt:lpstr>20-11</vt:lpstr>
      <vt:lpstr>20-12</vt:lpstr>
      <vt:lpstr>20-13</vt:lpstr>
      <vt:lpstr>'20-11'!Print_Area</vt:lpstr>
      <vt:lpstr>'20-12'!Print_Area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2025-08-21T07:55:16Z</dcterms:created>
  <dcterms:modified xsi:type="dcterms:W3CDTF">2026-09-24T10:07:11Z</dcterms:modified>
  <dc:language/>
</cp:coreProperties>
</file>