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228"/>
  <workbookPr filterPrivacy="1"/>
  <xr:revisionPtr xr6:coauthVersionLast="47" xr6:coauthVersionMax="47" documentId="13_ncr:1_{2487063E-D5A0-46CD-B028-7341E8B582F9}" revIDLastSave="0" xr10:uidLastSave="{00000000-0000-0000-0000-000000000000}"/>
  <bookViews>
    <workbookView tabRatio="500" xr2:uid="{00000000-000D-0000-FFFF-FFFF00000000}" windowHeight="15600" windowWidth="28920" xWindow="-60" yWindow="-60"/>
  </bookViews>
  <sheets>
    <sheet r:id="rId1" name="9-1" sheetId="13"/>
    <sheet r:id="rId2" name="9-2" sheetId="23"/>
    <sheet r:id="rId3" name="9-3" sheetId="15"/>
    <sheet r:id="rId4" name="9-4" sheetId="16"/>
    <sheet r:id="rId5" name="9-5" sheetId="17"/>
    <sheet r:id="rId6" name="9-6" sheetId="18"/>
    <sheet r:id="rId7" name="9-7" sheetId="19"/>
    <sheet r:id="rId8" name="9-8" sheetId="20"/>
    <sheet r:id="rId9" name="9-9" sheetId="21"/>
    <sheet r:id="rId10" name="9-10" sheetId="22"/>
    <sheet r:id="rId11" name="9-11" sheetId="12"/>
  </sheets>
  <definedNames>
    <definedName localSheetId="0" name="_xlnm.Print_Area">'9-1'!$A$1:$U$15</definedName>
    <definedName localSheetId="1" name="_xlnm.Print_Area">'9-2'!$A$1:$H$14</definedName>
    <definedName localSheetId="10" name="児童修理">#REF!</definedName>
    <definedName localSheetId="6" name="児童修理">#REF!</definedName>
    <definedName name="児童修理">#REF!</definedName>
    <definedName localSheetId="10" name="児童補装具">#REF!</definedName>
    <definedName localSheetId="6" name="児童補装具">#REF!</definedName>
    <definedName name="児童補装具">#REF!</definedName>
    <definedName localSheetId="10" name="修理">#REF!</definedName>
    <definedName localSheetId="6" name="修理">#REF!</definedName>
    <definedName name="修理">#REF!</definedName>
    <definedName localSheetId="10" name="第34_環境衛生.食品">#REF!</definedName>
    <definedName name="第34_環境衛生.食品">#REF!</definedName>
    <definedName localSheetId="10" name="第52_不妊手術">#REF!</definedName>
    <definedName name="第52_不妊手術">#REF!</definedName>
    <definedName localSheetId="10" name="第53_人工妊娠中絶">#REF!</definedName>
    <definedName name="第53_人工妊娠中絶">#REF!</definedName>
    <definedName name="貼付表">"ピクチャ 73"</definedName>
    <definedName localSheetId="10" name="表">#REF!</definedName>
    <definedName localSheetId="6" name="表">#REF!</definedName>
    <definedName name="表">#REF!</definedName>
    <definedName localSheetId="10" name="表５の１８ＥＸ">#REF!</definedName>
    <definedName localSheetId="6" name="表５の１８ＥＸ">#REF!</definedName>
    <definedName name="表５の１８ＥＸ">#REF!</definedName>
    <definedName localSheetId="6" name="補装具">#REF!</definedName>
    <definedName name="補装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12" i="13" l="1"/>
  <c r="S12" i="13"/>
  <c r="Q12" i="13" s="1"/>
  <c r="L12" i="13"/>
  <c r="C12" i="13"/>
  <c r="F14" i="12" l="1"/>
  <c r="B14" i="12"/>
  <c r="F15" i="12"/>
  <c r="B13" i="12"/>
  <c r="B15" i="12"/>
</calcChain>
</file>

<file path=xl/sharedStrings.xml><?xml version="1.0" encoding="utf-8"?>
<sst xmlns="http://schemas.openxmlformats.org/spreadsheetml/2006/main" count="282" uniqueCount="135">
  <si>
    <t>年度</t>
  </si>
  <si>
    <t>障害福祉
サービス事業所</t>
  </si>
  <si>
    <t>通所施設種別</t>
    <rPh sb="0" eb="1">
      <t>ツウ</t>
    </rPh>
    <rPh sb="1" eb="2">
      <t>ショ</t>
    </rPh>
    <rPh sb="2" eb="3">
      <t>ホドコ</t>
    </rPh>
    <rPh sb="3" eb="4">
      <t>シツラ</t>
    </rPh>
    <rPh sb="4" eb="5">
      <t>タネ</t>
    </rPh>
    <rPh sb="5" eb="6">
      <t>ベツ</t>
    </rPh>
    <phoneticPr fontId="7"/>
  </si>
  <si>
    <t>計</t>
    <rPh sb="0" eb="1">
      <t>ケイ</t>
    </rPh>
    <phoneticPr fontId="7"/>
  </si>
  <si>
    <t>児童心理治療施設</t>
    <rPh sb="0" eb="2">
      <t>ジドウ</t>
    </rPh>
    <rPh sb="4" eb="6">
      <t>チリョウ</t>
    </rPh>
    <rPh sb="6" eb="8">
      <t>シセツ</t>
    </rPh>
    <phoneticPr fontId="7"/>
  </si>
  <si>
    <t>児童発達支援センター</t>
    <rPh sb="0" eb="2">
      <t>ジドウ</t>
    </rPh>
    <rPh sb="2" eb="4">
      <t>ハッタツ</t>
    </rPh>
    <rPh sb="4" eb="6">
      <t>シエン</t>
    </rPh>
    <phoneticPr fontId="7"/>
  </si>
  <si>
    <t>人</t>
    <rPh sb="0" eb="1">
      <t>ヒト</t>
    </rPh>
    <phoneticPr fontId="7"/>
  </si>
  <si>
    <t>円</t>
    <rPh sb="0" eb="1">
      <t>エン</t>
    </rPh>
    <phoneticPr fontId="7"/>
  </si>
  <si>
    <t>助成額</t>
  </si>
  <si>
    <t>（単位：件）</t>
  </si>
  <si>
    <t>相談者数</t>
  </si>
  <si>
    <t>相談内容</t>
  </si>
  <si>
    <t>判定内容</t>
  </si>
  <si>
    <t>判定書交付件数</t>
  </si>
  <si>
    <t>計</t>
  </si>
  <si>
    <t>施設</t>
  </si>
  <si>
    <t>職親
委託</t>
  </si>
  <si>
    <t>職業</t>
  </si>
  <si>
    <t>医療
保健</t>
  </si>
  <si>
    <t>生活</t>
  </si>
  <si>
    <t>教育</t>
  </si>
  <si>
    <t>愛護
手帳</t>
  </si>
  <si>
    <t>その他</t>
  </si>
  <si>
    <t>医学</t>
  </si>
  <si>
    <t>心理</t>
  </si>
  <si>
    <t>職能</t>
  </si>
  <si>
    <t>施設
入所</t>
  </si>
  <si>
    <t>人</t>
  </si>
  <si>
    <t>件</t>
  </si>
  <si>
    <t>医療保健</t>
  </si>
  <si>
    <t>経済</t>
  </si>
  <si>
    <t>相談件数</t>
  </si>
  <si>
    <t>区障害者虐待防止ネットワーク支援会議開催回数</t>
  </si>
  <si>
    <t>障害者短期入所ベッド確保等事業利用状況</t>
  </si>
  <si>
    <t>区役所・支所・保健センター</t>
  </si>
  <si>
    <t>障害者虐待相談センター</t>
  </si>
  <si>
    <t>障害者基幹相談支援センター</t>
  </si>
  <si>
    <t>休日・夜間電話相談</t>
  </si>
  <si>
    <t>実利用人数</t>
  </si>
  <si>
    <t>延べ利用日数</t>
  </si>
  <si>
    <t>回</t>
  </si>
  <si>
    <t>日</t>
  </si>
  <si>
    <t>障害者差別に関する相談</t>
  </si>
  <si>
    <t>その他の
相談</t>
  </si>
  <si>
    <t>合計</t>
  </si>
  <si>
    <t>障害者差別相談センターに直接寄せられた相談</t>
  </si>
  <si>
    <t>地域の相談窓口が受け、障害者差別相談センターへ引き継がれた相談</t>
  </si>
  <si>
    <t>地域の相談窓口が受け、対応した相談</t>
  </si>
  <si>
    <t>小計</t>
  </si>
  <si>
    <t>-</t>
  </si>
  <si>
    <t>注）地域の相談窓口：各区役所・支所、保健センター、障害者基幹相談支援センター</t>
    <rPh sb="0" eb="2">
      <t>z</t>
    </rPh>
    <phoneticPr fontId="7"/>
  </si>
  <si>
    <t>（各年度末　単位：人）</t>
  </si>
  <si>
    <t>年　度</t>
  </si>
  <si>
    <t>千種</t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</si>
  <si>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</si>
  <si>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</si>
  <si>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</si>
  <si>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</si>
  <si>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</si>
  <si>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</si>
  <si>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</si>
  <si>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</si>
  <si>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</si>
  <si>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</si>
  <si>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</si>
  <si>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</si>
  <si>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</si>
  <si>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</si>
  <si>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</si>
  <si>
    <t>程度</t>
  </si>
  <si>
    <t>18歳未満</t>
  </si>
  <si>
    <t>18歳以上</t>
  </si>
  <si>
    <t>1度(最重度)</t>
  </si>
  <si>
    <t>2度(重　度)</t>
  </si>
  <si>
    <t>3度(中　度)</t>
  </si>
  <si>
    <t>4度(軽　度)</t>
  </si>
  <si>
    <t>（単位：人）</t>
  </si>
  <si>
    <t>加入者</t>
  </si>
  <si>
    <t>付加加入者（２口目）</t>
  </si>
  <si>
    <t>年金受給者</t>
  </si>
  <si>
    <t>知的障害者（児）</t>
  </si>
  <si>
    <t>身体障害者（児）</t>
  </si>
  <si>
    <t>注）　掛金は加入年齢により、月額9,300円～23,300円、２口加入者はさらに月額9,300円～23,300円を加算。</t>
    <rPh sb="0" eb="2">
      <t>z</t>
    </rPh>
    <phoneticPr fontId="7"/>
  </si>
  <si>
    <t>注）　年金額は１口加入　月額２万円、２口加入　月額４万円。</t>
    <rPh sb="0" eb="2">
      <t>z</t>
    </rPh>
    <phoneticPr fontId="7"/>
  </si>
  <si>
    <t>（１）特別障害者手当</t>
  </si>
  <si>
    <t>支給月額</t>
  </si>
  <si>
    <t>支給人員</t>
  </si>
  <si>
    <t>支給額</t>
  </si>
  <si>
    <t>円</t>
  </si>
  <si>
    <t>第１種</t>
  </si>
  <si>
    <t>第２種</t>
  </si>
  <si>
    <t>第３種</t>
  </si>
  <si>
    <t>（２）障害児福祉手当</t>
  </si>
  <si>
    <t>１号</t>
  </si>
  <si>
    <t>２号</t>
  </si>
  <si>
    <t>３号</t>
  </si>
  <si>
    <t>４号</t>
  </si>
  <si>
    <t>５号の１</t>
  </si>
  <si>
    <t>５号の２</t>
  </si>
  <si>
    <t>（３）福祉手当（経過措置）</t>
  </si>
  <si>
    <t>（４）外国人障害者給付金</t>
  </si>
  <si>
    <t>障害者計</t>
  </si>
  <si>
    <t>１種重度障害者</t>
  </si>
  <si>
    <t>２種重度障害者</t>
  </si>
  <si>
    <t>人員</t>
  </si>
  <si>
    <t>手当の年額</t>
  </si>
  <si>
    <t>注）１種重度障害者……身体障害者手帳１・２級でかつ愛護手帳１・２度の者</t>
    <rPh sb="0" eb="2">
      <t>z</t>
    </rPh>
    <phoneticPr fontId="7"/>
  </si>
  <si>
    <t>注）２種重度障害者……身体障害者手帳１・２級の者、愛護手帳１・２度の者、身体障害者手帳３級でかつ愛護手帳３度の者</t>
    <rPh sb="0" eb="2">
      <t>z</t>
    </rPh>
    <phoneticPr fontId="7"/>
  </si>
  <si>
    <t>対象</t>
  </si>
  <si>
    <t>１人年額（円）</t>
  </si>
  <si>
    <t>支給人員（人）</t>
  </si>
  <si>
    <t>支給額（千円）</t>
  </si>
  <si>
    <t>身体１・２級</t>
  </si>
  <si>
    <t>知的障害者</t>
  </si>
  <si>
    <t>重複障害者</t>
  </si>
  <si>
    <t>身体１・３級</t>
  </si>
  <si>
    <t>チケット交付冊数</t>
  </si>
  <si>
    <t>延利用回数</t>
  </si>
  <si>
    <t>執行額</t>
  </si>
  <si>
    <t>冊</t>
  </si>
  <si>
    <t>表９－１　　知的障害者センター（サンハート）知的障害者更生相談所相談・判定</t>
    <phoneticPr fontId="7"/>
  </si>
  <si>
    <t>表９－２　　知的障害者相談員による相談</t>
    <phoneticPr fontId="7"/>
  </si>
  <si>
    <t>表９ー３　障害者虐待相談支援事業</t>
    <phoneticPr fontId="7"/>
  </si>
  <si>
    <t>表９ー４　障害者差別に関する相談件数</t>
    <phoneticPr fontId="7"/>
  </si>
  <si>
    <t>注）障害者差別相談センター：2016年8月に開設</t>
    <rPh sb="0" eb="2">
      <t>z</t>
    </rPh>
    <phoneticPr fontId="7"/>
  </si>
  <si>
    <t>表９－５　愛護手帳所持者</t>
    <phoneticPr fontId="7"/>
  </si>
  <si>
    <t>表９－６　　心身障害者扶養共済</t>
    <phoneticPr fontId="7"/>
  </si>
  <si>
    <t>　　2008年3月31日現在加入の場合は、1口あたり月額5,600円～14,500円。</t>
    <phoneticPr fontId="7"/>
  </si>
  <si>
    <t>表９－７　　福祉手当</t>
    <phoneticPr fontId="7"/>
  </si>
  <si>
    <t>注）支給月額欄は、「2025年4月～2026年3月」</t>
    <rPh sb="0" eb="2">
      <t>z</t>
    </rPh>
    <phoneticPr fontId="7"/>
  </si>
  <si>
    <t>注）支給人員は、2026年2月の支給人数</t>
    <rPh sb="0" eb="2">
      <t>z</t>
    </rPh>
    <phoneticPr fontId="7"/>
  </si>
  <si>
    <t>表９－８　　愛知県在宅重度障害者手当</t>
    <phoneticPr fontId="7"/>
  </si>
  <si>
    <t>表９－９　　重度障害者（児）給付金</t>
    <phoneticPr fontId="7"/>
  </si>
  <si>
    <t>表９－１０　　重度知的障害者タクシー料金助成</t>
    <phoneticPr fontId="7"/>
  </si>
  <si>
    <t>表９－１１　　障害者施設通所付添交通費助成</t>
    <rPh sb="0" eb="1">
      <t>ヒョウ</t>
    </rPh>
    <rPh sb="7" eb="9">
      <t>ショウガイ</t>
    </rPh>
    <rPh sb="9" eb="10">
      <t>シャ</t>
    </rPh>
    <rPh sb="10" eb="12">
      <t>シセツ</t>
    </rPh>
    <rPh sb="12" eb="13">
      <t>ツウ</t>
    </rPh>
    <rPh sb="13" eb="14">
      <t>ショ</t>
    </rPh>
    <rPh sb="14" eb="15">
      <t>ツ</t>
    </rPh>
    <rPh sb="15" eb="16">
      <t>ゾ</t>
    </rPh>
    <rPh sb="16" eb="19">
      <t>コウツウヒ</t>
    </rPh>
    <rPh sb="19" eb="21">
      <t>ジョセイ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</si>
</sst>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_ * #,##0_ ;_ * \-#,##0_ ;_ * \-_ ;_ @_ "/>
  </numFmts>
  <fonts count="11" x14ac:knownFonts="1">
    <font>
      <sz val="11"/>
      <color rgb="FF000000"/>
      <name val="ＭＳ Ｐゴシック"/>
      <family val="2"/>
      <charset val="1"/>
    </font>
    <font>
      <sz val="11"/>
      <name val="ＭＳ Ｐゴシック"/>
      <family val="3"/>
      <charset val="128"/>
    </font>
    <font>
      <sz val="11"/>
      <color rgb="FF000000"/>
      <name val="游ゴシック"/>
      <family val="2"/>
      <charset val="1"/>
    </font>
    <font>
      <sz val="11"/>
      <color theme="1"/>
      <name val="游ゴシック"/>
      <family val="2"/>
      <charset val="1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color theme="1"/>
      <name val="ＭＳ ゴシック"/>
      <family val="3"/>
      <charset val="128"/>
    </font>
    <font>
      <sz val="11"/>
      <name val="ＭＳ Ｐゴシック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38" fontId="6" fillId="0" borderId="0" applyBorder="0" applyProtection="0"/>
    <xf numFmtId="0" fontId="1" fillId="0" borderId="0"/>
    <xf numFmtId="0" fontId="2" fillId="0" borderId="0"/>
    <xf numFmtId="0" fontId="3" fillId="0" borderId="0"/>
    <xf numFmtId="0" fontId="8" fillId="0" borderId="0"/>
  </cellStyleXfs>
  <cellXfs count="125">
    <xf numFmtId="0" fontId="0" fillId="0" borderId="0" xfId="0"/>
    <xf numFmtId="0" fontId="4" fillId="0" borderId="0" xfId="5" applyFont="1"/>
    <xf numFmtId="0" fontId="8" fillId="0" borderId="0" xfId="5"/>
    <xf numFmtId="0" fontId="4" fillId="0" borderId="1" xfId="5" applyFont="1" applyBorder="1" applyAlignment="1">
      <alignment horizontal="center" vertical="center"/>
    </xf>
    <xf numFmtId="0" fontId="4" fillId="0" borderId="2" xfId="5" applyFont="1" applyBorder="1" applyAlignment="1">
      <alignment horizontal="center" vertical="center"/>
    </xf>
    <xf numFmtId="0" fontId="4" fillId="0" borderId="3" xfId="5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/>
    </xf>
    <xf numFmtId="0" fontId="4" fillId="0" borderId="5" xfId="5" applyFont="1" applyBorder="1" applyAlignment="1">
      <alignment horizontal="center" vertical="center"/>
    </xf>
    <xf numFmtId="0" fontId="4" fillId="0" borderId="6" xfId="5" applyFont="1" applyBorder="1" applyAlignment="1">
      <alignment horizontal="right"/>
    </xf>
    <xf numFmtId="0" fontId="4" fillId="0" borderId="7" xfId="5" applyFont="1" applyBorder="1" applyAlignment="1">
      <alignment horizontal="right"/>
    </xf>
    <xf numFmtId="41" fontId="4" fillId="0" borderId="6" xfId="5" applyNumberFormat="1" applyFont="1" applyBorder="1"/>
    <xf numFmtId="41" fontId="4" fillId="0" borderId="7" xfId="5" applyNumberFormat="1" applyFont="1" applyBorder="1"/>
    <xf numFmtId="0" fontId="4" fillId="2" borderId="5" xfId="5" applyFont="1" applyFill="1" applyBorder="1" applyAlignment="1">
      <alignment horizontal="center"/>
    </xf>
    <xf numFmtId="176" fontId="4" fillId="2" borderId="6" xfId="5" applyNumberFormat="1" applyFont="1" applyFill="1" applyBorder="1"/>
    <xf numFmtId="0" fontId="4" fillId="2" borderId="6" xfId="5" applyFont="1" applyFill="1" applyBorder="1"/>
    <xf numFmtId="177" fontId="4" fillId="2" borderId="0" xfId="5" applyNumberFormat="1" applyFont="1" applyFill="1"/>
    <xf numFmtId="0" fontId="5" fillId="0" borderId="0" xfId="5" applyFont="1" applyAlignment="1">
      <alignment horizontal="center"/>
    </xf>
    <xf numFmtId="0" fontId="9" fillId="0" borderId="0" xfId="5" applyFont="1" applyAlignment="1">
      <alignment horizontal="center"/>
    </xf>
    <xf numFmtId="176" fontId="4" fillId="0" borderId="6" xfId="5" applyNumberFormat="1" applyFont="1" applyBorder="1"/>
    <xf numFmtId="0" fontId="4" fillId="0" borderId="6" xfId="5" applyFont="1" applyBorder="1"/>
    <xf numFmtId="177" fontId="4" fillId="0" borderId="0" xfId="5" applyNumberFormat="1" applyFont="1"/>
    <xf numFmtId="0" fontId="4" fillId="2" borderId="8" xfId="5" applyFont="1" applyFill="1" applyBorder="1" applyAlignment="1">
      <alignment horizontal="center"/>
    </xf>
    <xf numFmtId="176" fontId="4" fillId="2" borderId="9" xfId="5" applyNumberFormat="1" applyFont="1" applyFill="1" applyBorder="1"/>
    <xf numFmtId="41" fontId="4" fillId="2" borderId="9" xfId="5" applyNumberFormat="1" applyFont="1" applyFill="1" applyBorder="1"/>
    <xf numFmtId="0" fontId="4" fillId="2" borderId="9" xfId="5" applyFont="1" applyFill="1" applyBorder="1"/>
    <xf numFmtId="177" fontId="4" fillId="2" borderId="12" xfId="5" applyNumberFormat="1" applyFont="1" applyFill="1" applyBorder="1"/>
    <xf numFmtId="0" fontId="10" fillId="0" borderId="0" xfId="0" applyFont="1"/>
    <xf numFmtId="0" fontId="1" fillId="0" borderId="5" xfId="0" applyFont="1" applyBorder="1" applyAlignment="1">
      <alignment horizontal="center"/>
    </xf>
    <xf numFmtId="178" fontId="1" fillId="0" borderId="6" xfId="0" applyNumberFormat="1" applyFont="1" applyBorder="1"/>
    <xf numFmtId="178" fontId="1" fillId="0" borderId="7" xfId="0" applyNumberFormat="1" applyFont="1" applyBorder="1"/>
    <xf numFmtId="0" fontId="1" fillId="0" borderId="8" xfId="0" applyFont="1" applyBorder="1" applyAlignment="1">
      <alignment horizontal="center"/>
    </xf>
    <xf numFmtId="178" fontId="1" fillId="0" borderId="9" xfId="0" applyNumberFormat="1" applyFont="1" applyBorder="1"/>
    <xf numFmtId="178" fontId="1" fillId="0" borderId="16" xfId="0" applyNumberFormat="1" applyFont="1" applyBorder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78" fontId="1" fillId="0" borderId="5" xfId="0" applyNumberFormat="1" applyFont="1" applyBorder="1"/>
    <xf numFmtId="178" fontId="1" fillId="0" borderId="0" xfId="0" applyNumberFormat="1" applyFont="1"/>
    <xf numFmtId="0" fontId="1" fillId="0" borderId="10" xfId="0" applyFont="1" applyBorder="1"/>
    <xf numFmtId="0" fontId="1" fillId="0" borderId="5" xfId="0" applyFont="1" applyBorder="1"/>
    <xf numFmtId="0" fontId="1" fillId="0" borderId="6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8" xfId="0" applyFont="1" applyBorder="1" applyAlignment="1">
      <alignment horizontal="right"/>
    </xf>
    <xf numFmtId="0" fontId="1" fillId="0" borderId="29" xfId="0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1" fillId="0" borderId="27" xfId="0" applyFont="1" applyBorder="1"/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/>
    <xf numFmtId="178" fontId="1" fillId="0" borderId="14" xfId="0" applyNumberFormat="1" applyFont="1" applyBorder="1"/>
    <xf numFmtId="178" fontId="1" fillId="0" borderId="11" xfId="0" applyNumberFormat="1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178" fontId="1" fillId="0" borderId="28" xfId="0" applyNumberFormat="1" applyFont="1" applyBorder="1"/>
    <xf numFmtId="178" fontId="1" fillId="0" borderId="29" xfId="0" applyNumberFormat="1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2" xfId="5" applyFont="1" applyBorder="1" applyAlignment="1">
      <alignment horizontal="center" vertical="center"/>
    </xf>
    <xf numFmtId="0" fontId="4" fillId="0" borderId="10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1" fillId="0" borderId="6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center"/>
    </xf>
    <xf numFmtId="178" fontId="1" fillId="0" borderId="6" xfId="0" applyNumberFormat="1" applyFont="1" applyFill="1" applyBorder="1"/>
    <xf numFmtId="178" fontId="1" fillId="0" borderId="7" xfId="0" applyNumberFormat="1" applyFont="1" applyFill="1" applyBorder="1"/>
    <xf numFmtId="178" fontId="1" fillId="0" borderId="0" xfId="0" applyNumberFormat="1" applyFont="1" applyFill="1"/>
    <xf numFmtId="178" fontId="1" fillId="0" borderId="5" xfId="0" applyNumberFormat="1" applyFont="1" applyFill="1" applyBorder="1"/>
    <xf numFmtId="0" fontId="1" fillId="0" borderId="0" xfId="0" applyFont="1" applyFill="1"/>
    <xf numFmtId="0" fontId="1" fillId="0" borderId="8" xfId="0" applyFont="1" applyFill="1" applyBorder="1" applyAlignment="1">
      <alignment horizontal="center"/>
    </xf>
    <xf numFmtId="178" fontId="1" fillId="0" borderId="9" xfId="0" applyNumberFormat="1" applyFont="1" applyFill="1" applyBorder="1"/>
    <xf numFmtId="178" fontId="1" fillId="0" borderId="16" xfId="0" applyNumberFormat="1" applyFont="1" applyFill="1" applyBorder="1"/>
    <xf numFmtId="0" fontId="1" fillId="0" borderId="10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/>
    <xf numFmtId="0" fontId="1" fillId="0" borderId="23" xfId="0" applyFont="1" applyBorder="1" applyAlignment="1">
      <alignment horizontal="right"/>
    </xf>
    <xf numFmtId="0" fontId="1" fillId="0" borderId="22" xfId="0" applyFont="1" applyBorder="1" applyAlignment="1">
      <alignment horizontal="center"/>
    </xf>
    <xf numFmtId="178" fontId="1" fillId="0" borderId="23" xfId="0" applyNumberFormat="1" applyFont="1" applyBorder="1"/>
    <xf numFmtId="178" fontId="1" fillId="0" borderId="6" xfId="0" applyNumberFormat="1" applyFont="1" applyBorder="1" applyAlignment="1">
      <alignment horizontal="right"/>
    </xf>
    <xf numFmtId="0" fontId="1" fillId="0" borderId="24" xfId="0" applyFont="1" applyBorder="1" applyAlignment="1">
      <alignment horizontal="center"/>
    </xf>
    <xf numFmtId="178" fontId="1" fillId="0" borderId="9" xfId="0" applyNumberFormat="1" applyFont="1" applyBorder="1" applyAlignment="1">
      <alignment horizontal="right"/>
    </xf>
    <xf numFmtId="178" fontId="1" fillId="0" borderId="25" xfId="0" applyNumberFormat="1" applyFont="1" applyBorder="1"/>
    <xf numFmtId="0" fontId="1" fillId="0" borderId="1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/>
    <xf numFmtId="178" fontId="1" fillId="0" borderId="12" xfId="0" applyNumberFormat="1" applyFont="1" applyBorder="1"/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  <cellStyle name="標準 3 2 2" xfId="5" xr:uid="{00000000-0005-0000-0000-000005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1052-49D8-4DBF-850E-E350BACBD38B}">
  <sheetPr>
    <tabColor rgb="FF00B0F0"/>
    <pageSetUpPr fitToPage="1"/>
  </sheetPr>
  <dimension ref="A1:U16"/>
  <sheetViews>
    <sheetView tabSelected="1" view="pageBreakPreview" zoomScaleNormal="100" zoomScaleSheetLayoutView="100" workbookViewId="0">
      <selection activeCell="D19" sqref="D19"/>
    </sheetView>
  </sheetViews>
  <sheetFormatPr defaultColWidth="9" defaultRowHeight="13.5" x14ac:dyDescent="0.15"/>
  <cols>
    <col min="1" max="16384" width="9" style="27"/>
  </cols>
  <sheetData>
    <row r="1" spans="1:21" x14ac:dyDescent="0.15">
      <c r="A1" s="27" t="s">
        <v>120</v>
      </c>
    </row>
    <row r="2" spans="1:21" ht="14.25" thickBot="1" x14ac:dyDescent="0.2">
      <c r="U2" s="27" t="s">
        <v>9</v>
      </c>
    </row>
    <row r="3" spans="1:21" x14ac:dyDescent="0.15">
      <c r="A3" s="55" t="s">
        <v>0</v>
      </c>
      <c r="B3" s="56" t="s">
        <v>10</v>
      </c>
      <c r="C3" s="74" t="s">
        <v>11</v>
      </c>
      <c r="D3" s="74"/>
      <c r="E3" s="74"/>
      <c r="F3" s="74"/>
      <c r="G3" s="74"/>
      <c r="H3" s="74"/>
      <c r="I3" s="74"/>
      <c r="J3" s="74"/>
      <c r="K3" s="74"/>
      <c r="L3" s="74" t="s">
        <v>12</v>
      </c>
      <c r="M3" s="74"/>
      <c r="N3" s="74"/>
      <c r="O3" s="74"/>
      <c r="P3" s="74"/>
      <c r="Q3" s="75" t="s">
        <v>13</v>
      </c>
      <c r="R3" s="75"/>
      <c r="S3" s="75"/>
      <c r="T3" s="75"/>
    </row>
    <row r="4" spans="1:21" ht="27" x14ac:dyDescent="0.15">
      <c r="A4" s="57"/>
      <c r="B4" s="58"/>
      <c r="C4" s="59" t="s">
        <v>14</v>
      </c>
      <c r="D4" s="59" t="s">
        <v>15</v>
      </c>
      <c r="E4" s="79" t="s">
        <v>16</v>
      </c>
      <c r="F4" s="59" t="s">
        <v>17</v>
      </c>
      <c r="G4" s="79" t="s">
        <v>18</v>
      </c>
      <c r="H4" s="59" t="s">
        <v>19</v>
      </c>
      <c r="I4" s="59" t="s">
        <v>20</v>
      </c>
      <c r="J4" s="79" t="s">
        <v>21</v>
      </c>
      <c r="K4" s="59" t="s">
        <v>22</v>
      </c>
      <c r="L4" s="59" t="s">
        <v>14</v>
      </c>
      <c r="M4" s="59" t="s">
        <v>23</v>
      </c>
      <c r="N4" s="59" t="s">
        <v>24</v>
      </c>
      <c r="O4" s="59" t="s">
        <v>25</v>
      </c>
      <c r="P4" s="59" t="s">
        <v>22</v>
      </c>
      <c r="Q4" s="59" t="s">
        <v>14</v>
      </c>
      <c r="R4" s="79" t="s">
        <v>26</v>
      </c>
      <c r="S4" s="79" t="s">
        <v>21</v>
      </c>
      <c r="T4" s="60" t="s">
        <v>22</v>
      </c>
    </row>
    <row r="5" spans="1:21" x14ac:dyDescent="0.15">
      <c r="A5" s="42"/>
      <c r="B5" s="43" t="s">
        <v>27</v>
      </c>
      <c r="C5" s="43" t="s">
        <v>28</v>
      </c>
      <c r="D5" s="43" t="s">
        <v>28</v>
      </c>
      <c r="E5" s="43" t="s">
        <v>28</v>
      </c>
      <c r="F5" s="43" t="s">
        <v>28</v>
      </c>
      <c r="G5" s="43" t="s">
        <v>28</v>
      </c>
      <c r="H5" s="43" t="s">
        <v>28</v>
      </c>
      <c r="I5" s="43" t="s">
        <v>28</v>
      </c>
      <c r="J5" s="43" t="s">
        <v>28</v>
      </c>
      <c r="K5" s="43" t="s">
        <v>28</v>
      </c>
      <c r="L5" s="43" t="s">
        <v>28</v>
      </c>
      <c r="M5" s="43" t="s">
        <v>28</v>
      </c>
      <c r="N5" s="43" t="s">
        <v>28</v>
      </c>
      <c r="O5" s="43" t="s">
        <v>28</v>
      </c>
      <c r="P5" s="43" t="s">
        <v>28</v>
      </c>
      <c r="Q5" s="43" t="s">
        <v>28</v>
      </c>
      <c r="R5" s="43" t="s">
        <v>28</v>
      </c>
      <c r="S5" s="43" t="s">
        <v>28</v>
      </c>
      <c r="T5" s="44" t="s">
        <v>28</v>
      </c>
    </row>
    <row r="6" spans="1:21" x14ac:dyDescent="0.15">
      <c r="A6" s="28">
        <v>2016</v>
      </c>
      <c r="B6" s="29">
        <v>1773</v>
      </c>
      <c r="C6" s="29">
        <v>1854</v>
      </c>
      <c r="D6" s="29">
        <v>0</v>
      </c>
      <c r="E6" s="29">
        <v>0</v>
      </c>
      <c r="F6" s="29">
        <v>18</v>
      </c>
      <c r="G6" s="29">
        <v>13</v>
      </c>
      <c r="H6" s="29">
        <v>212</v>
      </c>
      <c r="I6" s="29">
        <v>0</v>
      </c>
      <c r="J6" s="29">
        <v>1483</v>
      </c>
      <c r="K6" s="29">
        <v>128</v>
      </c>
      <c r="L6" s="29">
        <v>1733</v>
      </c>
      <c r="M6" s="29">
        <v>275</v>
      </c>
      <c r="N6" s="29">
        <v>1458</v>
      </c>
      <c r="O6" s="29">
        <v>0</v>
      </c>
      <c r="P6" s="29">
        <v>0</v>
      </c>
      <c r="Q6" s="29">
        <v>1862</v>
      </c>
      <c r="R6" s="29">
        <v>0</v>
      </c>
      <c r="S6" s="29">
        <v>1450</v>
      </c>
      <c r="T6" s="30">
        <v>412</v>
      </c>
    </row>
    <row r="7" spans="1:21" x14ac:dyDescent="0.15">
      <c r="A7" s="28">
        <v>2017</v>
      </c>
      <c r="B7" s="29">
        <v>1854</v>
      </c>
      <c r="C7" s="29">
        <v>1940</v>
      </c>
      <c r="D7" s="29">
        <v>1</v>
      </c>
      <c r="E7" s="29">
        <v>0</v>
      </c>
      <c r="F7" s="29">
        <v>14</v>
      </c>
      <c r="G7" s="29">
        <v>13</v>
      </c>
      <c r="H7" s="29">
        <v>254</v>
      </c>
      <c r="I7" s="29">
        <v>1</v>
      </c>
      <c r="J7" s="29">
        <v>1503</v>
      </c>
      <c r="K7" s="29">
        <v>154</v>
      </c>
      <c r="L7" s="29">
        <v>1811</v>
      </c>
      <c r="M7" s="29">
        <v>315</v>
      </c>
      <c r="N7" s="29">
        <v>1496</v>
      </c>
      <c r="O7" s="29">
        <v>0</v>
      </c>
      <c r="P7" s="29">
        <v>0</v>
      </c>
      <c r="Q7" s="29">
        <v>1937</v>
      </c>
      <c r="R7" s="29">
        <v>0</v>
      </c>
      <c r="S7" s="29">
        <v>1479</v>
      </c>
      <c r="T7" s="30">
        <v>458</v>
      </c>
    </row>
    <row r="8" spans="1:21" x14ac:dyDescent="0.15">
      <c r="A8" s="28">
        <v>2018</v>
      </c>
      <c r="B8" s="29">
        <v>1990</v>
      </c>
      <c r="C8" s="29">
        <v>2083</v>
      </c>
      <c r="D8" s="29">
        <v>0</v>
      </c>
      <c r="E8" s="29">
        <v>0</v>
      </c>
      <c r="F8" s="29">
        <v>22</v>
      </c>
      <c r="G8" s="29">
        <v>14</v>
      </c>
      <c r="H8" s="29">
        <v>267</v>
      </c>
      <c r="I8" s="29">
        <v>0</v>
      </c>
      <c r="J8" s="29">
        <v>1597</v>
      </c>
      <c r="K8" s="29">
        <v>183</v>
      </c>
      <c r="L8" s="29">
        <v>1901</v>
      </c>
      <c r="M8" s="29">
        <v>327</v>
      </c>
      <c r="N8" s="29">
        <v>1573</v>
      </c>
      <c r="O8" s="29">
        <v>0</v>
      </c>
      <c r="P8" s="29">
        <v>1</v>
      </c>
      <c r="Q8" s="29">
        <v>2087</v>
      </c>
      <c r="R8" s="29">
        <v>0</v>
      </c>
      <c r="S8" s="29">
        <v>1563</v>
      </c>
      <c r="T8" s="30">
        <v>524</v>
      </c>
    </row>
    <row r="9" spans="1:21" x14ac:dyDescent="0.15">
      <c r="A9" s="28">
        <v>2019</v>
      </c>
      <c r="B9" s="29">
        <v>1907</v>
      </c>
      <c r="C9" s="29">
        <v>2002</v>
      </c>
      <c r="D9" s="29">
        <v>0</v>
      </c>
      <c r="E9" s="29">
        <v>0</v>
      </c>
      <c r="F9" s="29">
        <v>23</v>
      </c>
      <c r="G9" s="29">
        <v>17</v>
      </c>
      <c r="H9" s="29">
        <v>247</v>
      </c>
      <c r="I9" s="29">
        <v>0</v>
      </c>
      <c r="J9" s="29">
        <v>1544</v>
      </c>
      <c r="K9" s="29">
        <v>171</v>
      </c>
      <c r="L9" s="29">
        <v>1790</v>
      </c>
      <c r="M9" s="29">
        <v>296</v>
      </c>
      <c r="N9" s="29">
        <v>1492</v>
      </c>
      <c r="O9" s="29">
        <v>0</v>
      </c>
      <c r="P9" s="29">
        <v>2</v>
      </c>
      <c r="Q9" s="29">
        <v>2001</v>
      </c>
      <c r="R9" s="29">
        <v>0</v>
      </c>
      <c r="S9" s="29">
        <v>1474</v>
      </c>
      <c r="T9" s="30">
        <v>527</v>
      </c>
    </row>
    <row r="10" spans="1:21" x14ac:dyDescent="0.15">
      <c r="A10" s="28">
        <v>2020</v>
      </c>
      <c r="B10" s="29">
        <v>1806</v>
      </c>
      <c r="C10" s="29">
        <v>1870</v>
      </c>
      <c r="D10" s="29">
        <v>0</v>
      </c>
      <c r="E10" s="29">
        <v>0</v>
      </c>
      <c r="F10" s="29">
        <v>36</v>
      </c>
      <c r="G10" s="29">
        <v>3</v>
      </c>
      <c r="H10" s="29">
        <v>183</v>
      </c>
      <c r="I10" s="29">
        <v>0</v>
      </c>
      <c r="J10" s="29">
        <v>1505</v>
      </c>
      <c r="K10" s="29">
        <v>143</v>
      </c>
      <c r="L10" s="29">
        <v>1667</v>
      </c>
      <c r="M10" s="29">
        <v>214</v>
      </c>
      <c r="N10" s="29">
        <v>1452</v>
      </c>
      <c r="O10" s="29">
        <v>0</v>
      </c>
      <c r="P10" s="29">
        <v>1</v>
      </c>
      <c r="Q10" s="29">
        <v>1879</v>
      </c>
      <c r="R10" s="29">
        <v>0</v>
      </c>
      <c r="S10" s="29">
        <v>1447</v>
      </c>
      <c r="T10" s="30">
        <v>432</v>
      </c>
    </row>
    <row r="11" spans="1:21" x14ac:dyDescent="0.15">
      <c r="A11" s="28">
        <v>2021</v>
      </c>
      <c r="B11" s="29">
        <v>2339</v>
      </c>
      <c r="C11" s="29">
        <v>2427</v>
      </c>
      <c r="D11" s="29">
        <v>0</v>
      </c>
      <c r="E11" s="29">
        <v>0</v>
      </c>
      <c r="F11" s="29">
        <v>33</v>
      </c>
      <c r="G11" s="29">
        <v>9</v>
      </c>
      <c r="H11" s="29">
        <v>349</v>
      </c>
      <c r="I11" s="29">
        <v>0</v>
      </c>
      <c r="J11" s="29">
        <v>1853</v>
      </c>
      <c r="K11" s="29">
        <v>183</v>
      </c>
      <c r="L11" s="29">
        <v>2194</v>
      </c>
      <c r="M11" s="29">
        <v>382</v>
      </c>
      <c r="N11" s="29">
        <v>1810</v>
      </c>
      <c r="O11" s="29">
        <v>0</v>
      </c>
      <c r="P11" s="29">
        <v>2</v>
      </c>
      <c r="Q11" s="29">
        <v>2429</v>
      </c>
      <c r="R11" s="29">
        <v>0</v>
      </c>
      <c r="S11" s="29">
        <v>1805</v>
      </c>
      <c r="T11" s="30">
        <v>624</v>
      </c>
    </row>
    <row r="12" spans="1:21" x14ac:dyDescent="0.15">
      <c r="A12" s="28">
        <v>2022</v>
      </c>
      <c r="B12" s="29">
        <v>2120</v>
      </c>
      <c r="C12" s="29">
        <f>SUM(D12:K12)</f>
        <v>2183</v>
      </c>
      <c r="D12" s="29">
        <v>0</v>
      </c>
      <c r="E12" s="29">
        <v>0</v>
      </c>
      <c r="F12" s="29">
        <v>22</v>
      </c>
      <c r="G12" s="29">
        <v>6</v>
      </c>
      <c r="H12" s="29">
        <v>277</v>
      </c>
      <c r="I12" s="29">
        <v>0</v>
      </c>
      <c r="J12" s="29">
        <v>1725</v>
      </c>
      <c r="K12" s="29">
        <v>153</v>
      </c>
      <c r="L12" s="29">
        <f>SUM(M12:P12)</f>
        <v>1962</v>
      </c>
      <c r="M12" s="29">
        <v>311</v>
      </c>
      <c r="N12" s="29">
        <v>1650</v>
      </c>
      <c r="O12" s="29">
        <v>0</v>
      </c>
      <c r="P12" s="29">
        <v>1</v>
      </c>
      <c r="Q12" s="29">
        <f>SUM(R12:T12)</f>
        <v>2169</v>
      </c>
      <c r="R12" s="29">
        <v>0</v>
      </c>
      <c r="S12" s="29">
        <f>145+1488</f>
        <v>1633</v>
      </c>
      <c r="T12" s="30">
        <f>287+249</f>
        <v>536</v>
      </c>
    </row>
    <row r="13" spans="1:21" x14ac:dyDescent="0.15">
      <c r="A13" s="28">
        <v>2023</v>
      </c>
      <c r="B13" s="29">
        <v>2083</v>
      </c>
      <c r="C13" s="29">
        <v>2155</v>
      </c>
      <c r="D13" s="29">
        <v>0</v>
      </c>
      <c r="E13" s="29">
        <v>0</v>
      </c>
      <c r="F13" s="29">
        <v>30</v>
      </c>
      <c r="G13" s="29">
        <v>3</v>
      </c>
      <c r="H13" s="29">
        <v>248</v>
      </c>
      <c r="I13" s="29">
        <v>0</v>
      </c>
      <c r="J13" s="29">
        <v>1738</v>
      </c>
      <c r="K13" s="29">
        <v>136</v>
      </c>
      <c r="L13" s="29">
        <v>1932</v>
      </c>
      <c r="M13" s="29">
        <v>264</v>
      </c>
      <c r="N13" s="29">
        <v>1668</v>
      </c>
      <c r="O13" s="29">
        <v>0</v>
      </c>
      <c r="P13" s="29">
        <v>0</v>
      </c>
      <c r="Q13" s="29">
        <v>2146</v>
      </c>
      <c r="R13" s="29">
        <v>0</v>
      </c>
      <c r="S13" s="29">
        <v>1659</v>
      </c>
      <c r="T13" s="30">
        <v>487</v>
      </c>
    </row>
    <row r="14" spans="1:21" x14ac:dyDescent="0.15">
      <c r="A14" s="28">
        <v>2024</v>
      </c>
      <c r="B14" s="29">
        <v>2060</v>
      </c>
      <c r="C14" s="29">
        <v>2146</v>
      </c>
      <c r="D14" s="29">
        <v>0</v>
      </c>
      <c r="E14" s="29">
        <v>0</v>
      </c>
      <c r="F14" s="29">
        <v>29</v>
      </c>
      <c r="G14" s="29">
        <v>1</v>
      </c>
      <c r="H14" s="29">
        <v>196</v>
      </c>
      <c r="I14" s="29">
        <v>0</v>
      </c>
      <c r="J14" s="29">
        <v>1763</v>
      </c>
      <c r="K14" s="29">
        <v>157</v>
      </c>
      <c r="L14" s="29">
        <v>1941</v>
      </c>
      <c r="M14" s="29">
        <v>232</v>
      </c>
      <c r="N14" s="29">
        <v>1708</v>
      </c>
      <c r="O14" s="29">
        <v>0</v>
      </c>
      <c r="P14" s="29">
        <v>1</v>
      </c>
      <c r="Q14" s="29">
        <v>2154</v>
      </c>
      <c r="R14" s="29">
        <v>0</v>
      </c>
      <c r="S14" s="29">
        <v>1701</v>
      </c>
      <c r="T14" s="30">
        <v>453</v>
      </c>
    </row>
    <row r="15" spans="1:21" s="34" customFormat="1" ht="14.25" thickBot="1" x14ac:dyDescent="0.2">
      <c r="A15" s="31">
        <v>2025</v>
      </c>
      <c r="B15" s="32">
        <v>2121</v>
      </c>
      <c r="C15" s="32">
        <v>2196</v>
      </c>
      <c r="D15" s="32">
        <v>0</v>
      </c>
      <c r="E15" s="32">
        <v>0</v>
      </c>
      <c r="F15" s="32">
        <v>12</v>
      </c>
      <c r="G15" s="32">
        <v>4</v>
      </c>
      <c r="H15" s="32">
        <v>195</v>
      </c>
      <c r="I15" s="32">
        <v>1</v>
      </c>
      <c r="J15" s="32">
        <v>1826</v>
      </c>
      <c r="K15" s="32">
        <v>158</v>
      </c>
      <c r="L15" s="32">
        <v>1998</v>
      </c>
      <c r="M15" s="32">
        <v>240</v>
      </c>
      <c r="N15" s="32">
        <v>1757</v>
      </c>
      <c r="O15" s="32">
        <v>0</v>
      </c>
      <c r="P15" s="32">
        <v>1</v>
      </c>
      <c r="Q15" s="32">
        <v>2203</v>
      </c>
      <c r="R15" s="32">
        <v>0</v>
      </c>
      <c r="S15" s="32">
        <v>1761</v>
      </c>
      <c r="T15" s="33">
        <v>442</v>
      </c>
    </row>
    <row r="16" spans="1:21" x14ac:dyDescent="0.15">
      <c r="A16" s="8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</row>
  </sheetData>
  <mergeCells count="3">
    <mergeCell ref="C3:K3"/>
    <mergeCell ref="L3:P3"/>
    <mergeCell ref="Q3:T3"/>
  </mergeCells>
  <phoneticPr fontId="7"/>
  <pageMargins left="0.7" right="0.7" top="0.75" bottom="0.75" header="0.511811023622047" footer="0.511811023622047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A3E2-F6C2-4E14-BC59-120B195826DD}">
  <sheetPr>
    <tabColor rgb="FF00B0F0"/>
  </sheetPr>
  <dimension ref="A1:H14"/>
  <sheetViews>
    <sheetView view="pageBreakPreview" zoomScaleNormal="100" zoomScaleSheetLayoutView="100" workbookViewId="0"/>
  </sheetViews>
  <sheetFormatPr defaultColWidth="9" defaultRowHeight="13.5" x14ac:dyDescent="0.15"/>
  <cols>
    <col min="1" max="8" width="13.5" style="34" customWidth="1"/>
    <col min="9" max="16384" width="9" style="34"/>
  </cols>
  <sheetData>
    <row r="1" spans="1:8" x14ac:dyDescent="0.15">
      <c r="A1" s="34" t="s">
        <v>121</v>
      </c>
    </row>
    <row r="2" spans="1:8" ht="14.25" thickBot="1" x14ac:dyDescent="0.2">
      <c r="H2" s="35" t="s">
        <v>9</v>
      </c>
    </row>
    <row r="3" spans="1:8" x14ac:dyDescent="0.15">
      <c r="A3" s="71" t="s">
        <v>0</v>
      </c>
      <c r="B3" s="72" t="s">
        <v>14</v>
      </c>
      <c r="C3" s="72" t="s">
        <v>15</v>
      </c>
      <c r="D3" s="72" t="s">
        <v>17</v>
      </c>
      <c r="E3" s="72" t="s">
        <v>29</v>
      </c>
      <c r="F3" s="72" t="s">
        <v>30</v>
      </c>
      <c r="G3" s="72" t="s">
        <v>20</v>
      </c>
      <c r="H3" s="73" t="s">
        <v>22</v>
      </c>
    </row>
    <row r="4" spans="1:8" x14ac:dyDescent="0.15">
      <c r="A4" s="28">
        <v>2015</v>
      </c>
      <c r="B4" s="29">
        <v>950</v>
      </c>
      <c r="C4" s="29">
        <v>219</v>
      </c>
      <c r="D4" s="29">
        <v>70</v>
      </c>
      <c r="E4" s="29">
        <v>59</v>
      </c>
      <c r="F4" s="29">
        <v>42</v>
      </c>
      <c r="G4" s="29">
        <v>175</v>
      </c>
      <c r="H4" s="30">
        <v>385</v>
      </c>
    </row>
    <row r="5" spans="1:8" x14ac:dyDescent="0.15">
      <c r="A5" s="28">
        <v>2016</v>
      </c>
      <c r="B5" s="29">
        <v>895</v>
      </c>
      <c r="C5" s="29">
        <v>216</v>
      </c>
      <c r="D5" s="29">
        <v>52</v>
      </c>
      <c r="E5" s="29">
        <v>43</v>
      </c>
      <c r="F5" s="29">
        <v>69</v>
      </c>
      <c r="G5" s="29">
        <v>170</v>
      </c>
      <c r="H5" s="30">
        <v>345</v>
      </c>
    </row>
    <row r="6" spans="1:8" x14ac:dyDescent="0.15">
      <c r="A6" s="28">
        <v>2017</v>
      </c>
      <c r="B6" s="29">
        <v>1108</v>
      </c>
      <c r="C6" s="29">
        <v>259</v>
      </c>
      <c r="D6" s="29">
        <v>56</v>
      </c>
      <c r="E6" s="29">
        <v>72</v>
      </c>
      <c r="F6" s="29">
        <v>67</v>
      </c>
      <c r="G6" s="29">
        <v>193</v>
      </c>
      <c r="H6" s="30">
        <v>461</v>
      </c>
    </row>
    <row r="7" spans="1:8" x14ac:dyDescent="0.15">
      <c r="A7" s="28">
        <v>2018</v>
      </c>
      <c r="B7" s="29">
        <v>810</v>
      </c>
      <c r="C7" s="29">
        <v>215</v>
      </c>
      <c r="D7" s="29">
        <v>64</v>
      </c>
      <c r="E7" s="29">
        <v>55</v>
      </c>
      <c r="F7" s="29">
        <v>105</v>
      </c>
      <c r="G7" s="29">
        <v>128</v>
      </c>
      <c r="H7" s="30">
        <v>243</v>
      </c>
    </row>
    <row r="8" spans="1:8" x14ac:dyDescent="0.15">
      <c r="A8" s="28">
        <v>2019</v>
      </c>
      <c r="B8" s="29">
        <v>857</v>
      </c>
      <c r="C8" s="29">
        <v>232</v>
      </c>
      <c r="D8" s="29">
        <v>91</v>
      </c>
      <c r="E8" s="29">
        <v>63</v>
      </c>
      <c r="F8" s="29">
        <v>100</v>
      </c>
      <c r="G8" s="29">
        <v>104</v>
      </c>
      <c r="H8" s="30">
        <v>267</v>
      </c>
    </row>
    <row r="9" spans="1:8" x14ac:dyDescent="0.15">
      <c r="A9" s="28">
        <v>2020</v>
      </c>
      <c r="B9" s="29">
        <v>807</v>
      </c>
      <c r="C9" s="29">
        <v>328</v>
      </c>
      <c r="D9" s="29">
        <v>58</v>
      </c>
      <c r="E9" s="29">
        <v>56</v>
      </c>
      <c r="F9" s="29">
        <v>46</v>
      </c>
      <c r="G9" s="29">
        <v>91</v>
      </c>
      <c r="H9" s="30">
        <v>228</v>
      </c>
    </row>
    <row r="10" spans="1:8" x14ac:dyDescent="0.15">
      <c r="A10" s="28">
        <v>2021</v>
      </c>
      <c r="B10" s="29">
        <v>803</v>
      </c>
      <c r="C10" s="29">
        <v>314</v>
      </c>
      <c r="D10" s="29">
        <v>26</v>
      </c>
      <c r="E10" s="29">
        <v>56</v>
      </c>
      <c r="F10" s="29">
        <v>42</v>
      </c>
      <c r="G10" s="29">
        <v>91</v>
      </c>
      <c r="H10" s="30">
        <v>274</v>
      </c>
    </row>
    <row r="11" spans="1:8" x14ac:dyDescent="0.15">
      <c r="A11" s="28">
        <v>2022</v>
      </c>
      <c r="B11" s="29">
        <v>773</v>
      </c>
      <c r="C11" s="29">
        <v>288</v>
      </c>
      <c r="D11" s="29">
        <v>34</v>
      </c>
      <c r="E11" s="29">
        <v>65</v>
      </c>
      <c r="F11" s="29">
        <v>87</v>
      </c>
      <c r="G11" s="29">
        <v>90</v>
      </c>
      <c r="H11" s="30">
        <v>209</v>
      </c>
    </row>
    <row r="12" spans="1:8" x14ac:dyDescent="0.15">
      <c r="A12" s="28">
        <v>2023</v>
      </c>
      <c r="B12" s="29">
        <v>825</v>
      </c>
      <c r="C12" s="29">
        <v>274</v>
      </c>
      <c r="D12" s="29">
        <v>47</v>
      </c>
      <c r="E12" s="29">
        <v>101</v>
      </c>
      <c r="F12" s="29">
        <v>97</v>
      </c>
      <c r="G12" s="29">
        <v>110</v>
      </c>
      <c r="H12" s="30">
        <v>196</v>
      </c>
    </row>
    <row r="13" spans="1:8" x14ac:dyDescent="0.15">
      <c r="A13" s="28">
        <v>2024</v>
      </c>
      <c r="B13" s="29">
        <v>718</v>
      </c>
      <c r="C13" s="29">
        <v>210</v>
      </c>
      <c r="D13" s="29">
        <v>47</v>
      </c>
      <c r="E13" s="29">
        <v>91</v>
      </c>
      <c r="F13" s="29">
        <v>49</v>
      </c>
      <c r="G13" s="29">
        <v>134</v>
      </c>
      <c r="H13" s="30">
        <v>187</v>
      </c>
    </row>
    <row r="14" spans="1:8" ht="14.25" thickBot="1" x14ac:dyDescent="0.2">
      <c r="A14" s="31">
        <v>2025</v>
      </c>
      <c r="B14" s="32">
        <v>702</v>
      </c>
      <c r="C14" s="32">
        <v>179</v>
      </c>
      <c r="D14" s="32">
        <v>37</v>
      </c>
      <c r="E14" s="32">
        <v>67</v>
      </c>
      <c r="F14" s="32">
        <v>81</v>
      </c>
      <c r="G14" s="32">
        <v>116</v>
      </c>
      <c r="H14" s="33">
        <v>222</v>
      </c>
    </row>
  </sheetData>
  <phoneticPr fontId="7"/>
  <pageMargins left="0.7" right="0.7" top="0.75" bottom="0.75" header="0.511811023622047" footer="0.511811023622047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D420B-D4DB-42E6-92AE-08068CB05AE3}">
  <sheetPr>
    <tabColor rgb="FF00B0F0"/>
    <pageSetUpPr fitToPage="1"/>
  </sheetPr>
  <dimension ref="A1:H16"/>
  <sheetViews>
    <sheetView view="pageBreakPreview" zoomScale="80" zoomScaleNormal="80" zoomScaleSheetLayoutView="80" workbookViewId="0">
      <selection activeCell="D25" sqref="D25"/>
    </sheetView>
  </sheetViews>
  <sheetFormatPr defaultColWidth="9" defaultRowHeight="13.5" x14ac:dyDescent="0.15"/>
  <cols>
    <col min="1" max="1" width="9" style="84"/>
    <col min="2" max="8" width="19.75" style="84" customWidth="1"/>
    <col min="9" max="16384" width="9" style="84"/>
  </cols>
  <sheetData>
    <row r="1" spans="1:8" ht="14.25" thickBot="1" x14ac:dyDescent="0.2">
      <c r="A1" s="84" t="s">
        <v>122</v>
      </c>
    </row>
    <row r="2" spans="1:8" ht="13.5" customHeight="1" thickBot="1" x14ac:dyDescent="0.2">
      <c r="A2" s="85" t="s">
        <v>0</v>
      </c>
      <c r="B2" s="86" t="s">
        <v>31</v>
      </c>
      <c r="C2" s="86"/>
      <c r="D2" s="86"/>
      <c r="E2" s="86"/>
      <c r="F2" s="87" t="s">
        <v>32</v>
      </c>
      <c r="G2" s="88" t="s">
        <v>33</v>
      </c>
      <c r="H2" s="88"/>
    </row>
    <row r="3" spans="1:8" ht="27" x14ac:dyDescent="0.15">
      <c r="A3" s="89"/>
      <c r="B3" s="90" t="s">
        <v>34</v>
      </c>
      <c r="C3" s="90" t="s">
        <v>35</v>
      </c>
      <c r="D3" s="90" t="s">
        <v>36</v>
      </c>
      <c r="E3" s="90" t="s">
        <v>37</v>
      </c>
      <c r="F3" s="87"/>
      <c r="G3" s="90" t="s">
        <v>38</v>
      </c>
      <c r="H3" s="91" t="s">
        <v>39</v>
      </c>
    </row>
    <row r="4" spans="1:8" x14ac:dyDescent="0.15">
      <c r="A4" s="92"/>
      <c r="B4" s="93" t="s">
        <v>28</v>
      </c>
      <c r="C4" s="93" t="s">
        <v>28</v>
      </c>
      <c r="D4" s="93" t="s">
        <v>28</v>
      </c>
      <c r="E4" s="93" t="s">
        <v>28</v>
      </c>
      <c r="F4" s="93" t="s">
        <v>40</v>
      </c>
      <c r="G4" s="93" t="s">
        <v>27</v>
      </c>
      <c r="H4" s="94" t="s">
        <v>41</v>
      </c>
    </row>
    <row r="5" spans="1:8" x14ac:dyDescent="0.15">
      <c r="A5" s="95">
        <v>2015</v>
      </c>
      <c r="B5" s="96">
        <v>72</v>
      </c>
      <c r="C5" s="96">
        <v>115</v>
      </c>
      <c r="D5" s="96">
        <v>32</v>
      </c>
      <c r="E5" s="96">
        <v>34</v>
      </c>
      <c r="F5" s="96">
        <v>23</v>
      </c>
      <c r="G5" s="96">
        <v>4</v>
      </c>
      <c r="H5" s="97">
        <v>92</v>
      </c>
    </row>
    <row r="6" spans="1:8" x14ac:dyDescent="0.15">
      <c r="A6" s="95">
        <v>2016</v>
      </c>
      <c r="B6" s="96">
        <v>120</v>
      </c>
      <c r="C6" s="96">
        <v>107</v>
      </c>
      <c r="D6" s="96">
        <v>40</v>
      </c>
      <c r="E6" s="96">
        <v>11</v>
      </c>
      <c r="F6" s="96">
        <v>8</v>
      </c>
      <c r="G6" s="96">
        <v>6</v>
      </c>
      <c r="H6" s="97">
        <v>60</v>
      </c>
    </row>
    <row r="7" spans="1:8" x14ac:dyDescent="0.15">
      <c r="A7" s="95">
        <v>2017</v>
      </c>
      <c r="B7" s="96">
        <v>153</v>
      </c>
      <c r="C7" s="96">
        <v>74</v>
      </c>
      <c r="D7" s="96">
        <v>39</v>
      </c>
      <c r="E7" s="96">
        <v>15</v>
      </c>
      <c r="F7" s="96">
        <v>10</v>
      </c>
      <c r="G7" s="96">
        <v>7</v>
      </c>
      <c r="H7" s="97">
        <v>236</v>
      </c>
    </row>
    <row r="8" spans="1:8" x14ac:dyDescent="0.15">
      <c r="A8" s="95">
        <v>2018</v>
      </c>
      <c r="B8" s="96">
        <v>167</v>
      </c>
      <c r="C8" s="96">
        <v>65</v>
      </c>
      <c r="D8" s="96">
        <v>25</v>
      </c>
      <c r="E8" s="96">
        <v>6</v>
      </c>
      <c r="F8" s="96">
        <v>12</v>
      </c>
      <c r="G8" s="96">
        <v>3</v>
      </c>
      <c r="H8" s="97">
        <v>155</v>
      </c>
    </row>
    <row r="9" spans="1:8" x14ac:dyDescent="0.15">
      <c r="A9" s="95">
        <v>2019</v>
      </c>
      <c r="B9" s="96">
        <v>165</v>
      </c>
      <c r="C9" s="96">
        <v>76</v>
      </c>
      <c r="D9" s="96">
        <v>25</v>
      </c>
      <c r="E9" s="96">
        <v>15</v>
      </c>
      <c r="F9" s="96">
        <v>9</v>
      </c>
      <c r="G9" s="96">
        <v>4</v>
      </c>
      <c r="H9" s="97">
        <v>88</v>
      </c>
    </row>
    <row r="10" spans="1:8" x14ac:dyDescent="0.15">
      <c r="A10" s="95">
        <v>2020</v>
      </c>
      <c r="B10" s="96">
        <v>161</v>
      </c>
      <c r="C10" s="96">
        <v>93</v>
      </c>
      <c r="D10" s="96">
        <v>23</v>
      </c>
      <c r="E10" s="96">
        <v>12</v>
      </c>
      <c r="F10" s="96">
        <v>7</v>
      </c>
      <c r="G10" s="96">
        <v>2</v>
      </c>
      <c r="H10" s="98">
        <v>44</v>
      </c>
    </row>
    <row r="11" spans="1:8" x14ac:dyDescent="0.15">
      <c r="A11" s="95">
        <v>2021</v>
      </c>
      <c r="B11" s="96">
        <v>223</v>
      </c>
      <c r="C11" s="96">
        <v>102</v>
      </c>
      <c r="D11" s="96">
        <v>38</v>
      </c>
      <c r="E11" s="96">
        <v>16</v>
      </c>
      <c r="F11" s="96">
        <v>6</v>
      </c>
      <c r="G11" s="96">
        <v>8</v>
      </c>
      <c r="H11" s="97">
        <v>147</v>
      </c>
    </row>
    <row r="12" spans="1:8" x14ac:dyDescent="0.15">
      <c r="A12" s="95">
        <v>2022</v>
      </c>
      <c r="B12" s="96">
        <v>255</v>
      </c>
      <c r="C12" s="96">
        <v>116</v>
      </c>
      <c r="D12" s="99">
        <v>46</v>
      </c>
      <c r="E12" s="96">
        <v>9</v>
      </c>
      <c r="F12" s="96">
        <v>7</v>
      </c>
      <c r="G12" s="96">
        <v>4</v>
      </c>
      <c r="H12" s="97">
        <v>76</v>
      </c>
    </row>
    <row r="13" spans="1:8" x14ac:dyDescent="0.15">
      <c r="A13" s="95">
        <v>2023</v>
      </c>
      <c r="B13" s="96">
        <v>302</v>
      </c>
      <c r="C13" s="96">
        <v>156</v>
      </c>
      <c r="D13" s="99">
        <v>42</v>
      </c>
      <c r="E13" s="96">
        <v>10</v>
      </c>
      <c r="F13" s="96">
        <v>1</v>
      </c>
      <c r="G13" s="96">
        <v>1</v>
      </c>
      <c r="H13" s="97">
        <v>29</v>
      </c>
    </row>
    <row r="14" spans="1:8" s="100" customFormat="1" x14ac:dyDescent="0.15">
      <c r="A14" s="95">
        <v>2024</v>
      </c>
      <c r="B14" s="96">
        <v>352</v>
      </c>
      <c r="C14" s="96">
        <v>144</v>
      </c>
      <c r="D14" s="99">
        <v>62</v>
      </c>
      <c r="E14" s="96">
        <v>16</v>
      </c>
      <c r="F14" s="96">
        <v>2</v>
      </c>
      <c r="G14" s="96">
        <v>1</v>
      </c>
      <c r="H14" s="97">
        <v>28</v>
      </c>
    </row>
    <row r="15" spans="1:8" ht="14.25" thickBot="1" x14ac:dyDescent="0.2">
      <c r="A15" s="101">
        <v>2025</v>
      </c>
      <c r="B15" s="102">
        <v>446</v>
      </c>
      <c r="C15" s="102">
        <v>229</v>
      </c>
      <c r="D15" s="99">
        <v>60</v>
      </c>
      <c r="E15" s="96">
        <v>14</v>
      </c>
      <c r="F15" s="102">
        <v>3</v>
      </c>
      <c r="G15" s="102">
        <v>2</v>
      </c>
      <c r="H15" s="103">
        <v>35</v>
      </c>
    </row>
    <row r="16" spans="1:8" x14ac:dyDescent="0.15">
      <c r="A16" s="104"/>
      <c r="B16" s="104"/>
      <c r="C16" s="104"/>
      <c r="D16" s="104"/>
      <c r="E16" s="104"/>
    </row>
  </sheetData>
  <mergeCells count="3">
    <mergeCell ref="B2:E2"/>
    <mergeCell ref="F2:F3"/>
    <mergeCell ref="G2:H2"/>
  </mergeCells>
  <phoneticPr fontId="7"/>
  <pageMargins left="0.7" right="0.7" top="0.75" bottom="0.75" header="0.511811023622047" footer="0.511811023622047"/>
  <pageSetup paperSize="9" scale="9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28AC-16AE-470F-9982-EB1B33E1D19F}">
  <sheetPr>
    <tabColor rgb="FF00B0F0"/>
    <pageSetUpPr fitToPage="1"/>
  </sheetPr>
  <dimension ref="A1:G16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34"/>
    <col min="2" max="7" width="16.75" style="34" customWidth="1"/>
    <col min="8" max="16384" width="9" style="34"/>
  </cols>
  <sheetData>
    <row r="1" spans="1:7" ht="14.25" thickBot="1" x14ac:dyDescent="0.2">
      <c r="A1" s="34" t="s">
        <v>123</v>
      </c>
    </row>
    <row r="2" spans="1:7" ht="13.5" customHeight="1" thickBot="1" x14ac:dyDescent="0.2">
      <c r="A2" s="105" t="s">
        <v>0</v>
      </c>
      <c r="B2" s="81" t="s">
        <v>42</v>
      </c>
      <c r="C2" s="81"/>
      <c r="D2" s="81"/>
      <c r="E2" s="81"/>
      <c r="F2" s="82" t="s">
        <v>43</v>
      </c>
      <c r="G2" s="106" t="s">
        <v>44</v>
      </c>
    </row>
    <row r="3" spans="1:7" ht="54" x14ac:dyDescent="0.15">
      <c r="A3" s="105"/>
      <c r="B3" s="83" t="s">
        <v>45</v>
      </c>
      <c r="C3" s="83" t="s">
        <v>46</v>
      </c>
      <c r="D3" s="83" t="s">
        <v>47</v>
      </c>
      <c r="E3" s="83" t="s">
        <v>48</v>
      </c>
      <c r="F3" s="82"/>
      <c r="G3" s="106"/>
    </row>
    <row r="4" spans="1:7" x14ac:dyDescent="0.15">
      <c r="A4" s="107"/>
      <c r="B4" s="43" t="s">
        <v>28</v>
      </c>
      <c r="C4" s="43" t="s">
        <v>28</v>
      </c>
      <c r="D4" s="43" t="s">
        <v>28</v>
      </c>
      <c r="E4" s="43" t="s">
        <v>28</v>
      </c>
      <c r="F4" s="43" t="s">
        <v>28</v>
      </c>
      <c r="G4" s="108" t="s">
        <v>28</v>
      </c>
    </row>
    <row r="5" spans="1:7" x14ac:dyDescent="0.15">
      <c r="A5" s="109">
        <v>2016</v>
      </c>
      <c r="B5" s="29">
        <v>59</v>
      </c>
      <c r="C5" s="29">
        <v>4</v>
      </c>
      <c r="D5" s="29">
        <v>6</v>
      </c>
      <c r="E5" s="29">
        <v>69</v>
      </c>
      <c r="F5" s="29">
        <v>169</v>
      </c>
      <c r="G5" s="110">
        <v>238</v>
      </c>
    </row>
    <row r="6" spans="1:7" x14ac:dyDescent="0.15">
      <c r="A6" s="109">
        <v>2017</v>
      </c>
      <c r="B6" s="29">
        <v>41</v>
      </c>
      <c r="C6" s="29">
        <v>4</v>
      </c>
      <c r="D6" s="29">
        <v>7</v>
      </c>
      <c r="E6" s="29">
        <v>52</v>
      </c>
      <c r="F6" s="29">
        <v>242</v>
      </c>
      <c r="G6" s="110">
        <v>294</v>
      </c>
    </row>
    <row r="7" spans="1:7" x14ac:dyDescent="0.15">
      <c r="A7" s="109">
        <v>2018</v>
      </c>
      <c r="B7" s="29">
        <v>43</v>
      </c>
      <c r="C7" s="29">
        <v>3</v>
      </c>
      <c r="D7" s="29">
        <v>1</v>
      </c>
      <c r="E7" s="29">
        <v>47</v>
      </c>
      <c r="F7" s="29">
        <v>262</v>
      </c>
      <c r="G7" s="110">
        <v>309</v>
      </c>
    </row>
    <row r="8" spans="1:7" x14ac:dyDescent="0.15">
      <c r="A8" s="109">
        <v>2019</v>
      </c>
      <c r="B8" s="29">
        <v>45</v>
      </c>
      <c r="C8" s="29">
        <v>0</v>
      </c>
      <c r="D8" s="29">
        <v>3</v>
      </c>
      <c r="E8" s="29">
        <v>48</v>
      </c>
      <c r="F8" s="29">
        <v>225</v>
      </c>
      <c r="G8" s="110">
        <v>273</v>
      </c>
    </row>
    <row r="9" spans="1:7" x14ac:dyDescent="0.15">
      <c r="A9" s="109">
        <v>2020</v>
      </c>
      <c r="B9" s="29">
        <v>27</v>
      </c>
      <c r="C9" s="29">
        <v>2</v>
      </c>
      <c r="D9" s="29">
        <v>0</v>
      </c>
      <c r="E9" s="29">
        <v>29</v>
      </c>
      <c r="F9" s="29">
        <v>171</v>
      </c>
      <c r="G9" s="110">
        <v>200</v>
      </c>
    </row>
    <row r="10" spans="1:7" x14ac:dyDescent="0.15">
      <c r="A10" s="109">
        <v>2021</v>
      </c>
      <c r="B10" s="29">
        <v>23</v>
      </c>
      <c r="C10" s="29">
        <v>1</v>
      </c>
      <c r="D10" s="29">
        <v>4</v>
      </c>
      <c r="E10" s="29">
        <v>28</v>
      </c>
      <c r="F10" s="29">
        <v>203</v>
      </c>
      <c r="G10" s="110">
        <v>231</v>
      </c>
    </row>
    <row r="11" spans="1:7" x14ac:dyDescent="0.15">
      <c r="A11" s="109">
        <v>2022</v>
      </c>
      <c r="B11" s="29">
        <v>19</v>
      </c>
      <c r="C11" s="29">
        <v>2</v>
      </c>
      <c r="D11" s="29">
        <v>0</v>
      </c>
      <c r="E11" s="29">
        <v>21</v>
      </c>
      <c r="F11" s="29">
        <v>220</v>
      </c>
      <c r="G11" s="110">
        <v>241</v>
      </c>
    </row>
    <row r="12" spans="1:7" x14ac:dyDescent="0.15">
      <c r="A12" s="109">
        <v>2023</v>
      </c>
      <c r="B12" s="29">
        <v>29</v>
      </c>
      <c r="C12" s="29">
        <v>3</v>
      </c>
      <c r="D12" s="29">
        <v>2</v>
      </c>
      <c r="E12" s="29">
        <v>34</v>
      </c>
      <c r="F12" s="29">
        <v>228</v>
      </c>
      <c r="G12" s="110">
        <v>262</v>
      </c>
    </row>
    <row r="13" spans="1:7" x14ac:dyDescent="0.15">
      <c r="A13" s="109">
        <v>2024</v>
      </c>
      <c r="B13" s="29">
        <v>43</v>
      </c>
      <c r="C13" s="111" t="s">
        <v>49</v>
      </c>
      <c r="D13" s="29">
        <v>5</v>
      </c>
      <c r="E13" s="29">
        <v>48</v>
      </c>
      <c r="F13" s="29">
        <v>279</v>
      </c>
      <c r="G13" s="110">
        <v>327</v>
      </c>
    </row>
    <row r="14" spans="1:7" ht="14.25" thickBot="1" x14ac:dyDescent="0.2">
      <c r="A14" s="112">
        <v>2025</v>
      </c>
      <c r="B14" s="32">
        <v>34</v>
      </c>
      <c r="C14" s="113">
        <v>5</v>
      </c>
      <c r="D14" s="32">
        <v>2</v>
      </c>
      <c r="E14" s="32">
        <v>41</v>
      </c>
      <c r="F14" s="32">
        <v>256</v>
      </c>
      <c r="G14" s="114">
        <v>297</v>
      </c>
    </row>
    <row r="15" spans="1:7" x14ac:dyDescent="0.15">
      <c r="A15" s="34" t="s">
        <v>124</v>
      </c>
    </row>
    <row r="16" spans="1:7" x14ac:dyDescent="0.15">
      <c r="A16" s="34" t="s">
        <v>50</v>
      </c>
    </row>
  </sheetData>
  <mergeCells count="4">
    <mergeCell ref="A2:A3"/>
    <mergeCell ref="B2:E2"/>
    <mergeCell ref="F2:F3"/>
    <mergeCell ref="G2:G3"/>
  </mergeCells>
  <phoneticPr fontId="7"/>
  <pageMargins left="0.7" right="0.7" top="0.75" bottom="0.75" header="0.511811023622047" footer="0.511811023622047"/>
  <pageSetup paperSize="9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23E-AF8E-4333-B55C-3FD36DD5BC0A}">
  <sheetPr>
    <tabColor rgb="FF00B0F0"/>
    <pageSetUpPr fitToPage="1"/>
  </sheetPr>
  <dimension ref="A1:R20"/>
  <sheetViews>
    <sheetView view="pageBreakPreview" zoomScaleNormal="75" zoomScaleSheetLayoutView="100" workbookViewId="0">
      <selection activeCell="I25" sqref="I25"/>
    </sheetView>
  </sheetViews>
  <sheetFormatPr defaultColWidth="9" defaultRowHeight="13.5" x14ac:dyDescent="0.15"/>
  <cols>
    <col min="1" max="1" width="14.5" style="34" customWidth="1"/>
    <col min="2" max="16384" width="9" style="34"/>
  </cols>
  <sheetData>
    <row r="1" spans="1:18" x14ac:dyDescent="0.15">
      <c r="A1" s="34" t="s">
        <v>125</v>
      </c>
    </row>
    <row r="2" spans="1:18" ht="14.25" thickBot="1" x14ac:dyDescent="0.2">
      <c r="R2" s="35" t="s">
        <v>51</v>
      </c>
    </row>
    <row r="3" spans="1:18" x14ac:dyDescent="0.15">
      <c r="A3" s="36" t="s">
        <v>52</v>
      </c>
      <c r="B3" s="37" t="s">
        <v>14</v>
      </c>
      <c r="C3" s="37" t="s">
        <v>53</v>
      </c>
      <c r="D3" s="37" t="s">
        <v>54</v>
      </c>
      <c r="E3" s="37" t="s">
        <v>55</v>
      </c>
      <c r="F3" s="37" t="s">
        <v>56</v>
      </c>
      <c r="G3" s="37" t="s">
        <v>57</v>
      </c>
      <c r="H3" s="37" t="s">
        <v>58</v>
      </c>
      <c r="I3" s="37" t="s">
        <v>59</v>
      </c>
      <c r="J3" s="37" t="s">
        <v>60</v>
      </c>
      <c r="K3" s="37" t="s">
        <v>61</v>
      </c>
      <c r="L3" s="37" t="s">
        <v>62</v>
      </c>
      <c r="M3" s="37" t="s">
        <v>63</v>
      </c>
      <c r="N3" s="37" t="s">
        <v>64</v>
      </c>
      <c r="O3" s="37" t="s">
        <v>65</v>
      </c>
      <c r="P3" s="37" t="s">
        <v>66</v>
      </c>
      <c r="Q3" s="37" t="s">
        <v>67</v>
      </c>
      <c r="R3" s="38" t="s">
        <v>68</v>
      </c>
    </row>
    <row r="4" spans="1:18" x14ac:dyDescent="0.15">
      <c r="A4" s="28">
        <v>2015</v>
      </c>
      <c r="B4" s="29">
        <v>16101</v>
      </c>
      <c r="C4" s="29">
        <v>909</v>
      </c>
      <c r="D4" s="29">
        <v>383</v>
      </c>
      <c r="E4" s="29">
        <v>1282</v>
      </c>
      <c r="F4" s="29">
        <v>1012</v>
      </c>
      <c r="G4" s="29">
        <v>933</v>
      </c>
      <c r="H4" s="29">
        <v>377</v>
      </c>
      <c r="I4" s="29">
        <v>608</v>
      </c>
      <c r="J4" s="29">
        <v>671</v>
      </c>
      <c r="K4" s="29">
        <v>460</v>
      </c>
      <c r="L4" s="29">
        <v>1777</v>
      </c>
      <c r="M4" s="29">
        <v>1413</v>
      </c>
      <c r="N4" s="29">
        <v>1199</v>
      </c>
      <c r="O4" s="29">
        <v>1342</v>
      </c>
      <c r="P4" s="29">
        <v>1638</v>
      </c>
      <c r="Q4" s="29">
        <v>1053</v>
      </c>
      <c r="R4" s="30">
        <v>1044</v>
      </c>
    </row>
    <row r="5" spans="1:18" x14ac:dyDescent="0.15">
      <c r="A5" s="28">
        <v>2016</v>
      </c>
      <c r="B5" s="29">
        <v>16660</v>
      </c>
      <c r="C5" s="29">
        <v>922</v>
      </c>
      <c r="D5" s="29">
        <v>395</v>
      </c>
      <c r="E5" s="29">
        <v>1331</v>
      </c>
      <c r="F5" s="29">
        <v>1036</v>
      </c>
      <c r="G5" s="29">
        <v>979</v>
      </c>
      <c r="H5" s="29">
        <v>382</v>
      </c>
      <c r="I5" s="29">
        <v>620</v>
      </c>
      <c r="J5" s="29">
        <v>691</v>
      </c>
      <c r="K5" s="29">
        <v>480</v>
      </c>
      <c r="L5" s="29">
        <v>1835</v>
      </c>
      <c r="M5" s="29">
        <v>1468</v>
      </c>
      <c r="N5" s="29">
        <v>1227</v>
      </c>
      <c r="O5" s="29">
        <v>1408</v>
      </c>
      <c r="P5" s="29">
        <v>1704</v>
      </c>
      <c r="Q5" s="29">
        <v>1093</v>
      </c>
      <c r="R5" s="30">
        <v>1089</v>
      </c>
    </row>
    <row r="6" spans="1:18" x14ac:dyDescent="0.15">
      <c r="A6" s="28">
        <v>2017</v>
      </c>
      <c r="B6" s="29">
        <v>17187</v>
      </c>
      <c r="C6" s="29">
        <v>935</v>
      </c>
      <c r="D6" s="29">
        <v>403</v>
      </c>
      <c r="E6" s="29">
        <v>1367</v>
      </c>
      <c r="F6" s="29">
        <v>1063</v>
      </c>
      <c r="G6" s="29">
        <v>1008</v>
      </c>
      <c r="H6" s="29">
        <v>398</v>
      </c>
      <c r="I6" s="29">
        <v>626</v>
      </c>
      <c r="J6" s="29">
        <v>715</v>
      </c>
      <c r="K6" s="29">
        <v>499</v>
      </c>
      <c r="L6" s="29">
        <v>1891</v>
      </c>
      <c r="M6" s="29">
        <v>1506</v>
      </c>
      <c r="N6" s="29">
        <v>1265</v>
      </c>
      <c r="O6" s="29">
        <v>1495</v>
      </c>
      <c r="P6" s="29">
        <v>1778</v>
      </c>
      <c r="Q6" s="29">
        <v>1106</v>
      </c>
      <c r="R6" s="30">
        <v>1132</v>
      </c>
    </row>
    <row r="7" spans="1:18" x14ac:dyDescent="0.15">
      <c r="A7" s="28">
        <v>2018</v>
      </c>
      <c r="B7" s="29">
        <v>17758</v>
      </c>
      <c r="C7" s="29">
        <v>943</v>
      </c>
      <c r="D7" s="29">
        <v>419</v>
      </c>
      <c r="E7" s="29">
        <v>1417</v>
      </c>
      <c r="F7" s="29">
        <v>1098</v>
      </c>
      <c r="G7" s="29">
        <v>1036</v>
      </c>
      <c r="H7" s="29">
        <v>414</v>
      </c>
      <c r="I7" s="29">
        <v>648</v>
      </c>
      <c r="J7" s="29">
        <v>732</v>
      </c>
      <c r="K7" s="29">
        <v>504</v>
      </c>
      <c r="L7" s="29">
        <v>1956</v>
      </c>
      <c r="M7" s="29">
        <v>1562</v>
      </c>
      <c r="N7" s="29">
        <v>1313</v>
      </c>
      <c r="O7" s="29">
        <v>1539</v>
      </c>
      <c r="P7" s="29">
        <v>1847</v>
      </c>
      <c r="Q7" s="29">
        <v>1163</v>
      </c>
      <c r="R7" s="30">
        <v>1167</v>
      </c>
    </row>
    <row r="8" spans="1:18" x14ac:dyDescent="0.15">
      <c r="A8" s="28">
        <v>2019</v>
      </c>
      <c r="B8" s="29">
        <v>18386</v>
      </c>
      <c r="C8" s="29">
        <v>972</v>
      </c>
      <c r="D8" s="29">
        <v>447</v>
      </c>
      <c r="E8" s="29">
        <v>1467</v>
      </c>
      <c r="F8" s="29">
        <v>1146</v>
      </c>
      <c r="G8" s="29">
        <v>1077</v>
      </c>
      <c r="H8" s="29">
        <v>435</v>
      </c>
      <c r="I8" s="29">
        <v>673</v>
      </c>
      <c r="J8" s="29">
        <v>748</v>
      </c>
      <c r="K8" s="29">
        <v>518</v>
      </c>
      <c r="L8" s="29">
        <v>2007</v>
      </c>
      <c r="M8" s="29">
        <v>1618</v>
      </c>
      <c r="N8" s="29">
        <v>1345</v>
      </c>
      <c r="O8" s="29">
        <v>1596</v>
      </c>
      <c r="P8" s="29">
        <v>1915</v>
      </c>
      <c r="Q8" s="29">
        <v>1222</v>
      </c>
      <c r="R8" s="30">
        <v>1200</v>
      </c>
    </row>
    <row r="9" spans="1:18" x14ac:dyDescent="0.15">
      <c r="A9" s="28">
        <v>2020</v>
      </c>
      <c r="B9" s="29">
        <v>19019</v>
      </c>
      <c r="C9" s="29">
        <v>1028</v>
      </c>
      <c r="D9" s="29">
        <v>454</v>
      </c>
      <c r="E9" s="29">
        <v>1527</v>
      </c>
      <c r="F9" s="29">
        <v>1173</v>
      </c>
      <c r="G9" s="29">
        <v>1109</v>
      </c>
      <c r="H9" s="29">
        <v>449</v>
      </c>
      <c r="I9" s="29">
        <v>702</v>
      </c>
      <c r="J9" s="29">
        <v>774</v>
      </c>
      <c r="K9" s="29">
        <v>535</v>
      </c>
      <c r="L9" s="29">
        <v>2060</v>
      </c>
      <c r="M9" s="29">
        <v>1694</v>
      </c>
      <c r="N9" s="29">
        <v>1364</v>
      </c>
      <c r="O9" s="29">
        <v>1651</v>
      </c>
      <c r="P9" s="29">
        <v>1974</v>
      </c>
      <c r="Q9" s="29">
        <v>1268</v>
      </c>
      <c r="R9" s="30">
        <v>1257</v>
      </c>
    </row>
    <row r="10" spans="1:18" x14ac:dyDescent="0.15">
      <c r="A10" s="28">
        <v>2021</v>
      </c>
      <c r="B10" s="29">
        <v>19637</v>
      </c>
      <c r="C10" s="29">
        <v>1070</v>
      </c>
      <c r="D10" s="29">
        <v>471</v>
      </c>
      <c r="E10" s="39">
        <v>1554</v>
      </c>
      <c r="F10" s="29">
        <v>1198</v>
      </c>
      <c r="G10" s="29">
        <v>1126</v>
      </c>
      <c r="H10" s="29">
        <v>488</v>
      </c>
      <c r="I10" s="29">
        <v>715</v>
      </c>
      <c r="J10" s="29">
        <v>790</v>
      </c>
      <c r="K10" s="29">
        <v>556</v>
      </c>
      <c r="L10" s="29">
        <v>2120</v>
      </c>
      <c r="M10" s="29">
        <v>1744</v>
      </c>
      <c r="N10" s="29">
        <v>1423</v>
      </c>
      <c r="O10" s="29">
        <v>1721</v>
      </c>
      <c r="P10" s="29">
        <v>2060</v>
      </c>
      <c r="Q10" s="29">
        <v>1322</v>
      </c>
      <c r="R10" s="30">
        <v>1279</v>
      </c>
    </row>
    <row r="11" spans="1:18" x14ac:dyDescent="0.15">
      <c r="A11" s="28">
        <v>2022</v>
      </c>
      <c r="B11" s="39">
        <v>20379</v>
      </c>
      <c r="C11" s="39">
        <v>1108</v>
      </c>
      <c r="D11" s="39">
        <v>487</v>
      </c>
      <c r="E11" s="39">
        <v>1590</v>
      </c>
      <c r="F11" s="39">
        <v>1245</v>
      </c>
      <c r="G11" s="39">
        <v>1155</v>
      </c>
      <c r="H11" s="39">
        <v>535</v>
      </c>
      <c r="I11" s="39">
        <v>728</v>
      </c>
      <c r="J11" s="39">
        <v>827</v>
      </c>
      <c r="K11" s="39">
        <v>564</v>
      </c>
      <c r="L11" s="39">
        <v>2223</v>
      </c>
      <c r="M11" s="39">
        <v>1811</v>
      </c>
      <c r="N11" s="39">
        <v>1447</v>
      </c>
      <c r="O11" s="39">
        <v>1798</v>
      </c>
      <c r="P11" s="39">
        <v>2156</v>
      </c>
      <c r="Q11" s="39">
        <v>1370</v>
      </c>
      <c r="R11" s="40">
        <v>1335</v>
      </c>
    </row>
    <row r="12" spans="1:18" x14ac:dyDescent="0.15">
      <c r="A12" s="28">
        <v>2023</v>
      </c>
      <c r="B12" s="39">
        <v>21202</v>
      </c>
      <c r="C12" s="39">
        <v>1144</v>
      </c>
      <c r="D12" s="39">
        <v>514</v>
      </c>
      <c r="E12" s="39">
        <v>1649</v>
      </c>
      <c r="F12" s="39">
        <v>1308</v>
      </c>
      <c r="G12" s="39">
        <v>1211</v>
      </c>
      <c r="H12" s="39">
        <v>553</v>
      </c>
      <c r="I12" s="39">
        <v>765</v>
      </c>
      <c r="J12" s="39">
        <v>864</v>
      </c>
      <c r="K12" s="39">
        <v>581</v>
      </c>
      <c r="L12" s="39">
        <v>2334</v>
      </c>
      <c r="M12" s="39">
        <v>1882</v>
      </c>
      <c r="N12" s="39">
        <v>1489</v>
      </c>
      <c r="O12" s="39">
        <v>1863</v>
      </c>
      <c r="P12" s="39">
        <v>2255</v>
      </c>
      <c r="Q12" s="39">
        <v>1409</v>
      </c>
      <c r="R12" s="40">
        <v>1381</v>
      </c>
    </row>
    <row r="13" spans="1:18" x14ac:dyDescent="0.15">
      <c r="A13" s="28">
        <v>2024</v>
      </c>
      <c r="B13" s="39">
        <v>22053</v>
      </c>
      <c r="C13" s="39">
        <v>1188</v>
      </c>
      <c r="D13" s="39">
        <v>556</v>
      </c>
      <c r="E13" s="39">
        <v>1695</v>
      </c>
      <c r="F13" s="39">
        <v>1346</v>
      </c>
      <c r="G13" s="39">
        <v>1263</v>
      </c>
      <c r="H13" s="39">
        <v>571</v>
      </c>
      <c r="I13" s="39">
        <v>783</v>
      </c>
      <c r="J13" s="39">
        <v>908</v>
      </c>
      <c r="K13" s="39">
        <v>610</v>
      </c>
      <c r="L13" s="39">
        <v>2438</v>
      </c>
      <c r="M13" s="39">
        <v>1933</v>
      </c>
      <c r="N13" s="39">
        <v>1539</v>
      </c>
      <c r="O13" s="39">
        <v>1950</v>
      </c>
      <c r="P13" s="39">
        <v>2352</v>
      </c>
      <c r="Q13" s="39">
        <v>1469</v>
      </c>
      <c r="R13" s="40">
        <v>1452</v>
      </c>
    </row>
    <row r="14" spans="1:18" ht="14.25" thickBot="1" x14ac:dyDescent="0.2">
      <c r="A14" s="31">
        <v>2025</v>
      </c>
      <c r="B14" s="32">
        <v>22860</v>
      </c>
      <c r="C14" s="32">
        <v>1221</v>
      </c>
      <c r="D14" s="32">
        <v>587</v>
      </c>
      <c r="E14" s="32">
        <v>1769</v>
      </c>
      <c r="F14" s="32">
        <v>1402</v>
      </c>
      <c r="G14" s="32">
        <v>1302</v>
      </c>
      <c r="H14" s="32">
        <v>599</v>
      </c>
      <c r="I14" s="32">
        <v>824</v>
      </c>
      <c r="J14" s="32">
        <v>930</v>
      </c>
      <c r="K14" s="32">
        <v>628</v>
      </c>
      <c r="L14" s="32">
        <v>2526</v>
      </c>
      <c r="M14" s="32">
        <v>1960</v>
      </c>
      <c r="N14" s="32">
        <v>1614</v>
      </c>
      <c r="O14" s="32">
        <v>2029</v>
      </c>
      <c r="P14" s="32">
        <v>2417</v>
      </c>
      <c r="Q14" s="32">
        <v>1533</v>
      </c>
      <c r="R14" s="33">
        <v>1519</v>
      </c>
    </row>
    <row r="15" spans="1:18" x14ac:dyDescent="0.15">
      <c r="A15" s="36" t="s">
        <v>69</v>
      </c>
      <c r="B15" s="37" t="s">
        <v>14</v>
      </c>
      <c r="C15" s="37" t="s">
        <v>70</v>
      </c>
      <c r="D15" s="38" t="s">
        <v>71</v>
      </c>
    </row>
    <row r="16" spans="1:18" x14ac:dyDescent="0.15">
      <c r="A16" s="28" t="s">
        <v>72</v>
      </c>
      <c r="B16" s="29">
        <v>3788</v>
      </c>
      <c r="C16" s="29">
        <v>757</v>
      </c>
      <c r="D16" s="30">
        <v>3031</v>
      </c>
    </row>
    <row r="17" spans="1:4" x14ac:dyDescent="0.15">
      <c r="A17" s="28" t="s">
        <v>73</v>
      </c>
      <c r="B17" s="29">
        <v>4019</v>
      </c>
      <c r="C17" s="29">
        <v>1038</v>
      </c>
      <c r="D17" s="30">
        <v>2981</v>
      </c>
    </row>
    <row r="18" spans="1:4" x14ac:dyDescent="0.15">
      <c r="A18" s="28" t="s">
        <v>74</v>
      </c>
      <c r="B18" s="29">
        <v>5965</v>
      </c>
      <c r="C18" s="29">
        <v>1388</v>
      </c>
      <c r="D18" s="30">
        <v>4577</v>
      </c>
    </row>
    <row r="19" spans="1:4" x14ac:dyDescent="0.15">
      <c r="A19" s="28" t="s">
        <v>75</v>
      </c>
      <c r="B19" s="29">
        <v>9088</v>
      </c>
      <c r="C19" s="29">
        <v>4359</v>
      </c>
      <c r="D19" s="30">
        <v>4729</v>
      </c>
    </row>
    <row r="20" spans="1:4" ht="14.25" thickBot="1" x14ac:dyDescent="0.2">
      <c r="A20" s="31" t="s">
        <v>14</v>
      </c>
      <c r="B20" s="32">
        <v>22860</v>
      </c>
      <c r="C20" s="32">
        <v>7542</v>
      </c>
      <c r="D20" s="33">
        <v>15318</v>
      </c>
    </row>
  </sheetData>
  <phoneticPr fontId="7"/>
  <pageMargins left="0.7" right="0.7" top="0.75" bottom="0.75" header="0.511811023622047" footer="0.511811023622047"/>
  <pageSetup paperSize="9" scale="80" fitToHeight="0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468D6-450D-499F-91E2-087175D1F225}">
  <sheetPr>
    <tabColor rgb="FF00B0F0"/>
  </sheetPr>
  <dimension ref="A1:G18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34"/>
    <col min="2" max="7" width="18.625" style="34" customWidth="1"/>
    <col min="8" max="16384" width="9" style="34"/>
  </cols>
  <sheetData>
    <row r="1" spans="1:7" x14ac:dyDescent="0.15">
      <c r="A1" s="34" t="s">
        <v>126</v>
      </c>
    </row>
    <row r="2" spans="1:7" ht="14.25" thickBot="1" x14ac:dyDescent="0.2">
      <c r="G2" s="35" t="s">
        <v>76</v>
      </c>
    </row>
    <row r="3" spans="1:7" x14ac:dyDescent="0.15">
      <c r="A3" s="48" t="s">
        <v>0</v>
      </c>
      <c r="B3" s="115" t="s">
        <v>77</v>
      </c>
      <c r="C3" s="116"/>
      <c r="D3" s="116"/>
      <c r="E3" s="117"/>
      <c r="F3" s="49" t="s">
        <v>78</v>
      </c>
      <c r="G3" s="50" t="s">
        <v>79</v>
      </c>
    </row>
    <row r="4" spans="1:7" x14ac:dyDescent="0.15">
      <c r="A4" s="53"/>
      <c r="B4" s="118" t="s">
        <v>14</v>
      </c>
      <c r="C4" s="118" t="s">
        <v>80</v>
      </c>
      <c r="D4" s="118" t="s">
        <v>81</v>
      </c>
      <c r="E4" s="118" t="s">
        <v>22</v>
      </c>
      <c r="F4" s="119"/>
      <c r="G4" s="120"/>
    </row>
    <row r="5" spans="1:7" x14ac:dyDescent="0.15">
      <c r="A5" s="28">
        <v>2015</v>
      </c>
      <c r="B5" s="29">
        <v>997</v>
      </c>
      <c r="C5" s="29">
        <v>639</v>
      </c>
      <c r="D5" s="29">
        <v>280</v>
      </c>
      <c r="E5" s="29">
        <v>78</v>
      </c>
      <c r="F5" s="29">
        <v>630</v>
      </c>
      <c r="G5" s="30">
        <v>949</v>
      </c>
    </row>
    <row r="6" spans="1:7" x14ac:dyDescent="0.15">
      <c r="A6" s="28">
        <v>2016</v>
      </c>
      <c r="B6" s="29">
        <v>952</v>
      </c>
      <c r="C6" s="29">
        <v>619</v>
      </c>
      <c r="D6" s="29">
        <v>257</v>
      </c>
      <c r="E6" s="29">
        <v>76</v>
      </c>
      <c r="F6" s="29">
        <v>569</v>
      </c>
      <c r="G6" s="30">
        <v>974</v>
      </c>
    </row>
    <row r="7" spans="1:7" x14ac:dyDescent="0.15">
      <c r="A7" s="28">
        <v>2017</v>
      </c>
      <c r="B7" s="29">
        <v>891</v>
      </c>
      <c r="C7" s="29">
        <v>585</v>
      </c>
      <c r="D7" s="29">
        <v>236</v>
      </c>
      <c r="E7" s="29">
        <v>70</v>
      </c>
      <c r="F7" s="29">
        <v>542</v>
      </c>
      <c r="G7" s="30">
        <v>999</v>
      </c>
    </row>
    <row r="8" spans="1:7" x14ac:dyDescent="0.15">
      <c r="A8" s="28">
        <v>2018</v>
      </c>
      <c r="B8" s="29">
        <v>864</v>
      </c>
      <c r="C8" s="29">
        <v>569</v>
      </c>
      <c r="D8" s="29">
        <v>225</v>
      </c>
      <c r="E8" s="29">
        <v>70</v>
      </c>
      <c r="F8" s="29">
        <v>531</v>
      </c>
      <c r="G8" s="30">
        <v>997</v>
      </c>
    </row>
    <row r="9" spans="1:7" x14ac:dyDescent="0.15">
      <c r="A9" s="28">
        <v>2019</v>
      </c>
      <c r="B9" s="29">
        <v>815</v>
      </c>
      <c r="C9" s="29">
        <v>538</v>
      </c>
      <c r="D9" s="29">
        <v>212</v>
      </c>
      <c r="E9" s="29">
        <v>65</v>
      </c>
      <c r="F9" s="29">
        <v>500</v>
      </c>
      <c r="G9" s="30">
        <v>1014</v>
      </c>
    </row>
    <row r="10" spans="1:7" x14ac:dyDescent="0.15">
      <c r="A10" s="28">
        <v>2020</v>
      </c>
      <c r="B10" s="29">
        <v>782</v>
      </c>
      <c r="C10" s="29">
        <v>509</v>
      </c>
      <c r="D10" s="29">
        <v>212</v>
      </c>
      <c r="E10" s="29">
        <v>61</v>
      </c>
      <c r="F10" s="29">
        <v>493</v>
      </c>
      <c r="G10" s="30">
        <v>1022</v>
      </c>
    </row>
    <row r="11" spans="1:7" x14ac:dyDescent="0.15">
      <c r="A11" s="28">
        <v>2021</v>
      </c>
      <c r="B11" s="29">
        <v>752</v>
      </c>
      <c r="C11" s="29">
        <v>509</v>
      </c>
      <c r="D11" s="29">
        <v>181</v>
      </c>
      <c r="E11" s="29">
        <v>62</v>
      </c>
      <c r="F11" s="29">
        <v>477</v>
      </c>
      <c r="G11" s="30">
        <v>1034</v>
      </c>
    </row>
    <row r="12" spans="1:7" x14ac:dyDescent="0.15">
      <c r="A12" s="28">
        <v>2022</v>
      </c>
      <c r="B12" s="29">
        <v>715</v>
      </c>
      <c r="C12" s="29">
        <v>496</v>
      </c>
      <c r="D12" s="29">
        <v>158</v>
      </c>
      <c r="E12" s="29">
        <v>61</v>
      </c>
      <c r="F12" s="29">
        <v>464</v>
      </c>
      <c r="G12" s="30">
        <v>1043</v>
      </c>
    </row>
    <row r="13" spans="1:7" x14ac:dyDescent="0.15">
      <c r="A13" s="28">
        <v>2023</v>
      </c>
      <c r="B13" s="29">
        <v>682</v>
      </c>
      <c r="C13" s="29">
        <v>473</v>
      </c>
      <c r="D13" s="29">
        <v>147</v>
      </c>
      <c r="E13" s="29">
        <v>62</v>
      </c>
      <c r="F13" s="29">
        <v>448</v>
      </c>
      <c r="G13" s="30">
        <v>1030</v>
      </c>
    </row>
    <row r="14" spans="1:7" x14ac:dyDescent="0.15">
      <c r="A14" s="28">
        <v>2024</v>
      </c>
      <c r="B14" s="29">
        <v>649</v>
      </c>
      <c r="C14" s="29">
        <v>443</v>
      </c>
      <c r="D14" s="29">
        <v>144</v>
      </c>
      <c r="E14" s="29">
        <v>62</v>
      </c>
      <c r="F14" s="29">
        <v>429</v>
      </c>
      <c r="G14" s="30">
        <v>1028</v>
      </c>
    </row>
    <row r="15" spans="1:7" ht="14.25" thickBot="1" x14ac:dyDescent="0.2">
      <c r="A15" s="31">
        <v>2025</v>
      </c>
      <c r="B15" s="32">
        <v>619</v>
      </c>
      <c r="C15" s="32">
        <v>428</v>
      </c>
      <c r="D15" s="32">
        <v>130</v>
      </c>
      <c r="E15" s="29">
        <v>61</v>
      </c>
      <c r="F15" s="32">
        <v>416</v>
      </c>
      <c r="G15" s="33">
        <v>1030</v>
      </c>
    </row>
    <row r="16" spans="1:7" x14ac:dyDescent="0.15">
      <c r="A16" s="34" t="s">
        <v>82</v>
      </c>
      <c r="E16" s="41"/>
    </row>
    <row r="17" spans="1:1" x14ac:dyDescent="0.15">
      <c r="A17" s="34" t="s">
        <v>127</v>
      </c>
    </row>
    <row r="18" spans="1:1" x14ac:dyDescent="0.15">
      <c r="A18" s="34" t="s">
        <v>83</v>
      </c>
    </row>
  </sheetData>
  <mergeCells count="1">
    <mergeCell ref="B3:E3"/>
  </mergeCells>
  <phoneticPr fontId="7"/>
  <pageMargins left="0.7" right="0.7" top="0.75" bottom="0.75" header="0.511811023622047" footer="0.511811023622047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006B2-C7B6-485A-B9E8-8716CB7F2812}">
  <sheetPr>
    <tabColor rgb="FF00B0F0"/>
  </sheetPr>
  <dimension ref="A1:F82"/>
  <sheetViews>
    <sheetView view="pageBreakPreview" zoomScaleNormal="130" zoomScaleSheetLayoutView="100" workbookViewId="0">
      <selection activeCell="H13" sqref="H13"/>
    </sheetView>
  </sheetViews>
  <sheetFormatPr defaultColWidth="9" defaultRowHeight="13.5" x14ac:dyDescent="0.15"/>
  <cols>
    <col min="1" max="1" width="9" style="34"/>
    <col min="2" max="4" width="18.375" style="34" customWidth="1"/>
    <col min="5" max="5" width="14.25" style="34" bestFit="1" customWidth="1"/>
    <col min="6" max="16384" width="9" style="34"/>
  </cols>
  <sheetData>
    <row r="1" spans="1:4" x14ac:dyDescent="0.15">
      <c r="A1" s="34" t="s">
        <v>128</v>
      </c>
    </row>
    <row r="2" spans="1:4" ht="14.25" thickBot="1" x14ac:dyDescent="0.2">
      <c r="A2" s="34" t="s">
        <v>84</v>
      </c>
    </row>
    <row r="3" spans="1:4" x14ac:dyDescent="0.15">
      <c r="A3" s="36" t="s">
        <v>0</v>
      </c>
      <c r="B3" s="37" t="s">
        <v>85</v>
      </c>
      <c r="C3" s="37" t="s">
        <v>86</v>
      </c>
      <c r="D3" s="38" t="s">
        <v>87</v>
      </c>
    </row>
    <row r="4" spans="1:4" x14ac:dyDescent="0.15">
      <c r="A4" s="42"/>
      <c r="B4" s="43" t="s">
        <v>88</v>
      </c>
      <c r="C4" s="43" t="s">
        <v>27</v>
      </c>
      <c r="D4" s="44" t="s">
        <v>88</v>
      </c>
    </row>
    <row r="5" spans="1:4" x14ac:dyDescent="0.15">
      <c r="A5" s="45">
        <v>2015</v>
      </c>
      <c r="B5" s="29"/>
      <c r="C5" s="29">
        <v>2852</v>
      </c>
      <c r="D5" s="30">
        <v>1129623110</v>
      </c>
    </row>
    <row r="6" spans="1:4" x14ac:dyDescent="0.15">
      <c r="A6" s="45">
        <v>2016</v>
      </c>
      <c r="B6" s="29"/>
      <c r="C6" s="29">
        <v>2833</v>
      </c>
      <c r="D6" s="30">
        <v>1140446300</v>
      </c>
    </row>
    <row r="7" spans="1:4" x14ac:dyDescent="0.15">
      <c r="A7" s="45">
        <v>2017</v>
      </c>
      <c r="B7" s="29"/>
      <c r="C7" s="29">
        <v>2869</v>
      </c>
      <c r="D7" s="30">
        <v>1150128308</v>
      </c>
    </row>
    <row r="8" spans="1:4" x14ac:dyDescent="0.15">
      <c r="A8" s="45">
        <v>2018</v>
      </c>
      <c r="B8" s="29"/>
      <c r="C8" s="29">
        <v>2984</v>
      </c>
      <c r="D8" s="30">
        <v>1180112820</v>
      </c>
    </row>
    <row r="9" spans="1:4" x14ac:dyDescent="0.15">
      <c r="A9" s="45">
        <v>2019</v>
      </c>
      <c r="B9" s="29"/>
      <c r="C9" s="29">
        <v>3059</v>
      </c>
      <c r="D9" s="30">
        <v>1232663850</v>
      </c>
    </row>
    <row r="10" spans="1:4" x14ac:dyDescent="0.15">
      <c r="A10" s="45">
        <v>2020</v>
      </c>
      <c r="B10" s="29"/>
      <c r="C10" s="29">
        <v>3265</v>
      </c>
      <c r="D10" s="30">
        <v>1288770400</v>
      </c>
    </row>
    <row r="11" spans="1:4" x14ac:dyDescent="0.15">
      <c r="A11" s="45">
        <v>2021</v>
      </c>
      <c r="B11" s="29"/>
      <c r="C11" s="29">
        <v>3380</v>
      </c>
      <c r="D11" s="30">
        <v>1352340200</v>
      </c>
    </row>
    <row r="12" spans="1:4" x14ac:dyDescent="0.15">
      <c r="A12" s="45">
        <v>2022</v>
      </c>
      <c r="B12" s="29"/>
      <c r="C12" s="29">
        <v>3356</v>
      </c>
      <c r="D12" s="30">
        <v>1369374600</v>
      </c>
    </row>
    <row r="13" spans="1:4" x14ac:dyDescent="0.15">
      <c r="A13" s="45">
        <v>2023</v>
      </c>
      <c r="B13" s="29"/>
      <c r="C13" s="29">
        <v>3503</v>
      </c>
      <c r="D13" s="30">
        <v>1429503660</v>
      </c>
    </row>
    <row r="14" spans="1:4" x14ac:dyDescent="0.15">
      <c r="A14" s="45">
        <v>2024</v>
      </c>
      <c r="B14" s="29"/>
      <c r="C14" s="29">
        <v>3533</v>
      </c>
      <c r="D14" s="30">
        <v>1494711590</v>
      </c>
    </row>
    <row r="15" spans="1:4" x14ac:dyDescent="0.15">
      <c r="A15" s="45">
        <v>2025</v>
      </c>
      <c r="B15" s="29"/>
      <c r="C15" s="29">
        <v>3614</v>
      </c>
      <c r="D15" s="29">
        <v>1554563830</v>
      </c>
    </row>
    <row r="16" spans="1:4" x14ac:dyDescent="0.15">
      <c r="A16" s="46" t="s">
        <v>89</v>
      </c>
      <c r="B16" s="67">
        <v>41440</v>
      </c>
      <c r="C16" s="67">
        <v>530</v>
      </c>
      <c r="D16" s="68">
        <v>261112550</v>
      </c>
    </row>
    <row r="17" spans="1:5" x14ac:dyDescent="0.15">
      <c r="A17" s="45" t="s">
        <v>90</v>
      </c>
      <c r="B17" s="29">
        <v>35640</v>
      </c>
      <c r="C17" s="29">
        <v>2924</v>
      </c>
      <c r="D17" s="30">
        <v>1232118920</v>
      </c>
    </row>
    <row r="18" spans="1:5" ht="14.25" thickBot="1" x14ac:dyDescent="0.2">
      <c r="A18" s="47" t="s">
        <v>91</v>
      </c>
      <c r="B18" s="32">
        <v>34590</v>
      </c>
      <c r="C18" s="32">
        <v>160</v>
      </c>
      <c r="D18" s="33">
        <v>61332360</v>
      </c>
      <c r="E18" s="40"/>
    </row>
    <row r="19" spans="1:5" x14ac:dyDescent="0.15">
      <c r="A19" s="34" t="s">
        <v>129</v>
      </c>
      <c r="E19" s="40"/>
    </row>
    <row r="20" spans="1:5" x14ac:dyDescent="0.15">
      <c r="A20" s="34" t="s">
        <v>130</v>
      </c>
    </row>
    <row r="22" spans="1:5" ht="14.25" thickBot="1" x14ac:dyDescent="0.2">
      <c r="A22" s="34" t="s">
        <v>92</v>
      </c>
    </row>
    <row r="23" spans="1:5" x14ac:dyDescent="0.15">
      <c r="A23" s="48" t="s">
        <v>0</v>
      </c>
      <c r="B23" s="49" t="s">
        <v>85</v>
      </c>
      <c r="C23" s="49" t="s">
        <v>86</v>
      </c>
      <c r="D23" s="50" t="s">
        <v>87</v>
      </c>
    </row>
    <row r="24" spans="1:5" x14ac:dyDescent="0.15">
      <c r="A24" s="46"/>
      <c r="B24" s="51" t="s">
        <v>88</v>
      </c>
      <c r="C24" s="51" t="s">
        <v>27</v>
      </c>
      <c r="D24" s="52" t="s">
        <v>88</v>
      </c>
    </row>
    <row r="25" spans="1:5" x14ac:dyDescent="0.15">
      <c r="A25" s="45">
        <v>2015</v>
      </c>
      <c r="B25" s="29"/>
      <c r="C25" s="29">
        <v>1130</v>
      </c>
      <c r="D25" s="30">
        <v>290462550</v>
      </c>
    </row>
    <row r="26" spans="1:5" x14ac:dyDescent="0.15">
      <c r="A26" s="45">
        <v>2016</v>
      </c>
      <c r="B26" s="29"/>
      <c r="C26" s="29">
        <v>1201</v>
      </c>
      <c r="D26" s="30">
        <v>308170040</v>
      </c>
    </row>
    <row r="27" spans="1:5" x14ac:dyDescent="0.15">
      <c r="A27" s="45">
        <v>2017</v>
      </c>
      <c r="B27" s="29"/>
      <c r="C27" s="29">
        <v>1178</v>
      </c>
      <c r="D27" s="30">
        <v>308810480</v>
      </c>
    </row>
    <row r="28" spans="1:5" x14ac:dyDescent="0.15">
      <c r="A28" s="45">
        <v>2018</v>
      </c>
      <c r="B28" s="29"/>
      <c r="C28" s="29">
        <v>1179</v>
      </c>
      <c r="D28" s="30">
        <v>311306450</v>
      </c>
    </row>
    <row r="29" spans="1:5" x14ac:dyDescent="0.15">
      <c r="A29" s="45">
        <v>2019</v>
      </c>
      <c r="B29" s="29"/>
      <c r="C29" s="29">
        <v>1184</v>
      </c>
      <c r="D29" s="30">
        <v>315759190</v>
      </c>
    </row>
    <row r="30" spans="1:5" x14ac:dyDescent="0.15">
      <c r="A30" s="45">
        <v>2020</v>
      </c>
      <c r="B30" s="29"/>
      <c r="C30" s="29">
        <v>1161</v>
      </c>
      <c r="D30" s="30">
        <v>319433850</v>
      </c>
    </row>
    <row r="31" spans="1:5" x14ac:dyDescent="0.15">
      <c r="A31" s="45">
        <v>2021</v>
      </c>
      <c r="B31" s="29"/>
      <c r="C31" s="29">
        <v>1160</v>
      </c>
      <c r="D31" s="30">
        <v>309906840</v>
      </c>
    </row>
    <row r="32" spans="1:5" x14ac:dyDescent="0.15">
      <c r="A32" s="45">
        <v>2022</v>
      </c>
      <c r="B32" s="29"/>
      <c r="C32" s="29">
        <v>1173</v>
      </c>
      <c r="D32" s="30">
        <v>310878210</v>
      </c>
    </row>
    <row r="33" spans="1:6" x14ac:dyDescent="0.15">
      <c r="A33" s="45">
        <v>2023</v>
      </c>
      <c r="B33" s="39"/>
      <c r="C33" s="39">
        <v>1161</v>
      </c>
      <c r="D33" s="40">
        <v>310970610</v>
      </c>
    </row>
    <row r="34" spans="1:6" x14ac:dyDescent="0.15">
      <c r="A34" s="45">
        <v>2024</v>
      </c>
      <c r="B34" s="39"/>
      <c r="C34" s="39">
        <v>1099</v>
      </c>
      <c r="D34" s="40">
        <v>309121200</v>
      </c>
    </row>
    <row r="35" spans="1:6" x14ac:dyDescent="0.15">
      <c r="A35" s="53">
        <v>2025</v>
      </c>
      <c r="B35" s="63"/>
      <c r="C35" s="63">
        <v>1141</v>
      </c>
      <c r="D35" s="64">
        <v>313966560</v>
      </c>
    </row>
    <row r="36" spans="1:6" x14ac:dyDescent="0.15">
      <c r="A36" s="45" t="s">
        <v>93</v>
      </c>
      <c r="B36" s="29">
        <v>29750</v>
      </c>
      <c r="C36" s="29">
        <v>359</v>
      </c>
      <c r="D36" s="30">
        <v>129495030</v>
      </c>
    </row>
    <row r="37" spans="1:6" x14ac:dyDescent="0.15">
      <c r="A37" s="45" t="s">
        <v>94</v>
      </c>
      <c r="B37" s="29">
        <v>22500</v>
      </c>
      <c r="C37" s="29">
        <v>520</v>
      </c>
      <c r="D37" s="30">
        <v>136157620</v>
      </c>
    </row>
    <row r="38" spans="1:6" x14ac:dyDescent="0.15">
      <c r="A38" s="45" t="s">
        <v>95</v>
      </c>
      <c r="B38" s="29">
        <v>17250</v>
      </c>
      <c r="C38" s="29">
        <v>143</v>
      </c>
      <c r="D38" s="30">
        <v>27849040</v>
      </c>
    </row>
    <row r="39" spans="1:6" x14ac:dyDescent="0.15">
      <c r="A39" s="45" t="s">
        <v>96</v>
      </c>
      <c r="B39" s="29">
        <v>16100</v>
      </c>
      <c r="C39" s="29">
        <v>38</v>
      </c>
      <c r="D39" s="30">
        <v>7248090</v>
      </c>
    </row>
    <row r="40" spans="1:6" x14ac:dyDescent="0.15">
      <c r="A40" s="45" t="s">
        <v>97</v>
      </c>
      <c r="B40" s="29">
        <v>14250</v>
      </c>
      <c r="C40" s="29">
        <v>33</v>
      </c>
      <c r="D40" s="30">
        <v>4936860</v>
      </c>
    </row>
    <row r="41" spans="1:6" ht="14.25" thickBot="1" x14ac:dyDescent="0.2">
      <c r="A41" s="47" t="s">
        <v>98</v>
      </c>
      <c r="B41" s="32">
        <v>15750</v>
      </c>
      <c r="C41" s="32">
        <v>48</v>
      </c>
      <c r="D41" s="33">
        <v>8279920</v>
      </c>
      <c r="E41" s="40"/>
      <c r="F41" s="40"/>
    </row>
    <row r="42" spans="1:6" x14ac:dyDescent="0.15">
      <c r="A42" s="34" t="s">
        <v>129</v>
      </c>
      <c r="E42" s="40"/>
    </row>
    <row r="43" spans="1:6" x14ac:dyDescent="0.15">
      <c r="A43" s="123" t="s">
        <v>130</v>
      </c>
      <c r="B43" s="123"/>
      <c r="C43" s="123"/>
      <c r="D43" s="123"/>
    </row>
    <row r="44" spans="1:6" x14ac:dyDescent="0.15">
      <c r="A44" s="121"/>
      <c r="B44" s="121"/>
      <c r="C44" s="121"/>
      <c r="D44" s="121"/>
    </row>
    <row r="45" spans="1:6" ht="14.25" thickBot="1" x14ac:dyDescent="0.2">
      <c r="A45" s="34" t="s">
        <v>99</v>
      </c>
    </row>
    <row r="46" spans="1:6" x14ac:dyDescent="0.15">
      <c r="A46" s="48" t="s">
        <v>0</v>
      </c>
      <c r="B46" s="49" t="s">
        <v>85</v>
      </c>
      <c r="C46" s="49" t="s">
        <v>86</v>
      </c>
      <c r="D46" s="50" t="s">
        <v>87</v>
      </c>
    </row>
    <row r="47" spans="1:6" x14ac:dyDescent="0.15">
      <c r="A47" s="54"/>
      <c r="B47" s="51" t="s">
        <v>88</v>
      </c>
      <c r="C47" s="51" t="s">
        <v>27</v>
      </c>
      <c r="D47" s="52" t="s">
        <v>88</v>
      </c>
    </row>
    <row r="48" spans="1:6" x14ac:dyDescent="0.15">
      <c r="A48" s="45">
        <v>2015</v>
      </c>
      <c r="B48" s="29"/>
      <c r="C48" s="29">
        <v>82</v>
      </c>
      <c r="D48" s="30">
        <v>16282310</v>
      </c>
    </row>
    <row r="49" spans="1:4" x14ac:dyDescent="0.15">
      <c r="A49" s="45">
        <v>2016</v>
      </c>
      <c r="B49" s="29"/>
      <c r="C49" s="29">
        <v>74</v>
      </c>
      <c r="D49" s="30">
        <v>14688810</v>
      </c>
    </row>
    <row r="50" spans="1:4" x14ac:dyDescent="0.15">
      <c r="A50" s="45">
        <v>2017</v>
      </c>
      <c r="B50" s="29"/>
      <c r="C50" s="29">
        <v>74</v>
      </c>
      <c r="D50" s="30">
        <v>14016240</v>
      </c>
    </row>
    <row r="51" spans="1:4" x14ac:dyDescent="0.15">
      <c r="A51" s="45">
        <v>2018</v>
      </c>
      <c r="B51" s="29"/>
      <c r="C51" s="29">
        <v>63</v>
      </c>
      <c r="D51" s="30">
        <v>13101720</v>
      </c>
    </row>
    <row r="52" spans="1:4" x14ac:dyDescent="0.15">
      <c r="A52" s="45">
        <v>2019</v>
      </c>
      <c r="B52" s="29"/>
      <c r="C52" s="29">
        <v>61</v>
      </c>
      <c r="D52" s="30">
        <v>11839940</v>
      </c>
    </row>
    <row r="53" spans="1:4" x14ac:dyDescent="0.15">
      <c r="A53" s="45">
        <v>2020</v>
      </c>
      <c r="B53" s="29"/>
      <c r="C53" s="29">
        <v>54</v>
      </c>
      <c r="D53" s="30">
        <v>10983900</v>
      </c>
    </row>
    <row r="54" spans="1:4" x14ac:dyDescent="0.15">
      <c r="A54" s="45">
        <v>2021</v>
      </c>
      <c r="B54" s="29"/>
      <c r="C54" s="29">
        <v>46</v>
      </c>
      <c r="D54" s="30">
        <v>9343520</v>
      </c>
    </row>
    <row r="55" spans="1:4" x14ac:dyDescent="0.15">
      <c r="A55" s="45">
        <v>2022</v>
      </c>
      <c r="B55" s="29"/>
      <c r="C55" s="29">
        <v>44</v>
      </c>
      <c r="D55" s="30">
        <v>8705090</v>
      </c>
    </row>
    <row r="56" spans="1:4" x14ac:dyDescent="0.15">
      <c r="A56" s="45">
        <v>2023</v>
      </c>
      <c r="B56" s="29"/>
      <c r="C56" s="29">
        <v>38</v>
      </c>
      <c r="D56" s="30">
        <v>7824890</v>
      </c>
    </row>
    <row r="57" spans="1:4" x14ac:dyDescent="0.15">
      <c r="A57" s="45">
        <v>2024</v>
      </c>
      <c r="B57" s="29"/>
      <c r="C57" s="29">
        <v>35</v>
      </c>
      <c r="D57" s="30">
        <v>7238000</v>
      </c>
    </row>
    <row r="58" spans="1:4" x14ac:dyDescent="0.15">
      <c r="A58" s="53">
        <v>2025</v>
      </c>
      <c r="B58" s="63"/>
      <c r="C58" s="63">
        <v>32</v>
      </c>
      <c r="D58" s="64">
        <v>7144090</v>
      </c>
    </row>
    <row r="59" spans="1:4" x14ac:dyDescent="0.15">
      <c r="A59" s="45" t="s">
        <v>93</v>
      </c>
      <c r="B59" s="29">
        <v>29750</v>
      </c>
      <c r="C59" s="111" t="s">
        <v>49</v>
      </c>
      <c r="D59" s="111" t="s">
        <v>49</v>
      </c>
    </row>
    <row r="60" spans="1:4" x14ac:dyDescent="0.15">
      <c r="A60" s="45" t="s">
        <v>94</v>
      </c>
      <c r="B60" s="29">
        <v>22500</v>
      </c>
      <c r="C60" s="111" t="s">
        <v>49</v>
      </c>
      <c r="D60" s="111" t="s">
        <v>49</v>
      </c>
    </row>
    <row r="61" spans="1:4" x14ac:dyDescent="0.15">
      <c r="A61" s="45" t="s">
        <v>95</v>
      </c>
      <c r="B61" s="29">
        <v>17250</v>
      </c>
      <c r="C61" s="29">
        <v>31</v>
      </c>
      <c r="D61" s="30">
        <v>6955910</v>
      </c>
    </row>
    <row r="62" spans="1:4" x14ac:dyDescent="0.15">
      <c r="A62" s="45" t="s">
        <v>96</v>
      </c>
      <c r="B62" s="29">
        <v>16100</v>
      </c>
      <c r="C62" s="111" t="s">
        <v>49</v>
      </c>
      <c r="D62" s="111" t="s">
        <v>49</v>
      </c>
    </row>
    <row r="63" spans="1:4" x14ac:dyDescent="0.15">
      <c r="A63" s="45" t="s">
        <v>97</v>
      </c>
      <c r="B63" s="29">
        <v>14250</v>
      </c>
      <c r="C63" s="111" t="s">
        <v>49</v>
      </c>
      <c r="D63" s="111" t="s">
        <v>49</v>
      </c>
    </row>
    <row r="64" spans="1:4" ht="14.25" thickBot="1" x14ac:dyDescent="0.2">
      <c r="A64" s="47" t="s">
        <v>98</v>
      </c>
      <c r="B64" s="32">
        <v>15750</v>
      </c>
      <c r="C64" s="32">
        <v>1</v>
      </c>
      <c r="D64" s="33">
        <v>188180</v>
      </c>
    </row>
    <row r="65" spans="1:5" x14ac:dyDescent="0.15">
      <c r="A65" s="34" t="s">
        <v>129</v>
      </c>
      <c r="E65" s="40"/>
    </row>
    <row r="66" spans="1:5" x14ac:dyDescent="0.15">
      <c r="A66" s="34" t="s">
        <v>130</v>
      </c>
    </row>
    <row r="67" spans="1:5" x14ac:dyDescent="0.15">
      <c r="A67" s="123"/>
      <c r="B67" s="122"/>
      <c r="C67" s="122"/>
      <c r="D67" s="122"/>
    </row>
    <row r="68" spans="1:5" ht="14.25" thickBot="1" x14ac:dyDescent="0.2">
      <c r="A68" s="34" t="s">
        <v>100</v>
      </c>
    </row>
    <row r="69" spans="1:5" x14ac:dyDescent="0.15">
      <c r="A69" s="36" t="s">
        <v>0</v>
      </c>
      <c r="B69" s="37" t="s">
        <v>85</v>
      </c>
      <c r="C69" s="37" t="s">
        <v>86</v>
      </c>
      <c r="D69" s="38" t="s">
        <v>87</v>
      </c>
    </row>
    <row r="70" spans="1:5" x14ac:dyDescent="0.15">
      <c r="A70" s="42"/>
      <c r="B70" s="43" t="s">
        <v>88</v>
      </c>
      <c r="C70" s="43" t="s">
        <v>27</v>
      </c>
      <c r="D70" s="44" t="s">
        <v>88</v>
      </c>
    </row>
    <row r="71" spans="1:5" x14ac:dyDescent="0.15">
      <c r="A71" s="28">
        <v>2015</v>
      </c>
      <c r="B71" s="29">
        <v>36000</v>
      </c>
      <c r="C71" s="29">
        <v>21</v>
      </c>
      <c r="D71" s="30">
        <v>9062112</v>
      </c>
    </row>
    <row r="72" spans="1:5" x14ac:dyDescent="0.15">
      <c r="A72" s="28">
        <v>2016</v>
      </c>
      <c r="B72" s="29">
        <v>36000</v>
      </c>
      <c r="C72" s="29">
        <v>22</v>
      </c>
      <c r="D72" s="30">
        <v>8800374</v>
      </c>
    </row>
    <row r="73" spans="1:5" x14ac:dyDescent="0.15">
      <c r="A73" s="28">
        <v>2017</v>
      </c>
      <c r="B73" s="29">
        <v>36000</v>
      </c>
      <c r="C73" s="29">
        <v>17</v>
      </c>
      <c r="D73" s="30">
        <v>8009772</v>
      </c>
    </row>
    <row r="74" spans="1:5" x14ac:dyDescent="0.15">
      <c r="A74" s="28">
        <v>2018</v>
      </c>
      <c r="B74" s="29">
        <v>36000</v>
      </c>
      <c r="C74" s="29">
        <v>15</v>
      </c>
      <c r="D74" s="30">
        <v>6269778</v>
      </c>
    </row>
    <row r="75" spans="1:5" x14ac:dyDescent="0.15">
      <c r="A75" s="28">
        <v>2019</v>
      </c>
      <c r="B75" s="29">
        <v>36000</v>
      </c>
      <c r="C75" s="29">
        <v>15</v>
      </c>
      <c r="D75" s="30">
        <v>6003186</v>
      </c>
    </row>
    <row r="76" spans="1:5" x14ac:dyDescent="0.15">
      <c r="A76" s="28">
        <v>2020</v>
      </c>
      <c r="B76" s="29">
        <v>36000</v>
      </c>
      <c r="C76" s="29">
        <v>14</v>
      </c>
      <c r="D76" s="30">
        <v>5760450</v>
      </c>
    </row>
    <row r="77" spans="1:5" x14ac:dyDescent="0.15">
      <c r="A77" s="28">
        <v>2021</v>
      </c>
      <c r="B77" s="39">
        <v>36000</v>
      </c>
      <c r="C77" s="29">
        <v>12</v>
      </c>
      <c r="D77" s="40">
        <v>4598662</v>
      </c>
    </row>
    <row r="78" spans="1:5" x14ac:dyDescent="0.15">
      <c r="A78" s="28">
        <v>2022</v>
      </c>
      <c r="B78" s="29">
        <v>36000</v>
      </c>
      <c r="C78" s="29">
        <v>10</v>
      </c>
      <c r="D78" s="40">
        <v>4053918</v>
      </c>
    </row>
    <row r="79" spans="1:5" x14ac:dyDescent="0.15">
      <c r="A79" s="28">
        <v>2023</v>
      </c>
      <c r="B79" s="29">
        <v>36000</v>
      </c>
      <c r="C79" s="29">
        <v>9</v>
      </c>
      <c r="D79" s="40">
        <v>3371687</v>
      </c>
    </row>
    <row r="80" spans="1:5" x14ac:dyDescent="0.15">
      <c r="A80" s="28">
        <v>2024</v>
      </c>
      <c r="B80" s="29">
        <v>36000</v>
      </c>
      <c r="C80" s="29">
        <v>9</v>
      </c>
      <c r="D80" s="40">
        <v>2915610</v>
      </c>
    </row>
    <row r="81" spans="1:4" ht="14.25" thickBot="1" x14ac:dyDescent="0.2">
      <c r="A81" s="31">
        <v>2025</v>
      </c>
      <c r="B81" s="32">
        <v>36000</v>
      </c>
      <c r="C81" s="32">
        <v>8</v>
      </c>
      <c r="D81" s="124">
        <v>2654634</v>
      </c>
    </row>
    <row r="82" spans="1:4" x14ac:dyDescent="0.15">
      <c r="A82" s="34" t="s">
        <v>130</v>
      </c>
    </row>
  </sheetData>
  <phoneticPr fontId="7"/>
  <pageMargins left="0.7" right="0.7" top="0.75" bottom="0.75" header="0.511811023622047" footer="0.511811023622047"/>
  <pageSetup paperSize="9" orientation="portrait" horizontalDpi="300" verticalDpi="300" r:id="rId1"/>
  <rowBreaks count="1" manualBreakCount="1">
    <brk id="4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73D3-546C-417C-9251-8715B07B98BF}">
  <sheetPr>
    <tabColor rgb="FF00B0F0"/>
  </sheetPr>
  <dimension ref="A1:F16"/>
  <sheetViews>
    <sheetView view="pageBreakPreview" zoomScaleNormal="130" zoomScaleSheetLayoutView="100" workbookViewId="0"/>
  </sheetViews>
  <sheetFormatPr defaultColWidth="9" defaultRowHeight="13.5" x14ac:dyDescent="0.15"/>
  <cols>
    <col min="1" max="1" width="9" style="34"/>
    <col min="2" max="6" width="11" style="34" customWidth="1"/>
    <col min="7" max="16384" width="9" style="34"/>
  </cols>
  <sheetData>
    <row r="1" spans="1:6" ht="14.25" thickBot="1" x14ac:dyDescent="0.2">
      <c r="A1" s="34" t="s">
        <v>131</v>
      </c>
    </row>
    <row r="2" spans="1:6" x14ac:dyDescent="0.15">
      <c r="A2" s="55" t="s">
        <v>0</v>
      </c>
      <c r="B2" s="56" t="s">
        <v>101</v>
      </c>
      <c r="C2" s="74" t="s">
        <v>102</v>
      </c>
      <c r="D2" s="74"/>
      <c r="E2" s="75" t="s">
        <v>103</v>
      </c>
      <c r="F2" s="75"/>
    </row>
    <row r="3" spans="1:6" x14ac:dyDescent="0.15">
      <c r="A3" s="57"/>
      <c r="B3" s="58"/>
      <c r="C3" s="59" t="s">
        <v>104</v>
      </c>
      <c r="D3" s="59" t="s">
        <v>105</v>
      </c>
      <c r="E3" s="59" t="s">
        <v>104</v>
      </c>
      <c r="F3" s="60" t="s">
        <v>105</v>
      </c>
    </row>
    <row r="4" spans="1:6" x14ac:dyDescent="0.15">
      <c r="A4" s="42"/>
      <c r="B4" s="43" t="s">
        <v>27</v>
      </c>
      <c r="C4" s="43" t="s">
        <v>27</v>
      </c>
      <c r="D4" s="43" t="s">
        <v>88</v>
      </c>
      <c r="E4" s="43" t="s">
        <v>27</v>
      </c>
      <c r="F4" s="44" t="s">
        <v>88</v>
      </c>
    </row>
    <row r="5" spans="1:6" x14ac:dyDescent="0.15">
      <c r="A5" s="28">
        <v>2016</v>
      </c>
      <c r="B5" s="29">
        <v>21840</v>
      </c>
      <c r="C5" s="29">
        <v>206</v>
      </c>
      <c r="D5" s="29">
        <v>186000</v>
      </c>
      <c r="E5" s="29">
        <v>21634</v>
      </c>
      <c r="F5" s="30">
        <v>81000</v>
      </c>
    </row>
    <row r="6" spans="1:6" x14ac:dyDescent="0.15">
      <c r="A6" s="28">
        <v>2017</v>
      </c>
      <c r="B6" s="29">
        <v>21444</v>
      </c>
      <c r="C6" s="29">
        <v>203</v>
      </c>
      <c r="D6" s="29">
        <v>186000</v>
      </c>
      <c r="E6" s="29">
        <v>21241</v>
      </c>
      <c r="F6" s="30">
        <v>81000</v>
      </c>
    </row>
    <row r="7" spans="1:6" x14ac:dyDescent="0.15">
      <c r="A7" s="28">
        <v>2018</v>
      </c>
      <c r="B7" s="29">
        <v>21163</v>
      </c>
      <c r="C7" s="29">
        <v>203</v>
      </c>
      <c r="D7" s="29">
        <v>186000</v>
      </c>
      <c r="E7" s="29">
        <v>20960</v>
      </c>
      <c r="F7" s="30">
        <v>81000</v>
      </c>
    </row>
    <row r="8" spans="1:6" x14ac:dyDescent="0.15">
      <c r="A8" s="28">
        <v>2019</v>
      </c>
      <c r="B8" s="29">
        <v>21076</v>
      </c>
      <c r="C8" s="29">
        <v>205</v>
      </c>
      <c r="D8" s="29">
        <v>186000</v>
      </c>
      <c r="E8" s="29">
        <v>20871</v>
      </c>
      <c r="F8" s="30">
        <v>81000</v>
      </c>
    </row>
    <row r="9" spans="1:6" x14ac:dyDescent="0.15">
      <c r="A9" s="28">
        <v>2020</v>
      </c>
      <c r="B9" s="29">
        <v>21101</v>
      </c>
      <c r="C9" s="29">
        <v>215</v>
      </c>
      <c r="D9" s="29">
        <v>186000</v>
      </c>
      <c r="E9" s="29">
        <v>20886</v>
      </c>
      <c r="F9" s="30">
        <v>81000</v>
      </c>
    </row>
    <row r="10" spans="1:6" x14ac:dyDescent="0.15">
      <c r="A10" s="28">
        <v>2021</v>
      </c>
      <c r="B10" s="29">
        <v>20208</v>
      </c>
      <c r="C10" s="29">
        <v>210</v>
      </c>
      <c r="D10" s="29">
        <v>186000</v>
      </c>
      <c r="E10" s="29">
        <v>19998</v>
      </c>
      <c r="F10" s="30">
        <v>81000</v>
      </c>
    </row>
    <row r="11" spans="1:6" x14ac:dyDescent="0.15">
      <c r="A11" s="28">
        <v>2022</v>
      </c>
      <c r="B11" s="29">
        <v>20148</v>
      </c>
      <c r="C11" s="29">
        <v>212</v>
      </c>
      <c r="D11" s="29">
        <v>186000</v>
      </c>
      <c r="E11" s="29">
        <v>19936</v>
      </c>
      <c r="F11" s="30">
        <v>81000</v>
      </c>
    </row>
    <row r="12" spans="1:6" x14ac:dyDescent="0.15">
      <c r="A12" s="28">
        <v>2023</v>
      </c>
      <c r="B12" s="29">
        <v>19907</v>
      </c>
      <c r="C12" s="29">
        <v>227</v>
      </c>
      <c r="D12" s="29">
        <v>186000</v>
      </c>
      <c r="E12" s="29">
        <v>19680</v>
      </c>
      <c r="F12" s="30">
        <v>81000</v>
      </c>
    </row>
    <row r="13" spans="1:6" x14ac:dyDescent="0.15">
      <c r="A13" s="28">
        <v>2024</v>
      </c>
      <c r="B13" s="29">
        <v>19855</v>
      </c>
      <c r="C13" s="29">
        <v>234</v>
      </c>
      <c r="D13" s="29">
        <v>186000</v>
      </c>
      <c r="E13" s="29">
        <v>19621</v>
      </c>
      <c r="F13" s="30">
        <v>81000</v>
      </c>
    </row>
    <row r="14" spans="1:6" ht="14.25" thickBot="1" x14ac:dyDescent="0.2">
      <c r="A14" s="31">
        <v>2025</v>
      </c>
      <c r="B14" s="32">
        <v>19776</v>
      </c>
      <c r="C14" s="32">
        <v>250</v>
      </c>
      <c r="D14" s="32">
        <v>186000</v>
      </c>
      <c r="E14" s="32">
        <v>19526</v>
      </c>
      <c r="F14" s="33">
        <v>81000</v>
      </c>
    </row>
    <row r="15" spans="1:6" x14ac:dyDescent="0.15">
      <c r="A15" s="34" t="s">
        <v>106</v>
      </c>
    </row>
    <row r="16" spans="1:6" x14ac:dyDescent="0.15">
      <c r="A16" s="34" t="s">
        <v>107</v>
      </c>
    </row>
  </sheetData>
  <mergeCells count="2">
    <mergeCell ref="C2:D2"/>
    <mergeCell ref="E2:F2"/>
  </mergeCells>
  <phoneticPr fontId="7"/>
  <pageMargins left="0.7" right="0.7" top="0.75" bottom="0.75" header="0.511811023622047" footer="0.511811023622047"/>
  <pageSetup paperSize="9" scale="7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3448E-0108-4FB2-BAD3-4571FBDC328B}">
  <sheetPr>
    <tabColor rgb="FF00B0F0"/>
    <pageSetUpPr fitToPage="1"/>
  </sheetPr>
  <dimension ref="A1:G46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34"/>
    <col min="2" max="2" width="12.625" style="34" customWidth="1"/>
    <col min="3" max="5" width="15.75" style="34" customWidth="1"/>
    <col min="6" max="16384" width="9" style="34"/>
  </cols>
  <sheetData>
    <row r="1" spans="1:5" ht="14.25" thickBot="1" x14ac:dyDescent="0.2">
      <c r="A1" s="34" t="s">
        <v>132</v>
      </c>
    </row>
    <row r="2" spans="1:5" x14ac:dyDescent="0.15">
      <c r="A2" s="36" t="s">
        <v>0</v>
      </c>
      <c r="B2" s="37" t="s">
        <v>108</v>
      </c>
      <c r="C2" s="37" t="s">
        <v>109</v>
      </c>
      <c r="D2" s="37" t="s">
        <v>110</v>
      </c>
      <c r="E2" s="38" t="s">
        <v>111</v>
      </c>
    </row>
    <row r="3" spans="1:5" x14ac:dyDescent="0.15">
      <c r="A3" s="28">
        <v>2015</v>
      </c>
      <c r="B3" s="61" t="s">
        <v>112</v>
      </c>
      <c r="C3" s="29">
        <v>20000</v>
      </c>
      <c r="D3" s="29">
        <v>4976</v>
      </c>
      <c r="E3" s="30">
        <v>99900</v>
      </c>
    </row>
    <row r="4" spans="1:5" x14ac:dyDescent="0.15">
      <c r="A4" s="28"/>
      <c r="B4" s="61" t="s">
        <v>113</v>
      </c>
      <c r="C4" s="29"/>
      <c r="D4" s="29">
        <v>717</v>
      </c>
      <c r="E4" s="30">
        <v>14340</v>
      </c>
    </row>
    <row r="5" spans="1:5" x14ac:dyDescent="0.15">
      <c r="A5" s="28"/>
      <c r="B5" s="61" t="s">
        <v>114</v>
      </c>
      <c r="C5" s="29"/>
      <c r="D5" s="29">
        <v>76</v>
      </c>
      <c r="E5" s="30">
        <v>1520</v>
      </c>
    </row>
    <row r="6" spans="1:5" x14ac:dyDescent="0.15">
      <c r="A6" s="28"/>
      <c r="B6" s="61" t="s">
        <v>22</v>
      </c>
      <c r="C6" s="29"/>
      <c r="D6" s="29">
        <v>77</v>
      </c>
      <c r="E6" s="30">
        <v>1540</v>
      </c>
    </row>
    <row r="7" spans="1:5" x14ac:dyDescent="0.15">
      <c r="A7" s="65">
        <v>2016</v>
      </c>
      <c r="B7" s="66" t="s">
        <v>112</v>
      </c>
      <c r="C7" s="67">
        <v>20000</v>
      </c>
      <c r="D7" s="67">
        <v>4826</v>
      </c>
      <c r="E7" s="68">
        <v>96600</v>
      </c>
    </row>
    <row r="8" spans="1:5" x14ac:dyDescent="0.15">
      <c r="A8" s="28"/>
      <c r="B8" s="61" t="s">
        <v>113</v>
      </c>
      <c r="C8" s="29"/>
      <c r="D8" s="29">
        <v>694</v>
      </c>
      <c r="E8" s="30">
        <v>13880</v>
      </c>
    </row>
    <row r="9" spans="1:5" x14ac:dyDescent="0.15">
      <c r="A9" s="28"/>
      <c r="B9" s="61" t="s">
        <v>114</v>
      </c>
      <c r="C9" s="29"/>
      <c r="D9" s="29">
        <v>77</v>
      </c>
      <c r="E9" s="30">
        <v>1540</v>
      </c>
    </row>
    <row r="10" spans="1:5" x14ac:dyDescent="0.15">
      <c r="A10" s="57"/>
      <c r="B10" s="58" t="s">
        <v>22</v>
      </c>
      <c r="C10" s="63"/>
      <c r="D10" s="63">
        <v>53</v>
      </c>
      <c r="E10" s="64">
        <v>1060</v>
      </c>
    </row>
    <row r="11" spans="1:5" x14ac:dyDescent="0.15">
      <c r="A11" s="28">
        <v>2017</v>
      </c>
      <c r="B11" s="61" t="s">
        <v>112</v>
      </c>
      <c r="C11" s="29">
        <v>20000</v>
      </c>
      <c r="D11" s="29">
        <v>4764</v>
      </c>
      <c r="E11" s="30">
        <v>95400</v>
      </c>
    </row>
    <row r="12" spans="1:5" x14ac:dyDescent="0.15">
      <c r="A12" s="28"/>
      <c r="B12" s="61" t="s">
        <v>113</v>
      </c>
      <c r="C12" s="29"/>
      <c r="D12" s="29">
        <v>693</v>
      </c>
      <c r="E12" s="30">
        <v>13860</v>
      </c>
    </row>
    <row r="13" spans="1:5" x14ac:dyDescent="0.15">
      <c r="A13" s="28"/>
      <c r="B13" s="61" t="s">
        <v>114</v>
      </c>
      <c r="C13" s="29"/>
      <c r="D13" s="29">
        <v>72</v>
      </c>
      <c r="E13" s="30">
        <v>1440</v>
      </c>
    </row>
    <row r="14" spans="1:5" x14ac:dyDescent="0.15">
      <c r="A14" s="28"/>
      <c r="B14" s="61" t="s">
        <v>22</v>
      </c>
      <c r="C14" s="29"/>
      <c r="D14" s="29">
        <v>35</v>
      </c>
      <c r="E14" s="30">
        <v>700</v>
      </c>
    </row>
    <row r="15" spans="1:5" x14ac:dyDescent="0.15">
      <c r="A15" s="65">
        <v>2018</v>
      </c>
      <c r="B15" s="66" t="s">
        <v>112</v>
      </c>
      <c r="C15" s="67">
        <v>20000</v>
      </c>
      <c r="D15" s="67">
        <v>4561</v>
      </c>
      <c r="E15" s="68">
        <v>91220</v>
      </c>
    </row>
    <row r="16" spans="1:5" x14ac:dyDescent="0.15">
      <c r="A16" s="28"/>
      <c r="B16" s="61" t="s">
        <v>113</v>
      </c>
      <c r="C16" s="29"/>
      <c r="D16" s="29">
        <v>667</v>
      </c>
      <c r="E16" s="30">
        <v>13340</v>
      </c>
    </row>
    <row r="17" spans="1:5" x14ac:dyDescent="0.15">
      <c r="A17" s="28"/>
      <c r="B17" s="61" t="s">
        <v>114</v>
      </c>
      <c r="C17" s="29"/>
      <c r="D17" s="29">
        <v>62</v>
      </c>
      <c r="E17" s="30">
        <v>1240</v>
      </c>
    </row>
    <row r="18" spans="1:5" x14ac:dyDescent="0.15">
      <c r="A18" s="57"/>
      <c r="B18" s="58" t="s">
        <v>22</v>
      </c>
      <c r="C18" s="63"/>
      <c r="D18" s="63">
        <v>42</v>
      </c>
      <c r="E18" s="64">
        <v>840</v>
      </c>
    </row>
    <row r="19" spans="1:5" x14ac:dyDescent="0.15">
      <c r="A19" s="28">
        <v>2019</v>
      </c>
      <c r="B19" s="61" t="s">
        <v>112</v>
      </c>
      <c r="C19" s="29">
        <v>20000</v>
      </c>
      <c r="D19" s="29">
        <v>4427</v>
      </c>
      <c r="E19" s="30">
        <v>88540</v>
      </c>
    </row>
    <row r="20" spans="1:5" x14ac:dyDescent="0.15">
      <c r="A20" s="28"/>
      <c r="B20" s="61" t="s">
        <v>113</v>
      </c>
      <c r="C20" s="29"/>
      <c r="D20" s="29">
        <v>676</v>
      </c>
      <c r="E20" s="30">
        <v>13520</v>
      </c>
    </row>
    <row r="21" spans="1:5" x14ac:dyDescent="0.15">
      <c r="A21" s="28"/>
      <c r="B21" s="61" t="s">
        <v>114</v>
      </c>
      <c r="C21" s="29"/>
      <c r="D21" s="29">
        <v>54</v>
      </c>
      <c r="E21" s="30">
        <v>1080</v>
      </c>
    </row>
    <row r="22" spans="1:5" x14ac:dyDescent="0.15">
      <c r="A22" s="28"/>
      <c r="B22" s="61" t="s">
        <v>22</v>
      </c>
      <c r="C22" s="29"/>
      <c r="D22" s="29">
        <v>43</v>
      </c>
      <c r="E22" s="30">
        <v>860</v>
      </c>
    </row>
    <row r="23" spans="1:5" x14ac:dyDescent="0.15">
      <c r="A23" s="65">
        <v>2020</v>
      </c>
      <c r="B23" s="66" t="s">
        <v>115</v>
      </c>
      <c r="C23" s="67">
        <v>20000</v>
      </c>
      <c r="D23" s="67">
        <v>4433</v>
      </c>
      <c r="E23" s="68">
        <v>88660</v>
      </c>
    </row>
    <row r="24" spans="1:5" x14ac:dyDescent="0.15">
      <c r="A24" s="28"/>
      <c r="B24" s="61" t="s">
        <v>113</v>
      </c>
      <c r="C24" s="29"/>
      <c r="D24" s="29">
        <v>727</v>
      </c>
      <c r="E24" s="30">
        <v>14540</v>
      </c>
    </row>
    <row r="25" spans="1:5" x14ac:dyDescent="0.15">
      <c r="A25" s="28"/>
      <c r="B25" s="61" t="s">
        <v>114</v>
      </c>
      <c r="C25" s="29"/>
      <c r="D25" s="29">
        <v>60</v>
      </c>
      <c r="E25" s="30">
        <v>1200</v>
      </c>
    </row>
    <row r="26" spans="1:5" x14ac:dyDescent="0.15">
      <c r="A26" s="62"/>
      <c r="B26" s="58" t="s">
        <v>22</v>
      </c>
      <c r="C26" s="63"/>
      <c r="D26" s="63">
        <v>44</v>
      </c>
      <c r="E26" s="64">
        <v>880</v>
      </c>
    </row>
    <row r="27" spans="1:5" x14ac:dyDescent="0.15">
      <c r="A27" s="28">
        <v>2021</v>
      </c>
      <c r="B27" s="61" t="s">
        <v>115</v>
      </c>
      <c r="C27" s="29">
        <v>20000</v>
      </c>
      <c r="D27" s="29">
        <v>4405</v>
      </c>
      <c r="E27" s="34">
        <v>88100</v>
      </c>
    </row>
    <row r="28" spans="1:5" x14ac:dyDescent="0.15">
      <c r="A28" s="28"/>
      <c r="B28" s="61" t="s">
        <v>113</v>
      </c>
      <c r="C28" s="29"/>
      <c r="D28" s="29">
        <v>733</v>
      </c>
      <c r="E28" s="34">
        <v>14660</v>
      </c>
    </row>
    <row r="29" spans="1:5" x14ac:dyDescent="0.15">
      <c r="A29" s="28"/>
      <c r="B29" s="61" t="s">
        <v>114</v>
      </c>
      <c r="C29" s="29"/>
      <c r="D29" s="29">
        <v>66</v>
      </c>
      <c r="E29" s="34">
        <v>1320</v>
      </c>
    </row>
    <row r="30" spans="1:5" x14ac:dyDescent="0.15">
      <c r="A30" s="62"/>
      <c r="B30" s="58" t="s">
        <v>22</v>
      </c>
      <c r="C30" s="63"/>
      <c r="D30" s="63">
        <v>29</v>
      </c>
      <c r="E30" s="34">
        <v>580</v>
      </c>
    </row>
    <row r="31" spans="1:5" x14ac:dyDescent="0.15">
      <c r="A31" s="65">
        <v>2022</v>
      </c>
      <c r="B31" s="66" t="s">
        <v>112</v>
      </c>
      <c r="C31" s="67">
        <v>20000</v>
      </c>
      <c r="D31" s="67">
        <v>4258</v>
      </c>
      <c r="E31" s="68">
        <v>85160</v>
      </c>
    </row>
    <row r="32" spans="1:5" x14ac:dyDescent="0.15">
      <c r="A32" s="42"/>
      <c r="B32" s="61" t="s">
        <v>113</v>
      </c>
      <c r="C32" s="29"/>
      <c r="D32" s="29">
        <v>733</v>
      </c>
      <c r="E32" s="30">
        <v>14660</v>
      </c>
    </row>
    <row r="33" spans="1:7" x14ac:dyDescent="0.15">
      <c r="A33" s="42"/>
      <c r="B33" s="61" t="s">
        <v>114</v>
      </c>
      <c r="C33" s="29"/>
      <c r="D33" s="29">
        <v>62</v>
      </c>
      <c r="E33" s="30">
        <v>1240</v>
      </c>
    </row>
    <row r="34" spans="1:7" x14ac:dyDescent="0.15">
      <c r="A34" s="62"/>
      <c r="B34" s="58" t="s">
        <v>22</v>
      </c>
      <c r="C34" s="63"/>
      <c r="D34" s="63">
        <v>15</v>
      </c>
      <c r="E34" s="64">
        <v>300</v>
      </c>
    </row>
    <row r="35" spans="1:7" x14ac:dyDescent="0.15">
      <c r="A35" s="28">
        <v>2023</v>
      </c>
      <c r="B35" s="61" t="s">
        <v>112</v>
      </c>
      <c r="C35" s="29">
        <v>20000</v>
      </c>
      <c r="D35" s="29">
        <v>4242</v>
      </c>
      <c r="E35" s="30">
        <v>84840</v>
      </c>
    </row>
    <row r="36" spans="1:7" x14ac:dyDescent="0.15">
      <c r="A36" s="42"/>
      <c r="B36" s="61" t="s">
        <v>113</v>
      </c>
      <c r="C36" s="29"/>
      <c r="D36" s="29">
        <v>770</v>
      </c>
      <c r="E36" s="30">
        <v>15400</v>
      </c>
    </row>
    <row r="37" spans="1:7" x14ac:dyDescent="0.15">
      <c r="A37" s="42"/>
      <c r="B37" s="61" t="s">
        <v>114</v>
      </c>
      <c r="C37" s="29"/>
      <c r="D37" s="29">
        <v>60</v>
      </c>
      <c r="E37" s="30">
        <v>1200</v>
      </c>
    </row>
    <row r="38" spans="1:7" x14ac:dyDescent="0.15">
      <c r="A38" s="62"/>
      <c r="B38" s="58" t="s">
        <v>22</v>
      </c>
      <c r="C38" s="63"/>
      <c r="D38" s="63">
        <v>20</v>
      </c>
      <c r="E38" s="64">
        <v>400</v>
      </c>
    </row>
    <row r="39" spans="1:7" x14ac:dyDescent="0.15">
      <c r="A39" s="65">
        <v>2024</v>
      </c>
      <c r="B39" s="66" t="s">
        <v>112</v>
      </c>
      <c r="C39" s="67">
        <v>20000</v>
      </c>
      <c r="D39" s="67">
        <v>4176</v>
      </c>
      <c r="E39" s="68">
        <v>83520</v>
      </c>
    </row>
    <row r="40" spans="1:7" x14ac:dyDescent="0.15">
      <c r="A40" s="42"/>
      <c r="B40" s="61" t="s">
        <v>113</v>
      </c>
      <c r="C40" s="29"/>
      <c r="D40" s="29">
        <v>811</v>
      </c>
      <c r="E40" s="30">
        <v>16220</v>
      </c>
    </row>
    <row r="41" spans="1:7" x14ac:dyDescent="0.15">
      <c r="A41" s="42"/>
      <c r="B41" s="61" t="s">
        <v>114</v>
      </c>
      <c r="C41" s="29"/>
      <c r="D41" s="29">
        <v>58</v>
      </c>
      <c r="E41" s="30">
        <v>1160</v>
      </c>
    </row>
    <row r="42" spans="1:7" x14ac:dyDescent="0.15">
      <c r="A42" s="62"/>
      <c r="B42" s="58" t="s">
        <v>22</v>
      </c>
      <c r="C42" s="63"/>
      <c r="D42" s="63">
        <v>17</v>
      </c>
      <c r="E42" s="64">
        <v>340</v>
      </c>
    </row>
    <row r="43" spans="1:7" x14ac:dyDescent="0.15">
      <c r="A43" s="28">
        <v>2025</v>
      </c>
      <c r="B43" s="61" t="s">
        <v>112</v>
      </c>
      <c r="C43" s="29">
        <v>20000</v>
      </c>
      <c r="D43" s="29">
        <v>4276</v>
      </c>
      <c r="E43" s="30">
        <v>85520</v>
      </c>
      <c r="G43" s="40"/>
    </row>
    <row r="44" spans="1:7" x14ac:dyDescent="0.15">
      <c r="A44" s="28"/>
      <c r="B44" s="61" t="s">
        <v>113</v>
      </c>
      <c r="C44" s="29"/>
      <c r="D44" s="29">
        <v>836</v>
      </c>
      <c r="E44" s="30">
        <v>16720</v>
      </c>
      <c r="G44" s="40"/>
    </row>
    <row r="45" spans="1:7" x14ac:dyDescent="0.15">
      <c r="A45" s="28"/>
      <c r="B45" s="61" t="s">
        <v>114</v>
      </c>
      <c r="C45" s="29"/>
      <c r="D45" s="29">
        <v>62</v>
      </c>
      <c r="E45" s="30">
        <v>1240</v>
      </c>
      <c r="G45" s="40"/>
    </row>
    <row r="46" spans="1:7" ht="14.25" thickBot="1" x14ac:dyDescent="0.2">
      <c r="A46" s="69"/>
      <c r="B46" s="70" t="s">
        <v>22</v>
      </c>
      <c r="C46" s="32"/>
      <c r="D46" s="32">
        <v>18</v>
      </c>
      <c r="E46" s="33">
        <v>360</v>
      </c>
      <c r="G46" s="40"/>
    </row>
  </sheetData>
  <phoneticPr fontId="7"/>
  <pageMargins left="0.7" right="0.7" top="0.75" bottom="0.75" header="0.511811023622047" footer="0.511811023622047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8B5A0-DFDC-4689-8387-B620A638C062}">
  <sheetPr>
    <tabColor rgb="FF00B0F0"/>
  </sheetPr>
  <dimension ref="A1:D14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34"/>
    <col min="2" max="4" width="16.875" style="34" customWidth="1"/>
    <col min="5" max="16384" width="9" style="34"/>
  </cols>
  <sheetData>
    <row r="1" spans="1:4" ht="14.25" thickBot="1" x14ac:dyDescent="0.2">
      <c r="A1" s="34" t="s">
        <v>133</v>
      </c>
    </row>
    <row r="2" spans="1:4" x14ac:dyDescent="0.15">
      <c r="A2" s="71" t="s">
        <v>0</v>
      </c>
      <c r="B2" s="72" t="s">
        <v>116</v>
      </c>
      <c r="C2" s="72" t="s">
        <v>117</v>
      </c>
      <c r="D2" s="73" t="s">
        <v>118</v>
      </c>
    </row>
    <row r="3" spans="1:4" x14ac:dyDescent="0.15">
      <c r="A3" s="28"/>
      <c r="B3" s="43" t="s">
        <v>119</v>
      </c>
      <c r="C3" s="43" t="s">
        <v>40</v>
      </c>
      <c r="D3" s="44" t="s">
        <v>88</v>
      </c>
    </row>
    <row r="4" spans="1:4" x14ac:dyDescent="0.15">
      <c r="A4" s="28">
        <v>2015</v>
      </c>
      <c r="B4" s="29">
        <v>479</v>
      </c>
      <c r="C4" s="29">
        <v>11990</v>
      </c>
      <c r="D4" s="30">
        <v>8820466</v>
      </c>
    </row>
    <row r="5" spans="1:4" x14ac:dyDescent="0.15">
      <c r="A5" s="28">
        <v>2016</v>
      </c>
      <c r="B5" s="29">
        <v>478</v>
      </c>
      <c r="C5" s="29">
        <v>11378</v>
      </c>
      <c r="D5" s="30">
        <v>8383138</v>
      </c>
    </row>
    <row r="6" spans="1:4" x14ac:dyDescent="0.15">
      <c r="A6" s="28">
        <v>2017</v>
      </c>
      <c r="B6" s="29">
        <v>472</v>
      </c>
      <c r="C6" s="29">
        <v>9748</v>
      </c>
      <c r="D6" s="30">
        <v>7187882</v>
      </c>
    </row>
    <row r="7" spans="1:4" x14ac:dyDescent="0.15">
      <c r="A7" s="28">
        <v>2018</v>
      </c>
      <c r="B7" s="29">
        <v>434</v>
      </c>
      <c r="C7" s="29">
        <v>8411</v>
      </c>
      <c r="D7" s="30">
        <v>6208776</v>
      </c>
    </row>
    <row r="8" spans="1:4" x14ac:dyDescent="0.15">
      <c r="A8" s="28">
        <v>2019</v>
      </c>
      <c r="B8" s="29">
        <v>497</v>
      </c>
      <c r="C8" s="29">
        <v>8143</v>
      </c>
      <c r="D8" s="30">
        <v>5996218</v>
      </c>
    </row>
    <row r="9" spans="1:4" x14ac:dyDescent="0.15">
      <c r="A9" s="28">
        <v>2020</v>
      </c>
      <c r="B9" s="29">
        <v>510</v>
      </c>
      <c r="C9" s="29">
        <v>7106</v>
      </c>
      <c r="D9" s="30">
        <v>5243090</v>
      </c>
    </row>
    <row r="10" spans="1:4" x14ac:dyDescent="0.15">
      <c r="A10" s="28">
        <v>2021</v>
      </c>
      <c r="B10" s="29">
        <v>522</v>
      </c>
      <c r="C10" s="29">
        <v>7856</v>
      </c>
      <c r="D10" s="30">
        <v>5787694</v>
      </c>
    </row>
    <row r="11" spans="1:4" x14ac:dyDescent="0.15">
      <c r="A11" s="28">
        <v>2022</v>
      </c>
      <c r="B11" s="29">
        <v>507</v>
      </c>
      <c r="C11" s="29">
        <v>7272</v>
      </c>
      <c r="D11" s="30">
        <v>5354848</v>
      </c>
    </row>
    <row r="12" spans="1:4" x14ac:dyDescent="0.15">
      <c r="A12" s="28">
        <v>2023</v>
      </c>
      <c r="B12" s="29">
        <v>458</v>
      </c>
      <c r="C12" s="29">
        <v>7187</v>
      </c>
      <c r="D12" s="30">
        <v>5905142</v>
      </c>
    </row>
    <row r="13" spans="1:4" x14ac:dyDescent="0.15">
      <c r="A13" s="28">
        <v>2024</v>
      </c>
      <c r="B13" s="29">
        <v>557</v>
      </c>
      <c r="C13" s="29">
        <v>8343</v>
      </c>
      <c r="D13" s="30">
        <v>12411572</v>
      </c>
    </row>
    <row r="14" spans="1:4" ht="14.25" thickBot="1" x14ac:dyDescent="0.2">
      <c r="A14" s="31">
        <v>2025</v>
      </c>
      <c r="B14" s="32">
        <v>649</v>
      </c>
      <c r="C14" s="32">
        <v>9672</v>
      </c>
      <c r="D14" s="33">
        <v>16532950</v>
      </c>
    </row>
  </sheetData>
  <phoneticPr fontId="7"/>
  <pageMargins left="0.7" right="0.7" top="0.75" bottom="0.75" header="0.511811023622047" footer="0.511811023622047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F16"/>
  <sheetViews>
    <sheetView workbookViewId="0"/>
  </sheetViews>
  <sheetFormatPr defaultColWidth="9" defaultRowHeight="18.75" x14ac:dyDescent="0.4"/>
  <cols>
    <col min="1" max="1" width="9" style="2"/>
    <col min="2" max="2" width="14.5" style="2" customWidth="1"/>
    <col min="3" max="5" width="22.375" style="2" customWidth="1"/>
    <col min="6" max="6" width="14.5" style="2" customWidth="1"/>
    <col min="7" max="16384" width="9" style="2"/>
  </cols>
  <sheetData>
    <row r="1" spans="1:6" ht="19.5" thickBot="1" x14ac:dyDescent="0.45">
      <c r="A1" s="1" t="s">
        <v>134</v>
      </c>
      <c r="B1" s="1"/>
      <c r="C1" s="1"/>
      <c r="D1" s="1"/>
      <c r="E1" s="1"/>
      <c r="F1" s="1"/>
    </row>
    <row r="2" spans="1:6" x14ac:dyDescent="0.4">
      <c r="A2" s="3"/>
      <c r="B2" s="76" t="s">
        <v>2</v>
      </c>
      <c r="C2" s="77"/>
      <c r="D2" s="77"/>
      <c r="E2" s="78"/>
      <c r="F2" s="4"/>
    </row>
    <row r="3" spans="1:6" x14ac:dyDescent="0.4">
      <c r="A3" s="5" t="s">
        <v>0</v>
      </c>
      <c r="B3" s="6" t="s">
        <v>3</v>
      </c>
      <c r="C3" s="6" t="s">
        <v>1</v>
      </c>
      <c r="D3" s="6" t="s">
        <v>4</v>
      </c>
      <c r="E3" s="6" t="s">
        <v>5</v>
      </c>
      <c r="F3" s="7" t="s">
        <v>8</v>
      </c>
    </row>
    <row r="4" spans="1:6" x14ac:dyDescent="0.4">
      <c r="A4" s="8"/>
      <c r="B4" s="9" t="s">
        <v>6</v>
      </c>
      <c r="C4" s="9" t="s">
        <v>6</v>
      </c>
      <c r="D4" s="9" t="s">
        <v>6</v>
      </c>
      <c r="E4" s="9" t="s">
        <v>6</v>
      </c>
      <c r="F4" s="10" t="s">
        <v>7</v>
      </c>
    </row>
    <row r="5" spans="1:6" x14ac:dyDescent="0.4">
      <c r="A5" s="8">
        <v>2015</v>
      </c>
      <c r="B5" s="11">
        <v>75</v>
      </c>
      <c r="C5" s="11">
        <v>28</v>
      </c>
      <c r="D5" s="11">
        <v>0</v>
      </c>
      <c r="E5" s="11">
        <v>47</v>
      </c>
      <c r="F5" s="12">
        <v>2361909</v>
      </c>
    </row>
    <row r="6" spans="1:6" x14ac:dyDescent="0.4">
      <c r="A6" s="8">
        <v>2016</v>
      </c>
      <c r="B6" s="11">
        <v>73</v>
      </c>
      <c r="C6" s="11">
        <v>24</v>
      </c>
      <c r="D6" s="11">
        <v>0</v>
      </c>
      <c r="E6" s="11">
        <v>49</v>
      </c>
      <c r="F6" s="12">
        <v>2805802</v>
      </c>
    </row>
    <row r="7" spans="1:6" x14ac:dyDescent="0.4">
      <c r="A7" s="8">
        <v>2017</v>
      </c>
      <c r="B7" s="11">
        <v>71</v>
      </c>
      <c r="C7" s="11">
        <v>22</v>
      </c>
      <c r="D7" s="11">
        <v>0</v>
      </c>
      <c r="E7" s="11">
        <v>49</v>
      </c>
      <c r="F7" s="12">
        <v>1661677</v>
      </c>
    </row>
    <row r="8" spans="1:6" x14ac:dyDescent="0.4">
      <c r="A8" s="8">
        <v>2018</v>
      </c>
      <c r="B8" s="11">
        <v>70</v>
      </c>
      <c r="C8" s="11">
        <v>14</v>
      </c>
      <c r="D8" s="11">
        <v>0</v>
      </c>
      <c r="E8" s="11">
        <v>56</v>
      </c>
      <c r="F8" s="12">
        <v>1216739</v>
      </c>
    </row>
    <row r="9" spans="1:6" x14ac:dyDescent="0.4">
      <c r="A9" s="8">
        <v>2019</v>
      </c>
      <c r="B9" s="11">
        <v>69</v>
      </c>
      <c r="C9" s="11">
        <v>14</v>
      </c>
      <c r="D9" s="11">
        <v>0</v>
      </c>
      <c r="E9" s="11">
        <v>55</v>
      </c>
      <c r="F9" s="12">
        <v>897904</v>
      </c>
    </row>
    <row r="10" spans="1:6" x14ac:dyDescent="0.4">
      <c r="A10" s="8">
        <v>2020</v>
      </c>
      <c r="B10" s="11">
        <v>58</v>
      </c>
      <c r="C10" s="11">
        <v>13</v>
      </c>
      <c r="D10" s="11">
        <v>0</v>
      </c>
      <c r="E10" s="11">
        <v>45</v>
      </c>
      <c r="F10" s="12">
        <v>503250</v>
      </c>
    </row>
    <row r="11" spans="1:6" x14ac:dyDescent="0.4">
      <c r="A11" s="13">
        <v>2021</v>
      </c>
      <c r="B11" s="14">
        <v>56</v>
      </c>
      <c r="C11" s="11">
        <v>7</v>
      </c>
      <c r="D11" s="15">
        <v>0</v>
      </c>
      <c r="E11" s="14">
        <v>49</v>
      </c>
      <c r="F11" s="16">
        <v>609537</v>
      </c>
    </row>
    <row r="12" spans="1:6" x14ac:dyDescent="0.4">
      <c r="A12" s="13">
        <v>2022</v>
      </c>
      <c r="B12" s="14">
        <v>71</v>
      </c>
      <c r="C12" s="11">
        <v>7</v>
      </c>
      <c r="D12" s="15">
        <v>0</v>
      </c>
      <c r="E12" s="14">
        <v>64</v>
      </c>
      <c r="F12" s="16">
        <v>794684</v>
      </c>
    </row>
    <row r="13" spans="1:6" x14ac:dyDescent="0.4">
      <c r="A13" s="13">
        <v>2023</v>
      </c>
      <c r="B13" s="19">
        <f>C13+D13+E13</f>
        <v>62</v>
      </c>
      <c r="C13" s="11">
        <v>7</v>
      </c>
      <c r="D13" s="20">
        <v>0</v>
      </c>
      <c r="E13" s="19">
        <v>55</v>
      </c>
      <c r="F13" s="21">
        <v>684100</v>
      </c>
    </row>
    <row r="14" spans="1:6" x14ac:dyDescent="0.4">
      <c r="A14" s="13">
        <v>2024</v>
      </c>
      <c r="B14" s="14">
        <f>C14+D14+E14</f>
        <v>51</v>
      </c>
      <c r="C14" s="11">
        <v>5</v>
      </c>
      <c r="D14" s="15">
        <v>0</v>
      </c>
      <c r="E14" s="14">
        <v>46</v>
      </c>
      <c r="F14" s="16">
        <f>26775+547233</f>
        <v>574008</v>
      </c>
    </row>
    <row r="15" spans="1:6" ht="19.5" thickBot="1" x14ac:dyDescent="0.45">
      <c r="A15" s="22">
        <v>2025</v>
      </c>
      <c r="B15" s="23">
        <f>C15+D15+E15</f>
        <v>45</v>
      </c>
      <c r="C15" s="24">
        <v>3</v>
      </c>
      <c r="D15" s="25">
        <v>0</v>
      </c>
      <c r="E15" s="23">
        <v>42</v>
      </c>
      <c r="F15" s="26">
        <f>9975+572901</f>
        <v>582876</v>
      </c>
    </row>
    <row r="16" spans="1:6" x14ac:dyDescent="0.4">
      <c r="B16" s="17"/>
      <c r="C16" s="17"/>
      <c r="D16" s="17"/>
      <c r="E16" s="17"/>
      <c r="F16" s="18"/>
    </row>
  </sheetData>
  <mergeCells count="1">
    <mergeCell ref="B2:E2"/>
  </mergeCells>
  <phoneticPr fontId="7"/>
  <pageMargins left="0.7" right="0.7" top="0.75" bottom="0.75" header="0.3" footer="0.3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11</vt:i4>
      </vt:variant>
      <vt:variant>
        <vt:lpstr>名前付き一覧</vt:lpstr>
      </vt:variant>
      <vt:variant>
        <vt:i4>2</vt:i4>
      </vt:variant>
    </vt:vector>
  </HeadingPairs>
  <TitlesOfParts>
    <vt:vector baseType="lpstr" size="13">
      <vt:lpstr>9-1</vt:lpstr>
      <vt:lpstr>9-2</vt:lpstr>
      <vt:lpstr>9-3</vt:lpstr>
      <vt:lpstr>9-4</vt:lpstr>
      <vt:lpstr>9-5</vt:lpstr>
      <vt:lpstr>9-6</vt:lpstr>
      <vt:lpstr>9-7</vt:lpstr>
      <vt:lpstr>9-8</vt:lpstr>
      <vt:lpstr>9-9</vt:lpstr>
      <vt:lpstr>9-10</vt:lpstr>
      <vt:lpstr>9-11</vt:lpstr>
      <vt:lpstr>'9-1'!Print_Area</vt:lpstr>
      <vt:lpstr>'9-2'!Print_Area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2024-08-26T04:39:42Z</dcterms:created>
  <dcterms:modified xsi:type="dcterms:W3CDTF">2026-09-04T04:39:46Z</dcterms:modified>
  <dc:language/>
</cp:coreProperties>
</file>