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228"/>
  <workbookPr codeName="ThisWorkbook" defaultThemeVersion="124226" filterPrivacy="1"/>
  <xr:revisionPtr xr6:coauthVersionLast="47" xr6:coauthVersionMax="47" documentId="13_ncr:1_{8EA32170-6CFD-46AB-8D32-72065AF9A3E7}" revIDLastSave="0" xr10:uidLastSave="{00000000-0000-0000-0000-000000000000}"/>
  <bookViews>
    <workbookView tabRatio="824" xr2:uid="{00000000-000D-0000-FFFF-FFFF00000000}" windowHeight="15600" windowWidth="28920" xWindow="-60" yWindow="-60"/>
  </bookViews>
  <sheets>
    <sheet r:id="rId1" name="1-1 " sheetId="133"/>
    <sheet r:id="rId2" name="1-2 " sheetId="134"/>
    <sheet r:id="rId3" name="1-3 " sheetId="136"/>
    <sheet r:id="rId4" name="1-4" sheetId="137"/>
    <sheet r:id="rId5" name="1-5" sheetId="131"/>
    <sheet r:id="rId6" name="1-6" sheetId="138"/>
    <sheet r:id="rId7" name="1-7" sheetId="139"/>
    <sheet r:id="rId8" name="1-8" sheetId="140"/>
    <sheet r:id="rId9" name="1-9" sheetId="141"/>
    <sheet r:id="rId10" name="1-10" sheetId="142"/>
    <sheet r:id="rId11" name="1-11" sheetId="143"/>
    <sheet r:id="rId12" name="1-12" sheetId="144"/>
    <sheet r:id="rId13" name="1-13" sheetId="145"/>
    <sheet r:id="rId14" name="1-14" sheetId="146"/>
    <sheet r:id="rId15" name="1-15" sheetId="147"/>
    <sheet r:id="rId16" name="1-16" sheetId="148"/>
    <sheet r:id="rId17" name="1-17" sheetId="149"/>
    <sheet r:id="rId18" name="1-18" sheetId="150"/>
    <sheet r:id="rId19" name="1-19" sheetId="151"/>
    <sheet r:id="rId20" name="1-20" sheetId="152"/>
    <sheet r:id="rId21" name="1-21" sheetId="153"/>
    <sheet r:id="rId22" name="1-22" sheetId="154"/>
    <sheet r:id="rId23" name="1-23" sheetId="155"/>
    <sheet r:id="rId24" name="1-24" sheetId="156"/>
    <sheet r:id="rId25" name="1-25" sheetId="157"/>
    <sheet r:id="rId26" name="1-26" sheetId="135"/>
    <sheet r:id="rId27" name="1-27" sheetId="158"/>
    <sheet r:id="rId28" name="1-28" sheetId="159"/>
    <sheet r:id="rId29" name="1-29" sheetId="160"/>
    <sheet r:id="rId30" name="1-30" sheetId="161"/>
    <sheet r:id="rId31" name="1-31" sheetId="162"/>
  </sheets>
  <definedNames>
    <definedName localSheetId="12" name="_xlnm.Print_Area">'1-13'!$A$1:$E$15</definedName>
    <definedName localSheetId="13" name="_xlnm.Print_Area">'1-14'!$A$1:$E$29</definedName>
    <definedName localSheetId="25" name="_xlnm.Print_Area">'1-26'!$A$1:$G$60</definedName>
    <definedName localSheetId="0" name="第34_環境衛生.食品">#REF!</definedName>
    <definedName localSheetId="9" name="第34_環境衛生.食品">#REF!</definedName>
    <definedName localSheetId="10" name="第34_環境衛生.食品">#REF!</definedName>
    <definedName localSheetId="11" name="第34_環境衛生.食品">#REF!</definedName>
    <definedName localSheetId="12" name="第34_環境衛生.食品">#REF!</definedName>
    <definedName localSheetId="13" name="第34_環境衛生.食品">#REF!</definedName>
    <definedName localSheetId="14" name="第34_環境衛生.食品">#REF!</definedName>
    <definedName localSheetId="15" name="第34_環境衛生.食品">#REF!</definedName>
    <definedName localSheetId="16" name="第34_環境衛生.食品">#REF!</definedName>
    <definedName localSheetId="17" name="第34_環境衛生.食品">#REF!</definedName>
    <definedName localSheetId="18" name="第34_環境衛生.食品">#REF!</definedName>
    <definedName localSheetId="1" name="第34_環境衛生.食品">#REF!</definedName>
    <definedName localSheetId="19" name="第34_環境衛生.食品">#REF!</definedName>
    <definedName localSheetId="20" name="第34_環境衛生.食品">#REF!</definedName>
    <definedName localSheetId="21" name="第34_環境衛生.食品">#REF!</definedName>
    <definedName localSheetId="22" name="第34_環境衛生.食品">#REF!</definedName>
    <definedName localSheetId="23" name="第34_環境衛生.食品">#REF!</definedName>
    <definedName localSheetId="24" name="第34_環境衛生.食品">#REF!</definedName>
    <definedName localSheetId="25" name="第34_環境衛生.食品">#REF!</definedName>
    <definedName localSheetId="26" name="第34_環境衛生.食品">#REF!</definedName>
    <definedName localSheetId="27" name="第34_環境衛生.食品">#REF!</definedName>
    <definedName localSheetId="28" name="第34_環境衛生.食品">#REF!</definedName>
    <definedName localSheetId="2" name="第34_環境衛生.食品">#REF!</definedName>
    <definedName localSheetId="29" name="第34_環境衛生.食品">#REF!</definedName>
    <definedName localSheetId="30" name="第34_環境衛生.食品">#REF!</definedName>
    <definedName localSheetId="3" name="第34_環境衛生.食品">#REF!</definedName>
    <definedName localSheetId="4" name="第34_環境衛生.食品">#REF!</definedName>
    <definedName localSheetId="5" name="第34_環境衛生.食品">#REF!</definedName>
    <definedName localSheetId="6" name="第34_環境衛生.食品">#REF!</definedName>
    <definedName localSheetId="7" name="第34_環境衛生.食品">#REF!</definedName>
    <definedName localSheetId="8" name="第34_環境衛生.食品">#REF!</definedName>
    <definedName name="第34_環境衛生.食品">#REF!</definedName>
    <definedName localSheetId="0" name="第52_不妊手術">#REF!</definedName>
    <definedName localSheetId="9" name="第52_不妊手術">#REF!</definedName>
    <definedName localSheetId="10" name="第52_不妊手術">#REF!</definedName>
    <definedName localSheetId="11" name="第52_不妊手術">#REF!</definedName>
    <definedName localSheetId="12" name="第52_不妊手術">#REF!</definedName>
    <definedName localSheetId="13" name="第52_不妊手術">#REF!</definedName>
    <definedName localSheetId="14" name="第52_不妊手術">#REF!</definedName>
    <definedName localSheetId="15" name="第52_不妊手術">#REF!</definedName>
    <definedName localSheetId="16" name="第52_不妊手術">#REF!</definedName>
    <definedName localSheetId="17" name="第52_不妊手術">#REF!</definedName>
    <definedName localSheetId="18" name="第52_不妊手術">#REF!</definedName>
    <definedName localSheetId="1" name="第52_不妊手術">#REF!</definedName>
    <definedName localSheetId="19" name="第52_不妊手術">#REF!</definedName>
    <definedName localSheetId="20" name="第52_不妊手術">#REF!</definedName>
    <definedName localSheetId="21" name="第52_不妊手術">#REF!</definedName>
    <definedName localSheetId="22" name="第52_不妊手術">#REF!</definedName>
    <definedName localSheetId="23" name="第52_不妊手術">#REF!</definedName>
    <definedName localSheetId="24" name="第52_不妊手術">#REF!</definedName>
    <definedName localSheetId="25" name="第52_不妊手術">#REF!</definedName>
    <definedName localSheetId="26" name="第52_不妊手術">#REF!</definedName>
    <definedName localSheetId="27" name="第52_不妊手術">#REF!</definedName>
    <definedName localSheetId="28" name="第52_不妊手術">#REF!</definedName>
    <definedName localSheetId="2" name="第52_不妊手術">#REF!</definedName>
    <definedName localSheetId="29" name="第52_不妊手術">#REF!</definedName>
    <definedName localSheetId="30" name="第52_不妊手術">#REF!</definedName>
    <definedName localSheetId="3" name="第52_不妊手術">#REF!</definedName>
    <definedName localSheetId="4" name="第52_不妊手術">#REF!</definedName>
    <definedName localSheetId="5" name="第52_不妊手術">#REF!</definedName>
    <definedName localSheetId="6" name="第52_不妊手術">#REF!</definedName>
    <definedName localSheetId="7" name="第52_不妊手術">#REF!</definedName>
    <definedName localSheetId="8" name="第52_不妊手術">#REF!</definedName>
    <definedName name="第52_不妊手術">#REF!</definedName>
    <definedName localSheetId="0" name="第53_人工妊娠中絶">#REF!</definedName>
    <definedName localSheetId="9" name="第53_人工妊娠中絶">#REF!</definedName>
    <definedName localSheetId="11" name="第53_人工妊娠中絶">#REF!</definedName>
    <definedName localSheetId="12" name="第53_人工妊娠中絶">#REF!</definedName>
    <definedName localSheetId="13" name="第53_人工妊娠中絶">#REF!</definedName>
    <definedName localSheetId="14" name="第53_人工妊娠中絶">#REF!</definedName>
    <definedName localSheetId="15" name="第53_人工妊娠中絶">#REF!</definedName>
    <definedName localSheetId="16" name="第53_人工妊娠中絶">#REF!</definedName>
    <definedName localSheetId="17" name="第53_人工妊娠中絶">#REF!</definedName>
    <definedName localSheetId="18" name="第53_人工妊娠中絶">#REF!</definedName>
    <definedName localSheetId="1" name="第53_人工妊娠中絶">#REF!</definedName>
    <definedName localSheetId="19" name="第53_人工妊娠中絶">#REF!</definedName>
    <definedName localSheetId="20" name="第53_人工妊娠中絶">#REF!</definedName>
    <definedName localSheetId="21" name="第53_人工妊娠中絶">#REF!</definedName>
    <definedName localSheetId="22" name="第53_人工妊娠中絶">#REF!</definedName>
    <definedName localSheetId="23" name="第53_人工妊娠中絶">#REF!</definedName>
    <definedName localSheetId="24" name="第53_人工妊娠中絶">#REF!</definedName>
    <definedName localSheetId="2" name="第53_人工妊娠中絶">#REF!</definedName>
    <definedName localSheetId="3" name="第53_人工妊娠中絶">#REF!</definedName>
    <definedName localSheetId="4" name="第53_人工妊娠中絶">#REF!</definedName>
    <definedName localSheetId="5" name="第53_人工妊娠中絶">#REF!</definedName>
    <definedName localSheetId="6" name="第53_人工妊娠中絶">#REF!</definedName>
    <definedName localSheetId="7" name="第53_人工妊娠中絶">#REF!</definedName>
    <definedName localSheetId="8" name="第53_人工妊娠中絶">#REF!</definedName>
    <definedName name="第53_人工妊娠中絶">#REF!</definedName>
    <definedName name="貼付表">"ピクチャ 73"</definedName>
    <definedName localSheetId="9" name="表">#REF!</definedName>
    <definedName localSheetId="10" name="表">#REF!</definedName>
    <definedName localSheetId="11" name="表">#REF!</definedName>
    <definedName localSheetId="12" name="表">#REF!</definedName>
    <definedName localSheetId="13" name="表">#REF!</definedName>
    <definedName localSheetId="14" name="表">#REF!</definedName>
    <definedName localSheetId="15" name="表">#REF!</definedName>
    <definedName localSheetId="16" name="表">#REF!</definedName>
    <definedName localSheetId="17" name="表">#REF!</definedName>
    <definedName localSheetId="18" name="表">#REF!</definedName>
    <definedName localSheetId="19" name="表">#REF!</definedName>
    <definedName localSheetId="20" name="表">#REF!</definedName>
    <definedName localSheetId="21" name="表">#REF!</definedName>
    <definedName localSheetId="22" name="表">#REF!</definedName>
    <definedName localSheetId="23" name="表">#REF!</definedName>
    <definedName localSheetId="24" name="表">#REF!</definedName>
    <definedName localSheetId="25" name="表">#REF!</definedName>
    <definedName localSheetId="26" name="表">#REF!</definedName>
    <definedName localSheetId="27" name="表">#REF!</definedName>
    <definedName localSheetId="28" name="表">#REF!</definedName>
    <definedName localSheetId="2" name="表">#REF!</definedName>
    <definedName localSheetId="29" name="表">#REF!</definedName>
    <definedName localSheetId="30" name="表">#REF!</definedName>
    <definedName localSheetId="3" name="表">#REF!</definedName>
    <definedName localSheetId="5" name="表">#REF!</definedName>
    <definedName localSheetId="6" name="表">#REF!</definedName>
    <definedName localSheetId="7" name="表">#REF!</definedName>
    <definedName localSheetId="8" name="表">#REF!</definedName>
    <definedName name="表">#REF!</definedName>
    <definedName localSheetId="9" name="表５の１８ＥＸ">#REF!</definedName>
    <definedName localSheetId="10" name="表５の１８ＥＸ">#REF!</definedName>
    <definedName localSheetId="11" name="表５の１８ＥＸ">#REF!</definedName>
    <definedName localSheetId="12" name="表５の１８ＥＸ">#REF!</definedName>
    <definedName localSheetId="13" name="表５の１８ＥＸ">#REF!</definedName>
    <definedName localSheetId="14" name="表５の１８ＥＸ">#REF!</definedName>
    <definedName localSheetId="15" name="表５の１８ＥＸ">#REF!</definedName>
    <definedName localSheetId="16" name="表５の１８ＥＸ">#REF!</definedName>
    <definedName localSheetId="17" name="表５の１８ＥＸ">#REF!</definedName>
    <definedName localSheetId="18" name="表５の１８ＥＸ">#REF!</definedName>
    <definedName localSheetId="19" name="表５の１８ＥＸ">#REF!</definedName>
    <definedName localSheetId="20" name="表５の１８ＥＸ">#REF!</definedName>
    <definedName localSheetId="21" name="表５の１８ＥＸ">#REF!</definedName>
    <definedName localSheetId="22" name="表５の１８ＥＸ">#REF!</definedName>
    <definedName localSheetId="23" name="表５の１８ＥＸ">#REF!</definedName>
    <definedName localSheetId="24" name="表５の１８ＥＸ">#REF!</definedName>
    <definedName localSheetId="25" name="表５の１８ＥＸ">#REF!</definedName>
    <definedName localSheetId="26" name="表５の１８ＥＸ">#REF!</definedName>
    <definedName localSheetId="27" name="表５の１８ＥＸ">#REF!</definedName>
    <definedName localSheetId="28" name="表５の１８ＥＸ">#REF!</definedName>
    <definedName localSheetId="2" name="表５の１８ＥＸ">#REF!</definedName>
    <definedName localSheetId="29" name="表５の１８ＥＸ">#REF!</definedName>
    <definedName localSheetId="30" name="表５の１８ＥＸ">#REF!</definedName>
    <definedName localSheetId="3" name="表５の１８ＥＸ">#REF!</definedName>
    <definedName localSheetId="5" name="表５の１８ＥＸ">#REF!</definedName>
    <definedName localSheetId="6" name="表５の１８ＥＸ">#REF!</definedName>
    <definedName localSheetId="7" name="表５の１８ＥＸ">#REF!</definedName>
    <definedName localSheetId="8" name="表５の１８ＥＸ">#REF!</definedName>
    <definedName name="表５の１８ＥＸ">#REF!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153" l="1"/>
  <c r="XFD26" i="146"/>
  <c r="D12" i="144"/>
  <c r="B16" i="136"/>
  <c r="E20" i="133" l="1"/>
  <c r="F20" i="133"/>
  <c r="G20" i="133"/>
  <c r="G13" i="133" s="1"/>
  <c r="H20" i="133"/>
  <c r="H13" i="133" s="1"/>
  <c r="D147" i="133"/>
  <c r="E147" i="133"/>
  <c r="E13" i="133" s="1"/>
  <c r="F147" i="133"/>
  <c r="G147" i="133"/>
  <c r="H147" i="133"/>
  <c r="D170" i="133"/>
  <c r="E170" i="133"/>
  <c r="G170" i="133"/>
  <c r="H170" i="133"/>
</calcChain>
</file>

<file path=xl/sharedStrings.xml><?xml version="1.0" encoding="utf-8"?>
<sst xmlns="http://schemas.openxmlformats.org/spreadsheetml/2006/main" count="883" uniqueCount="490">
  <si>
    <t>年度</t>
  </si>
  <si>
    <t>計</t>
  </si>
  <si>
    <t>年度・種別</t>
  </si>
  <si>
    <t>施設名</t>
  </si>
  <si>
    <t>設置主体</t>
  </si>
  <si>
    <t>定員</t>
  </si>
  <si>
    <t>年度末現在員</t>
  </si>
  <si>
    <t>（別掲）市外からの入所者</t>
  </si>
  <si>
    <t>入所</t>
  </si>
  <si>
    <t>退所</t>
  </si>
  <si>
    <t>養護老人ホーム</t>
  </si>
  <si>
    <t>寿荘</t>
  </si>
  <si>
    <t>名古屋市</t>
  </si>
  <si>
    <t>寿楽荘</t>
  </si>
  <si>
    <t>清月荘</t>
  </si>
  <si>
    <t>社会福祉法人</t>
  </si>
  <si>
    <t>誠和荘</t>
  </si>
  <si>
    <t>尾張荘</t>
  </si>
  <si>
    <t>瀬古第二マザー園</t>
  </si>
  <si>
    <t>6か所</t>
  </si>
  <si>
    <t>特別養護老人ホーム</t>
  </si>
  <si>
    <t>厚生院</t>
    <phoneticPr fontId="3"/>
  </si>
  <si>
    <t>黒石荘</t>
  </si>
  <si>
    <t>第二尾張荘</t>
  </si>
  <si>
    <t>松寿苑</t>
  </si>
  <si>
    <t>港寿楽苑</t>
  </si>
  <si>
    <t>永生苑</t>
  </si>
  <si>
    <t>八事苑</t>
  </si>
  <si>
    <t>高坂苑</t>
  </si>
  <si>
    <t>瀬古第一マザー園</t>
  </si>
  <si>
    <t>愛生苑</t>
  </si>
  <si>
    <t>ユートピアつくも</t>
  </si>
  <si>
    <t>極楽苑</t>
  </si>
  <si>
    <t>幸楽荘</t>
  </si>
  <si>
    <t>なごやかハウス横田</t>
  </si>
  <si>
    <t>共愛の里</t>
  </si>
  <si>
    <t>緑生苑</t>
  </si>
  <si>
    <t>平田豊生苑</t>
  </si>
  <si>
    <t>なごやかハウス滝ノ水</t>
  </si>
  <si>
    <t>藤美苑</t>
  </si>
  <si>
    <t>なごやかハウス出来町</t>
  </si>
  <si>
    <t>なごやかハウス福原</t>
  </si>
  <si>
    <t>なごやかﾊｳｽ希望ヶ丘</t>
  </si>
  <si>
    <t>なごやかハウス名西</t>
  </si>
  <si>
    <t>なごやかハウス三条</t>
  </si>
  <si>
    <t>なごやかハウス岳見</t>
  </si>
  <si>
    <t>楓林花の里</t>
  </si>
  <si>
    <t>建国ビハーラ</t>
  </si>
  <si>
    <t>なごやかハウス野跡</t>
  </si>
  <si>
    <t>南山の郷</t>
  </si>
  <si>
    <t>第２共愛の里</t>
  </si>
  <si>
    <t>ｻｰﾋﾞｽﾈｯﾄﾜｰｸ南陽</t>
  </si>
  <si>
    <t>庄内の里</t>
  </si>
  <si>
    <t>ユートピア第２つくも</t>
  </si>
  <si>
    <t>オーネスト鳴海</t>
  </si>
  <si>
    <t>第二八事苑</t>
  </si>
  <si>
    <t>なごやかハウス名楽</t>
  </si>
  <si>
    <t>ゆうあいの里大同</t>
  </si>
  <si>
    <t>なごやかハウス丸池</t>
  </si>
  <si>
    <t>千寿乃里</t>
  </si>
  <si>
    <t>なごやかハウス神宮寺</t>
  </si>
  <si>
    <t>高杉共愛の里</t>
  </si>
  <si>
    <t>楠清里苑</t>
  </si>
  <si>
    <t>こすも</t>
  </si>
  <si>
    <t>東桜の里</t>
  </si>
  <si>
    <t>オーネスト戸田川</t>
  </si>
  <si>
    <t>南生苑</t>
  </si>
  <si>
    <t>メリーホーム大喜</t>
  </si>
  <si>
    <t>オーネスト熱田の杜</t>
  </si>
  <si>
    <t>希望の郷</t>
  </si>
  <si>
    <t>はるかぜ</t>
  </si>
  <si>
    <t>かきつばたの里</t>
  </si>
  <si>
    <t>鳩の丘</t>
  </si>
  <si>
    <t>守牧苑</t>
  </si>
  <si>
    <t>豊治共愛の里</t>
  </si>
  <si>
    <t>ジョイフル千種</t>
  </si>
  <si>
    <t>さわやかの郷</t>
  </si>
  <si>
    <t>グレイスフル熱田</t>
  </si>
  <si>
    <t>第二幸楽荘</t>
  </si>
  <si>
    <t>あんのん</t>
  </si>
  <si>
    <t>守山豊生苑</t>
  </si>
  <si>
    <t>オーネスト紫の郷</t>
  </si>
  <si>
    <t>豊治共愛の家</t>
  </si>
  <si>
    <t>ﾕﾆｯﾄｹｱしだみ敬愛園</t>
  </si>
  <si>
    <t>ジョイフル砂田橋</t>
  </si>
  <si>
    <t>名春の森</t>
  </si>
  <si>
    <t>華の郷南陽</t>
  </si>
  <si>
    <t>グレイスフル上前津</t>
  </si>
  <si>
    <t>アメニティ天白</t>
  </si>
  <si>
    <t>オアシス楠</t>
  </si>
  <si>
    <t>香流川翔裕園</t>
  </si>
  <si>
    <t>オーネスト千の音</t>
  </si>
  <si>
    <t>ケアマキス柴田</t>
  </si>
  <si>
    <t>大高</t>
  </si>
  <si>
    <t>おおて幸楽園</t>
  </si>
  <si>
    <t>第二守牧苑</t>
  </si>
  <si>
    <t>レスペート落合</t>
  </si>
  <si>
    <t>内田橋清凉苑</t>
  </si>
  <si>
    <t>安井乃郷</t>
  </si>
  <si>
    <t>ジョイフル名駅</t>
  </si>
  <si>
    <t>ひらばりみなみ</t>
  </si>
  <si>
    <t>第二希望の郷</t>
  </si>
  <si>
    <t>オーネスト名城</t>
  </si>
  <si>
    <t>川名山荘</t>
  </si>
  <si>
    <t>シルバーピアみずほ</t>
  </si>
  <si>
    <t>オーネストひびの大宝</t>
  </si>
  <si>
    <t>オアシス</t>
  </si>
  <si>
    <t>オーネスト波の花</t>
  </si>
  <si>
    <t>きらめき</t>
  </si>
  <si>
    <t>木場清里苑</t>
  </si>
  <si>
    <t>第Ⅱ港寿楽苑</t>
  </si>
  <si>
    <t>地域密着型愛生苑</t>
  </si>
  <si>
    <t>楓林花の里南館</t>
  </si>
  <si>
    <t>ﾕｰﾄﾋﾟｱ第2つくもﾕﾆｯﾄ</t>
  </si>
  <si>
    <t>ユニット型第二八事苑</t>
  </si>
  <si>
    <t>びわじま介護センター</t>
  </si>
  <si>
    <t>アメニティ城西</t>
  </si>
  <si>
    <t>大地の丘笠寺</t>
  </si>
  <si>
    <t>八事の憩</t>
    <rPh sb="0" eb="2">
      <t>ヤゴト</t>
    </rPh>
    <rPh sb="3" eb="4">
      <t>イコイ</t>
    </rPh>
    <phoneticPr fontId="2"/>
  </si>
  <si>
    <t>桜田ファミリア</t>
  </si>
  <si>
    <t>ケアマキス笹原</t>
  </si>
  <si>
    <t>美保岐の丘</t>
  </si>
  <si>
    <t>オーネスト名西</t>
  </si>
  <si>
    <t>オレンジタウン笠寺</t>
  </si>
  <si>
    <t>すないの家千種</t>
  </si>
  <si>
    <t>ひびのファミリア</t>
  </si>
  <si>
    <t>かくれんぼ</t>
  </si>
  <si>
    <t>瀬古の家</t>
  </si>
  <si>
    <t>比良清里苑</t>
  </si>
  <si>
    <t>オーネスト神穂</t>
  </si>
  <si>
    <t>オーネスト堀川</t>
  </si>
  <si>
    <t>東茶屋御苑</t>
  </si>
  <si>
    <t>オレンジタウン笠寺Ⅱ</t>
  </si>
  <si>
    <t>愛の里名古屋東</t>
  </si>
  <si>
    <t>オーネスト紫花</t>
  </si>
  <si>
    <t>アカデミックケアホーム太閤</t>
    <rPh sb="11" eb="13">
      <t>タイコウ</t>
    </rPh>
    <phoneticPr fontId="3"/>
  </si>
  <si>
    <t>社会福祉法人</t>
    <phoneticPr fontId="3"/>
  </si>
  <si>
    <t>あつたファミリア</t>
    <phoneticPr fontId="2"/>
  </si>
  <si>
    <t>社会福祉法人</t>
    <phoneticPr fontId="2"/>
  </si>
  <si>
    <t>軽費老人ホーム</t>
  </si>
  <si>
    <t>清風荘</t>
  </si>
  <si>
    <t>緑寿荘</t>
  </si>
  <si>
    <t>安田荘</t>
  </si>
  <si>
    <t>きよすみ荘</t>
  </si>
  <si>
    <t>ケアハウス福原</t>
  </si>
  <si>
    <t>ケアハウス名西</t>
  </si>
  <si>
    <t>ケアハウス三条</t>
  </si>
  <si>
    <t>ケアハウスふれあい</t>
  </si>
  <si>
    <t>ｹｱﾊｳｽほっとはっと</t>
  </si>
  <si>
    <t>ケアハウス楓林花の里</t>
  </si>
  <si>
    <t>ｹｱﾊｳｽ建国ビハーラ</t>
  </si>
  <si>
    <t>ケアハウス野跡</t>
  </si>
  <si>
    <t>ケアハウス南山の郷</t>
  </si>
  <si>
    <t>ケアハウス共愛の里</t>
  </si>
  <si>
    <t>ケアハウス南陽</t>
  </si>
  <si>
    <t>ｹｱﾊｳｽﾕｰﾄﾋﾟｱ第２つくも</t>
  </si>
  <si>
    <t>ｹｱﾊｳｽオーネスト鳴海</t>
  </si>
  <si>
    <t>ケアハウス名楽</t>
  </si>
  <si>
    <t>ケアハウスこすも</t>
  </si>
  <si>
    <t>ケアハウス東桜の里</t>
  </si>
  <si>
    <t>ケアハウス南生苑</t>
  </si>
  <si>
    <t>ｹｱﾊｳｽシーダーヒルズ</t>
  </si>
  <si>
    <t>医療法人</t>
  </si>
  <si>
    <t>22か所</t>
  </si>
  <si>
    <t>市外施設への措置</t>
  </si>
  <si>
    <t>１人月額（円）</t>
  </si>
  <si>
    <t>支給延人員</t>
  </si>
  <si>
    <t>３月末施設数</t>
  </si>
  <si>
    <t>支給額（円）</t>
  </si>
  <si>
    <t>確認証発行者数</t>
  </si>
  <si>
    <t>しだみの里</t>
    <rPh sb="4" eb="5">
      <t>サト</t>
    </rPh>
    <phoneticPr fontId="2"/>
  </si>
  <si>
    <t>オーネスト二方の郷</t>
    <phoneticPr fontId="2"/>
  </si>
  <si>
    <t>Forest Terrace</t>
    <phoneticPr fontId="2"/>
  </si>
  <si>
    <t>みなとの憩</t>
    <rPh sb="4" eb="5">
      <t>イコ</t>
    </rPh>
    <phoneticPr fontId="2"/>
  </si>
  <si>
    <t>オーネスト紫季桜</t>
    <rPh sb="5" eb="6">
      <t>ムラサキ</t>
    </rPh>
    <rPh sb="6" eb="7">
      <t>キ</t>
    </rPh>
    <rPh sb="7" eb="8">
      <t>サクラ</t>
    </rPh>
    <phoneticPr fontId="2"/>
  </si>
  <si>
    <t>すないの家京命</t>
    <rPh sb="5" eb="7">
      <t>キョウメイ</t>
    </rPh>
    <phoneticPr fontId="2"/>
  </si>
  <si>
    <t>29か所</t>
    <rPh sb="3" eb="4">
      <t>ショ</t>
    </rPh>
    <phoneticPr fontId="2"/>
  </si>
  <si>
    <t>126か所</t>
    <phoneticPr fontId="3"/>
  </si>
  <si>
    <t>山王清里苑</t>
    <rPh sb="0" eb="2">
      <t>サンオウ</t>
    </rPh>
    <rPh sb="2" eb="4">
      <t>キヨサト</t>
    </rPh>
    <rPh sb="4" eb="5">
      <t>ソノ</t>
    </rPh>
    <phoneticPr fontId="2"/>
  </si>
  <si>
    <t>フラワー園</t>
    <phoneticPr fontId="2"/>
  </si>
  <si>
    <t>山田清里苑</t>
    <phoneticPr fontId="2"/>
  </si>
  <si>
    <t>(1)相談延件数</t>
    <rPh sb="3" eb="5">
      <t>ソウダン</t>
    </rPh>
    <rPh sb="5" eb="6">
      <t>ノ</t>
    </rPh>
    <rPh sb="6" eb="8">
      <t>ケンスウ</t>
    </rPh>
    <phoneticPr fontId="3"/>
  </si>
  <si>
    <t>合計</t>
  </si>
  <si>
    <t>認知症高齢者</t>
  </si>
  <si>
    <t>知的障害者</t>
  </si>
  <si>
    <t>精神障害者</t>
  </si>
  <si>
    <t>その他</t>
  </si>
  <si>
    <t>(2)金銭管理等サービス契約者数</t>
    <rPh sb="3" eb="5">
      <t>キンセン</t>
    </rPh>
    <rPh sb="5" eb="7">
      <t>カンリ</t>
    </rPh>
    <rPh sb="7" eb="8">
      <t>ナド</t>
    </rPh>
    <rPh sb="12" eb="15">
      <t>ケイヤクシャ</t>
    </rPh>
    <rPh sb="15" eb="16">
      <t>スウ</t>
    </rPh>
    <phoneticPr fontId="3"/>
  </si>
  <si>
    <t>新規契約者数</t>
  </si>
  <si>
    <t>契約終了者数</t>
  </si>
  <si>
    <t>契約継続者数</t>
  </si>
  <si>
    <t>（単位：人）</t>
  </si>
  <si>
    <t>年度・館名</t>
    <rPh sb="0" eb="1">
      <t>トシ</t>
    </rPh>
    <rPh sb="1" eb="2">
      <t>タビ</t>
    </rPh>
    <rPh sb="3" eb="4">
      <t>ヤカタ</t>
    </rPh>
    <rPh sb="4" eb="5">
      <t>メイ</t>
    </rPh>
    <phoneticPr fontId="3"/>
  </si>
  <si>
    <t>利用人員</t>
    <rPh sb="0" eb="1">
      <t>リ</t>
    </rPh>
    <rPh sb="1" eb="2">
      <t>ヨウ</t>
    </rPh>
    <rPh sb="2" eb="3">
      <t>ヒト</t>
    </rPh>
    <rPh sb="3" eb="4">
      <t>イン</t>
    </rPh>
    <phoneticPr fontId="3"/>
  </si>
  <si>
    <t>機能回復訓練</t>
    <rPh sb="0" eb="1">
      <t>キ</t>
    </rPh>
    <rPh sb="1" eb="2">
      <t>ノウ</t>
    </rPh>
    <rPh sb="2" eb="3">
      <t>カイ</t>
    </rPh>
    <rPh sb="3" eb="4">
      <t>マタ</t>
    </rPh>
    <phoneticPr fontId="3"/>
  </si>
  <si>
    <t>健康相談</t>
    <rPh sb="0" eb="1">
      <t>ケン</t>
    </rPh>
    <rPh sb="1" eb="2">
      <t>ヤスシ</t>
    </rPh>
    <phoneticPr fontId="3"/>
  </si>
  <si>
    <t>計</t>
    <rPh sb="0" eb="1">
      <t>ケイ</t>
    </rPh>
    <phoneticPr fontId="3"/>
  </si>
  <si>
    <t>団体</t>
    <rPh sb="0" eb="1">
      <t>ダン</t>
    </rPh>
    <rPh sb="1" eb="2">
      <t>カラダ</t>
    </rPh>
    <phoneticPr fontId="3"/>
  </si>
  <si>
    <t>個人</t>
    <rPh sb="0" eb="1">
      <t>コ</t>
    </rPh>
    <rPh sb="1" eb="2">
      <t>ヒト</t>
    </rPh>
    <phoneticPr fontId="3"/>
  </si>
  <si>
    <t>都</t>
    <rPh sb="0" eb="1">
      <t>ミヤコ</t>
    </rPh>
    <phoneticPr fontId="3"/>
  </si>
  <si>
    <t>高岳</t>
    <rPh sb="0" eb="1">
      <t>タカ</t>
    </rPh>
    <rPh sb="1" eb="2">
      <t>タケ</t>
    </rPh>
    <phoneticPr fontId="3"/>
  </si>
  <si>
    <t>上飯田</t>
    <rPh sb="0" eb="3">
      <t>カミイイダ</t>
    </rPh>
    <phoneticPr fontId="3"/>
  </si>
  <si>
    <t>天神山</t>
    <rPh sb="0" eb="2">
      <t>テンジン</t>
    </rPh>
    <rPh sb="2" eb="3">
      <t>ヤマ</t>
    </rPh>
    <phoneticPr fontId="3"/>
  </si>
  <si>
    <t>名楽</t>
    <rPh sb="0" eb="1">
      <t>メイ</t>
    </rPh>
    <rPh sb="1" eb="2">
      <t>タノ</t>
    </rPh>
    <phoneticPr fontId="3"/>
  </si>
  <si>
    <t>前津</t>
    <rPh sb="0" eb="1">
      <t>マエ</t>
    </rPh>
    <rPh sb="1" eb="2">
      <t>ツ</t>
    </rPh>
    <phoneticPr fontId="3"/>
  </si>
  <si>
    <t>昭和</t>
    <rPh sb="0" eb="2">
      <t>ショウワ</t>
    </rPh>
    <phoneticPr fontId="3"/>
  </si>
  <si>
    <t>瑞穂</t>
    <rPh sb="0" eb="1">
      <t>ズイ</t>
    </rPh>
    <rPh sb="1" eb="2">
      <t>ホ</t>
    </rPh>
    <phoneticPr fontId="3"/>
  </si>
  <si>
    <t>熱田</t>
    <rPh sb="0" eb="1">
      <t>ネツ</t>
    </rPh>
    <rPh sb="1" eb="2">
      <t>タ</t>
    </rPh>
    <phoneticPr fontId="3"/>
  </si>
  <si>
    <t>中川</t>
    <rPh sb="0" eb="1">
      <t>ナカ</t>
    </rPh>
    <rPh sb="1" eb="2">
      <t>カワ</t>
    </rPh>
    <phoneticPr fontId="3"/>
  </si>
  <si>
    <t>港</t>
    <rPh sb="0" eb="1">
      <t>ミナト</t>
    </rPh>
    <phoneticPr fontId="3"/>
  </si>
  <si>
    <t>笠寺</t>
    <rPh sb="0" eb="1">
      <t>カサ</t>
    </rPh>
    <rPh sb="1" eb="2">
      <t>テラ</t>
    </rPh>
    <phoneticPr fontId="3"/>
  </si>
  <si>
    <t>守山</t>
    <rPh sb="0" eb="1">
      <t>カミ</t>
    </rPh>
    <rPh sb="1" eb="2">
      <t>ヤマ</t>
    </rPh>
    <phoneticPr fontId="3"/>
  </si>
  <si>
    <t>緑</t>
    <rPh sb="0" eb="1">
      <t>ミドリ</t>
    </rPh>
    <phoneticPr fontId="3"/>
  </si>
  <si>
    <t>名東</t>
    <rPh sb="0" eb="1">
      <t>メイ</t>
    </rPh>
    <rPh sb="1" eb="2">
      <t>ヒガシ</t>
    </rPh>
    <phoneticPr fontId="3"/>
  </si>
  <si>
    <t>天白</t>
    <rPh sb="0" eb="1">
      <t>テン</t>
    </rPh>
    <rPh sb="1" eb="2">
      <t>シロ</t>
    </rPh>
    <phoneticPr fontId="3"/>
  </si>
  <si>
    <t>相談員数</t>
  </si>
  <si>
    <t>訪問世帯数（世帯）</t>
  </si>
  <si>
    <t>相談業務内容（件）</t>
  </si>
  <si>
    <t>人</t>
  </si>
  <si>
    <t>Ａ</t>
  </si>
  <si>
    <t>Ｂ</t>
  </si>
  <si>
    <t>Ｃ</t>
  </si>
  <si>
    <t>Ｄ</t>
  </si>
  <si>
    <t>生計</t>
  </si>
  <si>
    <t>住宅</t>
  </si>
  <si>
    <t>家族関係</t>
  </si>
  <si>
    <t>健康</t>
  </si>
  <si>
    <t>仕事</t>
  </si>
  <si>
    <t>生活</t>
  </si>
  <si>
    <t>-</t>
    <phoneticPr fontId="2"/>
  </si>
  <si>
    <t>-</t>
  </si>
  <si>
    <t>訪問世帯区分</t>
    <rPh sb="0" eb="2">
      <t>ホウモン</t>
    </rPh>
    <rPh sb="2" eb="4">
      <t>セタイ</t>
    </rPh>
    <rPh sb="4" eb="6">
      <t>クブン</t>
    </rPh>
    <phoneticPr fontId="2"/>
  </si>
  <si>
    <t>A･･･ひとり暮らしの状態にある者</t>
    <rPh sb="7" eb="8">
      <t>ク</t>
    </rPh>
    <rPh sb="11" eb="13">
      <t>ジョウタイ</t>
    </rPh>
    <rPh sb="16" eb="17">
      <t>モノ</t>
    </rPh>
    <phoneticPr fontId="3"/>
  </si>
  <si>
    <t>B･･･老衰、心身の障害及び傷病などのため日常生活が著しく制限される状態の者</t>
    <rPh sb="4" eb="6">
      <t>ロウスイ</t>
    </rPh>
    <rPh sb="7" eb="9">
      <t>シンシン</t>
    </rPh>
    <rPh sb="10" eb="12">
      <t>ショウガイ</t>
    </rPh>
    <rPh sb="12" eb="13">
      <t>オヨ</t>
    </rPh>
    <rPh sb="14" eb="16">
      <t>ショウビョウ</t>
    </rPh>
    <rPh sb="21" eb="23">
      <t>ニチジョウ</t>
    </rPh>
    <rPh sb="23" eb="25">
      <t>セイカツ</t>
    </rPh>
    <rPh sb="26" eb="27">
      <t>イチジル</t>
    </rPh>
    <rPh sb="29" eb="31">
      <t>セイゲン</t>
    </rPh>
    <rPh sb="34" eb="36">
      <t>ジョウタイ</t>
    </rPh>
    <rPh sb="37" eb="38">
      <t>モノ</t>
    </rPh>
    <phoneticPr fontId="3"/>
  </si>
  <si>
    <t>C･･･高齢者のみ世帯</t>
    <rPh sb="4" eb="7">
      <t>コウレイシャ</t>
    </rPh>
    <rPh sb="9" eb="11">
      <t>セタイ</t>
    </rPh>
    <phoneticPr fontId="3"/>
  </si>
  <si>
    <t>Ｄ･･･その他の者</t>
    <rPh sb="6" eb="7">
      <t>タ</t>
    </rPh>
    <rPh sb="8" eb="9">
      <t>モノ</t>
    </rPh>
    <phoneticPr fontId="3"/>
  </si>
  <si>
    <t>ｻｰﾋﾞｽ利用実世帯数</t>
    <phoneticPr fontId="2"/>
  </si>
  <si>
    <t>利用回数</t>
  </si>
  <si>
    <t>年度</t>
    <rPh sb="0" eb="2">
      <t>ネンド</t>
    </rPh>
    <phoneticPr fontId="2"/>
  </si>
  <si>
    <t>支給人員</t>
  </si>
  <si>
    <t>支給額</t>
  </si>
  <si>
    <t>注）支給人員は年度末現在</t>
    <rPh sb="0" eb="1">
      <t>チュウ</t>
    </rPh>
    <rPh sb="2" eb="4">
      <t>シキュウ</t>
    </rPh>
    <rPh sb="4" eb="6">
      <t>ジンイン</t>
    </rPh>
    <phoneticPr fontId="3"/>
  </si>
  <si>
    <t>用具名</t>
    <rPh sb="0" eb="1">
      <t>ヨウ</t>
    </rPh>
    <rPh sb="1" eb="2">
      <t>グ</t>
    </rPh>
    <rPh sb="2" eb="3">
      <t>メイ</t>
    </rPh>
    <phoneticPr fontId="3"/>
  </si>
  <si>
    <t>件数</t>
  </si>
  <si>
    <t>金額</t>
  </si>
  <si>
    <t>自動消火器</t>
    <rPh sb="0" eb="2">
      <t>ジドウ</t>
    </rPh>
    <rPh sb="2" eb="5">
      <t>ショウカキ</t>
    </rPh>
    <phoneticPr fontId="3"/>
  </si>
  <si>
    <t>火災警報器(2個)</t>
    <rPh sb="0" eb="2">
      <t>カサイ</t>
    </rPh>
    <rPh sb="2" eb="5">
      <t>ケイホウキ</t>
    </rPh>
    <phoneticPr fontId="3"/>
  </si>
  <si>
    <t>火災警報器(3個)</t>
    <rPh sb="0" eb="2">
      <t>カサイ</t>
    </rPh>
    <rPh sb="2" eb="5">
      <t>ケイホウキ</t>
    </rPh>
    <phoneticPr fontId="3"/>
  </si>
  <si>
    <t>電磁調理器</t>
    <rPh sb="0" eb="2">
      <t>デンジ</t>
    </rPh>
    <rPh sb="2" eb="5">
      <t>チョウリキ</t>
    </rPh>
    <phoneticPr fontId="3"/>
  </si>
  <si>
    <t>　　</t>
  </si>
  <si>
    <t>（各年度末　単位：台）</t>
  </si>
  <si>
    <t>計</t>
    <rPh sb="0" eb="1">
      <t>ケイ</t>
    </rPh>
    <phoneticPr fontId="2"/>
  </si>
  <si>
    <t>千種</t>
    <rPh sb="0" eb="2">
      <t>チクサ</t>
    </rPh>
    <phoneticPr fontId="2"/>
  </si>
  <si>
    <t>東</t>
    <rPh sb="0" eb="1">
      <t>ヒガシ</t>
    </rPh>
    <phoneticPr fontId="2"/>
  </si>
  <si>
    <t>北</t>
    <rPh sb="0" eb="1">
      <t>キタ</t>
    </rPh>
    <phoneticPr fontId="2"/>
  </si>
  <si>
    <t>西</t>
    <rPh sb="0" eb="1">
      <t>ニシ</t>
    </rPh>
    <phoneticPr fontId="2"/>
  </si>
  <si>
    <t>中村</t>
    <rPh sb="0" eb="2">
      <t>ナカムラ</t>
    </rPh>
    <phoneticPr fontId="2"/>
  </si>
  <si>
    <t>中</t>
    <rPh sb="0" eb="1">
      <t>ナカ</t>
    </rPh>
    <phoneticPr fontId="2"/>
  </si>
  <si>
    <t>昭和</t>
    <rPh sb="0" eb="2">
      <t>ショウワ</t>
    </rPh>
    <phoneticPr fontId="2"/>
  </si>
  <si>
    <t>瑞穂</t>
    <rPh sb="0" eb="2">
      <t>ミズホ</t>
    </rPh>
    <phoneticPr fontId="2"/>
  </si>
  <si>
    <t>熱田</t>
    <rPh sb="0" eb="2">
      <t>アツタ</t>
    </rPh>
    <phoneticPr fontId="2"/>
  </si>
  <si>
    <t>中川</t>
    <rPh sb="0" eb="2">
      <t>ナカガワ</t>
    </rPh>
    <phoneticPr fontId="2"/>
  </si>
  <si>
    <t>港</t>
    <rPh sb="0" eb="1">
      <t>ミナト</t>
    </rPh>
    <phoneticPr fontId="2"/>
  </si>
  <si>
    <t>南</t>
    <rPh sb="0" eb="1">
      <t>ミナミ</t>
    </rPh>
    <phoneticPr fontId="2"/>
  </si>
  <si>
    <t>守山</t>
    <rPh sb="0" eb="2">
      <t>モリヤマ</t>
    </rPh>
    <phoneticPr fontId="2"/>
  </si>
  <si>
    <t>緑</t>
    <rPh sb="0" eb="1">
      <t>ミドリ</t>
    </rPh>
    <phoneticPr fontId="2"/>
  </si>
  <si>
    <t>名東</t>
    <rPh sb="0" eb="2">
      <t>メイトウ</t>
    </rPh>
    <phoneticPr fontId="2"/>
  </si>
  <si>
    <t>天白</t>
    <rPh sb="0" eb="2">
      <t>テンパク</t>
    </rPh>
    <phoneticPr fontId="2"/>
  </si>
  <si>
    <t>注）年度末現在の実稼動数</t>
    <rPh sb="0" eb="1">
      <t>チュウ</t>
    </rPh>
    <rPh sb="2" eb="4">
      <t>ネンド</t>
    </rPh>
    <rPh sb="4" eb="5">
      <t>マツ</t>
    </rPh>
    <rPh sb="5" eb="7">
      <t>ゲンザイ</t>
    </rPh>
    <rPh sb="8" eb="9">
      <t>ジツ</t>
    </rPh>
    <rPh sb="9" eb="11">
      <t>カドウ</t>
    </rPh>
    <rPh sb="11" eb="12">
      <t>スウ</t>
    </rPh>
    <phoneticPr fontId="3"/>
  </si>
  <si>
    <t>注）年度末現在の稼動数</t>
    <rPh sb="0" eb="1">
      <t>チュウ</t>
    </rPh>
    <rPh sb="2" eb="5">
      <t>ネンドマツ</t>
    </rPh>
    <rPh sb="5" eb="7">
      <t>ゲンザイ</t>
    </rPh>
    <rPh sb="8" eb="10">
      <t>カドウ</t>
    </rPh>
    <rPh sb="10" eb="11">
      <t>スウ</t>
    </rPh>
    <phoneticPr fontId="3"/>
  </si>
  <si>
    <t>相談件数</t>
    <rPh sb="0" eb="2">
      <t>ソウダン</t>
    </rPh>
    <rPh sb="2" eb="4">
      <t>ケンスウ</t>
    </rPh>
    <phoneticPr fontId="2"/>
  </si>
  <si>
    <t>区高齢者虐待防止ネットワーク支援会議開催回数</t>
  </si>
  <si>
    <t>高齢者短期入所ベッド確保等事業利用状況</t>
    <rPh sb="0" eb="3">
      <t>コウレイシャ</t>
    </rPh>
    <rPh sb="3" eb="5">
      <t>タンキ</t>
    </rPh>
    <rPh sb="5" eb="7">
      <t>ニュウショ</t>
    </rPh>
    <rPh sb="10" eb="12">
      <t>カクホ</t>
    </rPh>
    <rPh sb="12" eb="13">
      <t>トウ</t>
    </rPh>
    <rPh sb="13" eb="15">
      <t>ジギョウ</t>
    </rPh>
    <rPh sb="15" eb="17">
      <t>リヨウ</t>
    </rPh>
    <rPh sb="17" eb="19">
      <t>ジョウキョウ</t>
    </rPh>
    <phoneticPr fontId="3"/>
  </si>
  <si>
    <t>区役所</t>
    <rPh sb="0" eb="3">
      <t>クヤクショ</t>
    </rPh>
    <phoneticPr fontId="3"/>
  </si>
  <si>
    <t>高齢者
虐待相談
センター</t>
    <rPh sb="0" eb="3">
      <t>コウレイシャ</t>
    </rPh>
    <rPh sb="4" eb="6">
      <t>ギャクタイ</t>
    </rPh>
    <rPh sb="6" eb="8">
      <t>ソウダン</t>
    </rPh>
    <phoneticPr fontId="3"/>
  </si>
  <si>
    <t>いきいき支援センター（地域包括支援センター）</t>
    <rPh sb="4" eb="6">
      <t>シエン</t>
    </rPh>
    <rPh sb="11" eb="13">
      <t>チイキ</t>
    </rPh>
    <rPh sb="13" eb="15">
      <t>ホウカツ</t>
    </rPh>
    <rPh sb="15" eb="17">
      <t>シエン</t>
    </rPh>
    <phoneticPr fontId="3"/>
  </si>
  <si>
    <t>休日・夜間
電話相談</t>
    <rPh sb="0" eb="2">
      <t>キュウジツ</t>
    </rPh>
    <rPh sb="3" eb="5">
      <t>ヤカン</t>
    </rPh>
    <rPh sb="6" eb="8">
      <t>デンワ</t>
    </rPh>
    <rPh sb="8" eb="10">
      <t>ソウダン</t>
    </rPh>
    <phoneticPr fontId="3"/>
  </si>
  <si>
    <t>実利用人数</t>
    <rPh sb="0" eb="1">
      <t>ジツ</t>
    </rPh>
    <rPh sb="1" eb="3">
      <t>リヨウ</t>
    </rPh>
    <rPh sb="3" eb="4">
      <t>ジン</t>
    </rPh>
    <rPh sb="4" eb="5">
      <t>スウ</t>
    </rPh>
    <phoneticPr fontId="3"/>
  </si>
  <si>
    <t>延べ利用日数</t>
    <rPh sb="0" eb="1">
      <t>ノ</t>
    </rPh>
    <rPh sb="2" eb="4">
      <t>リヨウ</t>
    </rPh>
    <rPh sb="4" eb="6">
      <t>ニッスウ</t>
    </rPh>
    <phoneticPr fontId="3"/>
  </si>
  <si>
    <t>件</t>
    <rPh sb="0" eb="1">
      <t>ケン</t>
    </rPh>
    <phoneticPr fontId="3"/>
  </si>
  <si>
    <t>回</t>
  </si>
  <si>
    <t>日</t>
  </si>
  <si>
    <t>年度・区名</t>
  </si>
  <si>
    <t>クラブ</t>
  </si>
  <si>
    <t>会員</t>
  </si>
  <si>
    <t>１クラブ当たり会員</t>
  </si>
  <si>
    <t>加入率</t>
    <rPh sb="0" eb="2">
      <t>カニュウ</t>
    </rPh>
    <rPh sb="2" eb="3">
      <t>リツ</t>
    </rPh>
    <phoneticPr fontId="2"/>
  </si>
  <si>
    <t>単位老人クラブ運営補助金</t>
  </si>
  <si>
    <t>団体</t>
    <rPh sb="0" eb="2">
      <t>ダンタイ</t>
    </rPh>
    <phoneticPr fontId="3"/>
  </si>
  <si>
    <t>人</t>
    <rPh sb="0" eb="1">
      <t>ヒト</t>
    </rPh>
    <phoneticPr fontId="3"/>
  </si>
  <si>
    <t>％</t>
  </si>
  <si>
    <t>円</t>
    <rPh sb="0" eb="1">
      <t>エン</t>
    </rPh>
    <phoneticPr fontId="3"/>
  </si>
  <si>
    <t>3,460～6,490</t>
    <phoneticPr fontId="2"/>
  </si>
  <si>
    <t>3,460～6,490</t>
  </si>
  <si>
    <t>注）「加入率」：６０歳以上人口に対する割合</t>
    <rPh sb="0" eb="1">
      <t>チュウ</t>
    </rPh>
    <rPh sb="3" eb="6">
      <t>カニュウリツ</t>
    </rPh>
    <rPh sb="10" eb="13">
      <t>サイイジョウ</t>
    </rPh>
    <rPh sb="13" eb="15">
      <t>ジンコウ</t>
    </rPh>
    <rPh sb="16" eb="17">
      <t>タイ</t>
    </rPh>
    <rPh sb="19" eb="21">
      <t>ワリアイ</t>
    </rPh>
    <phoneticPr fontId="3"/>
  </si>
  <si>
    <t>年度</t>
    <rPh sb="0" eb="1">
      <t>トシ</t>
    </rPh>
    <rPh sb="1" eb="2">
      <t>タビ</t>
    </rPh>
    <phoneticPr fontId="3"/>
  </si>
  <si>
    <t>市老人クラブ連合会実施分</t>
    <rPh sb="0" eb="1">
      <t>シ</t>
    </rPh>
    <rPh sb="1" eb="3">
      <t>ロウジン</t>
    </rPh>
    <rPh sb="6" eb="9">
      <t>レンゴウカイ</t>
    </rPh>
    <rPh sb="9" eb="11">
      <t>ジッシ</t>
    </rPh>
    <rPh sb="11" eb="12">
      <t>ブン</t>
    </rPh>
    <phoneticPr fontId="3"/>
  </si>
  <si>
    <t>各区老人クラブ連合会実施分</t>
    <rPh sb="0" eb="1">
      <t>カク</t>
    </rPh>
    <rPh sb="1" eb="2">
      <t>ク</t>
    </rPh>
    <rPh sb="2" eb="4">
      <t>ロウジン</t>
    </rPh>
    <rPh sb="7" eb="10">
      <t>レンゴウカイ</t>
    </rPh>
    <rPh sb="10" eb="12">
      <t>ジッシ</t>
    </rPh>
    <rPh sb="12" eb="13">
      <t>ブン</t>
    </rPh>
    <phoneticPr fontId="3"/>
  </si>
  <si>
    <t>開催回数</t>
    <rPh sb="0" eb="2">
      <t>カイサイ</t>
    </rPh>
    <rPh sb="2" eb="4">
      <t>カイスウ</t>
    </rPh>
    <phoneticPr fontId="3"/>
  </si>
  <si>
    <t>参加人員</t>
    <rPh sb="0" eb="2">
      <t>サンカ</t>
    </rPh>
    <rPh sb="2" eb="4">
      <t>ジンイン</t>
    </rPh>
    <phoneticPr fontId="3"/>
  </si>
  <si>
    <t>参加人員</t>
    <rPh sb="0" eb="2">
      <t>サンカ</t>
    </rPh>
    <rPh sb="2" eb="3">
      <t>ジン</t>
    </rPh>
    <rPh sb="3" eb="4">
      <t>イン</t>
    </rPh>
    <phoneticPr fontId="3"/>
  </si>
  <si>
    <t>（１）老人クラブ友愛訪問（市老人クラブ連合会）</t>
    <rPh sb="3" eb="5">
      <t>ロウジン</t>
    </rPh>
    <rPh sb="8" eb="10">
      <t>ユウアイ</t>
    </rPh>
    <rPh sb="10" eb="12">
      <t>ホウモン</t>
    </rPh>
    <rPh sb="13" eb="14">
      <t>シ</t>
    </rPh>
    <rPh sb="14" eb="16">
      <t>ロウジン</t>
    </rPh>
    <rPh sb="19" eb="22">
      <t>レンゴウカイ</t>
    </rPh>
    <phoneticPr fontId="3"/>
  </si>
  <si>
    <t>訪問班</t>
    <rPh sb="0" eb="1">
      <t>オトズ</t>
    </rPh>
    <rPh sb="1" eb="2">
      <t>トイ</t>
    </rPh>
    <rPh sb="2" eb="3">
      <t>ハン</t>
    </rPh>
    <phoneticPr fontId="3"/>
  </si>
  <si>
    <t>訪問員</t>
    <rPh sb="0" eb="1">
      <t>オトズ</t>
    </rPh>
    <rPh sb="1" eb="2">
      <t>トイ</t>
    </rPh>
    <rPh sb="2" eb="3">
      <t>イン</t>
    </rPh>
    <phoneticPr fontId="3"/>
  </si>
  <si>
    <t>訪問対象者</t>
    <rPh sb="0" eb="2">
      <t>ホウモン</t>
    </rPh>
    <rPh sb="2" eb="5">
      <t>タイショウシャ</t>
    </rPh>
    <phoneticPr fontId="3"/>
  </si>
  <si>
    <t>訪問延人員数</t>
    <rPh sb="0" eb="2">
      <t>ホウモン</t>
    </rPh>
    <rPh sb="2" eb="3">
      <t>ノベ</t>
    </rPh>
    <rPh sb="3" eb="5">
      <t>ジンイン</t>
    </rPh>
    <rPh sb="5" eb="6">
      <t>スウ</t>
    </rPh>
    <phoneticPr fontId="3"/>
  </si>
  <si>
    <t>班</t>
    <rPh sb="0" eb="1">
      <t>ハン</t>
    </rPh>
    <phoneticPr fontId="3"/>
  </si>
  <si>
    <t>（２）老人クラブ友愛サロン（市老人クラブ連合会）</t>
  </si>
  <si>
    <t>サロン活動クラブ数</t>
  </si>
  <si>
    <t>サロン活動従事延べ人数</t>
  </si>
  <si>
    <t>開催延べ回数</t>
  </si>
  <si>
    <t>参加者総数</t>
  </si>
  <si>
    <t>年度</t>
    <rPh sb="0" eb="1">
      <t>ネン</t>
    </rPh>
    <rPh sb="1" eb="2">
      <t>ド</t>
    </rPh>
    <phoneticPr fontId="2"/>
  </si>
  <si>
    <t>敬老手帳</t>
  </si>
  <si>
    <t>敬老パス</t>
  </si>
  <si>
    <t>年度末現在</t>
    <rPh sb="0" eb="3">
      <t>ネンドマツ</t>
    </rPh>
    <rPh sb="3" eb="5">
      <t>ゲンザイ</t>
    </rPh>
    <phoneticPr fontId="2"/>
  </si>
  <si>
    <t>9月末現在</t>
    <rPh sb="1" eb="2">
      <t>ガツ</t>
    </rPh>
    <rPh sb="2" eb="3">
      <t>マツ</t>
    </rPh>
    <rPh sb="3" eb="5">
      <t>ゲンザイ</t>
    </rPh>
    <phoneticPr fontId="2"/>
  </si>
  <si>
    <t>注）敬老パスについては、月末時点の有効な敬老パス所持者数</t>
    <rPh sb="14" eb="16">
      <t>ジテン</t>
    </rPh>
    <phoneticPr fontId="2"/>
  </si>
  <si>
    <t>区分</t>
    <rPh sb="0" eb="1">
      <t>ク</t>
    </rPh>
    <rPh sb="1" eb="2">
      <t>ブン</t>
    </rPh>
    <phoneticPr fontId="3"/>
  </si>
  <si>
    <t>合計</t>
    <rPh sb="0" eb="2">
      <t>ゴウケイ</t>
    </rPh>
    <phoneticPr fontId="3"/>
  </si>
  <si>
    <t>就職相談</t>
  </si>
  <si>
    <t>情報提供</t>
  </si>
  <si>
    <t>技能講習</t>
  </si>
  <si>
    <t>交流啓発</t>
  </si>
  <si>
    <t>自主事業支援</t>
  </si>
  <si>
    <t>貸室</t>
  </si>
  <si>
    <t>シルバー人材センター利用</t>
  </si>
  <si>
    <t>件数</t>
    <rPh sb="0" eb="1">
      <t>ケン</t>
    </rPh>
    <rPh sb="1" eb="2">
      <t>カズ</t>
    </rPh>
    <phoneticPr fontId="3"/>
  </si>
  <si>
    <t>延人数</t>
    <rPh sb="0" eb="1">
      <t>ノベ</t>
    </rPh>
    <rPh sb="1" eb="3">
      <t>ニンズウ</t>
    </rPh>
    <phoneticPr fontId="3"/>
  </si>
  <si>
    <t>会員数</t>
  </si>
  <si>
    <t>受注件数</t>
  </si>
  <si>
    <t>契約金額</t>
    <rPh sb="0" eb="2">
      <t>ケイヤク</t>
    </rPh>
    <rPh sb="2" eb="4">
      <t>キンガク</t>
    </rPh>
    <phoneticPr fontId="2"/>
  </si>
  <si>
    <t>配分金額</t>
  </si>
  <si>
    <t>就業実人員</t>
  </si>
  <si>
    <t>就業延人員</t>
  </si>
  <si>
    <t>円</t>
  </si>
  <si>
    <t>（４月現在学生数）</t>
    <rPh sb="2" eb="3">
      <t>ガツ</t>
    </rPh>
    <rPh sb="3" eb="5">
      <t>ゲンザイ</t>
    </rPh>
    <rPh sb="5" eb="8">
      <t>ガクセイスウ</t>
    </rPh>
    <phoneticPr fontId="2"/>
  </si>
  <si>
    <t>専攻</t>
    <rPh sb="0" eb="1">
      <t>セン</t>
    </rPh>
    <rPh sb="1" eb="2">
      <t>コウ</t>
    </rPh>
    <phoneticPr fontId="2"/>
  </si>
  <si>
    <t>環境</t>
    <rPh sb="0" eb="2">
      <t>カンキョウ</t>
    </rPh>
    <phoneticPr fontId="2"/>
  </si>
  <si>
    <t>暮らし</t>
    <rPh sb="0" eb="1">
      <t>ク</t>
    </rPh>
    <phoneticPr fontId="2"/>
  </si>
  <si>
    <t>国際</t>
    <rPh sb="0" eb="2">
      <t>コクサイ</t>
    </rPh>
    <phoneticPr fontId="2"/>
  </si>
  <si>
    <t>健康</t>
    <rPh sb="0" eb="2">
      <t>ケンコウ</t>
    </rPh>
    <phoneticPr fontId="2"/>
  </si>
  <si>
    <t>生活</t>
    <rPh sb="0" eb="2">
      <t>セイカツ</t>
    </rPh>
    <phoneticPr fontId="2"/>
  </si>
  <si>
    <t>福祉（福祉）</t>
    <rPh sb="0" eb="2">
      <t>フクシ</t>
    </rPh>
    <rPh sb="3" eb="5">
      <t>フクシ</t>
    </rPh>
    <phoneticPr fontId="2"/>
  </si>
  <si>
    <t>福祉（音楽）</t>
    <rPh sb="0" eb="2">
      <t>フクシ</t>
    </rPh>
    <rPh sb="3" eb="5">
      <t>オンガク</t>
    </rPh>
    <phoneticPr fontId="2"/>
  </si>
  <si>
    <t>園芸</t>
    <rPh sb="0" eb="2">
      <t>エンゲイ</t>
    </rPh>
    <phoneticPr fontId="2"/>
  </si>
  <si>
    <t>陶芸</t>
    <rPh sb="0" eb="2">
      <t>トウゲイ</t>
    </rPh>
    <phoneticPr fontId="2"/>
  </si>
  <si>
    <t>美術</t>
    <rPh sb="0" eb="2">
      <t>ビジュツ</t>
    </rPh>
    <phoneticPr fontId="2"/>
  </si>
  <si>
    <t>地域</t>
    <rPh sb="0" eb="2">
      <t>チイキ</t>
    </rPh>
    <phoneticPr fontId="2"/>
  </si>
  <si>
    <t>文化</t>
    <rPh sb="0" eb="2">
      <t>ブンカ</t>
    </rPh>
    <phoneticPr fontId="2"/>
  </si>
  <si>
    <t>人</t>
    <rPh sb="0" eb="1">
      <t>ヒト</t>
    </rPh>
    <phoneticPr fontId="2"/>
  </si>
  <si>
    <t>人</t>
    <rPh sb="0" eb="1">
      <t>ニン</t>
    </rPh>
    <phoneticPr fontId="2"/>
  </si>
  <si>
    <t>注1</t>
    <rPh sb="0" eb="1">
      <t>チュウ</t>
    </rPh>
    <phoneticPr fontId="2"/>
  </si>
  <si>
    <t>注2</t>
    <rPh sb="0" eb="1">
      <t>チュウ</t>
    </rPh>
    <phoneticPr fontId="2"/>
  </si>
  <si>
    <t>注3</t>
    <rPh sb="0" eb="1">
      <t>チュウ</t>
    </rPh>
    <phoneticPr fontId="2"/>
  </si>
  <si>
    <t>注４</t>
    <rPh sb="0" eb="1">
      <t>チュウ</t>
    </rPh>
    <phoneticPr fontId="2"/>
  </si>
  <si>
    <t>注1）福祉専攻（アクティブ福祉クラス）＋福祉専攻（福祉）</t>
    <rPh sb="0" eb="1">
      <t>チュウ</t>
    </rPh>
    <rPh sb="20" eb="22">
      <t>フクシ</t>
    </rPh>
    <rPh sb="22" eb="24">
      <t>センコウ</t>
    </rPh>
    <phoneticPr fontId="2"/>
  </si>
  <si>
    <t>注2）福祉専攻（音楽コミュニケーションクラス）＋福祉専攻（音楽）</t>
    <rPh sb="0" eb="1">
      <t>チュウ</t>
    </rPh>
    <rPh sb="3" eb="5">
      <t>フクシ</t>
    </rPh>
    <rPh sb="5" eb="7">
      <t>センコウ</t>
    </rPh>
    <rPh sb="8" eb="10">
      <t>オンガク</t>
    </rPh>
    <rPh sb="24" eb="26">
      <t>フクシ</t>
    </rPh>
    <rPh sb="26" eb="28">
      <t>センコウ</t>
    </rPh>
    <phoneticPr fontId="2"/>
  </si>
  <si>
    <t>注3）健康と福祉に変更</t>
    <rPh sb="0" eb="1">
      <t>チュウ</t>
    </rPh>
    <rPh sb="3" eb="5">
      <t>ケンコウ</t>
    </rPh>
    <rPh sb="6" eb="8">
      <t>フクシ</t>
    </rPh>
    <rPh sb="9" eb="11">
      <t>ヘンコウ</t>
    </rPh>
    <phoneticPr fontId="2"/>
  </si>
  <si>
    <t>注４）歴史と文化に変更</t>
    <rPh sb="0" eb="1">
      <t>チュウ</t>
    </rPh>
    <rPh sb="3" eb="5">
      <t>レキシ</t>
    </rPh>
    <rPh sb="6" eb="8">
      <t>ブンカ</t>
    </rPh>
    <rPh sb="9" eb="11">
      <t>ヘンコウ</t>
    </rPh>
    <phoneticPr fontId="2"/>
  </si>
  <si>
    <t>（単位：ヵ所）</t>
    <rPh sb="1" eb="3">
      <t>タンイ</t>
    </rPh>
    <rPh sb="5" eb="6">
      <t>ショ</t>
    </rPh>
    <phoneticPr fontId="3"/>
  </si>
  <si>
    <t>新設</t>
    <rPh sb="0" eb="1">
      <t>シン</t>
    </rPh>
    <rPh sb="1" eb="2">
      <t>シツラ</t>
    </rPh>
    <phoneticPr fontId="3"/>
  </si>
  <si>
    <t>廃止</t>
    <rPh sb="0" eb="1">
      <t>ハイ</t>
    </rPh>
    <rPh sb="1" eb="2">
      <t>ドメ</t>
    </rPh>
    <phoneticPr fontId="3"/>
  </si>
  <si>
    <t>年度末現在</t>
    <rPh sb="0" eb="1">
      <t>トシ</t>
    </rPh>
    <rPh sb="1" eb="2">
      <t>タビ</t>
    </rPh>
    <rPh sb="2" eb="3">
      <t>スエ</t>
    </rPh>
    <rPh sb="3" eb="4">
      <t>ウツツ</t>
    </rPh>
    <rPh sb="4" eb="5">
      <t>ザイ</t>
    </rPh>
    <phoneticPr fontId="3"/>
  </si>
  <si>
    <t>浴場数</t>
  </si>
  <si>
    <t>利用延人員</t>
  </si>
  <si>
    <t>人員計</t>
    <rPh sb="0" eb="1">
      <t>ヒト</t>
    </rPh>
    <rPh sb="1" eb="2">
      <t>イン</t>
    </rPh>
    <rPh sb="2" eb="3">
      <t>ケイ</t>
    </rPh>
    <phoneticPr fontId="3"/>
  </si>
  <si>
    <t>数え８８歳</t>
    <rPh sb="0" eb="1">
      <t>カゾ</t>
    </rPh>
    <rPh sb="4" eb="5">
      <t>サイ</t>
    </rPh>
    <phoneticPr fontId="3"/>
  </si>
  <si>
    <t>数え１００歳</t>
    <rPh sb="0" eb="1">
      <t>カゾ</t>
    </rPh>
    <rPh sb="5" eb="6">
      <t>サイ</t>
    </rPh>
    <phoneticPr fontId="3"/>
  </si>
  <si>
    <t>1人当たり支給額</t>
    <rPh sb="1" eb="2">
      <t>ヒト</t>
    </rPh>
    <rPh sb="2" eb="3">
      <t>アタ</t>
    </rPh>
    <rPh sb="5" eb="8">
      <t>シキュウガク</t>
    </rPh>
    <phoneticPr fontId="3"/>
  </si>
  <si>
    <t>人員</t>
    <rPh sb="0" eb="2">
      <t>ジンイン</t>
    </rPh>
    <phoneticPr fontId="3"/>
  </si>
  <si>
    <t>人員</t>
    <rPh sb="0" eb="1">
      <t>ヒト</t>
    </rPh>
    <rPh sb="1" eb="2">
      <t>イン</t>
    </rPh>
    <phoneticPr fontId="3"/>
  </si>
  <si>
    <t>一般住宅</t>
    <rPh sb="0" eb="2">
      <t>イッパン</t>
    </rPh>
    <rPh sb="2" eb="4">
      <t>ジュウタク</t>
    </rPh>
    <phoneticPr fontId="2"/>
  </si>
  <si>
    <t>親子隣居住宅</t>
    <rPh sb="0" eb="2">
      <t>オヤコ</t>
    </rPh>
    <rPh sb="2" eb="3">
      <t>リン</t>
    </rPh>
    <rPh sb="3" eb="4">
      <t>キョ</t>
    </rPh>
    <rPh sb="4" eb="6">
      <t>ジュウタク</t>
    </rPh>
    <phoneticPr fontId="2"/>
  </si>
  <si>
    <t>親子同居世帯向住宅</t>
    <rPh sb="0" eb="2">
      <t>オヤコ</t>
    </rPh>
    <rPh sb="2" eb="4">
      <t>ドウキョ</t>
    </rPh>
    <rPh sb="4" eb="6">
      <t>セタイ</t>
    </rPh>
    <rPh sb="6" eb="7">
      <t>ム</t>
    </rPh>
    <rPh sb="7" eb="9">
      <t>ジュウタク</t>
    </rPh>
    <phoneticPr fontId="2"/>
  </si>
  <si>
    <t>申込</t>
  </si>
  <si>
    <t>募集</t>
  </si>
  <si>
    <t>倍率</t>
  </si>
  <si>
    <t>世帯</t>
  </si>
  <si>
    <t>（再掲）単身者</t>
    <rPh sb="1" eb="3">
      <t>サイケイ</t>
    </rPh>
    <rPh sb="4" eb="7">
      <t>タンシンシャ</t>
    </rPh>
    <phoneticPr fontId="2"/>
  </si>
  <si>
    <t>戸</t>
  </si>
  <si>
    <t>倍</t>
    <rPh sb="0" eb="1">
      <t>バイ</t>
    </rPh>
    <phoneticPr fontId="3"/>
  </si>
  <si>
    <t>組</t>
    <rPh sb="0" eb="1">
      <t>クミ</t>
    </rPh>
    <phoneticPr fontId="3"/>
  </si>
  <si>
    <t>世帯</t>
    <rPh sb="0" eb="2">
      <t>セタイ</t>
    </rPh>
    <phoneticPr fontId="3"/>
  </si>
  <si>
    <t>戸</t>
    <rPh sb="0" eb="1">
      <t>コ</t>
    </rPh>
    <phoneticPr fontId="3"/>
  </si>
  <si>
    <t>倍</t>
  </si>
  <si>
    <t>注）倍率は小数点第2位を四捨五入</t>
    <rPh sb="0" eb="1">
      <t>チュウ</t>
    </rPh>
    <rPh sb="2" eb="4">
      <t>バイリツ</t>
    </rPh>
    <rPh sb="5" eb="8">
      <t>ショウスウテン</t>
    </rPh>
    <rPh sb="8" eb="9">
      <t>ダイ</t>
    </rPh>
    <rPh sb="10" eb="11">
      <t>イ</t>
    </rPh>
    <rPh sb="12" eb="16">
      <t>シシャゴニュウ</t>
    </rPh>
    <phoneticPr fontId="3"/>
  </si>
  <si>
    <t>世帯向住宅</t>
    <rPh sb="0" eb="1">
      <t>ヨ</t>
    </rPh>
    <rPh sb="1" eb="2">
      <t>オビ</t>
    </rPh>
    <rPh sb="2" eb="3">
      <t>ム</t>
    </rPh>
    <rPh sb="3" eb="4">
      <t>ジュウ</t>
    </rPh>
    <rPh sb="4" eb="5">
      <t>タク</t>
    </rPh>
    <phoneticPr fontId="3"/>
  </si>
  <si>
    <t>単身者向住宅</t>
    <rPh sb="0" eb="3">
      <t>タンシンシャ</t>
    </rPh>
    <rPh sb="3" eb="4">
      <t>ム</t>
    </rPh>
    <rPh sb="4" eb="6">
      <t>ジュウタク</t>
    </rPh>
    <phoneticPr fontId="2"/>
  </si>
  <si>
    <t>申込</t>
    <rPh sb="0" eb="1">
      <t>サル</t>
    </rPh>
    <rPh sb="1" eb="2">
      <t>コミ</t>
    </rPh>
    <phoneticPr fontId="3"/>
  </si>
  <si>
    <t>募集</t>
    <rPh sb="0" eb="1">
      <t>ボ</t>
    </rPh>
    <rPh sb="1" eb="2">
      <t>シュウ</t>
    </rPh>
    <phoneticPr fontId="3"/>
  </si>
  <si>
    <t>倍率</t>
    <rPh sb="0" eb="1">
      <t>バイ</t>
    </rPh>
    <rPh sb="1" eb="2">
      <t>リツ</t>
    </rPh>
    <phoneticPr fontId="3"/>
  </si>
  <si>
    <t>交付人数</t>
    <rPh sb="0" eb="2">
      <t>コウフ</t>
    </rPh>
    <rPh sb="2" eb="4">
      <t>ニンズウ</t>
    </rPh>
    <phoneticPr fontId="2"/>
  </si>
  <si>
    <t>交付枚数</t>
    <rPh sb="0" eb="2">
      <t>コウフ</t>
    </rPh>
    <rPh sb="2" eb="4">
      <t>マイスウ</t>
    </rPh>
    <phoneticPr fontId="2"/>
  </si>
  <si>
    <t>延べ利用回数
　　　　　　　　回</t>
    <rPh sb="0" eb="1">
      <t>ノ</t>
    </rPh>
    <rPh sb="2" eb="4">
      <t>リヨウ</t>
    </rPh>
    <rPh sb="4" eb="6">
      <t>カイスウ</t>
    </rPh>
    <rPh sb="15" eb="16">
      <t>カイ</t>
    </rPh>
    <phoneticPr fontId="2"/>
  </si>
  <si>
    <t>執行金額</t>
    <rPh sb="0" eb="2">
      <t>シッコウ</t>
    </rPh>
    <rPh sb="2" eb="4">
      <t>キンガク</t>
    </rPh>
    <phoneticPr fontId="2"/>
  </si>
  <si>
    <t>枚</t>
    <rPh sb="0" eb="1">
      <t>マイ</t>
    </rPh>
    <phoneticPr fontId="2"/>
  </si>
  <si>
    <t>回</t>
    <rPh sb="0" eb="1">
      <t>カイ</t>
    </rPh>
    <phoneticPr fontId="2"/>
  </si>
  <si>
    <t>円</t>
    <rPh sb="0" eb="1">
      <t>エン</t>
    </rPh>
    <phoneticPr fontId="2"/>
  </si>
  <si>
    <t>専門医療相談件数</t>
    <rPh sb="6" eb="8">
      <t>ケンスウ</t>
    </rPh>
    <phoneticPr fontId="3"/>
  </si>
  <si>
    <t>認知症疾患に係る外来件数</t>
  </si>
  <si>
    <t>認知症疾患に係る入院件数</t>
    <rPh sb="0" eb="2">
      <t>ニンチ</t>
    </rPh>
    <rPh sb="2" eb="3">
      <t>ショウ</t>
    </rPh>
    <rPh sb="3" eb="5">
      <t>シッカン</t>
    </rPh>
    <rPh sb="6" eb="7">
      <t>カカワ</t>
    </rPh>
    <rPh sb="8" eb="10">
      <t>ニュウイン</t>
    </rPh>
    <rPh sb="10" eb="12">
      <t>ケンスウ</t>
    </rPh>
    <phoneticPr fontId="3"/>
  </si>
  <si>
    <t>電話相談</t>
    <rPh sb="0" eb="2">
      <t>デンワ</t>
    </rPh>
    <rPh sb="2" eb="4">
      <t>ソウダン</t>
    </rPh>
    <phoneticPr fontId="3"/>
  </si>
  <si>
    <t>面接相談</t>
    <rPh sb="0" eb="2">
      <t>メンセツ</t>
    </rPh>
    <rPh sb="2" eb="4">
      <t>ソウダン</t>
    </rPh>
    <phoneticPr fontId="3"/>
  </si>
  <si>
    <t>（再掲）
鑑別診断</t>
    <rPh sb="1" eb="3">
      <t>サイケイ</t>
    </rPh>
    <rPh sb="5" eb="7">
      <t>カンベツ</t>
    </rPh>
    <rPh sb="7" eb="9">
      <t>シンダン</t>
    </rPh>
    <phoneticPr fontId="3"/>
  </si>
  <si>
    <t>周辺症状</t>
  </si>
  <si>
    <t>身体合併症</t>
  </si>
  <si>
    <t>事業利用者登録数</t>
    <rPh sb="0" eb="2">
      <t>ジギョウ</t>
    </rPh>
    <rPh sb="2" eb="4">
      <t>リヨウ</t>
    </rPh>
    <rPh sb="5" eb="7">
      <t>トウロク</t>
    </rPh>
    <rPh sb="7" eb="8">
      <t>スウ</t>
    </rPh>
    <phoneticPr fontId="3"/>
  </si>
  <si>
    <t>メールアドレス登録件数</t>
    <rPh sb="7" eb="9">
      <t>トウロク</t>
    </rPh>
    <rPh sb="9" eb="11">
      <t>ケンスウ</t>
    </rPh>
    <phoneticPr fontId="3"/>
  </si>
  <si>
    <t>捜索協力依頼メール配信件数</t>
    <rPh sb="0" eb="2">
      <t>ソウサク</t>
    </rPh>
    <rPh sb="2" eb="4">
      <t>キョウリョク</t>
    </rPh>
    <rPh sb="4" eb="6">
      <t>イライ</t>
    </rPh>
    <rPh sb="9" eb="11">
      <t>ハイシン</t>
    </rPh>
    <rPh sb="11" eb="13">
      <t>ケンスウ</t>
    </rPh>
    <phoneticPr fontId="3"/>
  </si>
  <si>
    <t>おかえり支援サポーター</t>
    <rPh sb="4" eb="6">
      <t>シエン</t>
    </rPh>
    <phoneticPr fontId="3"/>
  </si>
  <si>
    <t>協力事業者</t>
    <rPh sb="0" eb="2">
      <t>キョウリョク</t>
    </rPh>
    <rPh sb="2" eb="5">
      <t>ジギョウシャ</t>
    </rPh>
    <phoneticPr fontId="3"/>
  </si>
  <si>
    <t>（再掲）
おかえり支援サポーター・協力事業者
発見件数</t>
    <rPh sb="1" eb="3">
      <t>サイケイ</t>
    </rPh>
    <rPh sb="9" eb="11">
      <t>シエン</t>
    </rPh>
    <rPh sb="17" eb="19">
      <t>キョウリョク</t>
    </rPh>
    <rPh sb="19" eb="22">
      <t>ジギョウシャ</t>
    </rPh>
    <rPh sb="23" eb="25">
      <t>ハッケン</t>
    </rPh>
    <rPh sb="25" eb="27">
      <t>ケンスウ</t>
    </rPh>
    <phoneticPr fontId="3"/>
  </si>
  <si>
    <t>通報件数</t>
    <rPh sb="0" eb="2">
      <t>ツウホウ</t>
    </rPh>
    <rPh sb="2" eb="4">
      <t>ケンスウ</t>
    </rPh>
    <phoneticPr fontId="3"/>
  </si>
  <si>
    <t>訪問
延件数</t>
    <rPh sb="0" eb="2">
      <t>ホウモン</t>
    </rPh>
    <rPh sb="3" eb="4">
      <t>ノベ</t>
    </rPh>
    <rPh sb="4" eb="6">
      <t>ケンスウ</t>
    </rPh>
    <phoneticPr fontId="3"/>
  </si>
  <si>
    <t>電話・面接
延件数</t>
    <rPh sb="0" eb="2">
      <t>デンワ</t>
    </rPh>
    <rPh sb="3" eb="5">
      <t>メンセツ</t>
    </rPh>
    <rPh sb="6" eb="7">
      <t>ノベ</t>
    </rPh>
    <rPh sb="7" eb="9">
      <t>ケンスウ</t>
    </rPh>
    <phoneticPr fontId="3"/>
  </si>
  <si>
    <t>見守り電話(いきいきコール)</t>
    <rPh sb="0" eb="2">
      <t>ミマモ</t>
    </rPh>
    <rPh sb="3" eb="5">
      <t>デンワ</t>
    </rPh>
    <phoneticPr fontId="3"/>
  </si>
  <si>
    <t>利用者数</t>
    <rPh sb="0" eb="3">
      <t>リヨウシャ</t>
    </rPh>
    <rPh sb="3" eb="4">
      <t>スウ</t>
    </rPh>
    <phoneticPr fontId="3"/>
  </si>
  <si>
    <t>ボランティア
登録数</t>
    <rPh sb="7" eb="9">
      <t>トウロク</t>
    </rPh>
    <rPh sb="9" eb="10">
      <t>スウ</t>
    </rPh>
    <phoneticPr fontId="3"/>
  </si>
  <si>
    <t>延電話回数</t>
    <rPh sb="0" eb="1">
      <t>ノベ</t>
    </rPh>
    <rPh sb="1" eb="3">
      <t>デンワ</t>
    </rPh>
    <rPh sb="3" eb="5">
      <t>カイスウ</t>
    </rPh>
    <phoneticPr fontId="3"/>
  </si>
  <si>
    <t>人</t>
    <rPh sb="0" eb="1">
      <t>ニン</t>
    </rPh>
    <phoneticPr fontId="3"/>
  </si>
  <si>
    <t>回</t>
    <rPh sb="0" eb="1">
      <t>カイ</t>
    </rPh>
    <phoneticPr fontId="3"/>
  </si>
  <si>
    <t>チーム数</t>
    <rPh sb="3" eb="4">
      <t>スウ</t>
    </rPh>
    <phoneticPr fontId="3"/>
  </si>
  <si>
    <t>支援対象者数</t>
    <rPh sb="0" eb="2">
      <t>シエン</t>
    </rPh>
    <rPh sb="2" eb="5">
      <t>タイショウシャ</t>
    </rPh>
    <rPh sb="5" eb="6">
      <t>スウ</t>
    </rPh>
    <phoneticPr fontId="3"/>
  </si>
  <si>
    <t>訪問回数</t>
    <rPh sb="0" eb="2">
      <t>ホウモン</t>
    </rPh>
    <rPh sb="2" eb="4">
      <t>カイスウ</t>
    </rPh>
    <phoneticPr fontId="3"/>
  </si>
  <si>
    <t>チーム員会議開催回数</t>
    <rPh sb="3" eb="4">
      <t>イン</t>
    </rPh>
    <rPh sb="4" eb="6">
      <t>カイギ</t>
    </rPh>
    <rPh sb="6" eb="8">
      <t>カイサイ</t>
    </rPh>
    <rPh sb="8" eb="10">
      <t>カイスウ</t>
    </rPh>
    <phoneticPr fontId="3"/>
  </si>
  <si>
    <t>年度末支援状況</t>
    <rPh sb="0" eb="3">
      <t>ネンドマツ</t>
    </rPh>
    <rPh sb="3" eb="5">
      <t>シエン</t>
    </rPh>
    <rPh sb="5" eb="7">
      <t>ジョウキョウ</t>
    </rPh>
    <phoneticPr fontId="3"/>
  </si>
  <si>
    <t>（再掲）
当該年度把握対象者数</t>
    <rPh sb="1" eb="3">
      <t>サイケイ</t>
    </rPh>
    <rPh sb="5" eb="7">
      <t>トウガイ</t>
    </rPh>
    <rPh sb="7" eb="9">
      <t>ネンド</t>
    </rPh>
    <rPh sb="9" eb="11">
      <t>ハアク</t>
    </rPh>
    <rPh sb="11" eb="14">
      <t>タイショウシャ</t>
    </rPh>
    <rPh sb="14" eb="15">
      <t>スウ</t>
    </rPh>
    <phoneticPr fontId="3"/>
  </si>
  <si>
    <t>支援中</t>
    <rPh sb="0" eb="3">
      <t>シエンチュウ</t>
    </rPh>
    <phoneticPr fontId="3"/>
  </si>
  <si>
    <t>支援終了</t>
    <rPh sb="0" eb="2">
      <t>シエン</t>
    </rPh>
    <rPh sb="2" eb="4">
      <t>シュウリョウ</t>
    </rPh>
    <phoneticPr fontId="3"/>
  </si>
  <si>
    <t>チーム</t>
  </si>
  <si>
    <t>在宅医療・介護連携支援センター相談件数</t>
    <rPh sb="0" eb="2">
      <t>ザイタク</t>
    </rPh>
    <rPh sb="2" eb="4">
      <t>イリョウ</t>
    </rPh>
    <rPh sb="5" eb="7">
      <t>カイゴ</t>
    </rPh>
    <rPh sb="7" eb="9">
      <t>レンケイ</t>
    </rPh>
    <rPh sb="9" eb="11">
      <t>シエン</t>
    </rPh>
    <rPh sb="15" eb="17">
      <t>ソウダン</t>
    </rPh>
    <rPh sb="17" eb="19">
      <t>ケンスウ</t>
    </rPh>
    <phoneticPr fontId="2"/>
  </si>
  <si>
    <t>情報共有ツール
「はち丸ネットワーク」</t>
    <rPh sb="0" eb="2">
      <t>ジョウホウ</t>
    </rPh>
    <rPh sb="2" eb="4">
      <t>キョウユウ</t>
    </rPh>
    <rPh sb="11" eb="12">
      <t>マル</t>
    </rPh>
    <phoneticPr fontId="3"/>
  </si>
  <si>
    <t>療養者
本人・家族</t>
    <rPh sb="0" eb="3">
      <t>リョウヨウシャ</t>
    </rPh>
    <rPh sb="4" eb="6">
      <t>ホンニン</t>
    </rPh>
    <rPh sb="7" eb="9">
      <t>カゾク</t>
    </rPh>
    <phoneticPr fontId="3"/>
  </si>
  <si>
    <t>医療機関
・薬局</t>
    <rPh sb="0" eb="2">
      <t>イリョウ</t>
    </rPh>
    <rPh sb="2" eb="4">
      <t>キカン</t>
    </rPh>
    <rPh sb="6" eb="8">
      <t>ヤッキョク</t>
    </rPh>
    <phoneticPr fontId="3"/>
  </si>
  <si>
    <t>介護サービス事業所</t>
    <rPh sb="0" eb="2">
      <t>カイゴ</t>
    </rPh>
    <rPh sb="6" eb="9">
      <t>ジギョウショ</t>
    </rPh>
    <phoneticPr fontId="3"/>
  </si>
  <si>
    <t>その他</t>
    <rPh sb="2" eb="3">
      <t>タ</t>
    </rPh>
    <phoneticPr fontId="3"/>
  </si>
  <si>
    <t>登録患者数</t>
    <rPh sb="0" eb="2">
      <t>トウロク</t>
    </rPh>
    <rPh sb="2" eb="5">
      <t>カンジャスウ</t>
    </rPh>
    <phoneticPr fontId="3"/>
  </si>
  <si>
    <t>登録医療機関・介護サービス事業所</t>
    <rPh sb="0" eb="2">
      <t>トウロク</t>
    </rPh>
    <rPh sb="2" eb="4">
      <t>イリョウ</t>
    </rPh>
    <rPh sb="4" eb="6">
      <t>キカン</t>
    </rPh>
    <rPh sb="7" eb="9">
      <t>カイゴ</t>
    </rPh>
    <rPh sb="13" eb="16">
      <t>ジギョウショ</t>
    </rPh>
    <phoneticPr fontId="3"/>
  </si>
  <si>
    <t>施設数</t>
    <rPh sb="0" eb="3">
      <t>シセツスウ</t>
    </rPh>
    <phoneticPr fontId="3"/>
  </si>
  <si>
    <t>利用者数</t>
    <rPh sb="0" eb="2">
      <t>リヨウ</t>
    </rPh>
    <rPh sb="2" eb="3">
      <t>シャ</t>
    </rPh>
    <rPh sb="3" eb="4">
      <t>スウ</t>
    </rPh>
    <phoneticPr fontId="3"/>
  </si>
  <si>
    <t>か所</t>
    <rPh sb="1" eb="2">
      <t>ショ</t>
    </rPh>
    <phoneticPr fontId="3"/>
  </si>
  <si>
    <t>注）2010年度からＢ区分を廃止し、Ｃ区分「高齢者のみ世帯」を設定</t>
    <rPh sb="0" eb="2">
      <t>z</t>
    </rPh>
    <rPh sb="6" eb="8">
      <t>ネンド</t>
    </rPh>
    <rPh sb="11" eb="13">
      <t>クブン</t>
    </rPh>
    <rPh sb="14" eb="16">
      <t>ハイシ</t>
    </rPh>
    <rPh sb="19" eb="21">
      <t>クブン</t>
    </rPh>
    <rPh sb="22" eb="25">
      <t>コウレイシャ</t>
    </rPh>
    <rPh sb="27" eb="29">
      <t>セタイ</t>
    </rPh>
    <rPh sb="31" eb="33">
      <t>セッテイ</t>
    </rPh>
    <phoneticPr fontId="3"/>
  </si>
  <si>
    <t>2015年度</t>
    <rPh sb="4" eb="6">
      <t>ネンド</t>
    </rPh>
    <phoneticPr fontId="2"/>
  </si>
  <si>
    <t>2016年度</t>
    <phoneticPr fontId="2"/>
  </si>
  <si>
    <t>2017年度</t>
    <phoneticPr fontId="2"/>
  </si>
  <si>
    <t>2018年度</t>
    <phoneticPr fontId="2"/>
  </si>
  <si>
    <t>2019年度</t>
    <rPh sb="4" eb="6">
      <t>ネンド</t>
    </rPh>
    <phoneticPr fontId="3"/>
  </si>
  <si>
    <t>2020年度</t>
    <rPh sb="4" eb="5">
      <t>ネン</t>
    </rPh>
    <rPh sb="5" eb="6">
      <t>ド</t>
    </rPh>
    <phoneticPr fontId="2"/>
  </si>
  <si>
    <t>2021年度</t>
    <rPh sb="4" eb="5">
      <t>ネン</t>
    </rPh>
    <rPh sb="5" eb="6">
      <t>ド</t>
    </rPh>
    <phoneticPr fontId="2"/>
  </si>
  <si>
    <t>2022年度</t>
    <rPh sb="4" eb="5">
      <t>ネン</t>
    </rPh>
    <rPh sb="5" eb="6">
      <t>ド</t>
    </rPh>
    <phoneticPr fontId="2"/>
  </si>
  <si>
    <t>2023年度</t>
    <rPh sb="4" eb="5">
      <t>ネン</t>
    </rPh>
    <rPh sb="5" eb="6">
      <t>ド</t>
    </rPh>
    <phoneticPr fontId="2"/>
  </si>
  <si>
    <t>2024年度</t>
    <rPh sb="4" eb="5">
      <t>ネン</t>
    </rPh>
    <rPh sb="5" eb="6">
      <t>ド</t>
    </rPh>
    <phoneticPr fontId="2"/>
  </si>
  <si>
    <t>2025年度</t>
    <rPh sb="4" eb="5">
      <t>ネン</t>
    </rPh>
    <rPh sb="5" eb="6">
      <t>ド</t>
    </rPh>
    <phoneticPr fontId="2"/>
  </si>
  <si>
    <t>注）2018年1月より事業開始</t>
    <rPh sb="0" eb="1">
      <t>チュウ</t>
    </rPh>
    <rPh sb="6" eb="7">
      <t>ネン</t>
    </rPh>
    <rPh sb="8" eb="9">
      <t>ガツ</t>
    </rPh>
    <rPh sb="11" eb="13">
      <t>ジギョウ</t>
    </rPh>
    <rPh sb="13" eb="15">
      <t>カイシ</t>
    </rPh>
    <phoneticPr fontId="2"/>
  </si>
  <si>
    <t>注）2022年度より対面・訪問相談開始</t>
    <rPh sb="0" eb="1">
      <t>チュウ</t>
    </rPh>
    <rPh sb="6" eb="8">
      <t>ネンド</t>
    </rPh>
    <rPh sb="10" eb="12">
      <t>タイメン</t>
    </rPh>
    <rPh sb="13" eb="19">
      <t>ホウモンソウダンカイシ</t>
    </rPh>
    <phoneticPr fontId="2"/>
  </si>
  <si>
    <t>注）2020年10月より事業開始</t>
    <rPh sb="0" eb="1">
      <t>チュウ</t>
    </rPh>
    <rPh sb="6" eb="7">
      <t>ネン</t>
    </rPh>
    <rPh sb="9" eb="10">
      <t>ガツ</t>
    </rPh>
    <rPh sb="12" eb="14">
      <t>ジギョウ</t>
    </rPh>
    <rPh sb="14" eb="16">
      <t>カイシ</t>
    </rPh>
    <phoneticPr fontId="2"/>
  </si>
  <si>
    <t>注）2024年4月より単価3,500円⇒4,500円へ増額</t>
    <rPh sb="0" eb="1">
      <t>チュウ</t>
    </rPh>
    <rPh sb="6" eb="7">
      <t>ネン</t>
    </rPh>
    <rPh sb="8" eb="9">
      <t>ガツ</t>
    </rPh>
    <rPh sb="11" eb="13">
      <t>タンカ</t>
    </rPh>
    <rPh sb="18" eb="19">
      <t>エン</t>
    </rPh>
    <rPh sb="25" eb="26">
      <t>エン</t>
    </rPh>
    <rPh sb="27" eb="29">
      <t>ゾウガク</t>
    </rPh>
    <phoneticPr fontId="2"/>
  </si>
  <si>
    <t>注）2015年度は8月から稼動（2014年度から稼動する1チームを除く）</t>
    <rPh sb="0" eb="1">
      <t>チュウ</t>
    </rPh>
    <rPh sb="6" eb="8">
      <t>ネンド</t>
    </rPh>
    <rPh sb="10" eb="11">
      <t>ガツ</t>
    </rPh>
    <rPh sb="13" eb="15">
      <t>カドウ</t>
    </rPh>
    <rPh sb="20" eb="22">
      <t>ネンド</t>
    </rPh>
    <rPh sb="24" eb="26">
      <t>カドウ</t>
    </rPh>
    <rPh sb="33" eb="34">
      <t>ノゾ</t>
    </rPh>
    <phoneticPr fontId="3"/>
  </si>
  <si>
    <t>表１－１　　老人ホーム入所状況</t>
    <phoneticPr fontId="2"/>
  </si>
  <si>
    <t>表１－２　老人ホーム入所者生活補給金</t>
    <phoneticPr fontId="2"/>
  </si>
  <si>
    <t>表１－３　福祉会館利用</t>
    <rPh sb="0" eb="1">
      <t>ヒョウ</t>
    </rPh>
    <rPh sb="5" eb="7">
      <t>フクシ</t>
    </rPh>
    <rPh sb="7" eb="9">
      <t>カイカン</t>
    </rPh>
    <rPh sb="9" eb="11">
      <t>リヨウ</t>
    </rPh>
    <phoneticPr fontId="3"/>
  </si>
  <si>
    <t>表１－４　高齢者福祉相談員活動</t>
    <rPh sb="0" eb="1">
      <t>ヒョウ</t>
    </rPh>
    <rPh sb="5" eb="8">
      <t>コウレイシャ</t>
    </rPh>
    <rPh sb="8" eb="10">
      <t>フクシ</t>
    </rPh>
    <rPh sb="10" eb="13">
      <t>ソウダンイン</t>
    </rPh>
    <rPh sb="13" eb="15">
      <t>カツドウ</t>
    </rPh>
    <phoneticPr fontId="3"/>
  </si>
  <si>
    <t>表１－５　社会福祉法人等による利用者負担軽減制度</t>
    <phoneticPr fontId="2"/>
  </si>
  <si>
    <t>表１－６　生活援助軽サービス事業</t>
    <rPh sb="0" eb="1">
      <t>ヒョウ</t>
    </rPh>
    <rPh sb="5" eb="7">
      <t>セイカツ</t>
    </rPh>
    <rPh sb="7" eb="9">
      <t>エンジョ</t>
    </rPh>
    <rPh sb="9" eb="10">
      <t>ケイ</t>
    </rPh>
    <rPh sb="14" eb="16">
      <t>ジギョウ</t>
    </rPh>
    <phoneticPr fontId="3"/>
  </si>
  <si>
    <t>表１－７　外国人高齢者給付金</t>
    <rPh sb="0" eb="1">
      <t>ヒョウ</t>
    </rPh>
    <rPh sb="5" eb="7">
      <t>ガイコク</t>
    </rPh>
    <rPh sb="7" eb="8">
      <t>ジン</t>
    </rPh>
    <rPh sb="8" eb="11">
      <t>コウレイシャ</t>
    </rPh>
    <rPh sb="11" eb="14">
      <t>キュウフキン</t>
    </rPh>
    <phoneticPr fontId="3"/>
  </si>
  <si>
    <t>表１－８　　高齢者日常生活用具給付</t>
    <rPh sb="0" eb="1">
      <t>ヒョウ</t>
    </rPh>
    <rPh sb="6" eb="9">
      <t>コウレイシャ</t>
    </rPh>
    <rPh sb="9" eb="11">
      <t>ニチジョウ</t>
    </rPh>
    <rPh sb="11" eb="13">
      <t>セイカツ</t>
    </rPh>
    <rPh sb="13" eb="15">
      <t>ヨウグ</t>
    </rPh>
    <rPh sb="15" eb="17">
      <t>キュウフ</t>
    </rPh>
    <phoneticPr fontId="3"/>
  </si>
  <si>
    <t>表１－９　緊急通報事業</t>
    <rPh sb="0" eb="1">
      <t>ヒョウ</t>
    </rPh>
    <rPh sb="5" eb="7">
      <t>キンキュウ</t>
    </rPh>
    <rPh sb="7" eb="9">
      <t>ツウホウ</t>
    </rPh>
    <rPh sb="9" eb="11">
      <t>ジギョウ</t>
    </rPh>
    <phoneticPr fontId="3"/>
  </si>
  <si>
    <t>表１－１０　高齢者福祉電話貸与</t>
    <rPh sb="0" eb="1">
      <t>ヒョウ</t>
    </rPh>
    <rPh sb="6" eb="9">
      <t>コウレイシャ</t>
    </rPh>
    <rPh sb="9" eb="11">
      <t>フクシ</t>
    </rPh>
    <rPh sb="11" eb="13">
      <t>デンワ</t>
    </rPh>
    <rPh sb="13" eb="14">
      <t>カ</t>
    </rPh>
    <rPh sb="14" eb="15">
      <t>ヨ</t>
    </rPh>
    <phoneticPr fontId="3"/>
  </si>
  <si>
    <t>表１－１１　高齢者虐待相談支援事業</t>
    <rPh sb="0" eb="1">
      <t>ヒョウ</t>
    </rPh>
    <rPh sb="6" eb="9">
      <t>コウレイシャ</t>
    </rPh>
    <rPh sb="9" eb="11">
      <t>ギャクタイ</t>
    </rPh>
    <rPh sb="11" eb="13">
      <t>ソウダン</t>
    </rPh>
    <rPh sb="13" eb="15">
      <t>シエン</t>
    </rPh>
    <rPh sb="15" eb="17">
      <t>ジギョウ</t>
    </rPh>
    <phoneticPr fontId="3"/>
  </si>
  <si>
    <t>表１－１２　老人クラブ</t>
    <rPh sb="0" eb="1">
      <t>ヒョウ</t>
    </rPh>
    <rPh sb="6" eb="8">
      <t>ロウジン</t>
    </rPh>
    <phoneticPr fontId="3"/>
  </si>
  <si>
    <t>表１－１３　　老人クラブ健康づくり事業</t>
    <rPh sb="0" eb="1">
      <t>ヒョウ</t>
    </rPh>
    <rPh sb="7" eb="9">
      <t>ロウジン</t>
    </rPh>
    <rPh sb="12" eb="14">
      <t>ケンコウ</t>
    </rPh>
    <rPh sb="17" eb="19">
      <t>ジギョウ</t>
    </rPh>
    <phoneticPr fontId="3"/>
  </si>
  <si>
    <t>表１－１４　老人クラブ友愛活動</t>
    <rPh sb="0" eb="1">
      <t>ヒョウ</t>
    </rPh>
    <rPh sb="6" eb="8">
      <t>ロウジン</t>
    </rPh>
    <rPh sb="11" eb="13">
      <t>ユウアイ</t>
    </rPh>
    <rPh sb="13" eb="15">
      <t>カツドウ</t>
    </rPh>
    <phoneticPr fontId="3"/>
  </si>
  <si>
    <t>表１－１５　敬老手帳・敬老パス交付</t>
    <rPh sb="0" eb="1">
      <t>ヒョウ</t>
    </rPh>
    <rPh sb="6" eb="8">
      <t>ケイロウ</t>
    </rPh>
    <rPh sb="8" eb="10">
      <t>テチョウ</t>
    </rPh>
    <rPh sb="11" eb="13">
      <t>ケイロウ</t>
    </rPh>
    <rPh sb="15" eb="17">
      <t>コウフ</t>
    </rPh>
    <phoneticPr fontId="3"/>
  </si>
  <si>
    <t>表１－１６　高齢者就業支援センター利用状況</t>
    <rPh sb="0" eb="1">
      <t>ヒョウ</t>
    </rPh>
    <rPh sb="6" eb="9">
      <t>コウレイシャ</t>
    </rPh>
    <rPh sb="9" eb="11">
      <t>シュウギョウ</t>
    </rPh>
    <rPh sb="11" eb="13">
      <t>シエン</t>
    </rPh>
    <rPh sb="17" eb="19">
      <t>リヨウ</t>
    </rPh>
    <rPh sb="19" eb="21">
      <t>ジョウキョウ</t>
    </rPh>
    <phoneticPr fontId="3"/>
  </si>
  <si>
    <t>表１－１７　シルバー人材センター事業</t>
    <rPh sb="0" eb="1">
      <t>ヒョウ</t>
    </rPh>
    <rPh sb="10" eb="12">
      <t>ジンザイ</t>
    </rPh>
    <rPh sb="16" eb="18">
      <t>ジギョウ</t>
    </rPh>
    <phoneticPr fontId="3"/>
  </si>
  <si>
    <t>表１－１８　鯱城学園</t>
    <rPh sb="0" eb="1">
      <t>ヒョウ</t>
    </rPh>
    <rPh sb="6" eb="7">
      <t>シャチ</t>
    </rPh>
    <rPh sb="7" eb="8">
      <t>シロ</t>
    </rPh>
    <rPh sb="8" eb="10">
      <t>ガクエン</t>
    </rPh>
    <phoneticPr fontId="3"/>
  </si>
  <si>
    <t>表１－１９　高齢者ゲートボール広場</t>
    <rPh sb="0" eb="1">
      <t>ヒョウ</t>
    </rPh>
    <rPh sb="6" eb="9">
      <t>コウレイシャ</t>
    </rPh>
    <rPh sb="15" eb="17">
      <t>ヒロバ</t>
    </rPh>
    <phoneticPr fontId="3"/>
  </si>
  <si>
    <t>表１－２０　公衆浴場高齢者ふれあい支援事業</t>
    <rPh sb="0" eb="1">
      <t>ヒョウ</t>
    </rPh>
    <rPh sb="6" eb="8">
      <t>コウシュウ</t>
    </rPh>
    <rPh sb="8" eb="10">
      <t>ヨクジョウ</t>
    </rPh>
    <rPh sb="10" eb="13">
      <t>コウレイシャ</t>
    </rPh>
    <rPh sb="17" eb="19">
      <t>シエン</t>
    </rPh>
    <rPh sb="19" eb="21">
      <t>ジギョウ</t>
    </rPh>
    <phoneticPr fontId="3"/>
  </si>
  <si>
    <t>表１－２１　　敬老金等</t>
    <rPh sb="0" eb="1">
      <t>ヒョウ</t>
    </rPh>
    <rPh sb="7" eb="9">
      <t>ケイロウ</t>
    </rPh>
    <rPh sb="9" eb="10">
      <t>キン</t>
    </rPh>
    <rPh sb="10" eb="11">
      <t>トウ</t>
    </rPh>
    <phoneticPr fontId="3"/>
  </si>
  <si>
    <t>表１－２２　高齢者世帯市営住宅優先入居</t>
    <rPh sb="0" eb="1">
      <t>ヒョウ</t>
    </rPh>
    <rPh sb="6" eb="9">
      <t>コウレイシャ</t>
    </rPh>
    <rPh sb="9" eb="11">
      <t>セタイ</t>
    </rPh>
    <rPh sb="11" eb="13">
      <t>シエイ</t>
    </rPh>
    <rPh sb="13" eb="15">
      <t>ジュウタク</t>
    </rPh>
    <rPh sb="15" eb="17">
      <t>ユウセン</t>
    </rPh>
    <rPh sb="17" eb="19">
      <t>ニュウキョ</t>
    </rPh>
    <phoneticPr fontId="3"/>
  </si>
  <si>
    <t>表１－２３　シルバーハウジング優先入居</t>
    <rPh sb="0" eb="1">
      <t>ヒョウ</t>
    </rPh>
    <rPh sb="15" eb="17">
      <t>ユウセン</t>
    </rPh>
    <rPh sb="17" eb="19">
      <t>ニュウキョ</t>
    </rPh>
    <phoneticPr fontId="3"/>
  </si>
  <si>
    <t>表１－２４　排せつケアコールセンター</t>
    <rPh sb="6" eb="7">
      <t>ハイ</t>
    </rPh>
    <phoneticPr fontId="2"/>
  </si>
  <si>
    <t>表１－２５　在宅高齢者訪問理美容サービス事業</t>
    <rPh sb="6" eb="8">
      <t>ザイタク</t>
    </rPh>
    <rPh sb="8" eb="11">
      <t>コウレイシャ</t>
    </rPh>
    <rPh sb="11" eb="16">
      <t>ホウモンリビヨウ</t>
    </rPh>
    <rPh sb="20" eb="22">
      <t>ジギョウ</t>
    </rPh>
    <phoneticPr fontId="2"/>
  </si>
  <si>
    <t>表１－２６　障害者・認知症高齢者権利擁護事業</t>
    <rPh sb="0" eb="1">
      <t>ヒョウ</t>
    </rPh>
    <rPh sb="6" eb="8">
      <t>ショウガイ</t>
    </rPh>
    <rPh sb="8" eb="9">
      <t>シャ</t>
    </rPh>
    <rPh sb="10" eb="12">
      <t>ニンチ</t>
    </rPh>
    <rPh sb="12" eb="13">
      <t>ショウ</t>
    </rPh>
    <rPh sb="13" eb="16">
      <t>コウレイシャ</t>
    </rPh>
    <rPh sb="16" eb="18">
      <t>ケンリ</t>
    </rPh>
    <rPh sb="18" eb="20">
      <t>ヨウゴ</t>
    </rPh>
    <rPh sb="20" eb="22">
      <t>ジギョウ</t>
    </rPh>
    <phoneticPr fontId="3"/>
  </si>
  <si>
    <t>表１－２７　認知症疾患医療センター</t>
    <rPh sb="0" eb="1">
      <t>ヒョウ</t>
    </rPh>
    <rPh sb="6" eb="8">
      <t>ニンチ</t>
    </rPh>
    <rPh sb="8" eb="9">
      <t>ショウ</t>
    </rPh>
    <rPh sb="9" eb="11">
      <t>シッカン</t>
    </rPh>
    <rPh sb="11" eb="13">
      <t>イリョウ</t>
    </rPh>
    <phoneticPr fontId="3"/>
  </si>
  <si>
    <t>表１－２８　はいかい高齢者おかえり支援事業</t>
    <rPh sb="0" eb="1">
      <t>ヒョウ</t>
    </rPh>
    <rPh sb="10" eb="13">
      <t>コウレイシャ</t>
    </rPh>
    <rPh sb="17" eb="19">
      <t>シエン</t>
    </rPh>
    <rPh sb="19" eb="21">
      <t>ジギョウ</t>
    </rPh>
    <phoneticPr fontId="3"/>
  </si>
  <si>
    <t>表１－２９　高齢者の見守り支援事業</t>
    <rPh sb="0" eb="1">
      <t>ヒョウ</t>
    </rPh>
    <rPh sb="6" eb="8">
      <t>コウレイ</t>
    </rPh>
    <rPh sb="8" eb="9">
      <t>シャ</t>
    </rPh>
    <rPh sb="10" eb="12">
      <t>ミマモ</t>
    </rPh>
    <rPh sb="13" eb="15">
      <t>シエン</t>
    </rPh>
    <rPh sb="15" eb="17">
      <t>ジギョウ</t>
    </rPh>
    <phoneticPr fontId="3"/>
  </si>
  <si>
    <t>表１－３０　認知症初期集中支援チーム</t>
    <rPh sb="0" eb="1">
      <t>ヒョウ</t>
    </rPh>
    <rPh sb="6" eb="8">
      <t>ニンチ</t>
    </rPh>
    <rPh sb="8" eb="9">
      <t>ショウ</t>
    </rPh>
    <rPh sb="9" eb="11">
      <t>ショキ</t>
    </rPh>
    <rPh sb="11" eb="13">
      <t>シュウチュウ</t>
    </rPh>
    <rPh sb="13" eb="15">
      <t>シエン</t>
    </rPh>
    <phoneticPr fontId="3"/>
  </si>
  <si>
    <t>表１－３１　 在宅医療・介護連携推進事業</t>
    <rPh sb="0" eb="1">
      <t>ヒョウ</t>
    </rPh>
    <rPh sb="7" eb="9">
      <t>ザイタク</t>
    </rPh>
    <rPh sb="9" eb="11">
      <t>イリョウ</t>
    </rPh>
    <rPh sb="12" eb="14">
      <t>カイゴ</t>
    </rPh>
    <rPh sb="14" eb="16">
      <t>レンケイ</t>
    </rPh>
    <rPh sb="16" eb="18">
      <t>スイシン</t>
    </rPh>
    <rPh sb="18" eb="20">
      <t>ジギョウ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</si>
</sst>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41" formatCode="_ * #,##0_ ;_ * \-#,##0_ ;_ * &quot;-&quot;_ ;_ @_ "/>
    <numFmt numFmtId="176" formatCode="_ * #,##0_ ;_ * \-#,##0_ ;_ * \-_ ;_ @_ "/>
    <numFmt numFmtId="177" formatCode="#,##0_ "/>
    <numFmt numFmtId="178" formatCode="_ * #,##0.0_ ;_ * \-#,##0.0_ ;_ * &quot;-&quot;?_ ;_ @_ "/>
    <numFmt numFmtId="179" formatCode="0.0_ "/>
  </numFmts>
  <fonts count="12" x14ac:knownFonts="1">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1"/>
      <color theme="1"/>
      <name val="ＭＳ Ｐゴシック"/>
      <family val="3"/>
      <charset val="128"/>
      <scheme val="minor"/>
    </font>
    <font>
      <sz val="11"/>
      <color indexed="8"/>
      <name val="ＭＳ Ｐゴシック"/>
      <family val="3"/>
      <charset val="128"/>
    </font>
    <font>
      <sz val="11"/>
      <color rgb="FF000000"/>
      <name val="ＭＳ Ｐゴシック"/>
      <family val="2"/>
      <charset val="1"/>
    </font>
    <font>
      <sz val="11"/>
      <name val="ＭＳ Ｐゴシック"/>
      <family val="2"/>
      <charset val="1"/>
    </font>
    <font>
      <sz val="11"/>
      <color theme="1"/>
      <name val="ＭＳ Ｐゴシック"/>
      <family val="2"/>
      <scheme val="minor"/>
    </font>
    <font>
      <sz val="11"/>
      <name val="ＭＳ Ｐゴシック"/>
      <family val="3"/>
      <charset val="128"/>
      <scheme val="minor"/>
    </font>
    <font>
      <sz val="10"/>
      <name val="ＭＳ Ｐゴシック"/>
      <family val="3"/>
      <charset val="128"/>
    </font>
    <font>
      <sz val="11"/>
      <name val="ＭＳ Ｐゴシック"/>
      <family val="2"/>
      <scheme val="minor"/>
    </font>
  </fonts>
  <fills count="2">
    <fill>
      <patternFill patternType="none"/>
    </fill>
    <fill>
      <patternFill patternType="gray125"/>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right style="thin">
        <color auto="1"/>
      </right>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hair">
        <color auto="1"/>
      </left>
      <right style="thin">
        <color auto="1"/>
      </right>
      <top style="medium">
        <color auto="1"/>
      </top>
      <bottom style="thin">
        <color auto="1"/>
      </bottom>
      <diagonal/>
    </border>
    <border>
      <left style="thin">
        <color auto="1"/>
      </left>
      <right style="hair">
        <color auto="1"/>
      </right>
      <top style="medium">
        <color auto="1"/>
      </top>
      <bottom style="thin">
        <color auto="1"/>
      </bottom>
      <diagonal/>
    </border>
    <border>
      <left style="hair">
        <color auto="1"/>
      </left>
      <right style="thin">
        <color auto="1"/>
      </right>
      <top/>
      <bottom/>
      <diagonal/>
    </border>
    <border>
      <left style="thin">
        <color auto="1"/>
      </left>
      <right style="hair">
        <color auto="1"/>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hair">
        <color auto="1"/>
      </left>
      <right style="thin">
        <color auto="1"/>
      </right>
      <top style="thin">
        <color auto="1"/>
      </top>
      <bottom/>
      <diagonal/>
    </border>
    <border>
      <left style="thin">
        <color auto="1"/>
      </left>
      <right style="hair">
        <color auto="1"/>
      </right>
      <top style="thin">
        <color auto="1"/>
      </top>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hair">
        <color auto="1"/>
      </left>
      <right style="thin">
        <color auto="1"/>
      </right>
      <top style="thin">
        <color auto="1"/>
      </top>
      <bottom style="medium">
        <color auto="1"/>
      </bottom>
      <diagonal/>
    </border>
    <border>
      <left style="thin">
        <color auto="1"/>
      </left>
      <right style="hair">
        <color auto="1"/>
      </right>
      <top style="thin">
        <color auto="1"/>
      </top>
      <bottom style="medium">
        <color auto="1"/>
      </bottom>
      <diagonal/>
    </border>
    <border>
      <left/>
      <right/>
      <top/>
      <bottom style="medium">
        <color auto="1"/>
      </bottom>
      <diagonal/>
    </border>
    <border>
      <left style="thin">
        <color auto="1"/>
      </left>
      <right style="hair">
        <color indexed="64"/>
      </right>
      <top/>
      <bottom style="thin">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auto="1"/>
      </left>
      <right style="thin">
        <color auto="1"/>
      </right>
      <top/>
      <bottom style="hair">
        <color auto="1"/>
      </bottom>
      <diagonal/>
    </border>
    <border>
      <left style="thin">
        <color auto="1"/>
      </left>
      <right/>
      <top/>
      <bottom style="hair">
        <color auto="1"/>
      </bottom>
      <diagonal/>
    </border>
    <border>
      <left/>
      <right style="thin">
        <color auto="1"/>
      </right>
      <top style="hair">
        <color auto="1"/>
      </top>
      <bottom/>
      <diagonal/>
    </border>
    <border>
      <left style="thin">
        <color auto="1"/>
      </left>
      <right style="thin">
        <color auto="1"/>
      </right>
      <top style="hair">
        <color auto="1"/>
      </top>
      <bottom/>
      <diagonal/>
    </border>
    <border>
      <left style="thin">
        <color auto="1"/>
      </left>
      <right/>
      <top style="hair">
        <color auto="1"/>
      </top>
      <bottom/>
      <diagonal/>
    </border>
    <border>
      <left/>
      <right/>
      <top style="medium">
        <color auto="1"/>
      </top>
      <bottom style="thin">
        <color auto="1"/>
      </bottom>
      <diagonal/>
    </border>
    <border>
      <left/>
      <right/>
      <top style="medium">
        <color auto="1"/>
      </top>
      <bottom/>
      <diagonal/>
    </border>
    <border>
      <left/>
      <right style="thin">
        <color indexed="64"/>
      </right>
      <top style="thin">
        <color indexed="64"/>
      </top>
      <bottom style="thin">
        <color indexed="64"/>
      </bottom>
      <diagonal/>
    </border>
    <border>
      <left/>
      <right/>
      <top style="thin">
        <color auto="1"/>
      </top>
      <bottom style="thin">
        <color auto="1"/>
      </bottom>
      <diagonal/>
    </border>
  </borders>
  <cellStyleXfs count="14">
    <xf numFmtId="0" fontId="0" fillId="0" borderId="0"/>
    <xf numFmtId="0" fontId="1" fillId="0" borderId="0"/>
    <xf numFmtId="38" fontId="1" fillId="0" borderId="0" applyFont="0" applyFill="0" applyBorder="0" applyAlignment="0" applyProtection="0"/>
    <xf numFmtId="6" fontId="1" fillId="0" borderId="0" applyFont="0" applyFill="0" applyBorder="0" applyAlignment="0" applyProtection="0"/>
    <xf numFmtId="0" fontId="4" fillId="0" borderId="0">
      <alignment vertical="center"/>
    </xf>
    <xf numFmtId="38" fontId="1" fillId="0" borderId="0" applyFont="0" applyFill="0" applyBorder="0" applyAlignment="0" applyProtection="0"/>
    <xf numFmtId="0" fontId="1" fillId="0" borderId="0"/>
    <xf numFmtId="0" fontId="1" fillId="0" borderId="0">
      <alignment vertical="center"/>
    </xf>
    <xf numFmtId="38" fontId="1" fillId="0" borderId="0" applyFont="0" applyFill="0" applyBorder="0" applyAlignment="0" applyProtection="0">
      <alignment vertical="center"/>
    </xf>
    <xf numFmtId="0" fontId="5" fillId="0" borderId="0"/>
    <xf numFmtId="0" fontId="4" fillId="0" borderId="0">
      <alignment vertical="center"/>
    </xf>
    <xf numFmtId="0" fontId="1" fillId="0" borderId="0">
      <alignment vertical="center"/>
    </xf>
    <xf numFmtId="0" fontId="6" fillId="0" borderId="0"/>
    <xf numFmtId="38" fontId="8" fillId="0" borderId="0" applyFont="0" applyFill="0" applyBorder="0" applyAlignment="0" applyProtection="0">
      <alignment vertical="center"/>
    </xf>
  </cellStyleXfs>
  <cellXfs count="261">
    <xf numFmtId="0" fontId="0" fillId="0" borderId="0" xfId="0"/>
    <xf numFmtId="176" fontId="1" fillId="0" borderId="5" xfId="13" applyNumberFormat="1" applyFont="1" applyFill="1" applyBorder="1" applyAlignment="1">
      <alignment horizontal="center" wrapText="1"/>
    </xf>
    <xf numFmtId="38" fontId="1" fillId="0" borderId="15" xfId="13" applyFont="1" applyFill="1" applyBorder="1" applyAlignment="1">
      <alignment horizontal="right" vertical="center" wrapText="1"/>
    </xf>
    <xf numFmtId="176" fontId="1" fillId="0" borderId="16" xfId="13" applyNumberFormat="1" applyFont="1" applyFill="1" applyBorder="1" applyAlignment="1">
      <alignment horizontal="center" wrapText="1"/>
    </xf>
    <xf numFmtId="0" fontId="9" fillId="0" borderId="3" xfId="0" applyFont="1" applyBorder="1"/>
    <xf numFmtId="0" fontId="9" fillId="0" borderId="1" xfId="0" applyFont="1" applyBorder="1" applyAlignment="1">
      <alignment horizontal="center"/>
    </xf>
    <xf numFmtId="0" fontId="9" fillId="0" borderId="0" xfId="0" applyFont="1"/>
    <xf numFmtId="0" fontId="9" fillId="0" borderId="12" xfId="0" applyFont="1" applyBorder="1" applyAlignment="1">
      <alignment horizontal="center"/>
    </xf>
    <xf numFmtId="0" fontId="9" fillId="0" borderId="9" xfId="0" applyFont="1" applyBorder="1" applyAlignment="1">
      <alignment horizontal="center"/>
    </xf>
    <xf numFmtId="0" fontId="9" fillId="0" borderId="11" xfId="0" applyFont="1" applyBorder="1" applyAlignment="1">
      <alignment horizontal="center"/>
    </xf>
    <xf numFmtId="0" fontId="9" fillId="0" borderId="3" xfId="0" applyFont="1" applyBorder="1" applyAlignment="1">
      <alignment horizontal="center"/>
    </xf>
    <xf numFmtId="41" fontId="9" fillId="0" borderId="4" xfId="0" applyNumberFormat="1" applyFont="1" applyBorder="1"/>
    <xf numFmtId="41" fontId="9" fillId="0" borderId="5" xfId="0" applyNumberFormat="1" applyFont="1" applyBorder="1"/>
    <xf numFmtId="0" fontId="9" fillId="0" borderId="4" xfId="0" applyFont="1" applyBorder="1" applyAlignment="1">
      <alignment horizontal="center"/>
    </xf>
    <xf numFmtId="0" fontId="9" fillId="0" borderId="0" xfId="0" applyFont="1" applyAlignment="1">
      <alignment horizontal="center"/>
    </xf>
    <xf numFmtId="0" fontId="9" fillId="0" borderId="33" xfId="0" applyFont="1" applyBorder="1" applyAlignment="1">
      <alignment horizontal="center"/>
    </xf>
    <xf numFmtId="0" fontId="9" fillId="0" borderId="34" xfId="0" applyFont="1" applyBorder="1" applyAlignment="1">
      <alignment horizontal="center"/>
    </xf>
    <xf numFmtId="177" fontId="9" fillId="0" borderId="4" xfId="0" applyNumberFormat="1" applyFont="1" applyBorder="1"/>
    <xf numFmtId="0" fontId="9" fillId="0" borderId="6" xfId="0" applyFont="1" applyBorder="1" applyAlignment="1">
      <alignment horizontal="center"/>
    </xf>
    <xf numFmtId="0" fontId="9" fillId="0" borderId="30" xfId="0" applyFont="1" applyBorder="1" applyAlignment="1">
      <alignment horizontal="center"/>
    </xf>
    <xf numFmtId="0" fontId="9" fillId="0" borderId="10" xfId="0" applyFont="1" applyBorder="1" applyAlignment="1">
      <alignment horizontal="center"/>
    </xf>
    <xf numFmtId="0" fontId="9" fillId="0" borderId="10" xfId="0" applyFont="1" applyBorder="1" applyAlignment="1">
      <alignment horizontal="right"/>
    </xf>
    <xf numFmtId="41" fontId="9" fillId="0" borderId="3" xfId="0" applyNumberFormat="1" applyFont="1" applyBorder="1"/>
    <xf numFmtId="41" fontId="9" fillId="0" borderId="4" xfId="0" applyNumberFormat="1" applyFont="1" applyBorder="1" applyAlignment="1">
      <alignment horizontal="right"/>
    </xf>
    <xf numFmtId="41" fontId="9" fillId="0" borderId="0" xfId="0" applyNumberFormat="1" applyFont="1"/>
    <xf numFmtId="0" fontId="11" fillId="0" borderId="0" xfId="0" applyFont="1"/>
    <xf numFmtId="41" fontId="9" fillId="0" borderId="7" xfId="0" applyNumberFormat="1" applyFont="1" applyBorder="1"/>
    <xf numFmtId="41" fontId="9" fillId="0" borderId="8" xfId="0" applyNumberFormat="1" applyFont="1" applyBorder="1"/>
    <xf numFmtId="0" fontId="9" fillId="0" borderId="30" xfId="0" applyFont="1" applyBorder="1" applyAlignment="1">
      <alignment horizontal="center" vertical="center"/>
    </xf>
    <xf numFmtId="0" fontId="9" fillId="0" borderId="10" xfId="0"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right"/>
    </xf>
    <xf numFmtId="0" fontId="9" fillId="0" borderId="5" xfId="0" applyFont="1" applyBorder="1" applyAlignment="1">
      <alignment horizontal="right"/>
    </xf>
    <xf numFmtId="0" fontId="9" fillId="0" borderId="2" xfId="0" applyFont="1" applyBorder="1" applyAlignment="1">
      <alignment horizontal="center"/>
    </xf>
    <xf numFmtId="38" fontId="9" fillId="0" borderId="4" xfId="13" applyFont="1" applyFill="1" applyBorder="1" applyAlignment="1"/>
    <xf numFmtId="38" fontId="9" fillId="0" borderId="5" xfId="13" applyFont="1" applyFill="1" applyBorder="1" applyAlignment="1"/>
    <xf numFmtId="38" fontId="9" fillId="0" borderId="0" xfId="13" applyFont="1" applyFill="1" applyBorder="1" applyAlignment="1"/>
    <xf numFmtId="0" fontId="9" fillId="0" borderId="4" xfId="0" applyFont="1" applyBorder="1" applyAlignment="1">
      <alignment shrinkToFit="1"/>
    </xf>
    <xf numFmtId="178" fontId="9" fillId="0" borderId="4" xfId="0" applyNumberFormat="1" applyFont="1" applyBorder="1"/>
    <xf numFmtId="178" fontId="9" fillId="0" borderId="5" xfId="0" applyNumberFormat="1" applyFont="1" applyBorder="1"/>
    <xf numFmtId="38" fontId="9" fillId="0" borderId="5" xfId="13" applyFont="1" applyFill="1" applyBorder="1" applyAlignment="1">
      <alignment horizontal="right"/>
    </xf>
    <xf numFmtId="38" fontId="9" fillId="0" borderId="4" xfId="13" applyFont="1" applyFill="1" applyBorder="1" applyAlignment="1">
      <alignment horizontal="right" vertical="center"/>
    </xf>
    <xf numFmtId="0" fontId="9" fillId="0" borderId="3" xfId="0" applyFont="1" applyBorder="1" applyAlignment="1">
      <alignment horizontal="center" wrapText="1"/>
    </xf>
    <xf numFmtId="0" fontId="9" fillId="0" borderId="4" xfId="0" applyFont="1" applyBorder="1" applyAlignment="1">
      <alignment horizontal="right" wrapText="1"/>
    </xf>
    <xf numFmtId="0" fontId="9" fillId="0" borderId="5" xfId="0" applyFont="1" applyBorder="1" applyAlignment="1">
      <alignment horizontal="right" wrapText="1"/>
    </xf>
    <xf numFmtId="41" fontId="9" fillId="0" borderId="4" xfId="0" applyNumberFormat="1" applyFont="1" applyBorder="1" applyAlignment="1">
      <alignment wrapText="1"/>
    </xf>
    <xf numFmtId="41" fontId="9" fillId="0" borderId="5" xfId="0" applyNumberFormat="1" applyFont="1" applyBorder="1" applyAlignment="1">
      <alignment wrapText="1"/>
    </xf>
    <xf numFmtId="0" fontId="9" fillId="0" borderId="0" xfId="0" applyFont="1" applyAlignment="1">
      <alignment horizontal="center" wrapText="1"/>
    </xf>
    <xf numFmtId="41" fontId="9" fillId="0" borderId="0" xfId="0" applyNumberFormat="1" applyFont="1" applyAlignment="1">
      <alignment wrapText="1"/>
    </xf>
    <xf numFmtId="0" fontId="9" fillId="0" borderId="33"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9" xfId="0" applyFont="1" applyBorder="1" applyAlignment="1">
      <alignment horizontal="center"/>
    </xf>
    <xf numFmtId="0" fontId="9" fillId="0" borderId="11" xfId="0" applyFont="1" applyBorder="1" applyAlignment="1">
      <alignment horizontal="center"/>
    </xf>
    <xf numFmtId="0" fontId="0" fillId="0" borderId="11" xfId="0" applyBorder="1" applyAlignment="1">
      <alignment horizontal="center"/>
    </xf>
    <xf numFmtId="0" fontId="0" fillId="0" borderId="9" xfId="0" applyBorder="1" applyAlignment="1">
      <alignment horizontal="center"/>
    </xf>
    <xf numFmtId="0" fontId="9" fillId="0" borderId="9" xfId="0" applyFont="1" applyBorder="1" applyAlignment="1">
      <alignment horizontal="center" vertical="center"/>
    </xf>
    <xf numFmtId="0" fontId="9" fillId="0" borderId="9" xfId="0" applyFont="1" applyBorder="1" applyAlignment="1">
      <alignment horizontal="center" vertical="center" wrapText="1"/>
    </xf>
    <xf numFmtId="0" fontId="9" fillId="0" borderId="9"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32" xfId="0" applyFont="1" applyBorder="1" applyAlignment="1">
      <alignment horizontal="center"/>
    </xf>
    <xf numFmtId="0" fontId="9" fillId="0" borderId="31" xfId="0" applyFont="1" applyBorder="1" applyAlignment="1">
      <alignment horizontal="center"/>
    </xf>
    <xf numFmtId="0" fontId="9" fillId="0" borderId="1" xfId="0" applyFont="1" applyBorder="1" applyAlignment="1">
      <alignment horizontal="center"/>
    </xf>
    <xf numFmtId="0" fontId="9" fillId="0" borderId="33" xfId="0" applyFont="1" applyBorder="1" applyAlignment="1">
      <alignment horizontal="center" vertical="center" wrapText="1"/>
    </xf>
    <xf numFmtId="0" fontId="1" fillId="0" borderId="0" xfId="12" applyFont="1" applyFill="1"/>
    <xf numFmtId="0" fontId="1" fillId="0" borderId="12" xfId="12" applyFont="1" applyFill="1" applyBorder="1" applyAlignment="1">
      <alignment horizontal="center" vertical="center" wrapText="1"/>
    </xf>
    <xf numFmtId="0" fontId="1" fillId="0" borderId="9" xfId="12" applyFont="1" applyFill="1" applyBorder="1" applyAlignment="1">
      <alignment horizontal="center" vertical="center" wrapText="1"/>
    </xf>
    <xf numFmtId="0" fontId="1" fillId="0" borderId="11" xfId="12" applyFont="1" applyFill="1" applyBorder="1" applyAlignment="1">
      <alignment horizontal="center" vertical="center" wrapText="1"/>
    </xf>
    <xf numFmtId="0" fontId="1" fillId="0" borderId="13" xfId="12" applyFont="1" applyFill="1" applyBorder="1" applyAlignment="1">
      <alignment horizontal="center" vertical="center" wrapText="1"/>
    </xf>
    <xf numFmtId="0" fontId="1" fillId="0" borderId="14" xfId="12" applyFont="1" applyFill="1" applyBorder="1" applyAlignment="1">
      <alignment horizontal="center" vertical="center" wrapText="1"/>
    </xf>
    <xf numFmtId="0" fontId="1" fillId="0" borderId="3" xfId="12" applyFont="1" applyFill="1" applyBorder="1" applyAlignment="1">
      <alignment horizontal="center" vertical="center" wrapText="1"/>
    </xf>
    <xf numFmtId="0" fontId="1" fillId="0" borderId="4" xfId="12" applyFont="1" applyFill="1" applyBorder="1" applyAlignment="1">
      <alignment horizontal="center" vertical="center" wrapText="1"/>
    </xf>
    <xf numFmtId="0" fontId="1" fillId="0" borderId="15" xfId="12" applyFont="1" applyFill="1" applyBorder="1" applyAlignment="1">
      <alignment horizontal="center" vertical="center" wrapText="1"/>
    </xf>
    <xf numFmtId="0" fontId="1" fillId="0" borderId="3" xfId="12" applyFont="1" applyFill="1" applyBorder="1" applyAlignment="1">
      <alignment horizontal="center"/>
    </xf>
    <xf numFmtId="0" fontId="1" fillId="0" borderId="4" xfId="12" applyFont="1" applyFill="1" applyBorder="1"/>
    <xf numFmtId="176" fontId="1" fillId="0" borderId="4" xfId="12" applyNumberFormat="1" applyFont="1" applyFill="1" applyBorder="1"/>
    <xf numFmtId="176" fontId="1" fillId="0" borderId="5" xfId="12" applyNumberFormat="1" applyFont="1" applyFill="1" applyBorder="1"/>
    <xf numFmtId="176" fontId="1" fillId="0" borderId="15" xfId="12" applyNumberFormat="1" applyFont="1" applyFill="1" applyBorder="1"/>
    <xf numFmtId="176" fontId="1" fillId="0" borderId="16" xfId="12" applyNumberFormat="1" applyFont="1" applyFill="1" applyBorder="1"/>
    <xf numFmtId="0" fontId="1" fillId="0" borderId="3" xfId="0" applyFont="1" applyFill="1" applyBorder="1" applyAlignment="1">
      <alignment horizontal="center"/>
    </xf>
    <xf numFmtId="0" fontId="1" fillId="0" borderId="4" xfId="0" applyFont="1" applyFill="1" applyBorder="1"/>
    <xf numFmtId="176" fontId="1" fillId="0" borderId="4" xfId="0" applyNumberFormat="1" applyFont="1" applyFill="1" applyBorder="1"/>
    <xf numFmtId="176" fontId="1" fillId="0" borderId="5" xfId="0" applyNumberFormat="1" applyFont="1" applyFill="1" applyBorder="1"/>
    <xf numFmtId="176" fontId="1" fillId="0" borderId="15" xfId="0" applyNumberFormat="1" applyFont="1" applyFill="1" applyBorder="1"/>
    <xf numFmtId="176" fontId="1" fillId="0" borderId="16" xfId="0" applyNumberFormat="1" applyFont="1" applyFill="1" applyBorder="1"/>
    <xf numFmtId="0" fontId="1" fillId="0" borderId="3" xfId="12" applyFont="1" applyFill="1" applyBorder="1"/>
    <xf numFmtId="176" fontId="1" fillId="0" borderId="29" xfId="0" applyNumberFormat="1" applyFont="1" applyFill="1" applyBorder="1"/>
    <xf numFmtId="0" fontId="9" fillId="0" borderId="17" xfId="0" applyFont="1" applyFill="1" applyBorder="1"/>
    <xf numFmtId="0" fontId="9" fillId="0" borderId="18" xfId="0" applyFont="1" applyFill="1" applyBorder="1"/>
    <xf numFmtId="176" fontId="9" fillId="0" borderId="18" xfId="0" applyNumberFormat="1" applyFont="1" applyFill="1" applyBorder="1"/>
    <xf numFmtId="176" fontId="9" fillId="0" borderId="19" xfId="0" applyNumberFormat="1" applyFont="1" applyFill="1" applyBorder="1"/>
    <xf numFmtId="176" fontId="9" fillId="0" borderId="20" xfId="0" applyNumberFormat="1" applyFont="1" applyFill="1" applyBorder="1"/>
    <xf numFmtId="176" fontId="9" fillId="0" borderId="21" xfId="0" applyNumberFormat="1" applyFont="1" applyFill="1" applyBorder="1"/>
    <xf numFmtId="0" fontId="9" fillId="0" borderId="3" xfId="0" applyFont="1" applyFill="1" applyBorder="1"/>
    <xf numFmtId="0" fontId="9" fillId="0" borderId="4" xfId="0" applyFont="1" applyFill="1" applyBorder="1"/>
    <xf numFmtId="176" fontId="9" fillId="0" borderId="4" xfId="0" applyNumberFormat="1" applyFont="1" applyFill="1" applyBorder="1"/>
    <xf numFmtId="176" fontId="9" fillId="0" borderId="5" xfId="0" applyNumberFormat="1" applyFont="1" applyFill="1" applyBorder="1"/>
    <xf numFmtId="176" fontId="9" fillId="0" borderId="15" xfId="0" applyNumberFormat="1" applyFont="1" applyFill="1" applyBorder="1"/>
    <xf numFmtId="176" fontId="9" fillId="0" borderId="16" xfId="0" applyNumberFormat="1" applyFont="1" applyFill="1" applyBorder="1"/>
    <xf numFmtId="0" fontId="9" fillId="0" borderId="10" xfId="0" applyFont="1" applyFill="1" applyBorder="1"/>
    <xf numFmtId="0" fontId="9" fillId="0" borderId="1" xfId="0" applyFont="1" applyFill="1" applyBorder="1" applyAlignment="1">
      <alignment horizontal="center"/>
    </xf>
    <xf numFmtId="176" fontId="9" fillId="0" borderId="1" xfId="0" applyNumberFormat="1" applyFont="1" applyFill="1" applyBorder="1"/>
    <xf numFmtId="176" fontId="1" fillId="0" borderId="2" xfId="0" applyNumberFormat="1" applyFont="1" applyFill="1" applyBorder="1"/>
    <xf numFmtId="176" fontId="1" fillId="0" borderId="22" xfId="0" applyNumberFormat="1" applyFont="1" applyFill="1" applyBorder="1"/>
    <xf numFmtId="176" fontId="1" fillId="0" borderId="23" xfId="0" applyNumberFormat="1" applyFont="1" applyFill="1" applyBorder="1"/>
    <xf numFmtId="176" fontId="1" fillId="0" borderId="19" xfId="0" applyNumberFormat="1" applyFont="1" applyFill="1" applyBorder="1"/>
    <xf numFmtId="0" fontId="10" fillId="0" borderId="4" xfId="0" applyFont="1" applyFill="1" applyBorder="1"/>
    <xf numFmtId="0" fontId="1" fillId="0" borderId="1" xfId="0" applyFont="1" applyFill="1" applyBorder="1" applyAlignment="1">
      <alignment horizontal="center"/>
    </xf>
    <xf numFmtId="176" fontId="1" fillId="0" borderId="1" xfId="0" applyNumberFormat="1" applyFont="1" applyFill="1" applyBorder="1"/>
    <xf numFmtId="0" fontId="1" fillId="0" borderId="18" xfId="0" applyFont="1" applyFill="1" applyBorder="1"/>
    <xf numFmtId="176" fontId="1" fillId="0" borderId="18" xfId="0" applyNumberFormat="1" applyFont="1" applyFill="1" applyBorder="1"/>
    <xf numFmtId="176" fontId="1" fillId="0" borderId="20" xfId="0" applyNumberFormat="1" applyFont="1" applyFill="1" applyBorder="1"/>
    <xf numFmtId="176" fontId="1" fillId="0" borderId="21" xfId="0" applyNumberFormat="1" applyFont="1" applyFill="1" applyBorder="1"/>
    <xf numFmtId="0" fontId="1" fillId="0" borderId="4" xfId="0" applyFont="1" applyFill="1" applyBorder="1" applyAlignment="1">
      <alignment horizontal="center"/>
    </xf>
    <xf numFmtId="0" fontId="9" fillId="0" borderId="6" xfId="0" applyFont="1" applyFill="1" applyBorder="1"/>
    <xf numFmtId="0" fontId="9" fillId="0" borderId="24" xfId="0" applyFont="1" applyFill="1" applyBorder="1" applyAlignment="1">
      <alignment horizontal="center"/>
    </xf>
    <xf numFmtId="0" fontId="1" fillId="0" borderId="24" xfId="0" applyFont="1" applyFill="1" applyBorder="1"/>
    <xf numFmtId="176" fontId="1" fillId="0" borderId="24" xfId="0" applyNumberFormat="1" applyFont="1" applyFill="1" applyBorder="1"/>
    <xf numFmtId="176" fontId="1" fillId="0" borderId="25" xfId="0" applyNumberFormat="1" applyFont="1" applyFill="1" applyBorder="1"/>
    <xf numFmtId="176" fontId="1" fillId="0" borderId="26" xfId="0" applyNumberFormat="1" applyFont="1" applyFill="1" applyBorder="1"/>
    <xf numFmtId="176" fontId="1" fillId="0" borderId="27" xfId="0" applyNumberFormat="1" applyFont="1" applyFill="1" applyBorder="1"/>
    <xf numFmtId="0" fontId="7" fillId="0" borderId="0" xfId="12" applyFont="1" applyFill="1"/>
    <xf numFmtId="0" fontId="1" fillId="0" borderId="12" xfId="12" applyFont="1" applyFill="1" applyBorder="1" applyAlignment="1">
      <alignment horizontal="center"/>
    </xf>
    <xf numFmtId="0" fontId="1" fillId="0" borderId="9" xfId="12" applyFont="1" applyFill="1" applyBorder="1" applyAlignment="1">
      <alignment horizontal="center"/>
    </xf>
    <xf numFmtId="0" fontId="1" fillId="0" borderId="11" xfId="12" applyFont="1" applyFill="1" applyBorder="1" applyAlignment="1">
      <alignment horizontal="center"/>
    </xf>
    <xf numFmtId="0" fontId="1" fillId="0" borderId="17" xfId="12" applyFont="1" applyFill="1" applyBorder="1" applyAlignment="1">
      <alignment horizontal="center"/>
    </xf>
    <xf numFmtId="176" fontId="1" fillId="0" borderId="18" xfId="12" applyNumberFormat="1" applyFont="1" applyFill="1" applyBorder="1"/>
    <xf numFmtId="176" fontId="1" fillId="0" borderId="19" xfId="12" applyNumberFormat="1" applyFont="1" applyFill="1" applyBorder="1"/>
    <xf numFmtId="0" fontId="1" fillId="0" borderId="6" xfId="12" applyFont="1" applyFill="1" applyBorder="1" applyAlignment="1">
      <alignment horizontal="center"/>
    </xf>
    <xf numFmtId="176" fontId="1" fillId="0" borderId="7" xfId="12" applyNumberFormat="1" applyFont="1" applyFill="1" applyBorder="1"/>
    <xf numFmtId="176" fontId="1" fillId="0" borderId="7" xfId="0" applyNumberFormat="1" applyFont="1" applyFill="1" applyBorder="1"/>
    <xf numFmtId="176" fontId="1" fillId="0" borderId="8" xfId="0" applyNumberFormat="1" applyFont="1" applyFill="1" applyBorder="1"/>
    <xf numFmtId="0" fontId="9" fillId="0" borderId="0" xfId="0" applyFont="1" applyFill="1"/>
    <xf numFmtId="0" fontId="9" fillId="0" borderId="0" xfId="0" applyFont="1" applyFill="1" applyAlignment="1">
      <alignment horizontal="right"/>
    </xf>
    <xf numFmtId="0" fontId="9" fillId="0" borderId="30" xfId="0" applyFont="1" applyFill="1" applyBorder="1"/>
    <xf numFmtId="0" fontId="9" fillId="0" borderId="9" xfId="0" applyFont="1" applyFill="1" applyBorder="1" applyAlignment="1">
      <alignment horizontal="center"/>
    </xf>
    <xf numFmtId="0" fontId="9" fillId="0" borderId="31" xfId="0" applyFont="1" applyFill="1" applyBorder="1" applyAlignment="1">
      <alignment horizontal="center"/>
    </xf>
    <xf numFmtId="0" fontId="9" fillId="0" borderId="32" xfId="0" applyFont="1" applyFill="1" applyBorder="1" applyAlignment="1">
      <alignment horizontal="center"/>
    </xf>
    <xf numFmtId="0" fontId="9" fillId="0" borderId="33" xfId="0" applyFont="1" applyFill="1" applyBorder="1" applyAlignment="1">
      <alignment horizontal="center"/>
    </xf>
    <xf numFmtId="0" fontId="9" fillId="0" borderId="34" xfId="0" applyFont="1" applyFill="1" applyBorder="1" applyAlignment="1">
      <alignment horizontal="center"/>
    </xf>
    <xf numFmtId="0" fontId="9" fillId="0" borderId="3" xfId="0" applyFont="1" applyFill="1" applyBorder="1" applyAlignment="1">
      <alignment horizontal="center"/>
    </xf>
    <xf numFmtId="177" fontId="9" fillId="0" borderId="4" xfId="0" applyNumberFormat="1" applyFont="1" applyFill="1" applyBorder="1"/>
    <xf numFmtId="177" fontId="9" fillId="0" borderId="5" xfId="0" applyNumberFormat="1" applyFont="1" applyFill="1" applyBorder="1"/>
    <xf numFmtId="0" fontId="9" fillId="0" borderId="37" xfId="0" applyFont="1" applyFill="1" applyBorder="1" applyAlignment="1">
      <alignment horizontal="center"/>
    </xf>
    <xf numFmtId="0" fontId="9" fillId="0" borderId="6" xfId="0" applyFont="1" applyFill="1" applyBorder="1" applyAlignment="1">
      <alignment horizontal="center"/>
    </xf>
    <xf numFmtId="177" fontId="9" fillId="0" borderId="0" xfId="0" applyNumberFormat="1" applyFont="1" applyFill="1"/>
    <xf numFmtId="177" fontId="9" fillId="0" borderId="35" xfId="0" applyNumberFormat="1" applyFont="1" applyFill="1" applyBorder="1"/>
    <xf numFmtId="177" fontId="9" fillId="0" borderId="36" xfId="0" applyNumberFormat="1" applyFont="1" applyFill="1" applyBorder="1"/>
    <xf numFmtId="177" fontId="9" fillId="0" borderId="7" xfId="0" applyNumberFormat="1" applyFont="1" applyFill="1" applyBorder="1"/>
    <xf numFmtId="177" fontId="9" fillId="0" borderId="8" xfId="0" applyNumberFormat="1" applyFont="1" applyFill="1" applyBorder="1"/>
    <xf numFmtId="41" fontId="9" fillId="0" borderId="7" xfId="0" applyNumberFormat="1" applyFont="1" applyBorder="1" applyAlignment="1">
      <alignment horizontal="right"/>
    </xf>
    <xf numFmtId="41" fontId="9" fillId="0" borderId="28" xfId="0" applyNumberFormat="1" applyFont="1" applyBorder="1"/>
    <xf numFmtId="0" fontId="11" fillId="0" borderId="0" xfId="0" applyFont="1" applyFill="1"/>
    <xf numFmtId="0" fontId="9" fillId="0" borderId="12" xfId="0" applyFont="1" applyFill="1" applyBorder="1" applyAlignment="1">
      <alignment horizontal="center"/>
    </xf>
    <xf numFmtId="0" fontId="9" fillId="0" borderId="11" xfId="0" applyFont="1" applyFill="1" applyBorder="1" applyAlignment="1">
      <alignment horizontal="center"/>
    </xf>
    <xf numFmtId="0" fontId="1" fillId="0" borderId="0" xfId="0" applyFont="1" applyFill="1" applyAlignment="1">
      <alignment horizontal="center"/>
    </xf>
    <xf numFmtId="0" fontId="1" fillId="0" borderId="0" xfId="0" applyFont="1" applyFill="1"/>
    <xf numFmtId="0" fontId="1" fillId="0" borderId="0" xfId="12" applyFont="1" applyFill="1" applyAlignment="1">
      <alignment horizontal="center"/>
    </xf>
    <xf numFmtId="0" fontId="1" fillId="0" borderId="28" xfId="12" applyFont="1" applyFill="1" applyBorder="1" applyAlignment="1">
      <alignment horizontal="center"/>
    </xf>
    <xf numFmtId="0" fontId="9" fillId="0" borderId="9" xfId="0" applyFont="1" applyFill="1" applyBorder="1" applyAlignment="1">
      <alignment horizontal="center"/>
    </xf>
    <xf numFmtId="38" fontId="9" fillId="0" borderId="7" xfId="13" applyFont="1" applyFill="1" applyBorder="1" applyAlignment="1"/>
    <xf numFmtId="38" fontId="9" fillId="0" borderId="28" xfId="13" applyFont="1" applyFill="1" applyBorder="1" applyAlignment="1"/>
    <xf numFmtId="0" fontId="9" fillId="0" borderId="0" xfId="0" applyFont="1" applyFill="1" applyAlignment="1">
      <alignment horizontal="center"/>
    </xf>
    <xf numFmtId="41" fontId="9" fillId="0" borderId="4" xfId="0" applyNumberFormat="1" applyFont="1" applyFill="1" applyBorder="1"/>
    <xf numFmtId="41" fontId="9" fillId="0" borderId="5" xfId="0" applyNumberFormat="1" applyFont="1" applyFill="1" applyBorder="1"/>
    <xf numFmtId="41" fontId="9" fillId="0" borderId="0" xfId="0" applyNumberFormat="1" applyFont="1" applyFill="1"/>
    <xf numFmtId="41" fontId="9" fillId="0" borderId="7" xfId="0" applyNumberFormat="1" applyFont="1" applyFill="1" applyBorder="1"/>
    <xf numFmtId="41" fontId="9" fillId="0" borderId="28" xfId="0" applyNumberFormat="1" applyFont="1" applyFill="1" applyBorder="1"/>
    <xf numFmtId="178" fontId="1" fillId="0" borderId="38" xfId="2" applyNumberFormat="1" applyFont="1" applyFill="1" applyBorder="1" applyAlignment="1">
      <alignment vertical="center"/>
    </xf>
    <xf numFmtId="178" fontId="1" fillId="0" borderId="4" xfId="2" applyNumberFormat="1" applyFont="1" applyFill="1" applyBorder="1" applyAlignment="1">
      <alignment vertical="center"/>
    </xf>
    <xf numFmtId="178" fontId="1" fillId="0" borderId="4" xfId="2" applyNumberFormat="1" applyFont="1" applyFill="1" applyBorder="1" applyAlignment="1">
      <alignment horizontal="right"/>
    </xf>
    <xf numFmtId="178" fontId="1" fillId="0" borderId="7" xfId="2" applyNumberFormat="1" applyFont="1" applyFill="1" applyBorder="1" applyAlignment="1">
      <alignment horizontal="right"/>
    </xf>
    <xf numFmtId="0" fontId="9" fillId="0" borderId="12" xfId="0" applyFont="1" applyFill="1" applyBorder="1" applyAlignment="1">
      <alignment shrinkToFit="1"/>
    </xf>
    <xf numFmtId="0" fontId="9" fillId="0" borderId="9" xfId="0" applyFont="1" applyFill="1" applyBorder="1" applyAlignment="1">
      <alignment horizontal="center" shrinkToFit="1"/>
    </xf>
    <xf numFmtId="0" fontId="9" fillId="0" borderId="11" xfId="0" applyFont="1" applyFill="1" applyBorder="1" applyAlignment="1">
      <alignment horizontal="center" shrinkToFit="1"/>
    </xf>
    <xf numFmtId="0" fontId="9" fillId="0" borderId="4" xfId="0" applyFont="1" applyFill="1" applyBorder="1" applyAlignment="1">
      <alignment horizontal="right"/>
    </xf>
    <xf numFmtId="0" fontId="9" fillId="0" borderId="5" xfId="0" applyFont="1" applyFill="1" applyBorder="1" applyAlignment="1">
      <alignment horizontal="right"/>
    </xf>
    <xf numFmtId="178" fontId="1" fillId="0" borderId="4" xfId="1" applyNumberFormat="1" applyFont="1" applyFill="1" applyBorder="1"/>
    <xf numFmtId="41" fontId="9" fillId="0" borderId="5" xfId="0" applyNumberFormat="1" applyFont="1" applyFill="1" applyBorder="1" applyAlignment="1">
      <alignment horizontal="right"/>
    </xf>
    <xf numFmtId="41" fontId="9" fillId="0" borderId="38" xfId="0" applyNumberFormat="1" applyFont="1" applyFill="1" applyBorder="1"/>
    <xf numFmtId="0" fontId="9" fillId="0" borderId="39" xfId="0" applyFont="1" applyFill="1" applyBorder="1"/>
    <xf numFmtId="0" fontId="9" fillId="0" borderId="5" xfId="0" applyFont="1" applyFill="1" applyBorder="1"/>
    <xf numFmtId="0" fontId="9" fillId="0" borderId="8" xfId="0" applyFont="1" applyFill="1" applyBorder="1"/>
    <xf numFmtId="0" fontId="9" fillId="0" borderId="30" xfId="0" applyFont="1" applyFill="1" applyBorder="1" applyAlignment="1">
      <alignment horizontal="center"/>
    </xf>
    <xf numFmtId="0" fontId="9" fillId="0" borderId="11" xfId="0" applyFont="1" applyFill="1" applyBorder="1" applyAlignment="1">
      <alignment horizontal="center"/>
    </xf>
    <xf numFmtId="0" fontId="9" fillId="0" borderId="12" xfId="0" applyFont="1" applyFill="1" applyBorder="1" applyAlignment="1">
      <alignment horizontal="center"/>
    </xf>
    <xf numFmtId="0" fontId="9" fillId="0" borderId="40" xfId="0" applyFont="1" applyFill="1" applyBorder="1" applyAlignment="1">
      <alignment horizontal="center"/>
    </xf>
    <xf numFmtId="0" fontId="9" fillId="0" borderId="10" xfId="0" applyFont="1" applyFill="1" applyBorder="1" applyAlignment="1">
      <alignment horizontal="center"/>
    </xf>
    <xf numFmtId="0" fontId="9" fillId="0" borderId="2" xfId="0" applyFont="1" applyFill="1" applyBorder="1" applyAlignment="1">
      <alignment horizontal="center"/>
    </xf>
    <xf numFmtId="41" fontId="9" fillId="0" borderId="8" xfId="0" applyNumberFormat="1" applyFont="1" applyFill="1" applyBorder="1"/>
    <xf numFmtId="0" fontId="9" fillId="0" borderId="12" xfId="0" applyFont="1" applyFill="1" applyBorder="1" applyAlignment="1">
      <alignment horizontal="center" shrinkToFit="1"/>
    </xf>
    <xf numFmtId="0" fontId="9" fillId="0" borderId="4" xfId="0" applyFont="1" applyFill="1" applyBorder="1" applyAlignment="1">
      <alignment horizontal="center"/>
    </xf>
    <xf numFmtId="0" fontId="9" fillId="0" borderId="7" xfId="0" applyFont="1" applyFill="1" applyBorder="1" applyAlignment="1">
      <alignment horizontal="center"/>
    </xf>
    <xf numFmtId="0" fontId="9" fillId="0" borderId="32" xfId="0" applyFont="1" applyFill="1" applyBorder="1" applyAlignment="1">
      <alignment horizontal="center"/>
    </xf>
    <xf numFmtId="0" fontId="9" fillId="0" borderId="41" xfId="0" applyFont="1" applyFill="1" applyBorder="1" applyAlignment="1">
      <alignment horizontal="center"/>
    </xf>
    <xf numFmtId="0" fontId="9" fillId="0" borderId="2" xfId="0" applyFont="1" applyFill="1" applyBorder="1" applyAlignment="1">
      <alignment horizontal="center"/>
    </xf>
    <xf numFmtId="0" fontId="9" fillId="0" borderId="42" xfId="0" applyFont="1" applyFill="1" applyBorder="1" applyAlignment="1">
      <alignment horizontal="center"/>
    </xf>
    <xf numFmtId="0" fontId="9" fillId="0" borderId="43" xfId="0" applyFont="1" applyFill="1" applyBorder="1" applyAlignment="1">
      <alignment horizontal="center"/>
    </xf>
    <xf numFmtId="0" fontId="9" fillId="0" borderId="3" xfId="0" applyFont="1" applyFill="1" applyBorder="1" applyAlignment="1">
      <alignment horizontal="right"/>
    </xf>
    <xf numFmtId="41" fontId="9" fillId="0" borderId="4" xfId="0" applyNumberFormat="1" applyFont="1" applyFill="1" applyBorder="1" applyAlignment="1">
      <alignment horizontal="right"/>
    </xf>
    <xf numFmtId="41" fontId="9" fillId="0" borderId="3" xfId="0" applyNumberFormat="1" applyFont="1" applyFill="1" applyBorder="1"/>
    <xf numFmtId="3" fontId="9" fillId="0" borderId="5" xfId="0" applyNumberFormat="1" applyFont="1" applyFill="1" applyBorder="1" applyAlignment="1">
      <alignment horizontal="right"/>
    </xf>
    <xf numFmtId="41" fontId="9" fillId="0" borderId="7" xfId="0" applyNumberFormat="1" applyFont="1" applyFill="1" applyBorder="1" applyAlignment="1">
      <alignment horizontal="right"/>
    </xf>
    <xf numFmtId="41" fontId="9" fillId="0" borderId="6" xfId="0" applyNumberFormat="1" applyFont="1" applyFill="1" applyBorder="1"/>
    <xf numFmtId="0" fontId="9" fillId="0" borderId="28" xfId="0" applyFont="1" applyFill="1" applyBorder="1"/>
    <xf numFmtId="41" fontId="9" fillId="0" borderId="4" xfId="0" applyNumberFormat="1" applyFont="1" applyFill="1" applyBorder="1" applyAlignment="1">
      <alignment horizontal="center"/>
    </xf>
    <xf numFmtId="41" fontId="9" fillId="0" borderId="5" xfId="0" applyNumberFormat="1" applyFont="1" applyFill="1" applyBorder="1" applyAlignment="1">
      <alignment horizontal="center"/>
    </xf>
    <xf numFmtId="41" fontId="9" fillId="0" borderId="7" xfId="0" applyNumberFormat="1" applyFont="1" applyFill="1" applyBorder="1" applyAlignment="1">
      <alignment horizontal="center"/>
    </xf>
    <xf numFmtId="38" fontId="9" fillId="0" borderId="8" xfId="13" applyFont="1" applyFill="1" applyBorder="1" applyAlignment="1">
      <alignment horizontal="right"/>
    </xf>
    <xf numFmtId="38" fontId="9" fillId="0" borderId="0" xfId="13" applyFont="1" applyFill="1" applyBorder="1" applyAlignment="1">
      <alignment horizontal="right"/>
    </xf>
    <xf numFmtId="3" fontId="9" fillId="0" borderId="5" xfId="13" applyNumberFormat="1" applyFont="1" applyFill="1" applyBorder="1" applyAlignment="1">
      <alignment horizontal="right"/>
    </xf>
    <xf numFmtId="38" fontId="9" fillId="0" borderId="4" xfId="13" applyFont="1" applyFill="1" applyBorder="1" applyAlignment="1">
      <alignment horizontal="right"/>
    </xf>
    <xf numFmtId="38" fontId="9" fillId="0" borderId="28" xfId="13" applyFont="1" applyFill="1" applyBorder="1" applyAlignment="1">
      <alignment horizontal="right"/>
    </xf>
    <xf numFmtId="3" fontId="9" fillId="0" borderId="8" xfId="13" applyNumberFormat="1" applyFont="1" applyFill="1" applyBorder="1" applyAlignment="1">
      <alignment horizontal="right"/>
    </xf>
    <xf numFmtId="38" fontId="9" fillId="0" borderId="7" xfId="13" applyFont="1" applyFill="1" applyBorder="1" applyAlignment="1">
      <alignment horizontal="right"/>
    </xf>
    <xf numFmtId="0" fontId="9" fillId="0" borderId="31" xfId="0" applyFont="1" applyFill="1" applyBorder="1" applyAlignment="1">
      <alignment horizontal="center"/>
    </xf>
    <xf numFmtId="41" fontId="9" fillId="0" borderId="33" xfId="0" applyNumberFormat="1" applyFont="1" applyBorder="1"/>
    <xf numFmtId="178" fontId="9" fillId="0" borderId="33" xfId="0" applyNumberFormat="1" applyFont="1" applyBorder="1"/>
    <xf numFmtId="41" fontId="9" fillId="0" borderId="33" xfId="0" applyNumberFormat="1" applyFont="1" applyBorder="1" applyAlignment="1">
      <alignment horizontal="right"/>
    </xf>
    <xf numFmtId="178" fontId="9" fillId="0" borderId="33" xfId="0" applyNumberFormat="1" applyFont="1" applyBorder="1" applyAlignment="1">
      <alignment horizontal="right"/>
    </xf>
    <xf numFmtId="178" fontId="9" fillId="0" borderId="34" xfId="0" applyNumberFormat="1" applyFont="1" applyBorder="1"/>
    <xf numFmtId="178" fontId="9" fillId="0" borderId="4" xfId="0" applyNumberFormat="1" applyFont="1" applyFill="1" applyBorder="1"/>
    <xf numFmtId="178" fontId="9" fillId="0" borderId="5" xfId="0" applyNumberFormat="1" applyFont="1" applyFill="1" applyBorder="1"/>
    <xf numFmtId="179" fontId="9" fillId="0" borderId="4" xfId="0" applyNumberFormat="1" applyFont="1" applyFill="1" applyBorder="1"/>
    <xf numFmtId="0" fontId="9" fillId="0" borderId="7" xfId="0" applyFont="1" applyFill="1" applyBorder="1"/>
    <xf numFmtId="38" fontId="9" fillId="0" borderId="8" xfId="13" applyFont="1" applyFill="1" applyBorder="1" applyAlignment="1"/>
    <xf numFmtId="38" fontId="9" fillId="0" borderId="7" xfId="13" applyFont="1" applyFill="1" applyBorder="1" applyAlignment="1">
      <alignment horizontal="right" vertical="center"/>
    </xf>
    <xf numFmtId="0" fontId="9" fillId="0" borderId="12" xfId="0" applyFont="1" applyFill="1" applyBorder="1" applyAlignment="1">
      <alignment horizontal="center" vertical="center"/>
    </xf>
    <xf numFmtId="0" fontId="9" fillId="0" borderId="9" xfId="0" applyFont="1" applyFill="1" applyBorder="1" applyAlignment="1">
      <alignment horizontal="center" vertical="center" wrapText="1"/>
    </xf>
    <xf numFmtId="0" fontId="9" fillId="0" borderId="3" xfId="0" applyFont="1" applyFill="1" applyBorder="1" applyAlignment="1">
      <alignment horizontal="center" vertical="center"/>
    </xf>
    <xf numFmtId="0" fontId="9" fillId="0" borderId="4" xfId="0" applyFont="1" applyFill="1" applyBorder="1" applyAlignment="1">
      <alignment horizontal="right" vertical="center"/>
    </xf>
    <xf numFmtId="0" fontId="9" fillId="0" borderId="7" xfId="0" applyFont="1" applyBorder="1" applyAlignment="1">
      <alignment horizontal="center"/>
    </xf>
    <xf numFmtId="0" fontId="9" fillId="0" borderId="30" xfId="0" applyFont="1" applyFill="1" applyBorder="1" applyAlignment="1">
      <alignment horizontal="center"/>
    </xf>
    <xf numFmtId="3" fontId="9" fillId="0" borderId="7" xfId="0" applyNumberFormat="1" applyFont="1" applyFill="1" applyBorder="1"/>
    <xf numFmtId="3" fontId="9" fillId="0" borderId="8" xfId="0" applyNumberFormat="1" applyFont="1" applyFill="1" applyBorder="1"/>
    <xf numFmtId="0" fontId="9" fillId="0" borderId="30" xfId="0" applyFont="1" applyBorder="1" applyAlignment="1">
      <alignment horizontal="center" vertical="center"/>
    </xf>
    <xf numFmtId="0" fontId="9" fillId="0" borderId="10" xfId="0" applyFont="1" applyBorder="1" applyAlignment="1">
      <alignment horizontal="center" vertical="center"/>
    </xf>
    <xf numFmtId="177" fontId="9" fillId="0" borderId="7" xfId="0" applyNumberFormat="1" applyFont="1" applyBorder="1"/>
    <xf numFmtId="0" fontId="9" fillId="0" borderId="31" xfId="0" applyFont="1" applyBorder="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6" xfId="0" applyFont="1" applyBorder="1" applyAlignment="1">
      <alignment horizontal="center" wrapText="1"/>
    </xf>
    <xf numFmtId="41" fontId="9" fillId="0" borderId="7" xfId="0" applyNumberFormat="1" applyFont="1" applyBorder="1" applyAlignment="1">
      <alignment wrapText="1"/>
    </xf>
    <xf numFmtId="41" fontId="9" fillId="0" borderId="8" xfId="0" applyNumberFormat="1" applyFont="1" applyBorder="1" applyAlignment="1">
      <alignment wrapText="1"/>
    </xf>
    <xf numFmtId="0" fontId="9" fillId="0" borderId="30"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cellXfs>
  <cellStyles count="14">
    <cellStyle name="桁区切り" xfId="13" builtinId="6"/>
    <cellStyle name="桁区切り 2" xfId="2" xr:uid="{00000000-0005-0000-0000-000001000000}"/>
    <cellStyle name="桁区切り 2 2" xfId="5" xr:uid="{00000000-0005-0000-0000-000002000000}"/>
    <cellStyle name="桁区切り 3" xfId="8" xr:uid="{00000000-0005-0000-0000-000003000000}"/>
    <cellStyle name="通貨 2 2" xfId="3" xr:uid="{00000000-0005-0000-0000-000004000000}"/>
    <cellStyle name="標準" xfId="0" builtinId="0"/>
    <cellStyle name="標準 2" xfId="1" xr:uid="{00000000-0005-0000-0000-000006000000}"/>
    <cellStyle name="標準 2 2" xfId="9" xr:uid="{00000000-0005-0000-0000-000007000000}"/>
    <cellStyle name="標準 3" xfId="10" xr:uid="{00000000-0005-0000-0000-000008000000}"/>
    <cellStyle name="標準 3 2" xfId="6" xr:uid="{00000000-0005-0000-0000-000009000000}"/>
    <cellStyle name="標準 4" xfId="11" xr:uid="{00000000-0005-0000-0000-00000A000000}"/>
    <cellStyle name="標準 4 2" xfId="4" xr:uid="{00000000-0005-0000-0000-00000B000000}"/>
    <cellStyle name="標準 5" xfId="7" xr:uid="{00000000-0005-0000-0000-00000C000000}"/>
    <cellStyle name="標準 6" xfId="12" xr:uid="{00000000-0005-0000-0000-00000D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0FD64-DB94-43B2-91AE-88557C512ABE}">
  <sheetPr>
    <tabColor rgb="FF00B0F0"/>
    <pageSetUpPr fitToPage="1"/>
  </sheetPr>
  <dimension ref="A1:H172"/>
  <sheetViews>
    <sheetView tabSelected="1" view="pageBreakPreview" zoomScale="90" zoomScaleNormal="90" zoomScaleSheetLayoutView="90" workbookViewId="0">
      <pane xSplit="1" ySplit="2" topLeftCell="B3" activePane="bottomRight" state="frozen"/>
      <selection activeCell="H29" sqref="H29"/>
      <selection pane="topRight" activeCell="H29" sqref="H29"/>
      <selection pane="bottomLeft" activeCell="H29" sqref="H29"/>
      <selection pane="bottomRight" activeCell="A34" sqref="A34"/>
    </sheetView>
  </sheetViews>
  <sheetFormatPr defaultColWidth="8.625" defaultRowHeight="13.5" x14ac:dyDescent="0.15"/>
  <cols>
    <col min="1" max="1" width="18.625" style="68" customWidth="1"/>
    <col min="2" max="2" width="20.5" style="68" customWidth="1"/>
    <col min="3" max="3" width="13.625" style="68" customWidth="1"/>
    <col min="4" max="4" width="8.625" style="68"/>
    <col min="5" max="8" width="12.625" style="68" customWidth="1"/>
    <col min="9" max="16384" width="8.625" style="68"/>
  </cols>
  <sheetData>
    <row r="1" spans="1:8" ht="14.25" thickBot="1" x14ac:dyDescent="0.2">
      <c r="A1" s="68" t="s">
        <v>459</v>
      </c>
    </row>
    <row r="2" spans="1:8" ht="27" x14ac:dyDescent="0.15">
      <c r="A2" s="69" t="s">
        <v>2</v>
      </c>
      <c r="B2" s="70" t="s">
        <v>3</v>
      </c>
      <c r="C2" s="70" t="s">
        <v>4</v>
      </c>
      <c r="D2" s="70" t="s">
        <v>5</v>
      </c>
      <c r="E2" s="71" t="s">
        <v>6</v>
      </c>
      <c r="F2" s="72" t="s">
        <v>7</v>
      </c>
      <c r="G2" s="73" t="s">
        <v>8</v>
      </c>
      <c r="H2" s="71" t="s">
        <v>9</v>
      </c>
    </row>
    <row r="3" spans="1:8" x14ac:dyDescent="0.15">
      <c r="A3" s="74">
        <v>2015</v>
      </c>
      <c r="B3" s="75"/>
      <c r="C3" s="75"/>
      <c r="D3" s="75"/>
      <c r="E3" s="1">
        <v>9475</v>
      </c>
      <c r="F3" s="76"/>
      <c r="G3" s="3">
        <v>2423</v>
      </c>
      <c r="H3" s="1">
        <v>2288</v>
      </c>
    </row>
    <row r="4" spans="1:8" x14ac:dyDescent="0.15">
      <c r="A4" s="74">
        <v>2016</v>
      </c>
      <c r="B4" s="75"/>
      <c r="C4" s="75"/>
      <c r="D4" s="75"/>
      <c r="E4" s="1">
        <v>9672</v>
      </c>
      <c r="F4" s="2"/>
      <c r="G4" s="3">
        <v>2678</v>
      </c>
      <c r="H4" s="1">
        <v>2478</v>
      </c>
    </row>
    <row r="5" spans="1:8" x14ac:dyDescent="0.15">
      <c r="A5" s="77">
        <v>2017</v>
      </c>
      <c r="B5" s="78"/>
      <c r="C5" s="78"/>
      <c r="D5" s="79"/>
      <c r="E5" s="80">
        <v>9844</v>
      </c>
      <c r="F5" s="81"/>
      <c r="G5" s="82">
        <v>2806</v>
      </c>
      <c r="H5" s="80">
        <v>2633</v>
      </c>
    </row>
    <row r="6" spans="1:8" x14ac:dyDescent="0.15">
      <c r="A6" s="77">
        <v>2018</v>
      </c>
      <c r="B6" s="78"/>
      <c r="C6" s="78"/>
      <c r="D6" s="79"/>
      <c r="E6" s="80">
        <v>9968</v>
      </c>
      <c r="F6" s="81"/>
      <c r="G6" s="82">
        <v>2882</v>
      </c>
      <c r="H6" s="80">
        <v>2757</v>
      </c>
    </row>
    <row r="7" spans="1:8" x14ac:dyDescent="0.15">
      <c r="A7" s="77">
        <v>2019</v>
      </c>
      <c r="B7" s="78"/>
      <c r="C7" s="78"/>
      <c r="D7" s="79"/>
      <c r="E7" s="80">
        <v>10131</v>
      </c>
      <c r="F7" s="81"/>
      <c r="G7" s="82">
        <v>3023</v>
      </c>
      <c r="H7" s="80">
        <v>2857</v>
      </c>
    </row>
    <row r="8" spans="1:8" x14ac:dyDescent="0.15">
      <c r="A8" s="77">
        <v>2020</v>
      </c>
      <c r="B8" s="78"/>
      <c r="C8" s="78"/>
      <c r="D8" s="79"/>
      <c r="E8" s="80">
        <v>10130</v>
      </c>
      <c r="F8" s="81"/>
      <c r="G8" s="82">
        <v>2833</v>
      </c>
      <c r="H8" s="80">
        <v>2833</v>
      </c>
    </row>
    <row r="9" spans="1:8" x14ac:dyDescent="0.15">
      <c r="A9" s="77">
        <v>2021</v>
      </c>
      <c r="B9" s="78"/>
      <c r="C9" s="78"/>
      <c r="D9" s="79"/>
      <c r="E9" s="80">
        <v>10150</v>
      </c>
      <c r="F9" s="81"/>
      <c r="G9" s="82">
        <v>2894</v>
      </c>
      <c r="H9" s="80">
        <v>2869</v>
      </c>
    </row>
    <row r="10" spans="1:8" x14ac:dyDescent="0.15">
      <c r="A10" s="83">
        <v>2022</v>
      </c>
      <c r="B10" s="84"/>
      <c r="C10" s="84"/>
      <c r="D10" s="85"/>
      <c r="E10" s="86">
        <v>10361</v>
      </c>
      <c r="F10" s="87"/>
      <c r="G10" s="88">
        <v>3398</v>
      </c>
      <c r="H10" s="86">
        <v>3229</v>
      </c>
    </row>
    <row r="11" spans="1:8" x14ac:dyDescent="0.15">
      <c r="A11" s="77">
        <v>2023</v>
      </c>
      <c r="B11" s="78"/>
      <c r="C11" s="78"/>
      <c r="D11" s="78"/>
      <c r="E11" s="88">
        <v>11186</v>
      </c>
      <c r="F11" s="89"/>
      <c r="G11" s="88">
        <v>3357</v>
      </c>
      <c r="H11" s="86">
        <v>3277</v>
      </c>
    </row>
    <row r="12" spans="1:8" x14ac:dyDescent="0.15">
      <c r="A12" s="77">
        <v>2024</v>
      </c>
      <c r="B12" s="78"/>
      <c r="C12" s="78"/>
      <c r="D12" s="78"/>
      <c r="E12" s="88">
        <v>11364</v>
      </c>
      <c r="F12" s="89"/>
      <c r="G12" s="88">
        <v>3599</v>
      </c>
      <c r="H12" s="86">
        <v>3473</v>
      </c>
    </row>
    <row r="13" spans="1:8" x14ac:dyDescent="0.15">
      <c r="A13" s="77">
        <v>2025</v>
      </c>
      <c r="B13" s="78"/>
      <c r="C13" s="78"/>
      <c r="D13" s="78"/>
      <c r="E13" s="90">
        <f>E20+F20+E147+F147+E170+E172</f>
        <v>11467</v>
      </c>
      <c r="F13" s="89"/>
      <c r="G13" s="88">
        <f>G20+G147+G170+G172</f>
        <v>3401</v>
      </c>
      <c r="H13" s="86">
        <f>H20+H147+H170+H172</f>
        <v>3357</v>
      </c>
    </row>
    <row r="14" spans="1:8" x14ac:dyDescent="0.15">
      <c r="A14" s="91" t="s">
        <v>10</v>
      </c>
      <c r="B14" s="92" t="s">
        <v>11</v>
      </c>
      <c r="C14" s="92" t="s">
        <v>12</v>
      </c>
      <c r="D14" s="93">
        <v>250</v>
      </c>
      <c r="E14" s="94">
        <v>249</v>
      </c>
      <c r="F14" s="95">
        <v>0</v>
      </c>
      <c r="G14" s="96">
        <v>36</v>
      </c>
      <c r="H14" s="94">
        <v>37</v>
      </c>
    </row>
    <row r="15" spans="1:8" x14ac:dyDescent="0.15">
      <c r="A15" s="97"/>
      <c r="B15" s="98" t="s">
        <v>13</v>
      </c>
      <c r="C15" s="98" t="s">
        <v>12</v>
      </c>
      <c r="D15" s="99">
        <v>120</v>
      </c>
      <c r="E15" s="100">
        <v>94</v>
      </c>
      <c r="F15" s="101">
        <v>0</v>
      </c>
      <c r="G15" s="102">
        <v>16</v>
      </c>
      <c r="H15" s="100">
        <v>31</v>
      </c>
    </row>
    <row r="16" spans="1:8" x14ac:dyDescent="0.15">
      <c r="A16" s="97"/>
      <c r="B16" s="98" t="s">
        <v>14</v>
      </c>
      <c r="C16" s="98" t="s">
        <v>15</v>
      </c>
      <c r="D16" s="99">
        <v>60</v>
      </c>
      <c r="E16" s="100">
        <v>58</v>
      </c>
      <c r="F16" s="101">
        <v>0</v>
      </c>
      <c r="G16" s="102">
        <v>7</v>
      </c>
      <c r="H16" s="100">
        <v>9</v>
      </c>
    </row>
    <row r="17" spans="1:8" x14ac:dyDescent="0.15">
      <c r="A17" s="97"/>
      <c r="B17" s="98" t="s">
        <v>16</v>
      </c>
      <c r="C17" s="98" t="s">
        <v>15</v>
      </c>
      <c r="D17" s="99">
        <v>110</v>
      </c>
      <c r="E17" s="100">
        <v>108</v>
      </c>
      <c r="F17" s="101">
        <v>1</v>
      </c>
      <c r="G17" s="102">
        <v>29</v>
      </c>
      <c r="H17" s="100">
        <v>31</v>
      </c>
    </row>
    <row r="18" spans="1:8" x14ac:dyDescent="0.15">
      <c r="A18" s="97"/>
      <c r="B18" s="98" t="s">
        <v>17</v>
      </c>
      <c r="C18" s="98" t="s">
        <v>15</v>
      </c>
      <c r="D18" s="99">
        <v>180</v>
      </c>
      <c r="E18" s="100">
        <v>175</v>
      </c>
      <c r="F18" s="101">
        <v>0</v>
      </c>
      <c r="G18" s="102">
        <v>19</v>
      </c>
      <c r="H18" s="100">
        <v>23</v>
      </c>
    </row>
    <row r="19" spans="1:8" x14ac:dyDescent="0.15">
      <c r="A19" s="97"/>
      <c r="B19" s="98" t="s">
        <v>18</v>
      </c>
      <c r="C19" s="98" t="s">
        <v>15</v>
      </c>
      <c r="D19" s="99">
        <v>50</v>
      </c>
      <c r="E19" s="100">
        <v>49</v>
      </c>
      <c r="F19" s="101">
        <v>6</v>
      </c>
      <c r="G19" s="102">
        <v>6</v>
      </c>
      <c r="H19" s="100">
        <v>7</v>
      </c>
    </row>
    <row r="20" spans="1:8" x14ac:dyDescent="0.15">
      <c r="A20" s="103"/>
      <c r="B20" s="104" t="s">
        <v>1</v>
      </c>
      <c r="C20" s="104" t="s">
        <v>19</v>
      </c>
      <c r="D20" s="105">
        <v>770</v>
      </c>
      <c r="E20" s="106">
        <f>SUM(E14:E19)</f>
        <v>733</v>
      </c>
      <c r="F20" s="107">
        <f>SUM(F14:F19)</f>
        <v>7</v>
      </c>
      <c r="G20" s="108">
        <f>SUM(G14:G19)</f>
        <v>113</v>
      </c>
      <c r="H20" s="106">
        <f>SUM(H14:H19)</f>
        <v>138</v>
      </c>
    </row>
    <row r="21" spans="1:8" x14ac:dyDescent="0.15">
      <c r="A21" s="97" t="s">
        <v>20</v>
      </c>
      <c r="B21" s="98" t="s">
        <v>21</v>
      </c>
      <c r="C21" s="98" t="s">
        <v>12</v>
      </c>
      <c r="D21" s="99">
        <v>100</v>
      </c>
      <c r="E21" s="86">
        <v>24</v>
      </c>
      <c r="F21" s="87">
        <v>0</v>
      </c>
      <c r="G21" s="88">
        <v>0</v>
      </c>
      <c r="H21" s="109">
        <v>38</v>
      </c>
    </row>
    <row r="22" spans="1:8" x14ac:dyDescent="0.15">
      <c r="A22" s="97"/>
      <c r="B22" s="98" t="s">
        <v>22</v>
      </c>
      <c r="C22" s="98" t="s">
        <v>15</v>
      </c>
      <c r="D22" s="99">
        <v>66</v>
      </c>
      <c r="E22" s="100">
        <v>65</v>
      </c>
      <c r="F22" s="101">
        <v>11</v>
      </c>
      <c r="G22" s="102">
        <v>23</v>
      </c>
      <c r="H22" s="100">
        <v>23</v>
      </c>
    </row>
    <row r="23" spans="1:8" x14ac:dyDescent="0.15">
      <c r="A23" s="97"/>
      <c r="B23" s="98" t="s">
        <v>23</v>
      </c>
      <c r="C23" s="98" t="s">
        <v>15</v>
      </c>
      <c r="D23" s="99">
        <v>140</v>
      </c>
      <c r="E23" s="100">
        <v>131</v>
      </c>
      <c r="F23" s="101">
        <v>9</v>
      </c>
      <c r="G23" s="102">
        <v>41</v>
      </c>
      <c r="H23" s="100">
        <v>44</v>
      </c>
    </row>
    <row r="24" spans="1:8" x14ac:dyDescent="0.15">
      <c r="A24" s="97"/>
      <c r="B24" s="98" t="s">
        <v>24</v>
      </c>
      <c r="C24" s="98" t="s">
        <v>15</v>
      </c>
      <c r="D24" s="99">
        <v>100</v>
      </c>
      <c r="E24" s="100">
        <v>91</v>
      </c>
      <c r="F24" s="101">
        <v>4</v>
      </c>
      <c r="G24" s="102">
        <v>33</v>
      </c>
      <c r="H24" s="100">
        <v>33</v>
      </c>
    </row>
    <row r="25" spans="1:8" x14ac:dyDescent="0.15">
      <c r="A25" s="97"/>
      <c r="B25" s="98" t="s">
        <v>25</v>
      </c>
      <c r="C25" s="98" t="s">
        <v>15</v>
      </c>
      <c r="D25" s="99">
        <v>60</v>
      </c>
      <c r="E25" s="100">
        <v>56</v>
      </c>
      <c r="F25" s="101">
        <v>0</v>
      </c>
      <c r="G25" s="102">
        <v>19</v>
      </c>
      <c r="H25" s="100">
        <v>18</v>
      </c>
    </row>
    <row r="26" spans="1:8" x14ac:dyDescent="0.15">
      <c r="A26" s="97"/>
      <c r="B26" s="98" t="s">
        <v>26</v>
      </c>
      <c r="C26" s="98" t="s">
        <v>15</v>
      </c>
      <c r="D26" s="99">
        <v>60</v>
      </c>
      <c r="E26" s="100">
        <v>51</v>
      </c>
      <c r="F26" s="101">
        <v>3</v>
      </c>
      <c r="G26" s="102">
        <v>15</v>
      </c>
      <c r="H26" s="100">
        <v>21</v>
      </c>
    </row>
    <row r="27" spans="1:8" x14ac:dyDescent="0.15">
      <c r="A27" s="97"/>
      <c r="B27" s="98" t="s">
        <v>27</v>
      </c>
      <c r="C27" s="98" t="s">
        <v>15</v>
      </c>
      <c r="D27" s="99">
        <v>120</v>
      </c>
      <c r="E27" s="100">
        <v>104</v>
      </c>
      <c r="F27" s="101">
        <v>2</v>
      </c>
      <c r="G27" s="102">
        <v>29</v>
      </c>
      <c r="H27" s="100">
        <v>23</v>
      </c>
    </row>
    <row r="28" spans="1:8" x14ac:dyDescent="0.15">
      <c r="A28" s="97"/>
      <c r="B28" s="98" t="s">
        <v>16</v>
      </c>
      <c r="C28" s="98" t="s">
        <v>15</v>
      </c>
      <c r="D28" s="99">
        <v>80</v>
      </c>
      <c r="E28" s="100">
        <v>79</v>
      </c>
      <c r="F28" s="101">
        <v>1</v>
      </c>
      <c r="G28" s="102">
        <v>32</v>
      </c>
      <c r="H28" s="100">
        <v>31</v>
      </c>
    </row>
    <row r="29" spans="1:8" x14ac:dyDescent="0.15">
      <c r="A29" s="97"/>
      <c r="B29" s="98" t="s">
        <v>180</v>
      </c>
      <c r="C29" s="98" t="s">
        <v>15</v>
      </c>
      <c r="D29" s="99">
        <v>120</v>
      </c>
      <c r="E29" s="100">
        <v>104</v>
      </c>
      <c r="F29" s="101">
        <v>20</v>
      </c>
      <c r="G29" s="102">
        <v>49</v>
      </c>
      <c r="H29" s="100">
        <v>38</v>
      </c>
    </row>
    <row r="30" spans="1:8" x14ac:dyDescent="0.15">
      <c r="A30" s="97"/>
      <c r="B30" s="98" t="s">
        <v>28</v>
      </c>
      <c r="C30" s="98" t="s">
        <v>15</v>
      </c>
      <c r="D30" s="99">
        <v>143</v>
      </c>
      <c r="E30" s="100">
        <v>137</v>
      </c>
      <c r="F30" s="101">
        <v>4</v>
      </c>
      <c r="G30" s="102">
        <v>46</v>
      </c>
      <c r="H30" s="100">
        <v>48</v>
      </c>
    </row>
    <row r="31" spans="1:8" x14ac:dyDescent="0.15">
      <c r="A31" s="97"/>
      <c r="B31" s="98" t="s">
        <v>29</v>
      </c>
      <c r="C31" s="98" t="s">
        <v>15</v>
      </c>
      <c r="D31" s="99">
        <v>60</v>
      </c>
      <c r="E31" s="100">
        <v>55</v>
      </c>
      <c r="F31" s="101">
        <v>3</v>
      </c>
      <c r="G31" s="102">
        <v>18</v>
      </c>
      <c r="H31" s="100">
        <v>18</v>
      </c>
    </row>
    <row r="32" spans="1:8" x14ac:dyDescent="0.15">
      <c r="A32" s="97"/>
      <c r="B32" s="98" t="s">
        <v>30</v>
      </c>
      <c r="C32" s="98" t="s">
        <v>15</v>
      </c>
      <c r="D32" s="99">
        <v>100</v>
      </c>
      <c r="E32" s="100">
        <v>90</v>
      </c>
      <c r="F32" s="101">
        <v>7</v>
      </c>
      <c r="G32" s="102">
        <v>33</v>
      </c>
      <c r="H32" s="100">
        <v>39</v>
      </c>
    </row>
    <row r="33" spans="1:8" x14ac:dyDescent="0.15">
      <c r="A33" s="97"/>
      <c r="B33" s="98" t="s">
        <v>31</v>
      </c>
      <c r="C33" s="98" t="s">
        <v>15</v>
      </c>
      <c r="D33" s="99">
        <v>90</v>
      </c>
      <c r="E33" s="100">
        <v>90</v>
      </c>
      <c r="F33" s="101">
        <v>8</v>
      </c>
      <c r="G33" s="102">
        <v>36</v>
      </c>
      <c r="H33" s="100">
        <v>35</v>
      </c>
    </row>
    <row r="34" spans="1:8" x14ac:dyDescent="0.15">
      <c r="A34" s="97"/>
      <c r="B34" s="98" t="s">
        <v>32</v>
      </c>
      <c r="C34" s="98" t="s">
        <v>15</v>
      </c>
      <c r="D34" s="99">
        <v>150</v>
      </c>
      <c r="E34" s="100">
        <v>94</v>
      </c>
      <c r="F34" s="101">
        <v>22</v>
      </c>
      <c r="G34" s="102">
        <v>43</v>
      </c>
      <c r="H34" s="100">
        <v>45</v>
      </c>
    </row>
    <row r="35" spans="1:8" x14ac:dyDescent="0.15">
      <c r="A35" s="97"/>
      <c r="B35" s="98" t="s">
        <v>33</v>
      </c>
      <c r="C35" s="98" t="s">
        <v>15</v>
      </c>
      <c r="D35" s="99">
        <v>100</v>
      </c>
      <c r="E35" s="100">
        <v>94</v>
      </c>
      <c r="F35" s="101">
        <v>7</v>
      </c>
      <c r="G35" s="102">
        <v>36</v>
      </c>
      <c r="H35" s="100">
        <v>40</v>
      </c>
    </row>
    <row r="36" spans="1:8" x14ac:dyDescent="0.15">
      <c r="A36" s="97"/>
      <c r="B36" s="98" t="s">
        <v>179</v>
      </c>
      <c r="C36" s="98" t="s">
        <v>15</v>
      </c>
      <c r="D36" s="99">
        <v>60</v>
      </c>
      <c r="E36" s="100">
        <v>47</v>
      </c>
      <c r="F36" s="101">
        <v>0</v>
      </c>
      <c r="G36" s="102">
        <v>15</v>
      </c>
      <c r="H36" s="100">
        <v>24</v>
      </c>
    </row>
    <row r="37" spans="1:8" x14ac:dyDescent="0.15">
      <c r="A37" s="97"/>
      <c r="B37" s="98" t="s">
        <v>34</v>
      </c>
      <c r="C37" s="98" t="s">
        <v>15</v>
      </c>
      <c r="D37" s="99">
        <v>85</v>
      </c>
      <c r="E37" s="100">
        <v>84</v>
      </c>
      <c r="F37" s="101">
        <v>5</v>
      </c>
      <c r="G37" s="102">
        <v>25</v>
      </c>
      <c r="H37" s="100">
        <v>26</v>
      </c>
    </row>
    <row r="38" spans="1:8" x14ac:dyDescent="0.15">
      <c r="A38" s="97"/>
      <c r="B38" s="98" t="s">
        <v>35</v>
      </c>
      <c r="C38" s="98" t="s">
        <v>15</v>
      </c>
      <c r="D38" s="99">
        <v>100</v>
      </c>
      <c r="E38" s="100">
        <v>82</v>
      </c>
      <c r="F38" s="101">
        <v>5</v>
      </c>
      <c r="G38" s="102">
        <v>18</v>
      </c>
      <c r="H38" s="100">
        <v>29</v>
      </c>
    </row>
    <row r="39" spans="1:8" x14ac:dyDescent="0.15">
      <c r="A39" s="97"/>
      <c r="B39" s="98" t="s">
        <v>36</v>
      </c>
      <c r="C39" s="98" t="s">
        <v>15</v>
      </c>
      <c r="D39" s="99">
        <v>80</v>
      </c>
      <c r="E39" s="100">
        <v>80</v>
      </c>
      <c r="F39" s="101">
        <v>18</v>
      </c>
      <c r="G39" s="102">
        <v>15</v>
      </c>
      <c r="H39" s="100">
        <v>14</v>
      </c>
    </row>
    <row r="40" spans="1:8" x14ac:dyDescent="0.15">
      <c r="A40" s="97"/>
      <c r="B40" s="98" t="s">
        <v>37</v>
      </c>
      <c r="C40" s="98" t="s">
        <v>15</v>
      </c>
      <c r="D40" s="99">
        <v>84</v>
      </c>
      <c r="E40" s="100">
        <v>81</v>
      </c>
      <c r="F40" s="101">
        <v>17</v>
      </c>
      <c r="G40" s="102">
        <v>23</v>
      </c>
      <c r="H40" s="100">
        <v>21</v>
      </c>
    </row>
    <row r="41" spans="1:8" x14ac:dyDescent="0.15">
      <c r="A41" s="97"/>
      <c r="B41" s="98" t="s">
        <v>38</v>
      </c>
      <c r="C41" s="98" t="s">
        <v>15</v>
      </c>
      <c r="D41" s="99">
        <v>90</v>
      </c>
      <c r="E41" s="100">
        <v>87</v>
      </c>
      <c r="F41" s="101">
        <v>3</v>
      </c>
      <c r="G41" s="102">
        <v>35</v>
      </c>
      <c r="H41" s="100">
        <v>33</v>
      </c>
    </row>
    <row r="42" spans="1:8" x14ac:dyDescent="0.15">
      <c r="A42" s="97"/>
      <c r="B42" s="98" t="s">
        <v>39</v>
      </c>
      <c r="C42" s="98" t="s">
        <v>15</v>
      </c>
      <c r="D42" s="99">
        <v>86</v>
      </c>
      <c r="E42" s="100">
        <v>84</v>
      </c>
      <c r="F42" s="101">
        <v>3</v>
      </c>
      <c r="G42" s="102">
        <v>34</v>
      </c>
      <c r="H42" s="100">
        <v>35</v>
      </c>
    </row>
    <row r="43" spans="1:8" x14ac:dyDescent="0.15">
      <c r="A43" s="97"/>
      <c r="B43" s="98" t="s">
        <v>40</v>
      </c>
      <c r="C43" s="98" t="s">
        <v>15</v>
      </c>
      <c r="D43" s="99">
        <v>68</v>
      </c>
      <c r="E43" s="100">
        <v>67</v>
      </c>
      <c r="F43" s="101">
        <v>2</v>
      </c>
      <c r="G43" s="102">
        <v>17</v>
      </c>
      <c r="H43" s="100">
        <v>17</v>
      </c>
    </row>
    <row r="44" spans="1:8" x14ac:dyDescent="0.15">
      <c r="A44" s="97"/>
      <c r="B44" s="98" t="s">
        <v>41</v>
      </c>
      <c r="C44" s="98" t="s">
        <v>15</v>
      </c>
      <c r="D44" s="99">
        <v>70</v>
      </c>
      <c r="E44" s="100">
        <v>69</v>
      </c>
      <c r="F44" s="101">
        <v>0</v>
      </c>
      <c r="G44" s="102">
        <v>22</v>
      </c>
      <c r="H44" s="100">
        <v>20</v>
      </c>
    </row>
    <row r="45" spans="1:8" x14ac:dyDescent="0.15">
      <c r="A45" s="97"/>
      <c r="B45" s="98" t="s">
        <v>42</v>
      </c>
      <c r="C45" s="98" t="s">
        <v>15</v>
      </c>
      <c r="D45" s="99">
        <v>87</v>
      </c>
      <c r="E45" s="100">
        <v>87</v>
      </c>
      <c r="F45" s="101">
        <v>3</v>
      </c>
      <c r="G45" s="102">
        <v>19</v>
      </c>
      <c r="H45" s="100">
        <v>17</v>
      </c>
    </row>
    <row r="46" spans="1:8" x14ac:dyDescent="0.15">
      <c r="A46" s="97"/>
      <c r="B46" s="98" t="s">
        <v>43</v>
      </c>
      <c r="C46" s="98" t="s">
        <v>15</v>
      </c>
      <c r="D46" s="99">
        <v>90</v>
      </c>
      <c r="E46" s="100">
        <v>90</v>
      </c>
      <c r="F46" s="101">
        <v>14</v>
      </c>
      <c r="G46" s="102">
        <v>26</v>
      </c>
      <c r="H46" s="100">
        <v>25</v>
      </c>
    </row>
    <row r="47" spans="1:8" x14ac:dyDescent="0.15">
      <c r="A47" s="97"/>
      <c r="B47" s="98" t="s">
        <v>44</v>
      </c>
      <c r="C47" s="98" t="s">
        <v>15</v>
      </c>
      <c r="D47" s="99">
        <v>80</v>
      </c>
      <c r="E47" s="100">
        <v>79</v>
      </c>
      <c r="F47" s="101">
        <v>1</v>
      </c>
      <c r="G47" s="102">
        <v>25</v>
      </c>
      <c r="H47" s="100">
        <v>24</v>
      </c>
    </row>
    <row r="48" spans="1:8" x14ac:dyDescent="0.15">
      <c r="A48" s="97"/>
      <c r="B48" s="98" t="s">
        <v>45</v>
      </c>
      <c r="C48" s="98" t="s">
        <v>15</v>
      </c>
      <c r="D48" s="99">
        <v>50</v>
      </c>
      <c r="E48" s="100">
        <v>50</v>
      </c>
      <c r="F48" s="101">
        <v>1</v>
      </c>
      <c r="G48" s="102">
        <v>7</v>
      </c>
      <c r="H48" s="100">
        <v>7</v>
      </c>
    </row>
    <row r="49" spans="1:8" x14ac:dyDescent="0.15">
      <c r="A49" s="97"/>
      <c r="B49" s="98" t="s">
        <v>46</v>
      </c>
      <c r="C49" s="98" t="s">
        <v>15</v>
      </c>
      <c r="D49" s="99">
        <v>84</v>
      </c>
      <c r="E49" s="100">
        <v>84</v>
      </c>
      <c r="F49" s="101">
        <v>20</v>
      </c>
      <c r="G49" s="102">
        <v>24</v>
      </c>
      <c r="H49" s="100">
        <v>22</v>
      </c>
    </row>
    <row r="50" spans="1:8" x14ac:dyDescent="0.15">
      <c r="A50" s="97"/>
      <c r="B50" s="98" t="s">
        <v>47</v>
      </c>
      <c r="C50" s="98" t="s">
        <v>15</v>
      </c>
      <c r="D50" s="99">
        <v>64</v>
      </c>
      <c r="E50" s="100">
        <v>59</v>
      </c>
      <c r="F50" s="101">
        <v>19</v>
      </c>
      <c r="G50" s="102">
        <v>22</v>
      </c>
      <c r="H50" s="100">
        <v>21</v>
      </c>
    </row>
    <row r="51" spans="1:8" x14ac:dyDescent="0.15">
      <c r="A51" s="97"/>
      <c r="B51" s="98" t="s">
        <v>48</v>
      </c>
      <c r="C51" s="98" t="s">
        <v>15</v>
      </c>
      <c r="D51" s="99">
        <v>80</v>
      </c>
      <c r="E51" s="100">
        <v>80</v>
      </c>
      <c r="F51" s="101">
        <v>2</v>
      </c>
      <c r="G51" s="102">
        <v>24</v>
      </c>
      <c r="H51" s="100">
        <v>23</v>
      </c>
    </row>
    <row r="52" spans="1:8" x14ac:dyDescent="0.15">
      <c r="A52" s="97"/>
      <c r="B52" s="98" t="s">
        <v>49</v>
      </c>
      <c r="C52" s="98" t="s">
        <v>15</v>
      </c>
      <c r="D52" s="99">
        <v>80</v>
      </c>
      <c r="E52" s="100">
        <v>77</v>
      </c>
      <c r="F52" s="101">
        <v>3</v>
      </c>
      <c r="G52" s="102">
        <v>31</v>
      </c>
      <c r="H52" s="100">
        <v>32</v>
      </c>
    </row>
    <row r="53" spans="1:8" x14ac:dyDescent="0.15">
      <c r="A53" s="97"/>
      <c r="B53" s="98" t="s">
        <v>50</v>
      </c>
      <c r="C53" s="98" t="s">
        <v>15</v>
      </c>
      <c r="D53" s="99">
        <v>100</v>
      </c>
      <c r="E53" s="100">
        <v>92</v>
      </c>
      <c r="F53" s="101">
        <v>3</v>
      </c>
      <c r="G53" s="102">
        <v>27</v>
      </c>
      <c r="H53" s="100">
        <v>28</v>
      </c>
    </row>
    <row r="54" spans="1:8" x14ac:dyDescent="0.15">
      <c r="A54" s="97"/>
      <c r="B54" s="98" t="s">
        <v>51</v>
      </c>
      <c r="C54" s="98" t="s">
        <v>15</v>
      </c>
      <c r="D54" s="99">
        <v>80</v>
      </c>
      <c r="E54" s="100">
        <v>77</v>
      </c>
      <c r="F54" s="101">
        <v>4</v>
      </c>
      <c r="G54" s="102">
        <v>20</v>
      </c>
      <c r="H54" s="100">
        <v>22</v>
      </c>
    </row>
    <row r="55" spans="1:8" x14ac:dyDescent="0.15">
      <c r="A55" s="97"/>
      <c r="B55" s="98" t="s">
        <v>52</v>
      </c>
      <c r="C55" s="98" t="s">
        <v>15</v>
      </c>
      <c r="D55" s="99">
        <v>80</v>
      </c>
      <c r="E55" s="100">
        <v>80</v>
      </c>
      <c r="F55" s="101">
        <v>7</v>
      </c>
      <c r="G55" s="102">
        <v>38</v>
      </c>
      <c r="H55" s="100">
        <v>32</v>
      </c>
    </row>
    <row r="56" spans="1:8" x14ac:dyDescent="0.15">
      <c r="A56" s="97"/>
      <c r="B56" s="98" t="s">
        <v>53</v>
      </c>
      <c r="C56" s="98" t="s">
        <v>15</v>
      </c>
      <c r="D56" s="99">
        <v>96</v>
      </c>
      <c r="E56" s="100">
        <v>96</v>
      </c>
      <c r="F56" s="101">
        <v>48</v>
      </c>
      <c r="G56" s="102">
        <v>35</v>
      </c>
      <c r="H56" s="100">
        <v>35</v>
      </c>
    </row>
    <row r="57" spans="1:8" x14ac:dyDescent="0.15">
      <c r="A57" s="97"/>
      <c r="B57" s="98" t="s">
        <v>54</v>
      </c>
      <c r="C57" s="98" t="s">
        <v>15</v>
      </c>
      <c r="D57" s="99">
        <v>70</v>
      </c>
      <c r="E57" s="100">
        <v>68</v>
      </c>
      <c r="F57" s="101">
        <v>3</v>
      </c>
      <c r="G57" s="102">
        <v>18</v>
      </c>
      <c r="H57" s="100">
        <v>17</v>
      </c>
    </row>
    <row r="58" spans="1:8" x14ac:dyDescent="0.15">
      <c r="A58" s="97"/>
      <c r="B58" s="98" t="s">
        <v>55</v>
      </c>
      <c r="C58" s="98" t="s">
        <v>15</v>
      </c>
      <c r="D58" s="99">
        <v>50</v>
      </c>
      <c r="E58" s="100">
        <v>45</v>
      </c>
      <c r="F58" s="101">
        <v>1</v>
      </c>
      <c r="G58" s="102">
        <v>23</v>
      </c>
      <c r="H58" s="100">
        <v>15</v>
      </c>
    </row>
    <row r="59" spans="1:8" x14ac:dyDescent="0.15">
      <c r="A59" s="97"/>
      <c r="B59" s="98" t="s">
        <v>56</v>
      </c>
      <c r="C59" s="98" t="s">
        <v>15</v>
      </c>
      <c r="D59" s="99">
        <v>80</v>
      </c>
      <c r="E59" s="100">
        <v>78</v>
      </c>
      <c r="F59" s="101">
        <v>5</v>
      </c>
      <c r="G59" s="102">
        <v>29</v>
      </c>
      <c r="H59" s="100">
        <v>30</v>
      </c>
    </row>
    <row r="60" spans="1:8" x14ac:dyDescent="0.15">
      <c r="A60" s="97"/>
      <c r="B60" s="98" t="s">
        <v>57</v>
      </c>
      <c r="C60" s="98" t="s">
        <v>15</v>
      </c>
      <c r="D60" s="99">
        <v>80</v>
      </c>
      <c r="E60" s="100">
        <v>77</v>
      </c>
      <c r="F60" s="101">
        <v>28</v>
      </c>
      <c r="G60" s="102">
        <v>40</v>
      </c>
      <c r="H60" s="100">
        <v>42</v>
      </c>
    </row>
    <row r="61" spans="1:8" x14ac:dyDescent="0.15">
      <c r="A61" s="97"/>
      <c r="B61" s="98" t="s">
        <v>58</v>
      </c>
      <c r="C61" s="98" t="s">
        <v>15</v>
      </c>
      <c r="D61" s="99">
        <v>80</v>
      </c>
      <c r="E61" s="100">
        <v>80</v>
      </c>
      <c r="F61" s="101">
        <v>2</v>
      </c>
      <c r="G61" s="102">
        <v>20</v>
      </c>
      <c r="H61" s="100">
        <v>18</v>
      </c>
    </row>
    <row r="62" spans="1:8" x14ac:dyDescent="0.15">
      <c r="A62" s="97"/>
      <c r="B62" s="98" t="s">
        <v>59</v>
      </c>
      <c r="C62" s="98" t="s">
        <v>15</v>
      </c>
      <c r="D62" s="99">
        <v>60</v>
      </c>
      <c r="E62" s="100">
        <v>52</v>
      </c>
      <c r="F62" s="101">
        <v>6</v>
      </c>
      <c r="G62" s="102">
        <v>20</v>
      </c>
      <c r="H62" s="100">
        <v>17</v>
      </c>
    </row>
    <row r="63" spans="1:8" x14ac:dyDescent="0.15">
      <c r="A63" s="97"/>
      <c r="B63" s="98" t="s">
        <v>60</v>
      </c>
      <c r="C63" s="98" t="s">
        <v>15</v>
      </c>
      <c r="D63" s="99">
        <v>50</v>
      </c>
      <c r="E63" s="100">
        <v>50</v>
      </c>
      <c r="F63" s="101">
        <v>1</v>
      </c>
      <c r="G63" s="102">
        <v>20</v>
      </c>
      <c r="H63" s="100">
        <v>18</v>
      </c>
    </row>
    <row r="64" spans="1:8" x14ac:dyDescent="0.15">
      <c r="A64" s="97"/>
      <c r="B64" s="98" t="s">
        <v>61</v>
      </c>
      <c r="C64" s="98" t="s">
        <v>15</v>
      </c>
      <c r="D64" s="99">
        <v>60</v>
      </c>
      <c r="E64" s="100">
        <v>60</v>
      </c>
      <c r="F64" s="101">
        <v>3</v>
      </c>
      <c r="G64" s="102">
        <v>16</v>
      </c>
      <c r="H64" s="100">
        <v>16</v>
      </c>
    </row>
    <row r="65" spans="1:8" x14ac:dyDescent="0.15">
      <c r="A65" s="97"/>
      <c r="B65" s="98" t="s">
        <v>62</v>
      </c>
      <c r="C65" s="98" t="s">
        <v>15</v>
      </c>
      <c r="D65" s="99">
        <v>120</v>
      </c>
      <c r="E65" s="100">
        <v>99</v>
      </c>
      <c r="F65" s="101">
        <v>26</v>
      </c>
      <c r="G65" s="102">
        <v>45</v>
      </c>
      <c r="H65" s="100">
        <v>52</v>
      </c>
    </row>
    <row r="66" spans="1:8" x14ac:dyDescent="0.15">
      <c r="A66" s="97"/>
      <c r="B66" s="98" t="s">
        <v>63</v>
      </c>
      <c r="C66" s="98" t="s">
        <v>15</v>
      </c>
      <c r="D66" s="99">
        <v>100</v>
      </c>
      <c r="E66" s="100">
        <v>97</v>
      </c>
      <c r="F66" s="101">
        <v>12</v>
      </c>
      <c r="G66" s="102">
        <v>44</v>
      </c>
      <c r="H66" s="100">
        <v>22</v>
      </c>
    </row>
    <row r="67" spans="1:8" x14ac:dyDescent="0.15">
      <c r="A67" s="97"/>
      <c r="B67" s="98" t="s">
        <v>64</v>
      </c>
      <c r="C67" s="98" t="s">
        <v>15</v>
      </c>
      <c r="D67" s="99">
        <v>100</v>
      </c>
      <c r="E67" s="100">
        <v>95</v>
      </c>
      <c r="F67" s="101">
        <v>3</v>
      </c>
      <c r="G67" s="102">
        <v>38</v>
      </c>
      <c r="H67" s="100">
        <v>38</v>
      </c>
    </row>
    <row r="68" spans="1:8" x14ac:dyDescent="0.15">
      <c r="A68" s="97"/>
      <c r="B68" s="98" t="s">
        <v>65</v>
      </c>
      <c r="C68" s="98" t="s">
        <v>15</v>
      </c>
      <c r="D68" s="99">
        <v>90</v>
      </c>
      <c r="E68" s="100">
        <v>88</v>
      </c>
      <c r="F68" s="101">
        <v>16</v>
      </c>
      <c r="G68" s="102">
        <v>21</v>
      </c>
      <c r="H68" s="100">
        <v>20</v>
      </c>
    </row>
    <row r="69" spans="1:8" x14ac:dyDescent="0.15">
      <c r="A69" s="97"/>
      <c r="B69" s="98" t="s">
        <v>66</v>
      </c>
      <c r="C69" s="98" t="s">
        <v>15</v>
      </c>
      <c r="D69" s="99">
        <v>100</v>
      </c>
      <c r="E69" s="100">
        <v>98</v>
      </c>
      <c r="F69" s="101">
        <v>4</v>
      </c>
      <c r="G69" s="102">
        <v>18</v>
      </c>
      <c r="H69" s="100">
        <v>20</v>
      </c>
    </row>
    <row r="70" spans="1:8" x14ac:dyDescent="0.15">
      <c r="A70" s="97"/>
      <c r="B70" s="98" t="s">
        <v>67</v>
      </c>
      <c r="C70" s="98" t="s">
        <v>15</v>
      </c>
      <c r="D70" s="99">
        <v>90</v>
      </c>
      <c r="E70" s="100">
        <v>82</v>
      </c>
      <c r="F70" s="101">
        <v>0</v>
      </c>
      <c r="G70" s="102">
        <v>22</v>
      </c>
      <c r="H70" s="100">
        <v>23</v>
      </c>
    </row>
    <row r="71" spans="1:8" x14ac:dyDescent="0.15">
      <c r="A71" s="97"/>
      <c r="B71" s="98" t="s">
        <v>68</v>
      </c>
      <c r="C71" s="98" t="s">
        <v>15</v>
      </c>
      <c r="D71" s="99">
        <v>90</v>
      </c>
      <c r="E71" s="100">
        <v>85</v>
      </c>
      <c r="F71" s="101">
        <v>4</v>
      </c>
      <c r="G71" s="102">
        <v>28</v>
      </c>
      <c r="H71" s="100">
        <v>30</v>
      </c>
    </row>
    <row r="72" spans="1:8" x14ac:dyDescent="0.15">
      <c r="A72" s="97"/>
      <c r="B72" s="98" t="s">
        <v>69</v>
      </c>
      <c r="C72" s="98" t="s">
        <v>15</v>
      </c>
      <c r="D72" s="99">
        <v>100</v>
      </c>
      <c r="E72" s="100">
        <v>95</v>
      </c>
      <c r="F72" s="101">
        <v>23</v>
      </c>
      <c r="G72" s="102">
        <v>41</v>
      </c>
      <c r="H72" s="100">
        <v>41</v>
      </c>
    </row>
    <row r="73" spans="1:8" x14ac:dyDescent="0.15">
      <c r="A73" s="97"/>
      <c r="B73" s="98" t="s">
        <v>70</v>
      </c>
      <c r="C73" s="98" t="s">
        <v>15</v>
      </c>
      <c r="D73" s="99">
        <v>100</v>
      </c>
      <c r="E73" s="100">
        <v>91</v>
      </c>
      <c r="F73" s="101">
        <v>14</v>
      </c>
      <c r="G73" s="102">
        <v>28</v>
      </c>
      <c r="H73" s="100">
        <v>27</v>
      </c>
    </row>
    <row r="74" spans="1:8" x14ac:dyDescent="0.15">
      <c r="A74" s="97"/>
      <c r="B74" s="98" t="s">
        <v>71</v>
      </c>
      <c r="C74" s="98" t="s">
        <v>15</v>
      </c>
      <c r="D74" s="99">
        <v>71</v>
      </c>
      <c r="E74" s="100">
        <v>70</v>
      </c>
      <c r="F74" s="101">
        <v>18</v>
      </c>
      <c r="G74" s="102">
        <v>20</v>
      </c>
      <c r="H74" s="100">
        <v>21</v>
      </c>
    </row>
    <row r="75" spans="1:8" x14ac:dyDescent="0.15">
      <c r="A75" s="97"/>
      <c r="B75" s="98" t="s">
        <v>72</v>
      </c>
      <c r="C75" s="98" t="s">
        <v>15</v>
      </c>
      <c r="D75" s="99">
        <v>91</v>
      </c>
      <c r="E75" s="100">
        <v>89</v>
      </c>
      <c r="F75" s="101">
        <v>4</v>
      </c>
      <c r="G75" s="102">
        <v>23</v>
      </c>
      <c r="H75" s="100">
        <v>22</v>
      </c>
    </row>
    <row r="76" spans="1:8" x14ac:dyDescent="0.15">
      <c r="A76" s="97"/>
      <c r="B76" s="98" t="s">
        <v>171</v>
      </c>
      <c r="C76" s="98" t="s">
        <v>15</v>
      </c>
      <c r="D76" s="99">
        <v>90</v>
      </c>
      <c r="E76" s="100">
        <v>89</v>
      </c>
      <c r="F76" s="101">
        <v>20</v>
      </c>
      <c r="G76" s="102">
        <v>40</v>
      </c>
      <c r="H76" s="100">
        <v>37</v>
      </c>
    </row>
    <row r="77" spans="1:8" x14ac:dyDescent="0.15">
      <c r="A77" s="97"/>
      <c r="B77" s="98" t="s">
        <v>73</v>
      </c>
      <c r="C77" s="98" t="s">
        <v>15</v>
      </c>
      <c r="D77" s="99">
        <v>80</v>
      </c>
      <c r="E77" s="100">
        <v>67</v>
      </c>
      <c r="F77" s="101">
        <v>7</v>
      </c>
      <c r="G77" s="102">
        <v>27</v>
      </c>
      <c r="H77" s="100">
        <v>19</v>
      </c>
    </row>
    <row r="78" spans="1:8" x14ac:dyDescent="0.15">
      <c r="A78" s="97"/>
      <c r="B78" s="98" t="s">
        <v>172</v>
      </c>
      <c r="C78" s="98" t="s">
        <v>15</v>
      </c>
      <c r="D78" s="99">
        <v>81</v>
      </c>
      <c r="E78" s="100">
        <v>66</v>
      </c>
      <c r="F78" s="101">
        <v>0</v>
      </c>
      <c r="G78" s="102">
        <v>31</v>
      </c>
      <c r="H78" s="100">
        <v>26</v>
      </c>
    </row>
    <row r="79" spans="1:8" x14ac:dyDescent="0.15">
      <c r="A79" s="97"/>
      <c r="B79" s="98" t="s">
        <v>74</v>
      </c>
      <c r="C79" s="98" t="s">
        <v>15</v>
      </c>
      <c r="D79" s="99">
        <v>54</v>
      </c>
      <c r="E79" s="100">
        <v>54</v>
      </c>
      <c r="F79" s="101">
        <v>5</v>
      </c>
      <c r="G79" s="102">
        <v>17</v>
      </c>
      <c r="H79" s="100">
        <v>11</v>
      </c>
    </row>
    <row r="80" spans="1:8" x14ac:dyDescent="0.15">
      <c r="A80" s="97"/>
      <c r="B80" s="98" t="s">
        <v>75</v>
      </c>
      <c r="C80" s="98" t="s">
        <v>15</v>
      </c>
      <c r="D80" s="99">
        <v>90</v>
      </c>
      <c r="E80" s="100">
        <v>87</v>
      </c>
      <c r="F80" s="101">
        <v>10</v>
      </c>
      <c r="G80" s="102">
        <v>35</v>
      </c>
      <c r="H80" s="100">
        <v>31</v>
      </c>
    </row>
    <row r="81" spans="1:8" x14ac:dyDescent="0.15">
      <c r="A81" s="97"/>
      <c r="B81" s="98" t="s">
        <v>76</v>
      </c>
      <c r="C81" s="98" t="s">
        <v>15</v>
      </c>
      <c r="D81" s="99">
        <v>80</v>
      </c>
      <c r="E81" s="100">
        <v>68</v>
      </c>
      <c r="F81" s="101">
        <v>6</v>
      </c>
      <c r="G81" s="102">
        <v>32</v>
      </c>
      <c r="H81" s="100">
        <v>36</v>
      </c>
    </row>
    <row r="82" spans="1:8" x14ac:dyDescent="0.15">
      <c r="A82" s="97"/>
      <c r="B82" s="98" t="s">
        <v>77</v>
      </c>
      <c r="C82" s="98" t="s">
        <v>15</v>
      </c>
      <c r="D82" s="99">
        <v>90</v>
      </c>
      <c r="E82" s="100">
        <v>76</v>
      </c>
      <c r="F82" s="101">
        <v>6</v>
      </c>
      <c r="G82" s="102">
        <v>23</v>
      </c>
      <c r="H82" s="100">
        <v>34</v>
      </c>
    </row>
    <row r="83" spans="1:8" x14ac:dyDescent="0.15">
      <c r="A83" s="97"/>
      <c r="B83" s="98" t="s">
        <v>78</v>
      </c>
      <c r="C83" s="98" t="s">
        <v>15</v>
      </c>
      <c r="D83" s="99">
        <v>29</v>
      </c>
      <c r="E83" s="100">
        <v>29</v>
      </c>
      <c r="F83" s="101">
        <v>0</v>
      </c>
      <c r="G83" s="102">
        <v>9</v>
      </c>
      <c r="H83" s="100">
        <v>7</v>
      </c>
    </row>
    <row r="84" spans="1:8" x14ac:dyDescent="0.15">
      <c r="A84" s="97"/>
      <c r="B84" s="98" t="s">
        <v>79</v>
      </c>
      <c r="C84" s="98" t="s">
        <v>15</v>
      </c>
      <c r="D84" s="99">
        <v>20</v>
      </c>
      <c r="E84" s="100">
        <v>20</v>
      </c>
      <c r="F84" s="101">
        <v>0</v>
      </c>
      <c r="G84" s="102">
        <v>10</v>
      </c>
      <c r="H84" s="100">
        <v>10</v>
      </c>
    </row>
    <row r="85" spans="1:8" x14ac:dyDescent="0.15">
      <c r="A85" s="97"/>
      <c r="B85" s="98" t="s">
        <v>80</v>
      </c>
      <c r="C85" s="98" t="s">
        <v>15</v>
      </c>
      <c r="D85" s="99">
        <v>29</v>
      </c>
      <c r="E85" s="100">
        <v>23</v>
      </c>
      <c r="F85" s="101">
        <v>0</v>
      </c>
      <c r="G85" s="102">
        <v>14</v>
      </c>
      <c r="H85" s="100">
        <v>13</v>
      </c>
    </row>
    <row r="86" spans="1:8" x14ac:dyDescent="0.15">
      <c r="A86" s="97"/>
      <c r="B86" s="98" t="s">
        <v>81</v>
      </c>
      <c r="C86" s="98" t="s">
        <v>15</v>
      </c>
      <c r="D86" s="99">
        <v>29</v>
      </c>
      <c r="E86" s="100">
        <v>26</v>
      </c>
      <c r="F86" s="101">
        <v>0</v>
      </c>
      <c r="G86" s="102">
        <v>10</v>
      </c>
      <c r="H86" s="100">
        <v>10</v>
      </c>
    </row>
    <row r="87" spans="1:8" x14ac:dyDescent="0.15">
      <c r="A87" s="97"/>
      <c r="B87" s="98" t="s">
        <v>82</v>
      </c>
      <c r="C87" s="98" t="s">
        <v>15</v>
      </c>
      <c r="D87" s="99">
        <v>29</v>
      </c>
      <c r="E87" s="100">
        <v>14</v>
      </c>
      <c r="F87" s="101">
        <v>0</v>
      </c>
      <c r="G87" s="102">
        <v>1</v>
      </c>
      <c r="H87" s="100">
        <v>2</v>
      </c>
    </row>
    <row r="88" spans="1:8" x14ac:dyDescent="0.15">
      <c r="A88" s="97"/>
      <c r="B88" s="98" t="s">
        <v>83</v>
      </c>
      <c r="C88" s="98" t="s">
        <v>15</v>
      </c>
      <c r="D88" s="99">
        <v>29</v>
      </c>
      <c r="E88" s="100">
        <v>22</v>
      </c>
      <c r="F88" s="101">
        <v>0</v>
      </c>
      <c r="G88" s="102">
        <v>5</v>
      </c>
      <c r="H88" s="100">
        <v>7</v>
      </c>
    </row>
    <row r="89" spans="1:8" x14ac:dyDescent="0.15">
      <c r="A89" s="97"/>
      <c r="B89" s="98" t="s">
        <v>84</v>
      </c>
      <c r="C89" s="98" t="s">
        <v>15</v>
      </c>
      <c r="D89" s="99">
        <v>20</v>
      </c>
      <c r="E89" s="100">
        <v>20</v>
      </c>
      <c r="F89" s="101">
        <v>0</v>
      </c>
      <c r="G89" s="102">
        <v>6</v>
      </c>
      <c r="H89" s="100">
        <v>6</v>
      </c>
    </row>
    <row r="90" spans="1:8" x14ac:dyDescent="0.15">
      <c r="A90" s="97"/>
      <c r="B90" s="98" t="s">
        <v>85</v>
      </c>
      <c r="C90" s="98" t="s">
        <v>15</v>
      </c>
      <c r="D90" s="99">
        <v>29</v>
      </c>
      <c r="E90" s="100">
        <v>24</v>
      </c>
      <c r="F90" s="101">
        <v>0</v>
      </c>
      <c r="G90" s="102">
        <v>7</v>
      </c>
      <c r="H90" s="100">
        <v>8</v>
      </c>
    </row>
    <row r="91" spans="1:8" x14ac:dyDescent="0.15">
      <c r="A91" s="97"/>
      <c r="B91" s="98" t="s">
        <v>86</v>
      </c>
      <c r="C91" s="98" t="s">
        <v>15</v>
      </c>
      <c r="D91" s="99">
        <v>29</v>
      </c>
      <c r="E91" s="100">
        <v>26</v>
      </c>
      <c r="F91" s="101">
        <v>0</v>
      </c>
      <c r="G91" s="102">
        <v>13</v>
      </c>
      <c r="H91" s="100">
        <v>11</v>
      </c>
    </row>
    <row r="92" spans="1:8" x14ac:dyDescent="0.15">
      <c r="A92" s="97"/>
      <c r="B92" s="98" t="s">
        <v>87</v>
      </c>
      <c r="C92" s="98" t="s">
        <v>15</v>
      </c>
      <c r="D92" s="99">
        <v>100</v>
      </c>
      <c r="E92" s="100">
        <v>90</v>
      </c>
      <c r="F92" s="101">
        <v>4</v>
      </c>
      <c r="G92" s="102">
        <v>51</v>
      </c>
      <c r="H92" s="100">
        <v>55</v>
      </c>
    </row>
    <row r="93" spans="1:8" x14ac:dyDescent="0.15">
      <c r="A93" s="97"/>
      <c r="B93" s="98" t="s">
        <v>88</v>
      </c>
      <c r="C93" s="98" t="s">
        <v>15</v>
      </c>
      <c r="D93" s="99">
        <v>100</v>
      </c>
      <c r="E93" s="100">
        <v>99</v>
      </c>
      <c r="F93" s="101">
        <v>10</v>
      </c>
      <c r="G93" s="102">
        <v>28</v>
      </c>
      <c r="H93" s="100">
        <v>26</v>
      </c>
    </row>
    <row r="94" spans="1:8" x14ac:dyDescent="0.15">
      <c r="A94" s="97"/>
      <c r="B94" s="98" t="s">
        <v>89</v>
      </c>
      <c r="C94" s="98" t="s">
        <v>15</v>
      </c>
      <c r="D94" s="99">
        <v>29</v>
      </c>
      <c r="E94" s="100">
        <v>29</v>
      </c>
      <c r="F94" s="101">
        <v>0</v>
      </c>
      <c r="G94" s="102">
        <v>10</v>
      </c>
      <c r="H94" s="100">
        <v>9</v>
      </c>
    </row>
    <row r="95" spans="1:8" x14ac:dyDescent="0.15">
      <c r="A95" s="97"/>
      <c r="B95" s="98" t="s">
        <v>90</v>
      </c>
      <c r="C95" s="98" t="s">
        <v>15</v>
      </c>
      <c r="D95" s="99">
        <v>20</v>
      </c>
      <c r="E95" s="100">
        <v>20</v>
      </c>
      <c r="F95" s="101">
        <v>0</v>
      </c>
      <c r="G95" s="102">
        <v>5</v>
      </c>
      <c r="H95" s="100">
        <v>5</v>
      </c>
    </row>
    <row r="96" spans="1:8" x14ac:dyDescent="0.15">
      <c r="A96" s="97"/>
      <c r="B96" s="98" t="s">
        <v>91</v>
      </c>
      <c r="C96" s="98" t="s">
        <v>15</v>
      </c>
      <c r="D96" s="99">
        <v>110</v>
      </c>
      <c r="E96" s="100">
        <v>105</v>
      </c>
      <c r="F96" s="101">
        <v>37</v>
      </c>
      <c r="G96" s="102">
        <v>32</v>
      </c>
      <c r="H96" s="100">
        <v>28</v>
      </c>
    </row>
    <row r="97" spans="1:8" x14ac:dyDescent="0.15">
      <c r="A97" s="97"/>
      <c r="B97" s="98" t="s">
        <v>92</v>
      </c>
      <c r="C97" s="98" t="s">
        <v>15</v>
      </c>
      <c r="D97" s="99">
        <v>85</v>
      </c>
      <c r="E97" s="100">
        <v>83</v>
      </c>
      <c r="F97" s="101">
        <v>12</v>
      </c>
      <c r="G97" s="102">
        <v>21</v>
      </c>
      <c r="H97" s="100">
        <v>22</v>
      </c>
    </row>
    <row r="98" spans="1:8" x14ac:dyDescent="0.15">
      <c r="A98" s="97"/>
      <c r="B98" s="98" t="s">
        <v>93</v>
      </c>
      <c r="C98" s="98" t="s">
        <v>15</v>
      </c>
      <c r="D98" s="99">
        <v>90</v>
      </c>
      <c r="E98" s="100">
        <v>70</v>
      </c>
      <c r="F98" s="101">
        <v>16</v>
      </c>
      <c r="G98" s="102">
        <v>36</v>
      </c>
      <c r="H98" s="100">
        <v>41</v>
      </c>
    </row>
    <row r="99" spans="1:8" x14ac:dyDescent="0.15">
      <c r="A99" s="97"/>
      <c r="B99" s="98" t="s">
        <v>94</v>
      </c>
      <c r="C99" s="98" t="s">
        <v>15</v>
      </c>
      <c r="D99" s="99">
        <v>29</v>
      </c>
      <c r="E99" s="100">
        <v>28</v>
      </c>
      <c r="F99" s="101">
        <v>0</v>
      </c>
      <c r="G99" s="102">
        <v>20</v>
      </c>
      <c r="H99" s="100">
        <v>20</v>
      </c>
    </row>
    <row r="100" spans="1:8" x14ac:dyDescent="0.15">
      <c r="A100" s="97"/>
      <c r="B100" s="98" t="s">
        <v>95</v>
      </c>
      <c r="C100" s="98" t="s">
        <v>15</v>
      </c>
      <c r="D100" s="99">
        <v>29</v>
      </c>
      <c r="E100" s="100">
        <v>29</v>
      </c>
      <c r="F100" s="101">
        <v>0</v>
      </c>
      <c r="G100" s="102">
        <v>7</v>
      </c>
      <c r="H100" s="100">
        <v>7</v>
      </c>
    </row>
    <row r="101" spans="1:8" x14ac:dyDescent="0.15">
      <c r="A101" s="97"/>
      <c r="B101" s="98" t="s">
        <v>96</v>
      </c>
      <c r="C101" s="98" t="s">
        <v>15</v>
      </c>
      <c r="D101" s="99">
        <v>100</v>
      </c>
      <c r="E101" s="100">
        <v>75</v>
      </c>
      <c r="F101" s="101">
        <v>11</v>
      </c>
      <c r="G101" s="102">
        <v>30</v>
      </c>
      <c r="H101" s="100">
        <v>31</v>
      </c>
    </row>
    <row r="102" spans="1:8" x14ac:dyDescent="0.15">
      <c r="A102" s="97"/>
      <c r="B102" s="98" t="s">
        <v>97</v>
      </c>
      <c r="C102" s="98" t="s">
        <v>15</v>
      </c>
      <c r="D102" s="99">
        <v>100</v>
      </c>
      <c r="E102" s="100">
        <v>91</v>
      </c>
      <c r="F102" s="101">
        <v>11</v>
      </c>
      <c r="G102" s="102">
        <v>23</v>
      </c>
      <c r="H102" s="100">
        <v>30</v>
      </c>
    </row>
    <row r="103" spans="1:8" x14ac:dyDescent="0.15">
      <c r="A103" s="97"/>
      <c r="B103" s="98" t="s">
        <v>98</v>
      </c>
      <c r="C103" s="98" t="s">
        <v>15</v>
      </c>
      <c r="D103" s="99">
        <v>29</v>
      </c>
      <c r="E103" s="100">
        <v>28</v>
      </c>
      <c r="F103" s="101">
        <v>0</v>
      </c>
      <c r="G103" s="102">
        <v>9</v>
      </c>
      <c r="H103" s="100">
        <v>10</v>
      </c>
    </row>
    <row r="104" spans="1:8" x14ac:dyDescent="0.15">
      <c r="A104" s="97"/>
      <c r="B104" s="98" t="s">
        <v>99</v>
      </c>
      <c r="C104" s="98" t="s">
        <v>15</v>
      </c>
      <c r="D104" s="99">
        <v>100</v>
      </c>
      <c r="E104" s="100">
        <v>86</v>
      </c>
      <c r="F104" s="101">
        <v>11</v>
      </c>
      <c r="G104" s="102">
        <v>46</v>
      </c>
      <c r="H104" s="100">
        <v>54</v>
      </c>
    </row>
    <row r="105" spans="1:8" x14ac:dyDescent="0.15">
      <c r="A105" s="97"/>
      <c r="B105" s="98" t="s">
        <v>100</v>
      </c>
      <c r="C105" s="98" t="s">
        <v>15</v>
      </c>
      <c r="D105" s="99">
        <v>29</v>
      </c>
      <c r="E105" s="100">
        <v>28</v>
      </c>
      <c r="F105" s="101">
        <v>0</v>
      </c>
      <c r="G105" s="102">
        <v>22</v>
      </c>
      <c r="H105" s="100">
        <v>21</v>
      </c>
    </row>
    <row r="106" spans="1:8" x14ac:dyDescent="0.15">
      <c r="A106" s="97"/>
      <c r="B106" s="98" t="s">
        <v>101</v>
      </c>
      <c r="C106" s="98" t="s">
        <v>15</v>
      </c>
      <c r="D106" s="99">
        <v>29</v>
      </c>
      <c r="E106" s="100">
        <v>29</v>
      </c>
      <c r="F106" s="101">
        <v>0</v>
      </c>
      <c r="G106" s="102">
        <v>11</v>
      </c>
      <c r="H106" s="100">
        <v>11</v>
      </c>
    </row>
    <row r="107" spans="1:8" x14ac:dyDescent="0.15">
      <c r="A107" s="97"/>
      <c r="B107" s="98" t="s">
        <v>102</v>
      </c>
      <c r="C107" s="98" t="s">
        <v>15</v>
      </c>
      <c r="D107" s="99">
        <v>120</v>
      </c>
      <c r="E107" s="100">
        <v>117</v>
      </c>
      <c r="F107" s="101">
        <v>11</v>
      </c>
      <c r="G107" s="102">
        <v>56</v>
      </c>
      <c r="H107" s="100">
        <v>48</v>
      </c>
    </row>
    <row r="108" spans="1:8" x14ac:dyDescent="0.15">
      <c r="A108" s="97"/>
      <c r="B108" s="98" t="s">
        <v>103</v>
      </c>
      <c r="C108" s="98" t="s">
        <v>15</v>
      </c>
      <c r="D108" s="99">
        <v>80</v>
      </c>
      <c r="E108" s="100">
        <v>78</v>
      </c>
      <c r="F108" s="101">
        <v>6</v>
      </c>
      <c r="G108" s="102">
        <v>17</v>
      </c>
      <c r="H108" s="100">
        <v>13</v>
      </c>
    </row>
    <row r="109" spans="1:8" x14ac:dyDescent="0.15">
      <c r="A109" s="97"/>
      <c r="B109" s="98" t="s">
        <v>104</v>
      </c>
      <c r="C109" s="98" t="s">
        <v>15</v>
      </c>
      <c r="D109" s="99">
        <v>80</v>
      </c>
      <c r="E109" s="100">
        <v>79</v>
      </c>
      <c r="F109" s="101">
        <v>4</v>
      </c>
      <c r="G109" s="102">
        <v>21</v>
      </c>
      <c r="H109" s="100">
        <v>19</v>
      </c>
    </row>
    <row r="110" spans="1:8" x14ac:dyDescent="0.15">
      <c r="A110" s="97"/>
      <c r="B110" s="98" t="s">
        <v>105</v>
      </c>
      <c r="C110" s="98" t="s">
        <v>15</v>
      </c>
      <c r="D110" s="99">
        <v>58</v>
      </c>
      <c r="E110" s="100">
        <v>58</v>
      </c>
      <c r="F110" s="101">
        <v>2</v>
      </c>
      <c r="G110" s="102">
        <v>25</v>
      </c>
      <c r="H110" s="100">
        <v>18</v>
      </c>
    </row>
    <row r="111" spans="1:8" x14ac:dyDescent="0.15">
      <c r="A111" s="97"/>
      <c r="B111" s="98" t="s">
        <v>106</v>
      </c>
      <c r="C111" s="98" t="s">
        <v>15</v>
      </c>
      <c r="D111" s="99">
        <v>29</v>
      </c>
      <c r="E111" s="100">
        <v>28</v>
      </c>
      <c r="F111" s="101">
        <v>0</v>
      </c>
      <c r="G111" s="102">
        <v>15</v>
      </c>
      <c r="H111" s="100">
        <v>13</v>
      </c>
    </row>
    <row r="112" spans="1:8" x14ac:dyDescent="0.15">
      <c r="A112" s="97"/>
      <c r="B112" s="98" t="s">
        <v>173</v>
      </c>
      <c r="C112" s="98" t="s">
        <v>15</v>
      </c>
      <c r="D112" s="99">
        <v>29</v>
      </c>
      <c r="E112" s="100">
        <v>29</v>
      </c>
      <c r="F112" s="101">
        <v>0</v>
      </c>
      <c r="G112" s="102">
        <v>11</v>
      </c>
      <c r="H112" s="100">
        <v>8</v>
      </c>
    </row>
    <row r="113" spans="1:8" x14ac:dyDescent="0.15">
      <c r="A113" s="97"/>
      <c r="B113" s="98" t="s">
        <v>107</v>
      </c>
      <c r="C113" s="98" t="s">
        <v>15</v>
      </c>
      <c r="D113" s="99">
        <v>29</v>
      </c>
      <c r="E113" s="100">
        <v>29</v>
      </c>
      <c r="F113" s="101">
        <v>0</v>
      </c>
      <c r="G113" s="102">
        <v>10</v>
      </c>
      <c r="H113" s="100">
        <v>10</v>
      </c>
    </row>
    <row r="114" spans="1:8" x14ac:dyDescent="0.15">
      <c r="A114" s="97"/>
      <c r="B114" s="98" t="s">
        <v>108</v>
      </c>
      <c r="C114" s="98" t="s">
        <v>15</v>
      </c>
      <c r="D114" s="99">
        <v>29</v>
      </c>
      <c r="E114" s="100">
        <v>29</v>
      </c>
      <c r="F114" s="101">
        <v>0</v>
      </c>
      <c r="G114" s="102">
        <v>2</v>
      </c>
      <c r="H114" s="100">
        <v>2</v>
      </c>
    </row>
    <row r="115" spans="1:8" x14ac:dyDescent="0.15">
      <c r="A115" s="97"/>
      <c r="B115" s="98" t="s">
        <v>109</v>
      </c>
      <c r="C115" s="98" t="s">
        <v>15</v>
      </c>
      <c r="D115" s="99">
        <v>29</v>
      </c>
      <c r="E115" s="100">
        <v>23</v>
      </c>
      <c r="F115" s="101">
        <v>0</v>
      </c>
      <c r="G115" s="102">
        <v>11</v>
      </c>
      <c r="H115" s="100">
        <v>16</v>
      </c>
    </row>
    <row r="116" spans="1:8" x14ac:dyDescent="0.15">
      <c r="A116" s="97"/>
      <c r="B116" s="98" t="s">
        <v>110</v>
      </c>
      <c r="C116" s="98" t="s">
        <v>15</v>
      </c>
      <c r="D116" s="99">
        <v>29</v>
      </c>
      <c r="E116" s="100">
        <v>28</v>
      </c>
      <c r="F116" s="101">
        <v>0</v>
      </c>
      <c r="G116" s="102">
        <v>7</v>
      </c>
      <c r="H116" s="100">
        <v>6</v>
      </c>
    </row>
    <row r="117" spans="1:8" x14ac:dyDescent="0.15">
      <c r="A117" s="97"/>
      <c r="B117" s="98" t="s">
        <v>111</v>
      </c>
      <c r="C117" s="98" t="s">
        <v>15</v>
      </c>
      <c r="D117" s="99">
        <v>20</v>
      </c>
      <c r="E117" s="100">
        <v>20</v>
      </c>
      <c r="F117" s="101">
        <v>0</v>
      </c>
      <c r="G117" s="102">
        <v>7</v>
      </c>
      <c r="H117" s="100">
        <v>7</v>
      </c>
    </row>
    <row r="118" spans="1:8" x14ac:dyDescent="0.15">
      <c r="A118" s="97"/>
      <c r="B118" s="98" t="s">
        <v>112</v>
      </c>
      <c r="C118" s="98" t="s">
        <v>15</v>
      </c>
      <c r="D118" s="99">
        <v>67</v>
      </c>
      <c r="E118" s="100">
        <v>67</v>
      </c>
      <c r="F118" s="101">
        <v>12</v>
      </c>
      <c r="G118" s="102">
        <v>16</v>
      </c>
      <c r="H118" s="100">
        <v>15</v>
      </c>
    </row>
    <row r="119" spans="1:8" x14ac:dyDescent="0.15">
      <c r="A119" s="97"/>
      <c r="B119" s="98" t="s">
        <v>113</v>
      </c>
      <c r="C119" s="98" t="s">
        <v>15</v>
      </c>
      <c r="D119" s="99">
        <v>60</v>
      </c>
      <c r="E119" s="100">
        <v>60</v>
      </c>
      <c r="F119" s="101">
        <v>26</v>
      </c>
      <c r="G119" s="102">
        <v>18</v>
      </c>
      <c r="H119" s="100">
        <v>18</v>
      </c>
    </row>
    <row r="120" spans="1:8" x14ac:dyDescent="0.15">
      <c r="A120" s="97"/>
      <c r="B120" s="98" t="s">
        <v>114</v>
      </c>
      <c r="C120" s="98" t="s">
        <v>15</v>
      </c>
      <c r="D120" s="99">
        <v>30</v>
      </c>
      <c r="E120" s="100">
        <v>26</v>
      </c>
      <c r="F120" s="101">
        <v>2</v>
      </c>
      <c r="G120" s="102">
        <v>3</v>
      </c>
      <c r="H120" s="100">
        <v>6</v>
      </c>
    </row>
    <row r="121" spans="1:8" x14ac:dyDescent="0.15">
      <c r="A121" s="97"/>
      <c r="B121" s="98" t="s">
        <v>115</v>
      </c>
      <c r="C121" s="98" t="s">
        <v>15</v>
      </c>
      <c r="D121" s="99">
        <v>29</v>
      </c>
      <c r="E121" s="100">
        <v>28</v>
      </c>
      <c r="F121" s="101">
        <v>0</v>
      </c>
      <c r="G121" s="102">
        <v>8</v>
      </c>
      <c r="H121" s="100">
        <v>9</v>
      </c>
    </row>
    <row r="122" spans="1:8" x14ac:dyDescent="0.15">
      <c r="A122" s="97"/>
      <c r="B122" s="98" t="s">
        <v>116</v>
      </c>
      <c r="C122" s="98" t="s">
        <v>15</v>
      </c>
      <c r="D122" s="99">
        <v>120</v>
      </c>
      <c r="E122" s="100">
        <v>120</v>
      </c>
      <c r="F122" s="101">
        <v>3</v>
      </c>
      <c r="G122" s="102">
        <v>40</v>
      </c>
      <c r="H122" s="100">
        <v>40</v>
      </c>
    </row>
    <row r="123" spans="1:8" x14ac:dyDescent="0.15">
      <c r="A123" s="97"/>
      <c r="B123" s="98" t="s">
        <v>117</v>
      </c>
      <c r="C123" s="98" t="s">
        <v>15</v>
      </c>
      <c r="D123" s="99">
        <v>29</v>
      </c>
      <c r="E123" s="100">
        <v>29</v>
      </c>
      <c r="F123" s="101">
        <v>0</v>
      </c>
      <c r="G123" s="102">
        <v>10</v>
      </c>
      <c r="H123" s="100">
        <v>8</v>
      </c>
    </row>
    <row r="124" spans="1:8" x14ac:dyDescent="0.15">
      <c r="A124" s="97"/>
      <c r="B124" s="98" t="s">
        <v>118</v>
      </c>
      <c r="C124" s="98" t="s">
        <v>15</v>
      </c>
      <c r="D124" s="99">
        <v>29</v>
      </c>
      <c r="E124" s="100">
        <v>29</v>
      </c>
      <c r="F124" s="101">
        <v>0</v>
      </c>
      <c r="G124" s="102">
        <v>10</v>
      </c>
      <c r="H124" s="100">
        <v>10</v>
      </c>
    </row>
    <row r="125" spans="1:8" x14ac:dyDescent="0.15">
      <c r="A125" s="97"/>
      <c r="B125" s="98" t="s">
        <v>119</v>
      </c>
      <c r="C125" s="98" t="s">
        <v>15</v>
      </c>
      <c r="D125" s="99">
        <v>29</v>
      </c>
      <c r="E125" s="100">
        <v>29</v>
      </c>
      <c r="F125" s="101">
        <v>0</v>
      </c>
      <c r="G125" s="102">
        <v>5</v>
      </c>
      <c r="H125" s="100">
        <v>5</v>
      </c>
    </row>
    <row r="126" spans="1:8" x14ac:dyDescent="0.15">
      <c r="A126" s="97"/>
      <c r="B126" s="98" t="s">
        <v>120</v>
      </c>
      <c r="C126" s="98" t="s">
        <v>15</v>
      </c>
      <c r="D126" s="99">
        <v>80</v>
      </c>
      <c r="E126" s="100">
        <v>74</v>
      </c>
      <c r="F126" s="101">
        <v>1</v>
      </c>
      <c r="G126" s="102">
        <v>24</v>
      </c>
      <c r="H126" s="100">
        <v>23</v>
      </c>
    </row>
    <row r="127" spans="1:8" x14ac:dyDescent="0.15">
      <c r="A127" s="97"/>
      <c r="B127" s="98" t="s">
        <v>121</v>
      </c>
      <c r="C127" s="98" t="s">
        <v>15</v>
      </c>
      <c r="D127" s="99">
        <v>80</v>
      </c>
      <c r="E127" s="100">
        <v>79</v>
      </c>
      <c r="F127" s="101">
        <v>3</v>
      </c>
      <c r="G127" s="102">
        <v>23</v>
      </c>
      <c r="H127" s="100">
        <v>24</v>
      </c>
    </row>
    <row r="128" spans="1:8" x14ac:dyDescent="0.15">
      <c r="A128" s="97"/>
      <c r="B128" s="98" t="s">
        <v>122</v>
      </c>
      <c r="C128" s="98" t="s">
        <v>15</v>
      </c>
      <c r="D128" s="99">
        <v>110</v>
      </c>
      <c r="E128" s="100">
        <v>104</v>
      </c>
      <c r="F128" s="101">
        <v>12</v>
      </c>
      <c r="G128" s="102">
        <v>38</v>
      </c>
      <c r="H128" s="100">
        <v>37</v>
      </c>
    </row>
    <row r="129" spans="1:8" x14ac:dyDescent="0.15">
      <c r="A129" s="97"/>
      <c r="B129" s="98" t="s">
        <v>123</v>
      </c>
      <c r="C129" s="98" t="s">
        <v>15</v>
      </c>
      <c r="D129" s="99">
        <v>80</v>
      </c>
      <c r="E129" s="100">
        <v>76</v>
      </c>
      <c r="F129" s="101">
        <v>2</v>
      </c>
      <c r="G129" s="102">
        <v>35</v>
      </c>
      <c r="H129" s="100">
        <v>29</v>
      </c>
    </row>
    <row r="130" spans="1:8" x14ac:dyDescent="0.15">
      <c r="A130" s="97"/>
      <c r="B130" s="98" t="s">
        <v>124</v>
      </c>
      <c r="C130" s="98" t="s">
        <v>15</v>
      </c>
      <c r="D130" s="99">
        <v>80</v>
      </c>
      <c r="E130" s="100">
        <v>80</v>
      </c>
      <c r="F130" s="101">
        <v>3</v>
      </c>
      <c r="G130" s="102">
        <v>44</v>
      </c>
      <c r="H130" s="100">
        <v>42</v>
      </c>
    </row>
    <row r="131" spans="1:8" x14ac:dyDescent="0.15">
      <c r="A131" s="97"/>
      <c r="B131" s="98" t="s">
        <v>125</v>
      </c>
      <c r="C131" s="98" t="s">
        <v>15</v>
      </c>
      <c r="D131" s="99">
        <v>110</v>
      </c>
      <c r="E131" s="100">
        <v>109</v>
      </c>
      <c r="F131" s="101">
        <v>2</v>
      </c>
      <c r="G131" s="102">
        <v>31</v>
      </c>
      <c r="H131" s="100">
        <v>31</v>
      </c>
    </row>
    <row r="132" spans="1:8" x14ac:dyDescent="0.15">
      <c r="A132" s="97"/>
      <c r="B132" s="98" t="s">
        <v>126</v>
      </c>
      <c r="C132" s="98" t="s">
        <v>15</v>
      </c>
      <c r="D132" s="99">
        <v>29</v>
      </c>
      <c r="E132" s="100">
        <v>29</v>
      </c>
      <c r="F132" s="101">
        <v>0</v>
      </c>
      <c r="G132" s="102">
        <v>10</v>
      </c>
      <c r="H132" s="100">
        <v>9</v>
      </c>
    </row>
    <row r="133" spans="1:8" x14ac:dyDescent="0.15">
      <c r="A133" s="97"/>
      <c r="B133" s="98" t="s">
        <v>127</v>
      </c>
      <c r="C133" s="98" t="s">
        <v>15</v>
      </c>
      <c r="D133" s="99">
        <v>60</v>
      </c>
      <c r="E133" s="100">
        <v>55</v>
      </c>
      <c r="F133" s="101">
        <v>4</v>
      </c>
      <c r="G133" s="102">
        <v>19</v>
      </c>
      <c r="H133" s="100">
        <v>21</v>
      </c>
    </row>
    <row r="134" spans="1:8" x14ac:dyDescent="0.15">
      <c r="A134" s="97"/>
      <c r="B134" s="98" t="s">
        <v>128</v>
      </c>
      <c r="C134" s="98" t="s">
        <v>15</v>
      </c>
      <c r="D134" s="99">
        <v>30</v>
      </c>
      <c r="E134" s="100">
        <v>29</v>
      </c>
      <c r="F134" s="101">
        <v>4</v>
      </c>
      <c r="G134" s="102">
        <v>10</v>
      </c>
      <c r="H134" s="100">
        <v>9</v>
      </c>
    </row>
    <row r="135" spans="1:8" x14ac:dyDescent="0.15">
      <c r="A135" s="97"/>
      <c r="B135" s="98" t="s">
        <v>129</v>
      </c>
      <c r="C135" s="98" t="s">
        <v>15</v>
      </c>
      <c r="D135" s="99">
        <v>100</v>
      </c>
      <c r="E135" s="100">
        <v>96</v>
      </c>
      <c r="F135" s="101">
        <v>5</v>
      </c>
      <c r="G135" s="102">
        <v>36</v>
      </c>
      <c r="H135" s="100">
        <v>31</v>
      </c>
    </row>
    <row r="136" spans="1:8" x14ac:dyDescent="0.15">
      <c r="A136" s="97"/>
      <c r="B136" s="98" t="s">
        <v>130</v>
      </c>
      <c r="C136" s="98" t="s">
        <v>15</v>
      </c>
      <c r="D136" s="99">
        <v>100</v>
      </c>
      <c r="E136" s="100">
        <v>95</v>
      </c>
      <c r="F136" s="101">
        <v>3</v>
      </c>
      <c r="G136" s="102">
        <v>33</v>
      </c>
      <c r="H136" s="100">
        <v>31</v>
      </c>
    </row>
    <row r="137" spans="1:8" x14ac:dyDescent="0.15">
      <c r="A137" s="97"/>
      <c r="B137" s="98" t="s">
        <v>131</v>
      </c>
      <c r="C137" s="98" t="s">
        <v>15</v>
      </c>
      <c r="D137" s="99">
        <v>100</v>
      </c>
      <c r="E137" s="100">
        <v>95</v>
      </c>
      <c r="F137" s="101">
        <v>4</v>
      </c>
      <c r="G137" s="102">
        <v>33</v>
      </c>
      <c r="H137" s="100">
        <v>35</v>
      </c>
    </row>
    <row r="138" spans="1:8" x14ac:dyDescent="0.15">
      <c r="A138" s="97"/>
      <c r="B138" s="98" t="s">
        <v>132</v>
      </c>
      <c r="C138" s="98" t="s">
        <v>15</v>
      </c>
      <c r="D138" s="99">
        <v>80</v>
      </c>
      <c r="E138" s="100">
        <v>77</v>
      </c>
      <c r="F138" s="101">
        <v>9</v>
      </c>
      <c r="G138" s="102">
        <v>21</v>
      </c>
      <c r="H138" s="100">
        <v>18</v>
      </c>
    </row>
    <row r="139" spans="1:8" x14ac:dyDescent="0.15">
      <c r="A139" s="97"/>
      <c r="B139" s="98" t="s">
        <v>133</v>
      </c>
      <c r="C139" s="98" t="s">
        <v>15</v>
      </c>
      <c r="D139" s="99">
        <v>100</v>
      </c>
      <c r="E139" s="100">
        <v>97</v>
      </c>
      <c r="F139" s="101">
        <v>58</v>
      </c>
      <c r="G139" s="102">
        <v>54</v>
      </c>
      <c r="H139" s="100">
        <v>54</v>
      </c>
    </row>
    <row r="140" spans="1:8" x14ac:dyDescent="0.15">
      <c r="A140" s="97"/>
      <c r="B140" s="98" t="s">
        <v>134</v>
      </c>
      <c r="C140" s="98" t="s">
        <v>15</v>
      </c>
      <c r="D140" s="99">
        <v>100</v>
      </c>
      <c r="E140" s="100">
        <v>94</v>
      </c>
      <c r="F140" s="101">
        <v>17</v>
      </c>
      <c r="G140" s="102">
        <v>25</v>
      </c>
      <c r="H140" s="100">
        <v>24</v>
      </c>
    </row>
    <row r="141" spans="1:8" x14ac:dyDescent="0.15">
      <c r="A141" s="97"/>
      <c r="B141" s="110" t="s">
        <v>135</v>
      </c>
      <c r="C141" s="98" t="s">
        <v>136</v>
      </c>
      <c r="D141" s="99">
        <v>100</v>
      </c>
      <c r="E141" s="100">
        <v>88</v>
      </c>
      <c r="F141" s="101">
        <v>2</v>
      </c>
      <c r="G141" s="102">
        <v>37</v>
      </c>
      <c r="H141" s="100">
        <v>39</v>
      </c>
    </row>
    <row r="142" spans="1:8" x14ac:dyDescent="0.15">
      <c r="A142" s="97"/>
      <c r="B142" s="110" t="s">
        <v>137</v>
      </c>
      <c r="C142" s="98" t="s">
        <v>138</v>
      </c>
      <c r="D142" s="99">
        <v>100</v>
      </c>
      <c r="E142" s="100">
        <v>98</v>
      </c>
      <c r="F142" s="101">
        <v>4</v>
      </c>
      <c r="G142" s="102">
        <v>31</v>
      </c>
      <c r="H142" s="100">
        <v>31</v>
      </c>
    </row>
    <row r="143" spans="1:8" x14ac:dyDescent="0.15">
      <c r="A143" s="97"/>
      <c r="B143" s="110" t="s">
        <v>170</v>
      </c>
      <c r="C143" s="98" t="s">
        <v>138</v>
      </c>
      <c r="D143" s="99">
        <v>100</v>
      </c>
      <c r="E143" s="100">
        <v>95</v>
      </c>
      <c r="F143" s="101">
        <v>44</v>
      </c>
      <c r="G143" s="102">
        <v>39</v>
      </c>
      <c r="H143" s="100">
        <v>41</v>
      </c>
    </row>
    <row r="144" spans="1:8" x14ac:dyDescent="0.15">
      <c r="A144" s="97"/>
      <c r="B144" s="110" t="s">
        <v>174</v>
      </c>
      <c r="C144" s="98" t="s">
        <v>138</v>
      </c>
      <c r="D144" s="99">
        <v>100</v>
      </c>
      <c r="E144" s="100">
        <v>100</v>
      </c>
      <c r="F144" s="101">
        <v>25</v>
      </c>
      <c r="G144" s="102">
        <v>45</v>
      </c>
      <c r="H144" s="100">
        <v>22</v>
      </c>
    </row>
    <row r="145" spans="1:8" x14ac:dyDescent="0.15">
      <c r="A145" s="97"/>
      <c r="B145" s="110" t="s">
        <v>175</v>
      </c>
      <c r="C145" s="98" t="s">
        <v>138</v>
      </c>
      <c r="D145" s="99">
        <v>96</v>
      </c>
      <c r="E145" s="100">
        <v>95</v>
      </c>
      <c r="F145" s="101">
        <v>2</v>
      </c>
      <c r="G145" s="102">
        <v>23</v>
      </c>
      <c r="H145" s="100">
        <v>20</v>
      </c>
    </row>
    <row r="146" spans="1:8" x14ac:dyDescent="0.15">
      <c r="A146" s="97"/>
      <c r="B146" s="110" t="s">
        <v>178</v>
      </c>
      <c r="C146" s="98" t="s">
        <v>138</v>
      </c>
      <c r="D146" s="99">
        <v>40</v>
      </c>
      <c r="E146" s="100">
        <v>40</v>
      </c>
      <c r="F146" s="101">
        <v>0</v>
      </c>
      <c r="G146" s="102">
        <v>44</v>
      </c>
      <c r="H146" s="100">
        <v>4</v>
      </c>
    </row>
    <row r="147" spans="1:8" x14ac:dyDescent="0.15">
      <c r="A147" s="97"/>
      <c r="B147" s="104" t="s">
        <v>1</v>
      </c>
      <c r="C147" s="111" t="s">
        <v>177</v>
      </c>
      <c r="D147" s="112">
        <f>SUM(D21:D146)</f>
        <v>9252</v>
      </c>
      <c r="E147" s="106">
        <f>SUM(E21:E146)</f>
        <v>8608</v>
      </c>
      <c r="F147" s="107">
        <f>SUM(F21:F146)</f>
        <v>888</v>
      </c>
      <c r="G147" s="108">
        <f>SUM(G21:G146)</f>
        <v>3047</v>
      </c>
      <c r="H147" s="106">
        <f>SUM(H21:H146)</f>
        <v>2974</v>
      </c>
    </row>
    <row r="148" spans="1:8" x14ac:dyDescent="0.15">
      <c r="A148" s="91" t="s">
        <v>139</v>
      </c>
      <c r="B148" s="92" t="s">
        <v>140</v>
      </c>
      <c r="C148" s="113" t="s">
        <v>12</v>
      </c>
      <c r="D148" s="114">
        <v>160</v>
      </c>
      <c r="E148" s="109">
        <v>126</v>
      </c>
      <c r="F148" s="115"/>
      <c r="G148" s="116">
        <v>25</v>
      </c>
      <c r="H148" s="109">
        <v>32</v>
      </c>
    </row>
    <row r="149" spans="1:8" x14ac:dyDescent="0.15">
      <c r="A149" s="97"/>
      <c r="B149" s="98" t="s">
        <v>141</v>
      </c>
      <c r="C149" s="84" t="s">
        <v>12</v>
      </c>
      <c r="D149" s="85">
        <v>100</v>
      </c>
      <c r="E149" s="86">
        <v>93</v>
      </c>
      <c r="F149" s="87"/>
      <c r="G149" s="88">
        <v>13</v>
      </c>
      <c r="H149" s="86">
        <v>14</v>
      </c>
    </row>
    <row r="150" spans="1:8" x14ac:dyDescent="0.15">
      <c r="A150" s="97"/>
      <c r="B150" s="98" t="s">
        <v>142</v>
      </c>
      <c r="C150" s="84" t="s">
        <v>12</v>
      </c>
      <c r="D150" s="85">
        <v>100</v>
      </c>
      <c r="E150" s="86">
        <v>86</v>
      </c>
      <c r="F150" s="87"/>
      <c r="G150" s="88">
        <v>18</v>
      </c>
      <c r="H150" s="86">
        <v>16</v>
      </c>
    </row>
    <row r="151" spans="1:8" x14ac:dyDescent="0.15">
      <c r="A151" s="97"/>
      <c r="B151" s="98" t="s">
        <v>143</v>
      </c>
      <c r="C151" s="84" t="s">
        <v>12</v>
      </c>
      <c r="D151" s="85">
        <v>130</v>
      </c>
      <c r="E151" s="86">
        <v>93</v>
      </c>
      <c r="F151" s="87"/>
      <c r="G151" s="88">
        <v>19</v>
      </c>
      <c r="H151" s="86">
        <v>17</v>
      </c>
    </row>
    <row r="152" spans="1:8" x14ac:dyDescent="0.15">
      <c r="A152" s="97"/>
      <c r="B152" s="98" t="s">
        <v>144</v>
      </c>
      <c r="C152" s="84" t="s">
        <v>15</v>
      </c>
      <c r="D152" s="85">
        <v>15</v>
      </c>
      <c r="E152" s="86">
        <v>13</v>
      </c>
      <c r="F152" s="87"/>
      <c r="G152" s="88">
        <v>1</v>
      </c>
      <c r="H152" s="86">
        <v>3</v>
      </c>
    </row>
    <row r="153" spans="1:8" x14ac:dyDescent="0.15">
      <c r="A153" s="97"/>
      <c r="B153" s="98" t="s">
        <v>145</v>
      </c>
      <c r="C153" s="84" t="s">
        <v>15</v>
      </c>
      <c r="D153" s="85">
        <v>30</v>
      </c>
      <c r="E153" s="86">
        <v>30</v>
      </c>
      <c r="F153" s="87"/>
      <c r="G153" s="88">
        <v>8</v>
      </c>
      <c r="H153" s="86">
        <v>6</v>
      </c>
    </row>
    <row r="154" spans="1:8" x14ac:dyDescent="0.15">
      <c r="A154" s="97"/>
      <c r="B154" s="98" t="s">
        <v>146</v>
      </c>
      <c r="C154" s="84" t="s">
        <v>15</v>
      </c>
      <c r="D154" s="85">
        <v>20</v>
      </c>
      <c r="E154" s="86">
        <v>19</v>
      </c>
      <c r="F154" s="87"/>
      <c r="G154" s="88">
        <v>3</v>
      </c>
      <c r="H154" s="86">
        <v>4</v>
      </c>
    </row>
    <row r="155" spans="1:8" x14ac:dyDescent="0.15">
      <c r="A155" s="97"/>
      <c r="B155" s="98" t="s">
        <v>147</v>
      </c>
      <c r="C155" s="84" t="s">
        <v>15</v>
      </c>
      <c r="D155" s="85">
        <v>30</v>
      </c>
      <c r="E155" s="86">
        <v>29</v>
      </c>
      <c r="F155" s="87"/>
      <c r="G155" s="88">
        <v>3</v>
      </c>
      <c r="H155" s="86">
        <v>4</v>
      </c>
    </row>
    <row r="156" spans="1:8" x14ac:dyDescent="0.15">
      <c r="A156" s="97"/>
      <c r="B156" s="98" t="s">
        <v>148</v>
      </c>
      <c r="C156" s="84" t="s">
        <v>15</v>
      </c>
      <c r="D156" s="85">
        <v>30</v>
      </c>
      <c r="E156" s="86">
        <v>29</v>
      </c>
      <c r="F156" s="87"/>
      <c r="G156" s="88">
        <v>1</v>
      </c>
      <c r="H156" s="86">
        <v>2</v>
      </c>
    </row>
    <row r="157" spans="1:8" x14ac:dyDescent="0.15">
      <c r="A157" s="97"/>
      <c r="B157" s="98" t="s">
        <v>149</v>
      </c>
      <c r="C157" s="84" t="s">
        <v>15</v>
      </c>
      <c r="D157" s="85">
        <v>20</v>
      </c>
      <c r="E157" s="86">
        <v>20</v>
      </c>
      <c r="F157" s="87"/>
      <c r="G157" s="88">
        <v>4</v>
      </c>
      <c r="H157" s="86">
        <v>3</v>
      </c>
    </row>
    <row r="158" spans="1:8" x14ac:dyDescent="0.15">
      <c r="A158" s="97"/>
      <c r="B158" s="98" t="s">
        <v>150</v>
      </c>
      <c r="C158" s="84" t="s">
        <v>15</v>
      </c>
      <c r="D158" s="85">
        <v>35</v>
      </c>
      <c r="E158" s="86">
        <v>27</v>
      </c>
      <c r="F158" s="87"/>
      <c r="G158" s="88">
        <v>10</v>
      </c>
      <c r="H158" s="86">
        <v>9</v>
      </c>
    </row>
    <row r="159" spans="1:8" x14ac:dyDescent="0.15">
      <c r="A159" s="97"/>
      <c r="B159" s="98" t="s">
        <v>151</v>
      </c>
      <c r="C159" s="84" t="s">
        <v>15</v>
      </c>
      <c r="D159" s="85">
        <v>30</v>
      </c>
      <c r="E159" s="86">
        <v>27</v>
      </c>
      <c r="F159" s="87"/>
      <c r="G159" s="88">
        <v>6</v>
      </c>
      <c r="H159" s="86">
        <v>8</v>
      </c>
    </row>
    <row r="160" spans="1:8" x14ac:dyDescent="0.15">
      <c r="A160" s="97"/>
      <c r="B160" s="98" t="s">
        <v>152</v>
      </c>
      <c r="C160" s="84" t="s">
        <v>15</v>
      </c>
      <c r="D160" s="85">
        <v>30</v>
      </c>
      <c r="E160" s="86">
        <v>30</v>
      </c>
      <c r="F160" s="87"/>
      <c r="G160" s="88">
        <v>7</v>
      </c>
      <c r="H160" s="86">
        <v>7</v>
      </c>
    </row>
    <row r="161" spans="1:8" x14ac:dyDescent="0.15">
      <c r="A161" s="97"/>
      <c r="B161" s="98" t="s">
        <v>153</v>
      </c>
      <c r="C161" s="84" t="s">
        <v>15</v>
      </c>
      <c r="D161" s="85">
        <v>16</v>
      </c>
      <c r="E161" s="86">
        <v>13</v>
      </c>
      <c r="F161" s="87"/>
      <c r="G161" s="88">
        <v>3</v>
      </c>
      <c r="H161" s="86">
        <v>3</v>
      </c>
    </row>
    <row r="162" spans="1:8" x14ac:dyDescent="0.15">
      <c r="A162" s="97"/>
      <c r="B162" s="98" t="s">
        <v>154</v>
      </c>
      <c r="C162" s="84" t="s">
        <v>15</v>
      </c>
      <c r="D162" s="85">
        <v>45</v>
      </c>
      <c r="E162" s="86">
        <v>45</v>
      </c>
      <c r="F162" s="87"/>
      <c r="G162" s="88">
        <v>14</v>
      </c>
      <c r="H162" s="86">
        <v>14</v>
      </c>
    </row>
    <row r="163" spans="1:8" x14ac:dyDescent="0.15">
      <c r="A163" s="97"/>
      <c r="B163" s="98" t="s">
        <v>155</v>
      </c>
      <c r="C163" s="84" t="s">
        <v>15</v>
      </c>
      <c r="D163" s="85">
        <v>30</v>
      </c>
      <c r="E163" s="86">
        <v>28</v>
      </c>
      <c r="F163" s="87"/>
      <c r="G163" s="88">
        <v>8</v>
      </c>
      <c r="H163" s="86">
        <v>6</v>
      </c>
    </row>
    <row r="164" spans="1:8" x14ac:dyDescent="0.15">
      <c r="A164" s="97"/>
      <c r="B164" s="98" t="s">
        <v>156</v>
      </c>
      <c r="C164" s="84" t="s">
        <v>15</v>
      </c>
      <c r="D164" s="85">
        <v>15</v>
      </c>
      <c r="E164" s="86">
        <v>15</v>
      </c>
      <c r="F164" s="87"/>
      <c r="G164" s="88">
        <v>2</v>
      </c>
      <c r="H164" s="86">
        <v>1</v>
      </c>
    </row>
    <row r="165" spans="1:8" x14ac:dyDescent="0.15">
      <c r="A165" s="97"/>
      <c r="B165" s="98" t="s">
        <v>157</v>
      </c>
      <c r="C165" s="84" t="s">
        <v>15</v>
      </c>
      <c r="D165" s="85">
        <v>15</v>
      </c>
      <c r="E165" s="86">
        <v>14</v>
      </c>
      <c r="F165" s="87"/>
      <c r="G165" s="88">
        <v>4</v>
      </c>
      <c r="H165" s="86">
        <v>5</v>
      </c>
    </row>
    <row r="166" spans="1:8" x14ac:dyDescent="0.15">
      <c r="A166" s="97"/>
      <c r="B166" s="98" t="s">
        <v>158</v>
      </c>
      <c r="C166" s="84" t="s">
        <v>15</v>
      </c>
      <c r="D166" s="85">
        <v>20</v>
      </c>
      <c r="E166" s="86">
        <v>19</v>
      </c>
      <c r="F166" s="87"/>
      <c r="G166" s="88">
        <v>6</v>
      </c>
      <c r="H166" s="86">
        <v>6</v>
      </c>
    </row>
    <row r="167" spans="1:8" x14ac:dyDescent="0.15">
      <c r="A167" s="97"/>
      <c r="B167" s="98" t="s">
        <v>159</v>
      </c>
      <c r="C167" s="84" t="s">
        <v>15</v>
      </c>
      <c r="D167" s="85">
        <v>30</v>
      </c>
      <c r="E167" s="86">
        <v>30</v>
      </c>
      <c r="F167" s="87"/>
      <c r="G167" s="88">
        <v>3</v>
      </c>
      <c r="H167" s="86">
        <v>3</v>
      </c>
    </row>
    <row r="168" spans="1:8" x14ac:dyDescent="0.15">
      <c r="A168" s="97"/>
      <c r="B168" s="98" t="s">
        <v>160</v>
      </c>
      <c r="C168" s="84" t="s">
        <v>15</v>
      </c>
      <c r="D168" s="85">
        <v>30</v>
      </c>
      <c r="E168" s="86">
        <v>29</v>
      </c>
      <c r="F168" s="87"/>
      <c r="G168" s="88">
        <v>3</v>
      </c>
      <c r="H168" s="86">
        <v>4</v>
      </c>
    </row>
    <row r="169" spans="1:8" x14ac:dyDescent="0.15">
      <c r="A169" s="97"/>
      <c r="B169" s="98" t="s">
        <v>161</v>
      </c>
      <c r="C169" s="84" t="s">
        <v>162</v>
      </c>
      <c r="D169" s="85">
        <v>20</v>
      </c>
      <c r="E169" s="86">
        <v>18</v>
      </c>
      <c r="F169" s="87"/>
      <c r="G169" s="88">
        <v>2</v>
      </c>
      <c r="H169" s="86">
        <v>4</v>
      </c>
    </row>
    <row r="170" spans="1:8" x14ac:dyDescent="0.15">
      <c r="A170" s="103"/>
      <c r="B170" s="104" t="s">
        <v>1</v>
      </c>
      <c r="C170" s="111" t="s">
        <v>163</v>
      </c>
      <c r="D170" s="112">
        <f>SUM(D148:D169)</f>
        <v>951</v>
      </c>
      <c r="E170" s="106">
        <f>SUM(E148:E169)</f>
        <v>833</v>
      </c>
      <c r="F170" s="107"/>
      <c r="G170" s="108">
        <f>SUM(G148:G169)</f>
        <v>163</v>
      </c>
      <c r="H170" s="106">
        <f>SUM(H148:H169)</f>
        <v>171</v>
      </c>
    </row>
    <row r="171" spans="1:8" x14ac:dyDescent="0.15">
      <c r="A171" s="97" t="s">
        <v>164</v>
      </c>
      <c r="B171" s="98" t="s">
        <v>10</v>
      </c>
      <c r="C171" s="117" t="s">
        <v>176</v>
      </c>
      <c r="D171" s="85"/>
      <c r="E171" s="86">
        <v>398</v>
      </c>
      <c r="F171" s="87"/>
      <c r="G171" s="88">
        <v>78</v>
      </c>
      <c r="H171" s="86">
        <v>74</v>
      </c>
    </row>
    <row r="172" spans="1:8" ht="14.25" thickBot="1" x14ac:dyDescent="0.2">
      <c r="A172" s="118"/>
      <c r="B172" s="119" t="s">
        <v>1</v>
      </c>
      <c r="C172" s="120"/>
      <c r="D172" s="121"/>
      <c r="E172" s="122">
        <v>398</v>
      </c>
      <c r="F172" s="123"/>
      <c r="G172" s="124">
        <v>78</v>
      </c>
      <c r="H172" s="122">
        <v>74</v>
      </c>
    </row>
  </sheetData>
  <phoneticPr fontId="2"/>
  <pageMargins left="0.7" right="0.7" top="0.75" bottom="0.75" header="0.511811023622047" footer="0.511811023622047"/>
  <pageSetup paperSize="9" scale="79" fitToHeight="0" orientation="portrait" verticalDpi="300" r:id="rId1"/>
  <rowBreaks count="1" manualBreakCount="1">
    <brk id="14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109F7-28F9-419A-8442-63B69F77832D}">
  <sheetPr>
    <tabColor rgb="FF00B0F0"/>
  </sheetPr>
  <dimension ref="A1:F13"/>
  <sheetViews>
    <sheetView zoomScaleNormal="100" workbookViewId="0">
      <selection activeCell="C32" sqref="C32:D33"/>
    </sheetView>
  </sheetViews>
  <sheetFormatPr defaultColWidth="9" defaultRowHeight="13.5" x14ac:dyDescent="0.15"/>
  <cols>
    <col min="1" max="1" width="9" style="125"/>
    <col min="2" max="5" width="12.5" style="125" customWidth="1"/>
    <col min="6" max="16384" width="9" style="125"/>
  </cols>
  <sheetData>
    <row r="1" spans="1:6" ht="14.25" thickBot="1" x14ac:dyDescent="0.2">
      <c r="A1" s="125" t="s">
        <v>460</v>
      </c>
    </row>
    <row r="2" spans="1:6" x14ac:dyDescent="0.15">
      <c r="A2" s="126" t="s">
        <v>0</v>
      </c>
      <c r="B2" s="127" t="s">
        <v>165</v>
      </c>
      <c r="C2" s="127" t="s">
        <v>166</v>
      </c>
      <c r="D2" s="127" t="s">
        <v>167</v>
      </c>
      <c r="E2" s="128" t="s">
        <v>168</v>
      </c>
    </row>
    <row r="3" spans="1:6" x14ac:dyDescent="0.15">
      <c r="A3" s="129">
        <v>2015</v>
      </c>
      <c r="B3" s="130">
        <v>7500</v>
      </c>
      <c r="C3" s="130">
        <v>4861</v>
      </c>
      <c r="D3" s="130">
        <v>28</v>
      </c>
      <c r="E3" s="131">
        <v>36457500</v>
      </c>
    </row>
    <row r="4" spans="1:6" x14ac:dyDescent="0.15">
      <c r="A4" s="77">
        <v>2016</v>
      </c>
      <c r="B4" s="79">
        <v>7500</v>
      </c>
      <c r="C4" s="79">
        <v>4843</v>
      </c>
      <c r="D4" s="79">
        <v>25</v>
      </c>
      <c r="E4" s="80">
        <v>36322500</v>
      </c>
    </row>
    <row r="5" spans="1:6" x14ac:dyDescent="0.15">
      <c r="A5" s="77">
        <v>2017</v>
      </c>
      <c r="B5" s="79">
        <v>7500</v>
      </c>
      <c r="C5" s="79">
        <v>4532</v>
      </c>
      <c r="D5" s="79">
        <v>27</v>
      </c>
      <c r="E5" s="80">
        <v>33990000</v>
      </c>
    </row>
    <row r="6" spans="1:6" x14ac:dyDescent="0.15">
      <c r="A6" s="77">
        <v>2018</v>
      </c>
      <c r="B6" s="79">
        <v>7500</v>
      </c>
      <c r="C6" s="79">
        <v>3684</v>
      </c>
      <c r="D6" s="79">
        <v>23</v>
      </c>
      <c r="E6" s="80">
        <v>27630000</v>
      </c>
    </row>
    <row r="7" spans="1:6" x14ac:dyDescent="0.15">
      <c r="A7" s="77">
        <v>2019</v>
      </c>
      <c r="B7" s="79">
        <v>7500</v>
      </c>
      <c r="C7" s="79">
        <v>3330</v>
      </c>
      <c r="D7" s="79">
        <v>21</v>
      </c>
      <c r="E7" s="80">
        <v>24975000</v>
      </c>
    </row>
    <row r="8" spans="1:6" x14ac:dyDescent="0.15">
      <c r="A8" s="77">
        <v>2020</v>
      </c>
      <c r="B8" s="79">
        <v>7500</v>
      </c>
      <c r="C8" s="79">
        <v>3048</v>
      </c>
      <c r="D8" s="79">
        <v>23</v>
      </c>
      <c r="E8" s="80">
        <v>22860000</v>
      </c>
    </row>
    <row r="9" spans="1:6" x14ac:dyDescent="0.15">
      <c r="A9" s="77">
        <v>2021</v>
      </c>
      <c r="B9" s="79">
        <v>7500</v>
      </c>
      <c r="C9" s="79">
        <v>2943</v>
      </c>
      <c r="D9" s="79">
        <v>23</v>
      </c>
      <c r="E9" s="80">
        <v>22072500</v>
      </c>
    </row>
    <row r="10" spans="1:6" x14ac:dyDescent="0.15">
      <c r="A10" s="77">
        <v>2022</v>
      </c>
      <c r="B10" s="79">
        <v>7500</v>
      </c>
      <c r="C10" s="85">
        <v>2718</v>
      </c>
      <c r="D10" s="85">
        <v>25</v>
      </c>
      <c r="E10" s="86">
        <v>20385000</v>
      </c>
    </row>
    <row r="11" spans="1:6" x14ac:dyDescent="0.15">
      <c r="A11" s="77">
        <v>2023</v>
      </c>
      <c r="B11" s="79">
        <v>7500</v>
      </c>
      <c r="C11" s="85">
        <v>2425</v>
      </c>
      <c r="D11" s="85">
        <v>24</v>
      </c>
      <c r="E11" s="86">
        <v>18187500</v>
      </c>
      <c r="F11" s="68"/>
    </row>
    <row r="12" spans="1:6" x14ac:dyDescent="0.15">
      <c r="A12" s="77">
        <v>2024</v>
      </c>
      <c r="B12" s="79">
        <v>7500</v>
      </c>
      <c r="C12" s="85">
        <v>2236</v>
      </c>
      <c r="D12" s="85">
        <v>23</v>
      </c>
      <c r="E12" s="86">
        <v>16770000</v>
      </c>
      <c r="F12" s="68"/>
    </row>
    <row r="13" spans="1:6" ht="14.25" thickBot="1" x14ac:dyDescent="0.2">
      <c r="A13" s="132">
        <v>2025</v>
      </c>
      <c r="B13" s="133">
        <v>7500</v>
      </c>
      <c r="C13" s="134">
        <v>2116</v>
      </c>
      <c r="D13" s="134">
        <v>19</v>
      </c>
      <c r="E13" s="135">
        <v>15870000</v>
      </c>
      <c r="F13" s="68"/>
    </row>
  </sheetData>
  <phoneticPr fontId="2"/>
  <pageMargins left="0.7" right="0.7" top="0.75" bottom="0.75" header="0.511811023622047" footer="0.511811023622047"/>
  <pageSetup paperSize="9" orientation="portrait"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F5B18-12FE-4589-B397-9C54CA558E88}">
  <sheetPr>
    <tabColor rgb="FF00B0F0"/>
    <pageSetUpPr fitToPage="1"/>
  </sheetPr>
  <dimension ref="A1:F32"/>
  <sheetViews>
    <sheetView workbookViewId="0">
      <selection activeCell="C39" sqref="C39"/>
    </sheetView>
  </sheetViews>
  <sheetFormatPr defaultColWidth="9" defaultRowHeight="13.5" x14ac:dyDescent="0.15"/>
  <cols>
    <col min="1" max="1" width="9" style="136"/>
    <col min="2" max="6" width="13" style="136" customWidth="1"/>
    <col min="7" max="16384" width="9" style="136"/>
  </cols>
  <sheetData>
    <row r="1" spans="1:6" x14ac:dyDescent="0.15">
      <c r="A1" s="136" t="s">
        <v>461</v>
      </c>
    </row>
    <row r="2" spans="1:6" ht="14.25" thickBot="1" x14ac:dyDescent="0.2">
      <c r="F2" s="137" t="s">
        <v>191</v>
      </c>
    </row>
    <row r="3" spans="1:6" x14ac:dyDescent="0.15">
      <c r="A3" s="138" t="s">
        <v>192</v>
      </c>
      <c r="B3" s="139" t="s">
        <v>193</v>
      </c>
      <c r="C3" s="139"/>
      <c r="D3" s="139"/>
      <c r="E3" s="140" t="s">
        <v>194</v>
      </c>
      <c r="F3" s="141" t="s">
        <v>195</v>
      </c>
    </row>
    <row r="4" spans="1:6" x14ac:dyDescent="0.15">
      <c r="A4" s="103"/>
      <c r="B4" s="142" t="s">
        <v>196</v>
      </c>
      <c r="C4" s="142" t="s">
        <v>197</v>
      </c>
      <c r="D4" s="142" t="s">
        <v>198</v>
      </c>
      <c r="E4" s="142"/>
      <c r="F4" s="143"/>
    </row>
    <row r="5" spans="1:6" x14ac:dyDescent="0.15">
      <c r="A5" s="144">
        <v>2015</v>
      </c>
      <c r="B5" s="145">
        <v>813944</v>
      </c>
      <c r="C5" s="145">
        <v>188780</v>
      </c>
      <c r="D5" s="145">
        <v>625164</v>
      </c>
      <c r="E5" s="145">
        <v>41629</v>
      </c>
      <c r="F5" s="146">
        <v>3425</v>
      </c>
    </row>
    <row r="6" spans="1:6" x14ac:dyDescent="0.15">
      <c r="A6" s="144">
        <v>2016</v>
      </c>
      <c r="B6" s="145">
        <v>835865</v>
      </c>
      <c r="C6" s="145">
        <v>200394</v>
      </c>
      <c r="D6" s="145">
        <v>635471</v>
      </c>
      <c r="E6" s="145">
        <v>46171</v>
      </c>
      <c r="F6" s="146">
        <v>2762</v>
      </c>
    </row>
    <row r="7" spans="1:6" x14ac:dyDescent="0.15">
      <c r="A7" s="144">
        <v>2017</v>
      </c>
      <c r="B7" s="145">
        <v>839088</v>
      </c>
      <c r="C7" s="145">
        <v>204401</v>
      </c>
      <c r="D7" s="145">
        <v>634687</v>
      </c>
      <c r="E7" s="145">
        <v>49355</v>
      </c>
      <c r="F7" s="146">
        <v>2570</v>
      </c>
    </row>
    <row r="8" spans="1:6" x14ac:dyDescent="0.15">
      <c r="A8" s="144">
        <v>2018</v>
      </c>
      <c r="B8" s="145">
        <v>824593</v>
      </c>
      <c r="C8" s="145">
        <v>203148</v>
      </c>
      <c r="D8" s="145">
        <v>621445</v>
      </c>
      <c r="E8" s="145">
        <v>51263</v>
      </c>
      <c r="F8" s="146">
        <v>2824</v>
      </c>
    </row>
    <row r="9" spans="1:6" x14ac:dyDescent="0.15">
      <c r="A9" s="144">
        <v>2019</v>
      </c>
      <c r="B9" s="145">
        <v>729603</v>
      </c>
      <c r="C9" s="145">
        <v>180888</v>
      </c>
      <c r="D9" s="145">
        <v>548715</v>
      </c>
      <c r="E9" s="145">
        <v>52306</v>
      </c>
      <c r="F9" s="146">
        <v>2210</v>
      </c>
    </row>
    <row r="10" spans="1:6" x14ac:dyDescent="0.15">
      <c r="A10" s="144">
        <v>2020</v>
      </c>
      <c r="B10" s="145">
        <v>39739</v>
      </c>
      <c r="C10" s="145">
        <v>0</v>
      </c>
      <c r="D10" s="145">
        <v>39739</v>
      </c>
      <c r="E10" s="145">
        <v>5385</v>
      </c>
      <c r="F10" s="146">
        <v>120</v>
      </c>
    </row>
    <row r="11" spans="1:6" x14ac:dyDescent="0.15">
      <c r="A11" s="144">
        <v>2021</v>
      </c>
      <c r="B11" s="145">
        <v>70558</v>
      </c>
      <c r="C11" s="145">
        <v>436</v>
      </c>
      <c r="D11" s="145">
        <v>70122</v>
      </c>
      <c r="E11" s="145">
        <v>13540</v>
      </c>
      <c r="F11" s="146">
        <v>295</v>
      </c>
    </row>
    <row r="12" spans="1:6" x14ac:dyDescent="0.15">
      <c r="A12" s="144">
        <v>2022</v>
      </c>
      <c r="B12" s="145">
        <v>248558</v>
      </c>
      <c r="C12" s="145">
        <v>44813</v>
      </c>
      <c r="D12" s="145">
        <v>203745</v>
      </c>
      <c r="E12" s="145">
        <v>32337</v>
      </c>
      <c r="F12" s="146">
        <v>829</v>
      </c>
    </row>
    <row r="13" spans="1:6" x14ac:dyDescent="0.15">
      <c r="A13" s="144">
        <v>2023</v>
      </c>
      <c r="B13" s="145">
        <v>392180</v>
      </c>
      <c r="C13" s="145">
        <v>82427</v>
      </c>
      <c r="D13" s="145">
        <v>309753</v>
      </c>
      <c r="E13" s="145">
        <v>36782</v>
      </c>
      <c r="F13" s="146">
        <v>910</v>
      </c>
    </row>
    <row r="14" spans="1:6" x14ac:dyDescent="0.15">
      <c r="A14" s="144">
        <v>2024</v>
      </c>
      <c r="B14" s="145">
        <v>495203</v>
      </c>
      <c r="C14" s="145">
        <v>92692</v>
      </c>
      <c r="D14" s="145">
        <v>402511</v>
      </c>
      <c r="E14" s="145">
        <v>47941</v>
      </c>
      <c r="F14" s="146">
        <v>720</v>
      </c>
    </row>
    <row r="15" spans="1:6" x14ac:dyDescent="0.15">
      <c r="A15" s="144">
        <v>2025</v>
      </c>
      <c r="B15" s="150">
        <v>523030</v>
      </c>
      <c r="C15" s="150">
        <v>99371</v>
      </c>
      <c r="D15" s="150">
        <v>423659</v>
      </c>
      <c r="E15" s="150">
        <v>48235</v>
      </c>
      <c r="F15" s="151">
        <v>745</v>
      </c>
    </row>
    <row r="16" spans="1:6" x14ac:dyDescent="0.15">
      <c r="A16" s="147" t="s">
        <v>199</v>
      </c>
      <c r="B16" s="145">
        <f>SUM(C16,D16)</f>
        <v>25443</v>
      </c>
      <c r="C16" s="145">
        <v>5715</v>
      </c>
      <c r="D16" s="145">
        <v>19728</v>
      </c>
      <c r="E16" s="145">
        <v>1323</v>
      </c>
      <c r="F16" s="146">
        <v>17</v>
      </c>
    </row>
    <row r="17" spans="1:6" x14ac:dyDescent="0.15">
      <c r="A17" s="144" t="s">
        <v>200</v>
      </c>
      <c r="B17" s="145">
        <v>46204</v>
      </c>
      <c r="C17" s="145">
        <v>11315</v>
      </c>
      <c r="D17" s="145">
        <v>34889</v>
      </c>
      <c r="E17" s="145">
        <v>2012</v>
      </c>
      <c r="F17" s="146">
        <v>57</v>
      </c>
    </row>
    <row r="18" spans="1:6" x14ac:dyDescent="0.15">
      <c r="A18" s="144" t="s">
        <v>201</v>
      </c>
      <c r="B18" s="145">
        <v>52136</v>
      </c>
      <c r="C18" s="145">
        <v>10631</v>
      </c>
      <c r="D18" s="145">
        <v>41505</v>
      </c>
      <c r="E18" s="145">
        <v>5964</v>
      </c>
      <c r="F18" s="146">
        <v>116</v>
      </c>
    </row>
    <row r="19" spans="1:6" x14ac:dyDescent="0.15">
      <c r="A19" s="144" t="s">
        <v>202</v>
      </c>
      <c r="B19" s="145">
        <v>28792</v>
      </c>
      <c r="C19" s="145">
        <v>4943</v>
      </c>
      <c r="D19" s="145">
        <v>23849</v>
      </c>
      <c r="E19" s="145">
        <v>4439</v>
      </c>
      <c r="F19" s="146">
        <v>27</v>
      </c>
    </row>
    <row r="20" spans="1:6" x14ac:dyDescent="0.15">
      <c r="A20" s="144" t="s">
        <v>203</v>
      </c>
      <c r="B20" s="145">
        <v>35352</v>
      </c>
      <c r="C20" s="145">
        <v>5516</v>
      </c>
      <c r="D20" s="145">
        <v>29836</v>
      </c>
      <c r="E20" s="145">
        <v>1604</v>
      </c>
      <c r="F20" s="146">
        <v>34</v>
      </c>
    </row>
    <row r="21" spans="1:6" x14ac:dyDescent="0.15">
      <c r="A21" s="144" t="s">
        <v>204</v>
      </c>
      <c r="B21" s="145">
        <v>39154</v>
      </c>
      <c r="C21" s="145">
        <v>6559</v>
      </c>
      <c r="D21" s="145">
        <v>32595</v>
      </c>
      <c r="E21" s="145">
        <v>5792</v>
      </c>
      <c r="F21" s="146">
        <v>49</v>
      </c>
    </row>
    <row r="22" spans="1:6" x14ac:dyDescent="0.15">
      <c r="A22" s="144" t="s">
        <v>205</v>
      </c>
      <c r="B22" s="145">
        <v>32523</v>
      </c>
      <c r="C22" s="145">
        <v>7825</v>
      </c>
      <c r="D22" s="145">
        <v>24698</v>
      </c>
      <c r="E22" s="145">
        <v>2336</v>
      </c>
      <c r="F22" s="146">
        <v>34</v>
      </c>
    </row>
    <row r="23" spans="1:6" x14ac:dyDescent="0.15">
      <c r="A23" s="144" t="s">
        <v>206</v>
      </c>
      <c r="B23" s="145">
        <v>33549</v>
      </c>
      <c r="C23" s="145">
        <v>8940</v>
      </c>
      <c r="D23" s="145">
        <v>24609</v>
      </c>
      <c r="E23" s="145">
        <v>247</v>
      </c>
      <c r="F23" s="146">
        <v>69</v>
      </c>
    </row>
    <row r="24" spans="1:6" x14ac:dyDescent="0.15">
      <c r="A24" s="144" t="s">
        <v>207</v>
      </c>
      <c r="B24" s="145">
        <v>33216</v>
      </c>
      <c r="C24" s="145">
        <v>4038</v>
      </c>
      <c r="D24" s="145">
        <v>29178</v>
      </c>
      <c r="E24" s="145">
        <v>3822</v>
      </c>
      <c r="F24" s="146">
        <v>19</v>
      </c>
    </row>
    <row r="25" spans="1:6" x14ac:dyDescent="0.15">
      <c r="A25" s="144" t="s">
        <v>208</v>
      </c>
      <c r="B25" s="145">
        <v>10280</v>
      </c>
      <c r="C25" s="145">
        <v>648</v>
      </c>
      <c r="D25" s="145">
        <v>9632</v>
      </c>
      <c r="E25" s="145">
        <v>716</v>
      </c>
      <c r="F25" s="146">
        <v>17</v>
      </c>
    </row>
    <row r="26" spans="1:6" x14ac:dyDescent="0.15">
      <c r="A26" s="144" t="s">
        <v>209</v>
      </c>
      <c r="B26" s="145">
        <v>31015</v>
      </c>
      <c r="C26" s="145">
        <v>1562</v>
      </c>
      <c r="D26" s="145">
        <v>29453</v>
      </c>
      <c r="E26" s="145">
        <v>3296</v>
      </c>
      <c r="F26" s="146">
        <v>188</v>
      </c>
    </row>
    <row r="27" spans="1:6" x14ac:dyDescent="0.15">
      <c r="A27" s="144" t="s">
        <v>210</v>
      </c>
      <c r="B27" s="145">
        <v>28529</v>
      </c>
      <c r="C27" s="145">
        <v>7050</v>
      </c>
      <c r="D27" s="145">
        <v>21479</v>
      </c>
      <c r="E27" s="145">
        <v>288</v>
      </c>
      <c r="F27" s="146">
        <v>10</v>
      </c>
    </row>
    <row r="28" spans="1:6" x14ac:dyDescent="0.15">
      <c r="A28" s="144" t="s">
        <v>211</v>
      </c>
      <c r="B28" s="145">
        <v>30206</v>
      </c>
      <c r="C28" s="145">
        <v>6362</v>
      </c>
      <c r="D28" s="145">
        <v>23844</v>
      </c>
      <c r="E28" s="145">
        <v>4554</v>
      </c>
      <c r="F28" s="146">
        <v>29</v>
      </c>
    </row>
    <row r="29" spans="1:6" x14ac:dyDescent="0.15">
      <c r="A29" s="144" t="s">
        <v>212</v>
      </c>
      <c r="B29" s="145">
        <v>39453</v>
      </c>
      <c r="C29" s="145">
        <v>4064</v>
      </c>
      <c r="D29" s="145">
        <v>35389</v>
      </c>
      <c r="E29" s="145">
        <v>3059</v>
      </c>
      <c r="F29" s="146">
        <v>11</v>
      </c>
    </row>
    <row r="30" spans="1:6" x14ac:dyDescent="0.15">
      <c r="A30" s="144" t="s">
        <v>213</v>
      </c>
      <c r="B30" s="145">
        <v>29160</v>
      </c>
      <c r="C30" s="145">
        <v>8843</v>
      </c>
      <c r="D30" s="145">
        <v>20317</v>
      </c>
      <c r="E30" s="145">
        <v>6897</v>
      </c>
      <c r="F30" s="146">
        <v>41</v>
      </c>
    </row>
    <row r="31" spans="1:6" ht="14.25" thickBot="1" x14ac:dyDescent="0.2">
      <c r="A31" s="148" t="s">
        <v>214</v>
      </c>
      <c r="B31" s="152">
        <v>28018</v>
      </c>
      <c r="C31" s="152">
        <v>5360</v>
      </c>
      <c r="D31" s="152">
        <v>22658</v>
      </c>
      <c r="E31" s="152">
        <v>1886</v>
      </c>
      <c r="F31" s="153">
        <v>27</v>
      </c>
    </row>
    <row r="32" spans="1:6" x14ac:dyDescent="0.15">
      <c r="B32" s="149"/>
      <c r="C32" s="149"/>
    </row>
  </sheetData>
  <mergeCells count="1">
    <mergeCell ref="B3:D3"/>
  </mergeCells>
  <phoneticPr fontId="2"/>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59B3D-41A2-44C3-A8F6-B3FE6F8B3FCB}">
  <sheetPr>
    <tabColor rgb="FF00B0F0"/>
    <pageSetUpPr fitToPage="1"/>
  </sheetPr>
  <dimension ref="A1:N21"/>
  <sheetViews>
    <sheetView zoomScale="90" zoomScaleNormal="90" workbookViewId="0"/>
  </sheetViews>
  <sheetFormatPr defaultColWidth="9" defaultRowHeight="13.5" x14ac:dyDescent="0.15"/>
  <cols>
    <col min="1" max="16384" width="9" style="6"/>
  </cols>
  <sheetData>
    <row r="1" spans="1:14" ht="14.25" thickBot="1" x14ac:dyDescent="0.2">
      <c r="A1" s="6" t="s">
        <v>462</v>
      </c>
    </row>
    <row r="2" spans="1:14" x14ac:dyDescent="0.15">
      <c r="A2" s="19" t="s">
        <v>0</v>
      </c>
      <c r="B2" s="19" t="s">
        <v>215</v>
      </c>
      <c r="C2" s="56" t="s">
        <v>216</v>
      </c>
      <c r="D2" s="56"/>
      <c r="E2" s="56"/>
      <c r="F2" s="56"/>
      <c r="G2" s="56"/>
      <c r="H2" s="56" t="s">
        <v>217</v>
      </c>
      <c r="I2" s="56"/>
      <c r="J2" s="56"/>
      <c r="K2" s="56"/>
      <c r="L2" s="56"/>
      <c r="M2" s="56"/>
      <c r="N2" s="57"/>
    </row>
    <row r="3" spans="1:14" x14ac:dyDescent="0.15">
      <c r="A3" s="20"/>
      <c r="B3" s="21" t="s">
        <v>218</v>
      </c>
      <c r="C3" s="15" t="s">
        <v>1</v>
      </c>
      <c r="D3" s="15" t="s">
        <v>219</v>
      </c>
      <c r="E3" s="15" t="s">
        <v>220</v>
      </c>
      <c r="F3" s="15" t="s">
        <v>221</v>
      </c>
      <c r="G3" s="15" t="s">
        <v>222</v>
      </c>
      <c r="H3" s="15" t="s">
        <v>223</v>
      </c>
      <c r="I3" s="15" t="s">
        <v>224</v>
      </c>
      <c r="J3" s="15" t="s">
        <v>225</v>
      </c>
      <c r="K3" s="15" t="s">
        <v>226</v>
      </c>
      <c r="L3" s="15" t="s">
        <v>227</v>
      </c>
      <c r="M3" s="15" t="s">
        <v>228</v>
      </c>
      <c r="N3" s="16" t="s">
        <v>186</v>
      </c>
    </row>
    <row r="4" spans="1:14" x14ac:dyDescent="0.15">
      <c r="A4" s="10">
        <v>2015</v>
      </c>
      <c r="B4" s="22">
        <v>54</v>
      </c>
      <c r="C4" s="11">
        <v>117536</v>
      </c>
      <c r="D4" s="11">
        <v>92529</v>
      </c>
      <c r="E4" s="11">
        <v>0</v>
      </c>
      <c r="F4" s="11">
        <v>24539</v>
      </c>
      <c r="G4" s="11">
        <v>468</v>
      </c>
      <c r="H4" s="11">
        <v>299</v>
      </c>
      <c r="I4" s="11">
        <v>697</v>
      </c>
      <c r="J4" s="11">
        <v>3963</v>
      </c>
      <c r="K4" s="11">
        <v>41157</v>
      </c>
      <c r="L4" s="11">
        <v>3676</v>
      </c>
      <c r="M4" s="11">
        <v>13285</v>
      </c>
      <c r="N4" s="12">
        <v>54459</v>
      </c>
    </row>
    <row r="5" spans="1:14" x14ac:dyDescent="0.15">
      <c r="A5" s="10">
        <v>2016</v>
      </c>
      <c r="B5" s="22">
        <v>54</v>
      </c>
      <c r="C5" s="11">
        <v>119464</v>
      </c>
      <c r="D5" s="11">
        <v>94254</v>
      </c>
      <c r="E5" s="11">
        <v>0</v>
      </c>
      <c r="F5" s="11">
        <v>24790</v>
      </c>
      <c r="G5" s="11">
        <v>420</v>
      </c>
      <c r="H5" s="11">
        <v>323</v>
      </c>
      <c r="I5" s="11">
        <v>699</v>
      </c>
      <c r="J5" s="11">
        <v>3921</v>
      </c>
      <c r="K5" s="11">
        <v>41676</v>
      </c>
      <c r="L5" s="11">
        <v>3662</v>
      </c>
      <c r="M5" s="11">
        <v>16002</v>
      </c>
      <c r="N5" s="12">
        <v>53181</v>
      </c>
    </row>
    <row r="6" spans="1:14" x14ac:dyDescent="0.15">
      <c r="A6" s="10">
        <v>2017</v>
      </c>
      <c r="B6" s="22">
        <v>54</v>
      </c>
      <c r="C6" s="11">
        <v>123402</v>
      </c>
      <c r="D6" s="11">
        <v>95628</v>
      </c>
      <c r="E6" s="11">
        <v>0</v>
      </c>
      <c r="F6" s="11">
        <v>27405</v>
      </c>
      <c r="G6" s="11">
        <v>369</v>
      </c>
      <c r="H6" s="11">
        <v>280</v>
      </c>
      <c r="I6" s="11">
        <v>638</v>
      </c>
      <c r="J6" s="11">
        <v>3144</v>
      </c>
      <c r="K6" s="11">
        <v>40665</v>
      </c>
      <c r="L6" s="11">
        <v>3173</v>
      </c>
      <c r="M6" s="11">
        <v>17791</v>
      </c>
      <c r="N6" s="12">
        <v>57711</v>
      </c>
    </row>
    <row r="7" spans="1:14" x14ac:dyDescent="0.15">
      <c r="A7" s="10">
        <v>2018</v>
      </c>
      <c r="B7" s="22">
        <v>54</v>
      </c>
      <c r="C7" s="11">
        <v>131238</v>
      </c>
      <c r="D7" s="11">
        <v>101373</v>
      </c>
      <c r="E7" s="11">
        <v>0</v>
      </c>
      <c r="F7" s="11">
        <v>29335</v>
      </c>
      <c r="G7" s="11">
        <v>530</v>
      </c>
      <c r="H7" s="11">
        <v>171</v>
      </c>
      <c r="I7" s="11">
        <v>540</v>
      </c>
      <c r="J7" s="11">
        <v>2845</v>
      </c>
      <c r="K7" s="11">
        <v>41133</v>
      </c>
      <c r="L7" s="11">
        <v>3075</v>
      </c>
      <c r="M7" s="11">
        <v>19471</v>
      </c>
      <c r="N7" s="12">
        <v>64003</v>
      </c>
    </row>
    <row r="8" spans="1:14" x14ac:dyDescent="0.15">
      <c r="A8" s="10">
        <v>2019</v>
      </c>
      <c r="B8" s="22">
        <v>54</v>
      </c>
      <c r="C8" s="11">
        <v>138091</v>
      </c>
      <c r="D8" s="11">
        <v>106962</v>
      </c>
      <c r="E8" s="11">
        <v>0</v>
      </c>
      <c r="F8" s="11">
        <v>30628</v>
      </c>
      <c r="G8" s="11">
        <v>501</v>
      </c>
      <c r="H8" s="11">
        <v>207</v>
      </c>
      <c r="I8" s="11">
        <v>471</v>
      </c>
      <c r="J8" s="11">
        <v>1468</v>
      </c>
      <c r="K8" s="11">
        <v>44801</v>
      </c>
      <c r="L8" s="11">
        <v>2594</v>
      </c>
      <c r="M8" s="11">
        <v>19753</v>
      </c>
      <c r="N8" s="12">
        <v>68797</v>
      </c>
    </row>
    <row r="9" spans="1:14" x14ac:dyDescent="0.15">
      <c r="A9" s="10">
        <v>2020</v>
      </c>
      <c r="B9" s="22">
        <v>54</v>
      </c>
      <c r="C9" s="11">
        <v>144623</v>
      </c>
      <c r="D9" s="11">
        <v>110221</v>
      </c>
      <c r="E9" s="11">
        <v>0</v>
      </c>
      <c r="F9" s="11">
        <v>33654</v>
      </c>
      <c r="G9" s="11">
        <v>748</v>
      </c>
      <c r="H9" s="11">
        <v>177</v>
      </c>
      <c r="I9" s="11">
        <v>225</v>
      </c>
      <c r="J9" s="11">
        <v>1556</v>
      </c>
      <c r="K9" s="11">
        <v>49482</v>
      </c>
      <c r="L9" s="11">
        <v>2256</v>
      </c>
      <c r="M9" s="11">
        <v>14967</v>
      </c>
      <c r="N9" s="12">
        <v>75960</v>
      </c>
    </row>
    <row r="10" spans="1:14" x14ac:dyDescent="0.15">
      <c r="A10" s="10">
        <v>2021</v>
      </c>
      <c r="B10" s="22">
        <v>54</v>
      </c>
      <c r="C10" s="11">
        <v>133982</v>
      </c>
      <c r="D10" s="11">
        <v>101798</v>
      </c>
      <c r="E10" s="23" t="s">
        <v>229</v>
      </c>
      <c r="F10" s="11">
        <v>31147</v>
      </c>
      <c r="G10" s="11">
        <v>1037</v>
      </c>
      <c r="H10" s="11">
        <v>378</v>
      </c>
      <c r="I10" s="11">
        <v>213</v>
      </c>
      <c r="J10" s="11">
        <v>1341</v>
      </c>
      <c r="K10" s="11">
        <v>44690</v>
      </c>
      <c r="L10" s="11">
        <v>2151</v>
      </c>
      <c r="M10" s="11">
        <v>14420</v>
      </c>
      <c r="N10" s="12">
        <v>70789</v>
      </c>
    </row>
    <row r="11" spans="1:14" x14ac:dyDescent="0.15">
      <c r="A11" s="10">
        <v>2022</v>
      </c>
      <c r="B11" s="22">
        <v>54</v>
      </c>
      <c r="C11" s="11">
        <v>156999</v>
      </c>
      <c r="D11" s="11">
        <v>121050</v>
      </c>
      <c r="E11" s="23" t="s">
        <v>230</v>
      </c>
      <c r="F11" s="11">
        <v>34931</v>
      </c>
      <c r="G11" s="11">
        <v>1018</v>
      </c>
      <c r="H11" s="11">
        <v>220</v>
      </c>
      <c r="I11" s="11">
        <v>375</v>
      </c>
      <c r="J11" s="11">
        <v>1604</v>
      </c>
      <c r="K11" s="11">
        <v>57014</v>
      </c>
      <c r="L11" s="11">
        <v>3145</v>
      </c>
      <c r="M11" s="11">
        <v>22856</v>
      </c>
      <c r="N11" s="24">
        <v>71785</v>
      </c>
    </row>
    <row r="12" spans="1:14" x14ac:dyDescent="0.15">
      <c r="A12" s="10">
        <v>2023</v>
      </c>
      <c r="B12" s="22">
        <v>54</v>
      </c>
      <c r="C12" s="11">
        <v>158155</v>
      </c>
      <c r="D12" s="11">
        <v>121374</v>
      </c>
      <c r="E12" s="23" t="s">
        <v>230</v>
      </c>
      <c r="F12" s="11">
        <v>35780</v>
      </c>
      <c r="G12" s="11">
        <v>1001</v>
      </c>
      <c r="H12" s="11">
        <v>206</v>
      </c>
      <c r="I12" s="11">
        <v>342</v>
      </c>
      <c r="J12" s="11">
        <v>1379</v>
      </c>
      <c r="K12" s="11">
        <v>57290</v>
      </c>
      <c r="L12" s="11">
        <v>3744</v>
      </c>
      <c r="M12" s="11">
        <v>20749</v>
      </c>
      <c r="N12" s="24">
        <v>74445</v>
      </c>
    </row>
    <row r="13" spans="1:14" x14ac:dyDescent="0.15">
      <c r="A13" s="10">
        <v>2024</v>
      </c>
      <c r="B13" s="11">
        <v>54</v>
      </c>
      <c r="C13" s="11">
        <v>159690</v>
      </c>
      <c r="D13" s="11">
        <v>121971</v>
      </c>
      <c r="E13" s="23" t="s">
        <v>229</v>
      </c>
      <c r="F13" s="11">
        <v>36894</v>
      </c>
      <c r="G13" s="11">
        <v>825</v>
      </c>
      <c r="H13" s="11">
        <v>248</v>
      </c>
      <c r="I13" s="11">
        <v>345</v>
      </c>
      <c r="J13" s="11">
        <v>1183</v>
      </c>
      <c r="K13" s="11">
        <v>54716</v>
      </c>
      <c r="L13" s="11">
        <v>3491</v>
      </c>
      <c r="M13" s="11">
        <v>22051</v>
      </c>
      <c r="N13" s="24">
        <v>77656</v>
      </c>
    </row>
    <row r="14" spans="1:14" ht="14.25" thickBot="1" x14ac:dyDescent="0.2">
      <c r="A14" s="18">
        <v>2025</v>
      </c>
      <c r="B14" s="26">
        <v>66</v>
      </c>
      <c r="C14" s="26">
        <v>190644</v>
      </c>
      <c r="D14" s="26">
        <v>145674</v>
      </c>
      <c r="E14" s="154" t="s">
        <v>229</v>
      </c>
      <c r="F14" s="26">
        <v>44278</v>
      </c>
      <c r="G14" s="26">
        <v>692</v>
      </c>
      <c r="H14" s="26">
        <v>158</v>
      </c>
      <c r="I14" s="26">
        <v>259</v>
      </c>
      <c r="J14" s="26">
        <v>1783</v>
      </c>
      <c r="K14" s="26">
        <v>60862</v>
      </c>
      <c r="L14" s="26">
        <v>3928</v>
      </c>
      <c r="M14" s="26">
        <v>28718</v>
      </c>
      <c r="N14" s="155">
        <v>94936</v>
      </c>
    </row>
    <row r="16" spans="1:14" x14ac:dyDescent="0.15">
      <c r="A16" s="6" t="s">
        <v>231</v>
      </c>
    </row>
    <row r="17" spans="1:1" x14ac:dyDescent="0.15">
      <c r="A17" s="6" t="s">
        <v>232</v>
      </c>
    </row>
    <row r="18" spans="1:1" x14ac:dyDescent="0.15">
      <c r="A18" s="6" t="s">
        <v>233</v>
      </c>
    </row>
    <row r="19" spans="1:1" x14ac:dyDescent="0.15">
      <c r="A19" s="6" t="s">
        <v>234</v>
      </c>
    </row>
    <row r="20" spans="1:1" x14ac:dyDescent="0.15">
      <c r="A20" s="6" t="s">
        <v>235</v>
      </c>
    </row>
    <row r="21" spans="1:1" x14ac:dyDescent="0.15">
      <c r="A21" s="6" t="s">
        <v>442</v>
      </c>
    </row>
  </sheetData>
  <mergeCells count="2">
    <mergeCell ref="C2:G2"/>
    <mergeCell ref="H2:N2"/>
  </mergeCells>
  <phoneticPr fontId="2"/>
  <pageMargins left="0.7" right="0.7" top="0.75" bottom="0.75" header="0.3" footer="0.3"/>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D3344-71E2-4CFA-B8A0-A2DE9B865CF5}">
  <sheetPr>
    <tabColor rgb="FF00B0F0"/>
  </sheetPr>
  <dimension ref="A1:D13"/>
  <sheetViews>
    <sheetView zoomScaleNormal="100" workbookViewId="0">
      <selection activeCell="E39" sqref="E39"/>
    </sheetView>
  </sheetViews>
  <sheetFormatPr defaultColWidth="9" defaultRowHeight="13.5" x14ac:dyDescent="0.15"/>
  <cols>
    <col min="1" max="1" width="9" style="68"/>
    <col min="2" max="2" width="17" style="68" customWidth="1"/>
    <col min="3" max="16384" width="9" style="68"/>
  </cols>
  <sheetData>
    <row r="1" spans="1:4" ht="14.25" thickBot="1" x14ac:dyDescent="0.2">
      <c r="A1" s="156" t="s">
        <v>463</v>
      </c>
      <c r="B1" s="156"/>
      <c r="C1" s="156"/>
      <c r="D1" s="156"/>
    </row>
    <row r="2" spans="1:4" x14ac:dyDescent="0.15">
      <c r="A2" s="157" t="s">
        <v>0</v>
      </c>
      <c r="B2" s="158" t="s">
        <v>169</v>
      </c>
      <c r="C2" s="156"/>
      <c r="D2" s="156"/>
    </row>
    <row r="3" spans="1:4" x14ac:dyDescent="0.15">
      <c r="A3" s="144">
        <v>2015</v>
      </c>
      <c r="B3" s="100">
        <v>401</v>
      </c>
      <c r="C3" s="156"/>
      <c r="D3" s="156"/>
    </row>
    <row r="4" spans="1:4" x14ac:dyDescent="0.15">
      <c r="A4" s="144">
        <v>2016</v>
      </c>
      <c r="B4" s="100">
        <v>427</v>
      </c>
      <c r="C4" s="156"/>
      <c r="D4" s="156"/>
    </row>
    <row r="5" spans="1:4" x14ac:dyDescent="0.15">
      <c r="A5" s="144">
        <v>2017</v>
      </c>
      <c r="B5" s="100">
        <v>450</v>
      </c>
      <c r="C5" s="156"/>
      <c r="D5" s="156"/>
    </row>
    <row r="6" spans="1:4" x14ac:dyDescent="0.15">
      <c r="A6" s="144">
        <v>2018</v>
      </c>
      <c r="B6" s="100">
        <v>530</v>
      </c>
      <c r="C6" s="156"/>
      <c r="D6" s="156"/>
    </row>
    <row r="7" spans="1:4" x14ac:dyDescent="0.15">
      <c r="A7" s="144">
        <v>2019</v>
      </c>
      <c r="B7" s="100">
        <v>592</v>
      </c>
      <c r="C7" s="156"/>
      <c r="D7" s="156"/>
    </row>
    <row r="8" spans="1:4" x14ac:dyDescent="0.15">
      <c r="A8" s="144">
        <v>2020</v>
      </c>
      <c r="B8" s="100">
        <v>621</v>
      </c>
      <c r="C8" s="156"/>
      <c r="D8" s="156"/>
    </row>
    <row r="9" spans="1:4" x14ac:dyDescent="0.15">
      <c r="A9" s="159">
        <v>2021</v>
      </c>
      <c r="B9" s="86">
        <v>680</v>
      </c>
      <c r="C9" s="160"/>
      <c r="D9" s="156"/>
    </row>
    <row r="10" spans="1:4" x14ac:dyDescent="0.15">
      <c r="A10" s="159">
        <v>2022</v>
      </c>
      <c r="B10" s="86">
        <v>723</v>
      </c>
    </row>
    <row r="11" spans="1:4" x14ac:dyDescent="0.15">
      <c r="A11" s="161">
        <v>2023</v>
      </c>
      <c r="B11" s="86">
        <v>802</v>
      </c>
    </row>
    <row r="12" spans="1:4" x14ac:dyDescent="0.15">
      <c r="A12" s="161">
        <v>2024</v>
      </c>
      <c r="B12" s="86">
        <v>826</v>
      </c>
    </row>
    <row r="13" spans="1:4" ht="14.25" thickBot="1" x14ac:dyDescent="0.2">
      <c r="A13" s="162">
        <v>2025</v>
      </c>
      <c r="B13" s="135">
        <v>832</v>
      </c>
    </row>
  </sheetData>
  <phoneticPr fontId="2"/>
  <pageMargins left="0.7" right="0.7" top="0.75" bottom="0.75" header="0.511811023622047" footer="0.511811023622047"/>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81519-59DB-446E-B5E6-F436697ABE94}">
  <sheetPr>
    <tabColor rgb="FF00B0F0"/>
    <pageSetUpPr fitToPage="1"/>
  </sheetPr>
  <dimension ref="A1:C14"/>
  <sheetViews>
    <sheetView workbookViewId="0">
      <selection activeCell="D33" sqref="D33"/>
    </sheetView>
  </sheetViews>
  <sheetFormatPr defaultColWidth="9" defaultRowHeight="13.5" x14ac:dyDescent="0.15"/>
  <cols>
    <col min="1" max="1" width="9" style="136"/>
    <col min="2" max="3" width="19.125" style="136" customWidth="1"/>
    <col min="4" max="16384" width="9" style="136"/>
  </cols>
  <sheetData>
    <row r="1" spans="1:3" ht="14.25" thickBot="1" x14ac:dyDescent="0.2">
      <c r="A1" s="136" t="s">
        <v>464</v>
      </c>
    </row>
    <row r="2" spans="1:3" x14ac:dyDescent="0.15">
      <c r="A2" s="157" t="s">
        <v>0</v>
      </c>
      <c r="B2" s="163" t="s">
        <v>236</v>
      </c>
      <c r="C2" s="158" t="s">
        <v>237</v>
      </c>
    </row>
    <row r="3" spans="1:3" x14ac:dyDescent="0.15">
      <c r="A3" s="144">
        <v>2015</v>
      </c>
      <c r="B3" s="145">
        <v>6081</v>
      </c>
      <c r="C3" s="146">
        <v>10107</v>
      </c>
    </row>
    <row r="4" spans="1:3" x14ac:dyDescent="0.15">
      <c r="A4" s="144">
        <v>2016</v>
      </c>
      <c r="B4" s="145">
        <v>6219</v>
      </c>
      <c r="C4" s="146">
        <v>10299</v>
      </c>
    </row>
    <row r="5" spans="1:3" x14ac:dyDescent="0.15">
      <c r="A5" s="144">
        <v>2017</v>
      </c>
      <c r="B5" s="145">
        <v>6660</v>
      </c>
      <c r="C5" s="146">
        <v>10957</v>
      </c>
    </row>
    <row r="6" spans="1:3" x14ac:dyDescent="0.15">
      <c r="A6" s="144">
        <v>2018</v>
      </c>
      <c r="B6" s="145">
        <v>6865</v>
      </c>
      <c r="C6" s="146">
        <v>11299</v>
      </c>
    </row>
    <row r="7" spans="1:3" x14ac:dyDescent="0.15">
      <c r="A7" s="144">
        <v>2019</v>
      </c>
      <c r="B7" s="145">
        <v>6546</v>
      </c>
      <c r="C7" s="146">
        <v>10869</v>
      </c>
    </row>
    <row r="8" spans="1:3" x14ac:dyDescent="0.15">
      <c r="A8" s="144">
        <v>2020</v>
      </c>
      <c r="B8" s="145">
        <v>5316</v>
      </c>
      <c r="C8" s="146">
        <v>8363</v>
      </c>
    </row>
    <row r="9" spans="1:3" x14ac:dyDescent="0.15">
      <c r="A9" s="159">
        <v>2021</v>
      </c>
      <c r="B9" s="145">
        <v>5207</v>
      </c>
      <c r="C9" s="146">
        <v>8872</v>
      </c>
    </row>
    <row r="10" spans="1:3" x14ac:dyDescent="0.15">
      <c r="A10" s="159">
        <v>2022</v>
      </c>
      <c r="B10" s="35">
        <v>5332</v>
      </c>
      <c r="C10" s="37">
        <v>8222</v>
      </c>
    </row>
    <row r="11" spans="1:3" x14ac:dyDescent="0.15">
      <c r="A11" s="161">
        <v>2023</v>
      </c>
      <c r="B11" s="35">
        <v>5245</v>
      </c>
      <c r="C11" s="37">
        <v>8014</v>
      </c>
    </row>
    <row r="12" spans="1:3" x14ac:dyDescent="0.15">
      <c r="A12" s="161">
        <v>2024</v>
      </c>
      <c r="B12" s="35">
        <v>5180</v>
      </c>
      <c r="C12" s="37">
        <v>7804</v>
      </c>
    </row>
    <row r="13" spans="1:3" ht="14.25" thickBot="1" x14ac:dyDescent="0.2">
      <c r="A13" s="162">
        <v>2025</v>
      </c>
      <c r="B13" s="164">
        <v>5283</v>
      </c>
      <c r="C13" s="165">
        <v>8011</v>
      </c>
    </row>
    <row r="14" spans="1:3" x14ac:dyDescent="0.15">
      <c r="A14" s="166"/>
      <c r="B14" s="37"/>
      <c r="C14" s="37"/>
    </row>
  </sheetData>
  <phoneticPr fontId="2"/>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68FC3-380F-431A-B612-19ECEE159A05}">
  <sheetPr>
    <tabColor rgb="FF00B0F0"/>
    <pageSetUpPr fitToPage="1"/>
  </sheetPr>
  <dimension ref="A1:C14"/>
  <sheetViews>
    <sheetView workbookViewId="0">
      <selection activeCell="A2" sqref="A2"/>
    </sheetView>
  </sheetViews>
  <sheetFormatPr defaultColWidth="9" defaultRowHeight="13.5" x14ac:dyDescent="0.15"/>
  <cols>
    <col min="1" max="1" width="9" style="136"/>
    <col min="2" max="3" width="13.875" style="136" customWidth="1"/>
    <col min="4" max="16384" width="9" style="136"/>
  </cols>
  <sheetData>
    <row r="1" spans="1:3" ht="14.25" thickBot="1" x14ac:dyDescent="0.2">
      <c r="A1" s="136" t="s">
        <v>465</v>
      </c>
    </row>
    <row r="2" spans="1:3" x14ac:dyDescent="0.15">
      <c r="A2" s="157" t="s">
        <v>238</v>
      </c>
      <c r="B2" s="163" t="s">
        <v>239</v>
      </c>
      <c r="C2" s="158" t="s">
        <v>240</v>
      </c>
    </row>
    <row r="3" spans="1:3" x14ac:dyDescent="0.15">
      <c r="A3" s="144">
        <v>2015</v>
      </c>
      <c r="B3" s="167">
        <v>75</v>
      </c>
      <c r="C3" s="168">
        <v>9550000</v>
      </c>
    </row>
    <row r="4" spans="1:3" x14ac:dyDescent="0.15">
      <c r="A4" s="144">
        <v>2016</v>
      </c>
      <c r="B4" s="167">
        <v>59</v>
      </c>
      <c r="C4" s="168">
        <v>7570000</v>
      </c>
    </row>
    <row r="5" spans="1:3" x14ac:dyDescent="0.15">
      <c r="A5" s="144">
        <v>2017</v>
      </c>
      <c r="B5" s="167">
        <v>47</v>
      </c>
      <c r="C5" s="168">
        <v>5810000</v>
      </c>
    </row>
    <row r="6" spans="1:3" x14ac:dyDescent="0.15">
      <c r="A6" s="144">
        <v>2018</v>
      </c>
      <c r="B6" s="167">
        <v>37</v>
      </c>
      <c r="C6" s="168">
        <v>4690000</v>
      </c>
    </row>
    <row r="7" spans="1:3" x14ac:dyDescent="0.15">
      <c r="A7" s="144">
        <v>2019</v>
      </c>
      <c r="B7" s="167">
        <v>31</v>
      </c>
      <c r="C7" s="168">
        <v>3400000</v>
      </c>
    </row>
    <row r="8" spans="1:3" x14ac:dyDescent="0.15">
      <c r="A8" s="144">
        <v>2020</v>
      </c>
      <c r="B8" s="167">
        <v>20</v>
      </c>
      <c r="C8" s="168">
        <v>2610000</v>
      </c>
    </row>
    <row r="9" spans="1:3" x14ac:dyDescent="0.15">
      <c r="A9" s="159">
        <v>2021</v>
      </c>
      <c r="B9" s="167">
        <v>16</v>
      </c>
      <c r="C9" s="168">
        <v>2240000</v>
      </c>
    </row>
    <row r="10" spans="1:3" x14ac:dyDescent="0.15">
      <c r="A10" s="159">
        <v>2022</v>
      </c>
      <c r="B10" s="167">
        <v>14</v>
      </c>
      <c r="C10" s="169">
        <v>1340000</v>
      </c>
    </row>
    <row r="11" spans="1:3" x14ac:dyDescent="0.15">
      <c r="A11" s="161">
        <v>2023</v>
      </c>
      <c r="B11" s="167">
        <v>3</v>
      </c>
      <c r="C11" s="169">
        <v>600000</v>
      </c>
    </row>
    <row r="12" spans="1:3" x14ac:dyDescent="0.15">
      <c r="A12" s="161">
        <v>2024</v>
      </c>
      <c r="B12" s="35">
        <v>5180</v>
      </c>
      <c r="C12" s="37">
        <v>7804</v>
      </c>
    </row>
    <row r="13" spans="1:3" ht="14.25" thickBot="1" x14ac:dyDescent="0.2">
      <c r="A13" s="162">
        <v>2025</v>
      </c>
      <c r="B13" s="164">
        <v>5283</v>
      </c>
      <c r="C13" s="165">
        <v>8011</v>
      </c>
    </row>
    <row r="14" spans="1:3" x14ac:dyDescent="0.15">
      <c r="A14" s="136" t="s">
        <v>241</v>
      </c>
    </row>
  </sheetData>
  <phoneticPr fontId="2"/>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D0EB1-AAFD-4831-91C7-B46C43D02E8B}">
  <sheetPr>
    <tabColor rgb="FF00B0F0"/>
    <pageSetUpPr fitToPage="1"/>
  </sheetPr>
  <dimension ref="A1:W10"/>
  <sheetViews>
    <sheetView workbookViewId="0">
      <pane xSplit="1" ySplit="3" topLeftCell="F4" activePane="bottomRight" state="frozen"/>
      <selection activeCell="H29" sqref="H29"/>
      <selection pane="topRight" activeCell="H29" sqref="H29"/>
      <selection pane="bottomLeft" activeCell="H29" sqref="H29"/>
      <selection pane="bottomRight" activeCell="A2" sqref="A2"/>
    </sheetView>
  </sheetViews>
  <sheetFormatPr defaultColWidth="19.375" defaultRowHeight="13.5" x14ac:dyDescent="0.15"/>
  <cols>
    <col min="1" max="1" width="16.375" style="25" customWidth="1"/>
    <col min="2" max="19" width="11.125" style="25" customWidth="1"/>
    <col min="20" max="21" width="11.125" style="6" customWidth="1"/>
    <col min="22" max="23" width="11.125" style="25" customWidth="1"/>
    <col min="24" max="16384" width="19.375" style="25"/>
  </cols>
  <sheetData>
    <row r="1" spans="1:23" ht="14.25" thickBot="1" x14ac:dyDescent="0.2">
      <c r="A1" s="25" t="s">
        <v>466</v>
      </c>
    </row>
    <row r="2" spans="1:23" x14ac:dyDescent="0.15">
      <c r="A2" s="19" t="s">
        <v>242</v>
      </c>
      <c r="B2" s="56" t="s">
        <v>443</v>
      </c>
      <c r="C2" s="59"/>
      <c r="D2" s="56" t="s">
        <v>444</v>
      </c>
      <c r="E2" s="59"/>
      <c r="F2" s="56" t="s">
        <v>445</v>
      </c>
      <c r="G2" s="59"/>
      <c r="H2" s="56" t="s">
        <v>446</v>
      </c>
      <c r="I2" s="59"/>
      <c r="J2" s="56" t="s">
        <v>447</v>
      </c>
      <c r="K2" s="59"/>
      <c r="L2" s="56" t="s">
        <v>448</v>
      </c>
      <c r="M2" s="58"/>
      <c r="N2" s="56" t="s">
        <v>449</v>
      </c>
      <c r="O2" s="58"/>
      <c r="P2" s="56" t="s">
        <v>450</v>
      </c>
      <c r="Q2" s="58"/>
      <c r="R2" s="56" t="s">
        <v>451</v>
      </c>
      <c r="S2" s="58"/>
      <c r="T2" s="56" t="s">
        <v>452</v>
      </c>
      <c r="U2" s="57"/>
      <c r="V2" s="139" t="s">
        <v>453</v>
      </c>
      <c r="W2" s="139"/>
    </row>
    <row r="3" spans="1:23" x14ac:dyDescent="0.15">
      <c r="A3" s="20"/>
      <c r="B3" s="15" t="s">
        <v>243</v>
      </c>
      <c r="C3" s="15" t="s">
        <v>244</v>
      </c>
      <c r="D3" s="15" t="s">
        <v>243</v>
      </c>
      <c r="E3" s="15" t="s">
        <v>244</v>
      </c>
      <c r="F3" s="15" t="s">
        <v>243</v>
      </c>
      <c r="G3" s="15" t="s">
        <v>244</v>
      </c>
      <c r="H3" s="15" t="s">
        <v>243</v>
      </c>
      <c r="I3" s="15" t="s">
        <v>244</v>
      </c>
      <c r="J3" s="15" t="s">
        <v>243</v>
      </c>
      <c r="K3" s="15" t="s">
        <v>244</v>
      </c>
      <c r="L3" s="15" t="s">
        <v>243</v>
      </c>
      <c r="M3" s="16" t="s">
        <v>244</v>
      </c>
      <c r="N3" s="15" t="s">
        <v>243</v>
      </c>
      <c r="O3" s="16" t="s">
        <v>244</v>
      </c>
      <c r="P3" s="15" t="s">
        <v>243</v>
      </c>
      <c r="Q3" s="16" t="s">
        <v>244</v>
      </c>
      <c r="R3" s="15" t="s">
        <v>243</v>
      </c>
      <c r="S3" s="16" t="s">
        <v>244</v>
      </c>
      <c r="T3" s="15" t="s">
        <v>243</v>
      </c>
      <c r="U3" s="16" t="s">
        <v>244</v>
      </c>
      <c r="V3" s="142" t="s">
        <v>243</v>
      </c>
      <c r="W3" s="142" t="s">
        <v>244</v>
      </c>
    </row>
    <row r="4" spans="1:23" x14ac:dyDescent="0.15">
      <c r="A4" s="4" t="s">
        <v>245</v>
      </c>
      <c r="B4" s="11">
        <v>7</v>
      </c>
      <c r="C4" s="11">
        <v>126324</v>
      </c>
      <c r="D4" s="11">
        <v>1</v>
      </c>
      <c r="E4" s="11">
        <v>22500</v>
      </c>
      <c r="F4" s="11">
        <v>4</v>
      </c>
      <c r="G4" s="11">
        <v>82348</v>
      </c>
      <c r="H4" s="11">
        <v>2</v>
      </c>
      <c r="I4" s="11">
        <v>36504</v>
      </c>
      <c r="J4" s="11">
        <v>2</v>
      </c>
      <c r="K4" s="11">
        <v>45000</v>
      </c>
      <c r="L4" s="11">
        <v>2</v>
      </c>
      <c r="M4" s="12">
        <v>45000</v>
      </c>
      <c r="N4" s="11">
        <v>4</v>
      </c>
      <c r="O4" s="12">
        <v>90000</v>
      </c>
      <c r="P4" s="11">
        <v>0</v>
      </c>
      <c r="Q4" s="12">
        <v>0</v>
      </c>
      <c r="R4" s="11">
        <v>2</v>
      </c>
      <c r="S4" s="12">
        <v>47500</v>
      </c>
      <c r="T4" s="11">
        <v>5</v>
      </c>
      <c r="U4" s="12">
        <v>101311</v>
      </c>
      <c r="V4" s="167">
        <v>4</v>
      </c>
      <c r="W4" s="167">
        <v>117360</v>
      </c>
    </row>
    <row r="5" spans="1:23" x14ac:dyDescent="0.15">
      <c r="A5" s="4" t="s">
        <v>246</v>
      </c>
      <c r="B5" s="11">
        <v>4</v>
      </c>
      <c r="C5" s="11">
        <v>39921</v>
      </c>
      <c r="D5" s="11">
        <v>2</v>
      </c>
      <c r="E5" s="11">
        <v>19470</v>
      </c>
      <c r="F5" s="11">
        <v>6</v>
      </c>
      <c r="G5" s="11">
        <v>66054</v>
      </c>
      <c r="H5" s="11">
        <v>3</v>
      </c>
      <c r="I5" s="11">
        <v>31387</v>
      </c>
      <c r="J5" s="11">
        <v>4</v>
      </c>
      <c r="K5" s="11">
        <v>45508</v>
      </c>
      <c r="L5" s="11">
        <v>5</v>
      </c>
      <c r="M5" s="12">
        <v>51981</v>
      </c>
      <c r="N5" s="11">
        <v>1</v>
      </c>
      <c r="O5" s="12">
        <v>13000</v>
      </c>
      <c r="P5" s="11">
        <v>6</v>
      </c>
      <c r="Q5" s="12">
        <v>63428</v>
      </c>
      <c r="R5" s="11">
        <v>11</v>
      </c>
      <c r="S5" s="12">
        <v>121022</v>
      </c>
      <c r="T5" s="11">
        <v>9</v>
      </c>
      <c r="U5" s="12">
        <v>32076</v>
      </c>
      <c r="V5" s="167">
        <v>5</v>
      </c>
      <c r="W5" s="167">
        <v>55620</v>
      </c>
    </row>
    <row r="6" spans="1:23" x14ac:dyDescent="0.15">
      <c r="A6" s="4" t="s">
        <v>247</v>
      </c>
      <c r="B6" s="11">
        <v>5</v>
      </c>
      <c r="C6" s="11">
        <v>74477</v>
      </c>
      <c r="D6" s="11">
        <v>1</v>
      </c>
      <c r="E6" s="11">
        <v>16200</v>
      </c>
      <c r="F6" s="11">
        <v>3</v>
      </c>
      <c r="G6" s="11">
        <v>49574</v>
      </c>
      <c r="H6" s="11">
        <v>5</v>
      </c>
      <c r="I6" s="11">
        <v>79766</v>
      </c>
      <c r="J6" s="11">
        <v>5</v>
      </c>
      <c r="K6" s="11">
        <v>78677</v>
      </c>
      <c r="L6" s="11">
        <v>2</v>
      </c>
      <c r="M6" s="12">
        <v>30991</v>
      </c>
      <c r="N6" s="11">
        <v>6</v>
      </c>
      <c r="O6" s="12">
        <v>96822</v>
      </c>
      <c r="P6" s="11">
        <v>9</v>
      </c>
      <c r="Q6" s="12">
        <v>146511</v>
      </c>
      <c r="R6" s="11">
        <v>8</v>
      </c>
      <c r="S6" s="12">
        <v>134356</v>
      </c>
      <c r="T6" s="11">
        <v>2</v>
      </c>
      <c r="U6" s="12">
        <v>119475</v>
      </c>
      <c r="V6" s="167">
        <v>4</v>
      </c>
      <c r="W6" s="167">
        <v>62865</v>
      </c>
    </row>
    <row r="7" spans="1:23" x14ac:dyDescent="0.15">
      <c r="A7" s="4" t="s">
        <v>248</v>
      </c>
      <c r="B7" s="11">
        <v>576</v>
      </c>
      <c r="C7" s="11">
        <v>9590243</v>
      </c>
      <c r="D7" s="11">
        <v>427</v>
      </c>
      <c r="E7" s="11">
        <v>7131416</v>
      </c>
      <c r="F7" s="11">
        <v>503</v>
      </c>
      <c r="G7" s="11">
        <v>8219796</v>
      </c>
      <c r="H7" s="11">
        <v>434</v>
      </c>
      <c r="I7" s="11">
        <v>7040910</v>
      </c>
      <c r="J7" s="11">
        <v>429</v>
      </c>
      <c r="K7" s="11">
        <v>6996204</v>
      </c>
      <c r="L7" s="11">
        <v>626</v>
      </c>
      <c r="M7" s="12">
        <v>10622734</v>
      </c>
      <c r="N7" s="11">
        <v>396</v>
      </c>
      <c r="O7" s="12">
        <v>6612258</v>
      </c>
      <c r="P7" s="11">
        <v>337</v>
      </c>
      <c r="Q7" s="12">
        <v>5694304</v>
      </c>
      <c r="R7" s="11">
        <v>267</v>
      </c>
      <c r="S7" s="12">
        <v>4013393</v>
      </c>
      <c r="T7" s="11">
        <v>317</v>
      </c>
      <c r="U7" s="12">
        <v>4643809</v>
      </c>
      <c r="V7" s="167">
        <v>298</v>
      </c>
      <c r="W7" s="167">
        <v>4264260</v>
      </c>
    </row>
    <row r="8" spans="1:23" ht="14.25" thickBot="1" x14ac:dyDescent="0.2">
      <c r="A8" s="18" t="s">
        <v>196</v>
      </c>
      <c r="B8" s="26">
        <v>592</v>
      </c>
      <c r="C8" s="26">
        <v>9830965</v>
      </c>
      <c r="D8" s="26">
        <v>431</v>
      </c>
      <c r="E8" s="26">
        <v>7189586</v>
      </c>
      <c r="F8" s="26">
        <v>516</v>
      </c>
      <c r="G8" s="26">
        <v>8417772</v>
      </c>
      <c r="H8" s="26">
        <v>444</v>
      </c>
      <c r="I8" s="26">
        <v>7188567</v>
      </c>
      <c r="J8" s="26">
        <v>440</v>
      </c>
      <c r="K8" s="26">
        <v>7165389</v>
      </c>
      <c r="L8" s="26">
        <v>635</v>
      </c>
      <c r="M8" s="27">
        <v>10750706</v>
      </c>
      <c r="N8" s="26">
        <v>407</v>
      </c>
      <c r="O8" s="27">
        <v>6812080</v>
      </c>
      <c r="P8" s="26">
        <v>352</v>
      </c>
      <c r="Q8" s="27">
        <v>5904243</v>
      </c>
      <c r="R8" s="26">
        <v>288</v>
      </c>
      <c r="S8" s="27">
        <v>4316271</v>
      </c>
      <c r="T8" s="26">
        <v>333</v>
      </c>
      <c r="U8" s="27">
        <v>4896671</v>
      </c>
      <c r="V8" s="170">
        <v>311</v>
      </c>
      <c r="W8" s="170">
        <v>4500105</v>
      </c>
    </row>
    <row r="10" spans="1:23" x14ac:dyDescent="0.15">
      <c r="A10" s="25" t="s">
        <v>249</v>
      </c>
    </row>
  </sheetData>
  <mergeCells count="11">
    <mergeCell ref="N2:O2"/>
    <mergeCell ref="P2:Q2"/>
    <mergeCell ref="R2:S2"/>
    <mergeCell ref="T2:U2"/>
    <mergeCell ref="V2:W2"/>
    <mergeCell ref="L2:M2"/>
    <mergeCell ref="B2:C2"/>
    <mergeCell ref="D2:E2"/>
    <mergeCell ref="F2:G2"/>
    <mergeCell ref="H2:I2"/>
    <mergeCell ref="J2:K2"/>
  </mergeCells>
  <phoneticPr fontId="2"/>
  <pageMargins left="0.7" right="0.7" top="0.75" bottom="0.75" header="0.3" footer="0.3"/>
  <pageSetup paperSize="9" scale="56"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5E2E4-1550-4FDC-9243-12A42EBA7ABC}">
  <sheetPr>
    <tabColor rgb="FF00B0F0"/>
    <pageSetUpPr fitToPage="1"/>
  </sheetPr>
  <dimension ref="A1:S15"/>
  <sheetViews>
    <sheetView workbookViewId="0">
      <selection activeCell="A2" sqref="A2"/>
    </sheetView>
  </sheetViews>
  <sheetFormatPr defaultColWidth="9" defaultRowHeight="13.5" x14ac:dyDescent="0.15"/>
  <cols>
    <col min="1" max="1" width="7.75" style="136" customWidth="1"/>
    <col min="2" max="2" width="8.875" style="136" customWidth="1"/>
    <col min="3" max="18" width="6" style="136" customWidth="1"/>
    <col min="19" max="16384" width="9" style="136"/>
  </cols>
  <sheetData>
    <row r="1" spans="1:19" x14ac:dyDescent="0.15">
      <c r="A1" s="136" t="s">
        <v>467</v>
      </c>
    </row>
    <row r="2" spans="1:19" ht="14.25" thickBot="1" x14ac:dyDescent="0.2">
      <c r="R2" s="137" t="s">
        <v>250</v>
      </c>
    </row>
    <row r="3" spans="1:19" x14ac:dyDescent="0.15">
      <c r="A3" s="157" t="s">
        <v>238</v>
      </c>
      <c r="B3" s="163" t="s">
        <v>251</v>
      </c>
      <c r="C3" s="163" t="s">
        <v>252</v>
      </c>
      <c r="D3" s="163" t="s">
        <v>253</v>
      </c>
      <c r="E3" s="163" t="s">
        <v>254</v>
      </c>
      <c r="F3" s="163" t="s">
        <v>255</v>
      </c>
      <c r="G3" s="163" t="s">
        <v>256</v>
      </c>
      <c r="H3" s="163" t="s">
        <v>257</v>
      </c>
      <c r="I3" s="163" t="s">
        <v>258</v>
      </c>
      <c r="J3" s="163" t="s">
        <v>259</v>
      </c>
      <c r="K3" s="163" t="s">
        <v>260</v>
      </c>
      <c r="L3" s="163" t="s">
        <v>261</v>
      </c>
      <c r="M3" s="163" t="s">
        <v>262</v>
      </c>
      <c r="N3" s="163" t="s">
        <v>263</v>
      </c>
      <c r="O3" s="163" t="s">
        <v>264</v>
      </c>
      <c r="P3" s="163" t="s">
        <v>265</v>
      </c>
      <c r="Q3" s="163" t="s">
        <v>266</v>
      </c>
      <c r="R3" s="158" t="s">
        <v>267</v>
      </c>
    </row>
    <row r="4" spans="1:19" x14ac:dyDescent="0.15">
      <c r="A4" s="144">
        <v>2015</v>
      </c>
      <c r="B4" s="167">
        <v>2560</v>
      </c>
      <c r="C4" s="167">
        <v>195</v>
      </c>
      <c r="D4" s="167">
        <v>77</v>
      </c>
      <c r="E4" s="167">
        <v>220</v>
      </c>
      <c r="F4" s="167">
        <v>143</v>
      </c>
      <c r="G4" s="167">
        <v>248</v>
      </c>
      <c r="H4" s="167">
        <v>80</v>
      </c>
      <c r="I4" s="167">
        <v>68</v>
      </c>
      <c r="J4" s="167">
        <v>119</v>
      </c>
      <c r="K4" s="167">
        <v>69</v>
      </c>
      <c r="L4" s="167">
        <v>190</v>
      </c>
      <c r="M4" s="167">
        <v>267</v>
      </c>
      <c r="N4" s="167">
        <v>280</v>
      </c>
      <c r="O4" s="167">
        <v>110</v>
      </c>
      <c r="P4" s="167">
        <v>190</v>
      </c>
      <c r="Q4" s="167">
        <v>137</v>
      </c>
      <c r="R4" s="168">
        <v>167</v>
      </c>
    </row>
    <row r="5" spans="1:19" x14ac:dyDescent="0.15">
      <c r="A5" s="144">
        <v>2016</v>
      </c>
      <c r="B5" s="167">
        <v>2410</v>
      </c>
      <c r="C5" s="167">
        <v>165</v>
      </c>
      <c r="D5" s="167">
        <v>68</v>
      </c>
      <c r="E5" s="167">
        <v>211</v>
      </c>
      <c r="F5" s="167">
        <v>126</v>
      </c>
      <c r="G5" s="167">
        <v>251</v>
      </c>
      <c r="H5" s="167">
        <v>73</v>
      </c>
      <c r="I5" s="167">
        <v>68</v>
      </c>
      <c r="J5" s="167">
        <v>119</v>
      </c>
      <c r="K5" s="167">
        <v>68</v>
      </c>
      <c r="L5" s="167">
        <v>180</v>
      </c>
      <c r="M5" s="167">
        <v>249</v>
      </c>
      <c r="N5" s="167">
        <v>262</v>
      </c>
      <c r="O5" s="167">
        <v>102</v>
      </c>
      <c r="P5" s="167">
        <v>185</v>
      </c>
      <c r="Q5" s="167">
        <v>131</v>
      </c>
      <c r="R5" s="168">
        <v>152</v>
      </c>
    </row>
    <row r="6" spans="1:19" x14ac:dyDescent="0.15">
      <c r="A6" s="144">
        <v>2017</v>
      </c>
      <c r="B6" s="167">
        <v>2276</v>
      </c>
      <c r="C6" s="167">
        <v>157</v>
      </c>
      <c r="D6" s="167">
        <v>60</v>
      </c>
      <c r="E6" s="167">
        <v>203</v>
      </c>
      <c r="F6" s="167">
        <v>105</v>
      </c>
      <c r="G6" s="167">
        <v>234</v>
      </c>
      <c r="H6" s="167">
        <v>68</v>
      </c>
      <c r="I6" s="167">
        <v>64</v>
      </c>
      <c r="J6" s="167">
        <v>117</v>
      </c>
      <c r="K6" s="167">
        <v>70</v>
      </c>
      <c r="L6" s="167">
        <v>183</v>
      </c>
      <c r="M6" s="167">
        <v>251</v>
      </c>
      <c r="N6" s="167">
        <v>242</v>
      </c>
      <c r="O6" s="167">
        <v>76</v>
      </c>
      <c r="P6" s="167">
        <v>182</v>
      </c>
      <c r="Q6" s="167">
        <v>124</v>
      </c>
      <c r="R6" s="168">
        <v>140</v>
      </c>
    </row>
    <row r="7" spans="1:19" x14ac:dyDescent="0.15">
      <c r="A7" s="144">
        <v>2018</v>
      </c>
      <c r="B7" s="167">
        <v>2143</v>
      </c>
      <c r="C7" s="167">
        <v>144</v>
      </c>
      <c r="D7" s="167">
        <v>55</v>
      </c>
      <c r="E7" s="167">
        <v>223</v>
      </c>
      <c r="F7" s="167">
        <v>93</v>
      </c>
      <c r="G7" s="167">
        <v>220</v>
      </c>
      <c r="H7" s="167">
        <v>64</v>
      </c>
      <c r="I7" s="167">
        <v>75</v>
      </c>
      <c r="J7" s="167">
        <v>108</v>
      </c>
      <c r="K7" s="167">
        <v>63</v>
      </c>
      <c r="L7" s="167">
        <v>178</v>
      </c>
      <c r="M7" s="167">
        <v>217</v>
      </c>
      <c r="N7" s="167">
        <v>220</v>
      </c>
      <c r="O7" s="167">
        <v>73</v>
      </c>
      <c r="P7" s="167">
        <v>178</v>
      </c>
      <c r="Q7" s="167">
        <v>115</v>
      </c>
      <c r="R7" s="168">
        <v>117</v>
      </c>
    </row>
    <row r="8" spans="1:19" x14ac:dyDescent="0.15">
      <c r="A8" s="144">
        <v>2019</v>
      </c>
      <c r="B8" s="167">
        <v>2013</v>
      </c>
      <c r="C8" s="167">
        <v>134</v>
      </c>
      <c r="D8" s="167">
        <v>49</v>
      </c>
      <c r="E8" s="167">
        <v>218</v>
      </c>
      <c r="F8" s="167">
        <v>92</v>
      </c>
      <c r="G8" s="167">
        <v>215</v>
      </c>
      <c r="H8" s="167">
        <v>63</v>
      </c>
      <c r="I8" s="167">
        <v>67</v>
      </c>
      <c r="J8" s="167">
        <v>89</v>
      </c>
      <c r="K8" s="167">
        <v>61</v>
      </c>
      <c r="L8" s="167">
        <v>167</v>
      </c>
      <c r="M8" s="167">
        <v>186</v>
      </c>
      <c r="N8" s="167">
        <v>194</v>
      </c>
      <c r="O8" s="167">
        <v>77</v>
      </c>
      <c r="P8" s="167">
        <v>178</v>
      </c>
      <c r="Q8" s="167">
        <v>112</v>
      </c>
      <c r="R8" s="168">
        <v>111</v>
      </c>
    </row>
    <row r="9" spans="1:19" x14ac:dyDescent="0.15">
      <c r="A9" s="144">
        <v>2020</v>
      </c>
      <c r="B9" s="167">
        <v>1875</v>
      </c>
      <c r="C9" s="167">
        <v>131</v>
      </c>
      <c r="D9" s="167">
        <v>45</v>
      </c>
      <c r="E9" s="167">
        <v>212</v>
      </c>
      <c r="F9" s="167">
        <v>87</v>
      </c>
      <c r="G9" s="167">
        <v>195</v>
      </c>
      <c r="H9" s="167">
        <v>55</v>
      </c>
      <c r="I9" s="167">
        <v>65</v>
      </c>
      <c r="J9" s="167">
        <v>79</v>
      </c>
      <c r="K9" s="167">
        <v>55</v>
      </c>
      <c r="L9" s="167">
        <v>148</v>
      </c>
      <c r="M9" s="167">
        <v>167</v>
      </c>
      <c r="N9" s="167">
        <v>173</v>
      </c>
      <c r="O9" s="167">
        <v>73</v>
      </c>
      <c r="P9" s="167">
        <v>179</v>
      </c>
      <c r="Q9" s="167">
        <v>106</v>
      </c>
      <c r="R9" s="168">
        <v>105</v>
      </c>
    </row>
    <row r="10" spans="1:19" x14ac:dyDescent="0.15">
      <c r="A10" s="159">
        <v>2021</v>
      </c>
      <c r="B10" s="167">
        <v>1833</v>
      </c>
      <c r="C10" s="167">
        <v>141</v>
      </c>
      <c r="D10" s="167">
        <v>39</v>
      </c>
      <c r="E10" s="167">
        <v>211</v>
      </c>
      <c r="F10" s="167">
        <v>83</v>
      </c>
      <c r="G10" s="167">
        <v>206</v>
      </c>
      <c r="H10" s="167">
        <v>51</v>
      </c>
      <c r="I10" s="167">
        <v>66</v>
      </c>
      <c r="J10" s="167">
        <v>77</v>
      </c>
      <c r="K10" s="167">
        <v>61</v>
      </c>
      <c r="L10" s="167">
        <v>151</v>
      </c>
      <c r="M10" s="167">
        <v>148</v>
      </c>
      <c r="N10" s="167">
        <v>145</v>
      </c>
      <c r="O10" s="167">
        <v>81</v>
      </c>
      <c r="P10" s="167">
        <v>178</v>
      </c>
      <c r="Q10" s="167">
        <v>91</v>
      </c>
      <c r="R10" s="168">
        <v>104</v>
      </c>
      <c r="S10" s="169"/>
    </row>
    <row r="11" spans="1:19" x14ac:dyDescent="0.15">
      <c r="A11" s="159">
        <v>2022</v>
      </c>
      <c r="B11" s="167">
        <v>1794</v>
      </c>
      <c r="C11" s="167">
        <v>127</v>
      </c>
      <c r="D11" s="167">
        <v>41</v>
      </c>
      <c r="E11" s="167">
        <v>215</v>
      </c>
      <c r="F11" s="167">
        <v>71</v>
      </c>
      <c r="G11" s="167">
        <v>218</v>
      </c>
      <c r="H11" s="167">
        <v>58</v>
      </c>
      <c r="I11" s="167">
        <v>66</v>
      </c>
      <c r="J11" s="167">
        <v>71</v>
      </c>
      <c r="K11" s="167">
        <v>71</v>
      </c>
      <c r="L11" s="167">
        <v>148</v>
      </c>
      <c r="M11" s="167">
        <v>135</v>
      </c>
      <c r="N11" s="167">
        <v>119</v>
      </c>
      <c r="O11" s="167">
        <v>87</v>
      </c>
      <c r="P11" s="167">
        <v>182</v>
      </c>
      <c r="Q11" s="167">
        <v>91</v>
      </c>
      <c r="R11" s="169">
        <v>94</v>
      </c>
      <c r="S11" s="169"/>
    </row>
    <row r="12" spans="1:19" x14ac:dyDescent="0.15">
      <c r="A12" s="161">
        <v>2023</v>
      </c>
      <c r="B12" s="167">
        <v>1838</v>
      </c>
      <c r="C12" s="167">
        <v>129</v>
      </c>
      <c r="D12" s="167">
        <v>49</v>
      </c>
      <c r="E12" s="167">
        <v>215</v>
      </c>
      <c r="F12" s="167">
        <v>71</v>
      </c>
      <c r="G12" s="167">
        <v>212</v>
      </c>
      <c r="H12" s="167">
        <v>61</v>
      </c>
      <c r="I12" s="167">
        <v>67</v>
      </c>
      <c r="J12" s="167">
        <v>75</v>
      </c>
      <c r="K12" s="167">
        <v>71</v>
      </c>
      <c r="L12" s="167">
        <v>160</v>
      </c>
      <c r="M12" s="167">
        <v>125</v>
      </c>
      <c r="N12" s="167">
        <v>107</v>
      </c>
      <c r="O12" s="167">
        <v>95</v>
      </c>
      <c r="P12" s="167">
        <v>208</v>
      </c>
      <c r="Q12" s="167">
        <v>104</v>
      </c>
      <c r="R12" s="169">
        <v>89</v>
      </c>
      <c r="S12" s="169"/>
    </row>
    <row r="13" spans="1:19" x14ac:dyDescent="0.15">
      <c r="A13" s="161">
        <v>2024</v>
      </c>
      <c r="B13" s="167">
        <v>1801</v>
      </c>
      <c r="C13" s="167">
        <v>134</v>
      </c>
      <c r="D13" s="167">
        <v>49</v>
      </c>
      <c r="E13" s="167">
        <v>207</v>
      </c>
      <c r="F13" s="167">
        <v>58</v>
      </c>
      <c r="G13" s="167">
        <v>192</v>
      </c>
      <c r="H13" s="167">
        <v>66</v>
      </c>
      <c r="I13" s="167">
        <v>56</v>
      </c>
      <c r="J13" s="167">
        <v>64</v>
      </c>
      <c r="K13" s="167">
        <v>67</v>
      </c>
      <c r="L13" s="167">
        <v>164</v>
      </c>
      <c r="M13" s="167">
        <v>141</v>
      </c>
      <c r="N13" s="167">
        <v>101</v>
      </c>
      <c r="O13" s="167">
        <v>103</v>
      </c>
      <c r="P13" s="167">
        <v>212</v>
      </c>
      <c r="Q13" s="167">
        <v>93</v>
      </c>
      <c r="R13" s="168">
        <v>94</v>
      </c>
      <c r="S13" s="169"/>
    </row>
    <row r="14" spans="1:19" ht="14.25" thickBot="1" x14ac:dyDescent="0.2">
      <c r="A14" s="162">
        <v>2025</v>
      </c>
      <c r="B14" s="170">
        <v>1726</v>
      </c>
      <c r="C14" s="170">
        <v>124</v>
      </c>
      <c r="D14" s="170">
        <v>48</v>
      </c>
      <c r="E14" s="170">
        <v>198</v>
      </c>
      <c r="F14" s="170">
        <v>55</v>
      </c>
      <c r="G14" s="170">
        <v>176</v>
      </c>
      <c r="H14" s="170">
        <v>67</v>
      </c>
      <c r="I14" s="170">
        <v>58</v>
      </c>
      <c r="J14" s="170">
        <v>61</v>
      </c>
      <c r="K14" s="170">
        <v>66</v>
      </c>
      <c r="L14" s="170">
        <v>171</v>
      </c>
      <c r="M14" s="170">
        <v>126</v>
      </c>
      <c r="N14" s="170">
        <v>91</v>
      </c>
      <c r="O14" s="170">
        <v>96</v>
      </c>
      <c r="P14" s="170">
        <v>225</v>
      </c>
      <c r="Q14" s="170">
        <v>85</v>
      </c>
      <c r="R14" s="171">
        <v>79</v>
      </c>
    </row>
    <row r="15" spans="1:19" x14ac:dyDescent="0.15">
      <c r="A15" s="136" t="s">
        <v>268</v>
      </c>
    </row>
  </sheetData>
  <phoneticPr fontId="2"/>
  <pageMargins left="0.7" right="0.7"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CABA0-1EE4-404A-A06A-F309DB12F1FD}">
  <sheetPr>
    <tabColor rgb="FF00B0F0"/>
    <pageSetUpPr fitToPage="1"/>
  </sheetPr>
  <dimension ref="A1:S15"/>
  <sheetViews>
    <sheetView workbookViewId="0">
      <selection activeCell="A2" sqref="A2"/>
    </sheetView>
  </sheetViews>
  <sheetFormatPr defaultColWidth="9" defaultRowHeight="13.5" x14ac:dyDescent="0.15"/>
  <cols>
    <col min="1" max="1" width="8.375" style="136" customWidth="1"/>
    <col min="2" max="18" width="5.5" style="136" customWidth="1"/>
    <col min="19" max="16384" width="9" style="136"/>
  </cols>
  <sheetData>
    <row r="1" spans="1:19" x14ac:dyDescent="0.15">
      <c r="A1" s="136" t="s">
        <v>468</v>
      </c>
    </row>
    <row r="2" spans="1:19" ht="14.25" thickBot="1" x14ac:dyDescent="0.2">
      <c r="R2" s="137" t="s">
        <v>250</v>
      </c>
    </row>
    <row r="3" spans="1:19" x14ac:dyDescent="0.15">
      <c r="A3" s="157" t="s">
        <v>238</v>
      </c>
      <c r="B3" s="163" t="s">
        <v>251</v>
      </c>
      <c r="C3" s="163" t="s">
        <v>252</v>
      </c>
      <c r="D3" s="163" t="s">
        <v>253</v>
      </c>
      <c r="E3" s="163" t="s">
        <v>254</v>
      </c>
      <c r="F3" s="163" t="s">
        <v>255</v>
      </c>
      <c r="G3" s="163" t="s">
        <v>256</v>
      </c>
      <c r="H3" s="163" t="s">
        <v>257</v>
      </c>
      <c r="I3" s="163" t="s">
        <v>258</v>
      </c>
      <c r="J3" s="163" t="s">
        <v>259</v>
      </c>
      <c r="K3" s="163" t="s">
        <v>260</v>
      </c>
      <c r="L3" s="163" t="s">
        <v>261</v>
      </c>
      <c r="M3" s="163" t="s">
        <v>262</v>
      </c>
      <c r="N3" s="163" t="s">
        <v>263</v>
      </c>
      <c r="O3" s="163" t="s">
        <v>264</v>
      </c>
      <c r="P3" s="163" t="s">
        <v>265</v>
      </c>
      <c r="Q3" s="163" t="s">
        <v>266</v>
      </c>
      <c r="R3" s="158" t="s">
        <v>267</v>
      </c>
    </row>
    <row r="4" spans="1:19" x14ac:dyDescent="0.15">
      <c r="A4" s="144">
        <v>2015</v>
      </c>
      <c r="B4" s="167">
        <v>812</v>
      </c>
      <c r="C4" s="167">
        <v>63</v>
      </c>
      <c r="D4" s="167">
        <v>18</v>
      </c>
      <c r="E4" s="167">
        <v>32</v>
      </c>
      <c r="F4" s="167">
        <v>32</v>
      </c>
      <c r="G4" s="167">
        <v>202</v>
      </c>
      <c r="H4" s="167">
        <v>19</v>
      </c>
      <c r="I4" s="167">
        <v>35</v>
      </c>
      <c r="J4" s="167">
        <v>49</v>
      </c>
      <c r="K4" s="167">
        <v>24</v>
      </c>
      <c r="L4" s="167">
        <v>45</v>
      </c>
      <c r="M4" s="167">
        <v>75</v>
      </c>
      <c r="N4" s="167">
        <v>114</v>
      </c>
      <c r="O4" s="167">
        <v>22</v>
      </c>
      <c r="P4" s="167">
        <v>24</v>
      </c>
      <c r="Q4" s="167">
        <v>30</v>
      </c>
      <c r="R4" s="168">
        <v>28</v>
      </c>
    </row>
    <row r="5" spans="1:19" x14ac:dyDescent="0.15">
      <c r="A5" s="144">
        <v>2016</v>
      </c>
      <c r="B5" s="167">
        <v>776</v>
      </c>
      <c r="C5" s="167">
        <v>58</v>
      </c>
      <c r="D5" s="167">
        <v>21</v>
      </c>
      <c r="E5" s="167">
        <v>31</v>
      </c>
      <c r="F5" s="167">
        <v>25</v>
      </c>
      <c r="G5" s="167">
        <v>189</v>
      </c>
      <c r="H5" s="167">
        <v>16</v>
      </c>
      <c r="I5" s="167">
        <v>36</v>
      </c>
      <c r="J5" s="167">
        <v>42</v>
      </c>
      <c r="K5" s="167">
        <v>20</v>
      </c>
      <c r="L5" s="167">
        <v>47</v>
      </c>
      <c r="M5" s="167">
        <v>71</v>
      </c>
      <c r="N5" s="167">
        <v>111</v>
      </c>
      <c r="O5" s="167">
        <v>20</v>
      </c>
      <c r="P5" s="167">
        <v>25</v>
      </c>
      <c r="Q5" s="167">
        <v>30</v>
      </c>
      <c r="R5" s="168">
        <v>34</v>
      </c>
    </row>
    <row r="6" spans="1:19" x14ac:dyDescent="0.15">
      <c r="A6" s="144">
        <v>2017</v>
      </c>
      <c r="B6" s="167">
        <v>738</v>
      </c>
      <c r="C6" s="167">
        <v>51</v>
      </c>
      <c r="D6" s="167">
        <v>20</v>
      </c>
      <c r="E6" s="167">
        <v>32</v>
      </c>
      <c r="F6" s="167">
        <v>22</v>
      </c>
      <c r="G6" s="167">
        <v>188</v>
      </c>
      <c r="H6" s="167">
        <v>20</v>
      </c>
      <c r="I6" s="167">
        <v>37</v>
      </c>
      <c r="J6" s="167">
        <v>34</v>
      </c>
      <c r="K6" s="167">
        <v>20</v>
      </c>
      <c r="L6" s="167">
        <v>48</v>
      </c>
      <c r="M6" s="167">
        <v>67</v>
      </c>
      <c r="N6" s="167">
        <v>104</v>
      </c>
      <c r="O6" s="167">
        <v>18</v>
      </c>
      <c r="P6" s="167">
        <v>20</v>
      </c>
      <c r="Q6" s="167">
        <v>28</v>
      </c>
      <c r="R6" s="168">
        <v>29</v>
      </c>
    </row>
    <row r="7" spans="1:19" x14ac:dyDescent="0.15">
      <c r="A7" s="144">
        <v>2018</v>
      </c>
      <c r="B7" s="167">
        <v>717</v>
      </c>
      <c r="C7" s="167">
        <v>57</v>
      </c>
      <c r="D7" s="167">
        <v>20</v>
      </c>
      <c r="E7" s="167">
        <v>35</v>
      </c>
      <c r="F7" s="167">
        <v>20</v>
      </c>
      <c r="G7" s="167">
        <v>186</v>
      </c>
      <c r="H7" s="167">
        <v>20</v>
      </c>
      <c r="I7" s="167">
        <v>40</v>
      </c>
      <c r="J7" s="167">
        <v>27</v>
      </c>
      <c r="K7" s="167">
        <v>17</v>
      </c>
      <c r="L7" s="167">
        <v>44</v>
      </c>
      <c r="M7" s="167">
        <v>68</v>
      </c>
      <c r="N7" s="167">
        <v>101</v>
      </c>
      <c r="O7" s="167">
        <v>14</v>
      </c>
      <c r="P7" s="167">
        <v>17</v>
      </c>
      <c r="Q7" s="167">
        <v>23</v>
      </c>
      <c r="R7" s="168">
        <v>28</v>
      </c>
    </row>
    <row r="8" spans="1:19" x14ac:dyDescent="0.15">
      <c r="A8" s="144">
        <v>2019</v>
      </c>
      <c r="B8" s="167">
        <v>714</v>
      </c>
      <c r="C8" s="167">
        <v>45</v>
      </c>
      <c r="D8" s="167">
        <v>20</v>
      </c>
      <c r="E8" s="167">
        <v>35</v>
      </c>
      <c r="F8" s="167">
        <v>22</v>
      </c>
      <c r="G8" s="167">
        <v>188</v>
      </c>
      <c r="H8" s="167">
        <v>25</v>
      </c>
      <c r="I8" s="167">
        <v>40</v>
      </c>
      <c r="J8" s="167">
        <v>28</v>
      </c>
      <c r="K8" s="167">
        <v>17</v>
      </c>
      <c r="L8" s="167">
        <v>42</v>
      </c>
      <c r="M8" s="167">
        <v>71</v>
      </c>
      <c r="N8" s="167">
        <v>96</v>
      </c>
      <c r="O8" s="167">
        <v>17</v>
      </c>
      <c r="P8" s="167">
        <v>19</v>
      </c>
      <c r="Q8" s="167">
        <v>26</v>
      </c>
      <c r="R8" s="168">
        <v>23</v>
      </c>
    </row>
    <row r="9" spans="1:19" x14ac:dyDescent="0.15">
      <c r="A9" s="144">
        <v>2020</v>
      </c>
      <c r="B9" s="167">
        <v>697</v>
      </c>
      <c r="C9" s="167">
        <v>43</v>
      </c>
      <c r="D9" s="167">
        <v>23</v>
      </c>
      <c r="E9" s="167">
        <v>45</v>
      </c>
      <c r="F9" s="167">
        <v>21</v>
      </c>
      <c r="G9" s="167">
        <v>172</v>
      </c>
      <c r="H9" s="167">
        <v>26</v>
      </c>
      <c r="I9" s="167">
        <v>40</v>
      </c>
      <c r="J9" s="167">
        <v>24</v>
      </c>
      <c r="K9" s="167">
        <v>17</v>
      </c>
      <c r="L9" s="167">
        <v>43</v>
      </c>
      <c r="M9" s="167">
        <v>70</v>
      </c>
      <c r="N9" s="167">
        <v>86</v>
      </c>
      <c r="O9" s="167">
        <v>18</v>
      </c>
      <c r="P9" s="167">
        <v>23</v>
      </c>
      <c r="Q9" s="167">
        <v>26</v>
      </c>
      <c r="R9" s="168">
        <v>20</v>
      </c>
    </row>
    <row r="10" spans="1:19" x14ac:dyDescent="0.15">
      <c r="A10" s="159">
        <v>2021</v>
      </c>
      <c r="B10" s="167">
        <v>665</v>
      </c>
      <c r="C10" s="167">
        <v>41</v>
      </c>
      <c r="D10" s="167">
        <v>20</v>
      </c>
      <c r="E10" s="167">
        <v>45</v>
      </c>
      <c r="F10" s="167">
        <v>21</v>
      </c>
      <c r="G10" s="167">
        <v>153</v>
      </c>
      <c r="H10" s="167">
        <v>29</v>
      </c>
      <c r="I10" s="167">
        <v>41</v>
      </c>
      <c r="J10" s="167">
        <v>20</v>
      </c>
      <c r="K10" s="167">
        <v>17</v>
      </c>
      <c r="L10" s="167">
        <v>44</v>
      </c>
      <c r="M10" s="167">
        <v>61</v>
      </c>
      <c r="N10" s="167">
        <v>79</v>
      </c>
      <c r="O10" s="167">
        <v>25</v>
      </c>
      <c r="P10" s="167">
        <v>24</v>
      </c>
      <c r="Q10" s="167">
        <v>27</v>
      </c>
      <c r="R10" s="168">
        <v>18</v>
      </c>
      <c r="S10" s="169"/>
    </row>
    <row r="11" spans="1:19" x14ac:dyDescent="0.15">
      <c r="A11" s="159">
        <v>2022</v>
      </c>
      <c r="B11" s="167">
        <v>614</v>
      </c>
      <c r="C11" s="167">
        <v>36</v>
      </c>
      <c r="D11" s="167">
        <v>20</v>
      </c>
      <c r="E11" s="167">
        <v>45</v>
      </c>
      <c r="F11" s="167">
        <v>16</v>
      </c>
      <c r="G11" s="167">
        <v>137</v>
      </c>
      <c r="H11" s="167">
        <v>33</v>
      </c>
      <c r="I11" s="167">
        <v>38</v>
      </c>
      <c r="J11" s="167">
        <v>16</v>
      </c>
      <c r="K11" s="167">
        <v>15</v>
      </c>
      <c r="L11" s="167">
        <v>34</v>
      </c>
      <c r="M11" s="167">
        <v>57</v>
      </c>
      <c r="N11" s="167">
        <v>77</v>
      </c>
      <c r="O11" s="167">
        <v>22</v>
      </c>
      <c r="P11" s="167">
        <v>23</v>
      </c>
      <c r="Q11" s="167">
        <v>26</v>
      </c>
      <c r="R11" s="169">
        <v>19</v>
      </c>
      <c r="S11" s="169"/>
    </row>
    <row r="12" spans="1:19" x14ac:dyDescent="0.15">
      <c r="A12" s="161">
        <v>2023</v>
      </c>
      <c r="B12" s="167">
        <v>566</v>
      </c>
      <c r="C12" s="167">
        <v>36</v>
      </c>
      <c r="D12" s="167">
        <v>24</v>
      </c>
      <c r="E12" s="167">
        <v>44</v>
      </c>
      <c r="F12" s="167">
        <v>17</v>
      </c>
      <c r="G12" s="167">
        <v>124</v>
      </c>
      <c r="H12" s="167">
        <v>30</v>
      </c>
      <c r="I12" s="167">
        <v>27</v>
      </c>
      <c r="J12" s="167">
        <v>12</v>
      </c>
      <c r="K12" s="167">
        <v>12</v>
      </c>
      <c r="L12" s="167">
        <v>34</v>
      </c>
      <c r="M12" s="167">
        <v>51</v>
      </c>
      <c r="N12" s="167">
        <v>61</v>
      </c>
      <c r="O12" s="167">
        <v>21</v>
      </c>
      <c r="P12" s="167">
        <v>32</v>
      </c>
      <c r="Q12" s="167">
        <v>23</v>
      </c>
      <c r="R12" s="169">
        <v>18</v>
      </c>
      <c r="S12" s="169"/>
    </row>
    <row r="13" spans="1:19" x14ac:dyDescent="0.15">
      <c r="A13" s="161">
        <v>2024</v>
      </c>
      <c r="B13" s="167">
        <v>491</v>
      </c>
      <c r="C13" s="167">
        <v>30</v>
      </c>
      <c r="D13" s="167">
        <v>21</v>
      </c>
      <c r="E13" s="167">
        <v>42</v>
      </c>
      <c r="F13" s="167">
        <v>14</v>
      </c>
      <c r="G13" s="167">
        <v>108</v>
      </c>
      <c r="H13" s="167">
        <v>22</v>
      </c>
      <c r="I13" s="167">
        <v>29</v>
      </c>
      <c r="J13" s="167">
        <v>10</v>
      </c>
      <c r="K13" s="167">
        <v>10</v>
      </c>
      <c r="L13" s="167">
        <v>25</v>
      </c>
      <c r="M13" s="167">
        <v>44</v>
      </c>
      <c r="N13" s="167">
        <v>49</v>
      </c>
      <c r="O13" s="167">
        <v>20</v>
      </c>
      <c r="P13" s="167">
        <v>27</v>
      </c>
      <c r="Q13" s="167">
        <v>22</v>
      </c>
      <c r="R13" s="169">
        <v>18</v>
      </c>
      <c r="S13" s="169"/>
    </row>
    <row r="14" spans="1:19" ht="14.25" thickBot="1" x14ac:dyDescent="0.2">
      <c r="A14" s="162">
        <v>2025</v>
      </c>
      <c r="B14" s="170">
        <v>445</v>
      </c>
      <c r="C14" s="170">
        <v>27</v>
      </c>
      <c r="D14" s="170">
        <v>20</v>
      </c>
      <c r="E14" s="170">
        <v>41</v>
      </c>
      <c r="F14" s="170">
        <v>12</v>
      </c>
      <c r="G14" s="170">
        <v>99</v>
      </c>
      <c r="H14" s="170">
        <v>22</v>
      </c>
      <c r="I14" s="170">
        <v>30</v>
      </c>
      <c r="J14" s="170">
        <v>8</v>
      </c>
      <c r="K14" s="170">
        <v>9</v>
      </c>
      <c r="L14" s="170">
        <v>23</v>
      </c>
      <c r="M14" s="170">
        <v>38</v>
      </c>
      <c r="N14" s="170">
        <v>43</v>
      </c>
      <c r="O14" s="170">
        <v>13</v>
      </c>
      <c r="P14" s="170">
        <v>24</v>
      </c>
      <c r="Q14" s="170">
        <v>21</v>
      </c>
      <c r="R14" s="171">
        <v>15</v>
      </c>
    </row>
    <row r="15" spans="1:19" x14ac:dyDescent="0.15">
      <c r="A15" s="136" t="s">
        <v>269</v>
      </c>
    </row>
  </sheetData>
  <phoneticPr fontId="2"/>
  <pageMargins left="0.7" right="0.7" top="0.75" bottom="0.75" header="0.3" footer="0.3"/>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FB29B-20AA-4319-807D-B4E5EB64C5FB}">
  <sheetPr>
    <tabColor rgb="FF00B0F0"/>
    <pageSetUpPr fitToPage="1"/>
  </sheetPr>
  <dimension ref="A1:H15"/>
  <sheetViews>
    <sheetView workbookViewId="0">
      <selection activeCell="A2" sqref="A2"/>
    </sheetView>
  </sheetViews>
  <sheetFormatPr defaultRowHeight="13.5" x14ac:dyDescent="0.15"/>
  <cols>
    <col min="1" max="1" width="7.875" style="6" customWidth="1"/>
    <col min="2" max="2" width="11" style="6" customWidth="1"/>
    <col min="3" max="8" width="17.375" style="6" customWidth="1"/>
    <col min="9" max="16384" width="9" style="6"/>
  </cols>
  <sheetData>
    <row r="1" spans="1:8" ht="14.25" thickBot="1" x14ac:dyDescent="0.2">
      <c r="A1" s="6" t="s">
        <v>469</v>
      </c>
    </row>
    <row r="2" spans="1:8" ht="13.5" customHeight="1" x14ac:dyDescent="0.15">
      <c r="A2" s="28" t="s">
        <v>0</v>
      </c>
      <c r="B2" s="60" t="s">
        <v>270</v>
      </c>
      <c r="C2" s="60"/>
      <c r="D2" s="60"/>
      <c r="E2" s="60"/>
      <c r="F2" s="61" t="s">
        <v>271</v>
      </c>
      <c r="G2" s="62" t="s">
        <v>272</v>
      </c>
      <c r="H2" s="63"/>
    </row>
    <row r="3" spans="1:8" ht="40.5" x14ac:dyDescent="0.15">
      <c r="A3" s="29"/>
      <c r="B3" s="30" t="s">
        <v>273</v>
      </c>
      <c r="C3" s="30" t="s">
        <v>274</v>
      </c>
      <c r="D3" s="30" t="s">
        <v>275</v>
      </c>
      <c r="E3" s="30" t="s">
        <v>276</v>
      </c>
      <c r="F3" s="55"/>
      <c r="G3" s="30" t="s">
        <v>277</v>
      </c>
      <c r="H3" s="31" t="s">
        <v>278</v>
      </c>
    </row>
    <row r="4" spans="1:8" x14ac:dyDescent="0.15">
      <c r="A4" s="10"/>
      <c r="B4" s="32" t="s">
        <v>279</v>
      </c>
      <c r="C4" s="32" t="s">
        <v>279</v>
      </c>
      <c r="D4" s="32" t="s">
        <v>279</v>
      </c>
      <c r="E4" s="32" t="s">
        <v>279</v>
      </c>
      <c r="F4" s="32" t="s">
        <v>280</v>
      </c>
      <c r="G4" s="32" t="s">
        <v>218</v>
      </c>
      <c r="H4" s="33" t="s">
        <v>281</v>
      </c>
    </row>
    <row r="5" spans="1:8" x14ac:dyDescent="0.15">
      <c r="A5" s="10">
        <v>2015</v>
      </c>
      <c r="B5" s="11">
        <v>106</v>
      </c>
      <c r="C5" s="11">
        <v>43</v>
      </c>
      <c r="D5" s="11">
        <v>198</v>
      </c>
      <c r="E5" s="11">
        <v>7</v>
      </c>
      <c r="F5" s="11">
        <v>91</v>
      </c>
      <c r="G5" s="11">
        <v>50</v>
      </c>
      <c r="H5" s="12">
        <v>2358</v>
      </c>
    </row>
    <row r="6" spans="1:8" x14ac:dyDescent="0.15">
      <c r="A6" s="10">
        <v>2016</v>
      </c>
      <c r="B6" s="11">
        <v>158</v>
      </c>
      <c r="C6" s="11">
        <v>19</v>
      </c>
      <c r="D6" s="11">
        <v>187</v>
      </c>
      <c r="E6" s="11">
        <v>3</v>
      </c>
      <c r="F6" s="11">
        <v>94</v>
      </c>
      <c r="G6" s="11">
        <v>41</v>
      </c>
      <c r="H6" s="12">
        <v>1913</v>
      </c>
    </row>
    <row r="7" spans="1:8" x14ac:dyDescent="0.15">
      <c r="A7" s="10">
        <v>2017</v>
      </c>
      <c r="B7" s="11">
        <v>212</v>
      </c>
      <c r="C7" s="11">
        <v>32</v>
      </c>
      <c r="D7" s="11">
        <v>232</v>
      </c>
      <c r="E7" s="11">
        <v>1</v>
      </c>
      <c r="F7" s="11">
        <v>151</v>
      </c>
      <c r="G7" s="11">
        <v>35</v>
      </c>
      <c r="H7" s="12">
        <v>1779</v>
      </c>
    </row>
    <row r="8" spans="1:8" x14ac:dyDescent="0.15">
      <c r="A8" s="10">
        <v>2018</v>
      </c>
      <c r="B8" s="11">
        <v>238</v>
      </c>
      <c r="C8" s="11">
        <v>32</v>
      </c>
      <c r="D8" s="11">
        <v>183</v>
      </c>
      <c r="E8" s="11">
        <v>10</v>
      </c>
      <c r="F8" s="11">
        <v>84</v>
      </c>
      <c r="G8" s="11">
        <v>51</v>
      </c>
      <c r="H8" s="12">
        <v>2508</v>
      </c>
    </row>
    <row r="9" spans="1:8" x14ac:dyDescent="0.15">
      <c r="A9" s="10">
        <v>2019</v>
      </c>
      <c r="B9" s="11">
        <v>274</v>
      </c>
      <c r="C9" s="11">
        <v>38</v>
      </c>
      <c r="D9" s="11">
        <v>213</v>
      </c>
      <c r="E9" s="11">
        <v>9</v>
      </c>
      <c r="F9" s="11">
        <v>83</v>
      </c>
      <c r="G9" s="11">
        <v>47</v>
      </c>
      <c r="H9" s="12">
        <v>2849</v>
      </c>
    </row>
    <row r="10" spans="1:8" x14ac:dyDescent="0.15">
      <c r="A10" s="10">
        <v>2020</v>
      </c>
      <c r="B10" s="11">
        <v>270</v>
      </c>
      <c r="C10" s="11">
        <v>35</v>
      </c>
      <c r="D10" s="11">
        <v>278</v>
      </c>
      <c r="E10" s="11">
        <v>8</v>
      </c>
      <c r="F10" s="11">
        <v>93</v>
      </c>
      <c r="G10" s="11">
        <v>48</v>
      </c>
      <c r="H10" s="12">
        <v>2993</v>
      </c>
    </row>
    <row r="11" spans="1:8" x14ac:dyDescent="0.15">
      <c r="A11" s="10">
        <v>2021</v>
      </c>
      <c r="B11" s="11">
        <v>260</v>
      </c>
      <c r="C11" s="11">
        <v>35</v>
      </c>
      <c r="D11" s="11">
        <v>240</v>
      </c>
      <c r="E11" s="11">
        <v>10</v>
      </c>
      <c r="F11" s="11">
        <v>69</v>
      </c>
      <c r="G11" s="11">
        <v>29</v>
      </c>
      <c r="H11" s="12">
        <v>2069</v>
      </c>
    </row>
    <row r="12" spans="1:8" x14ac:dyDescent="0.15">
      <c r="A12" s="10">
        <v>2022</v>
      </c>
      <c r="B12" s="11">
        <v>302</v>
      </c>
      <c r="C12" s="11">
        <v>28</v>
      </c>
      <c r="D12" s="11">
        <v>259</v>
      </c>
      <c r="E12" s="11">
        <v>5</v>
      </c>
      <c r="F12" s="11">
        <v>79</v>
      </c>
      <c r="G12" s="11">
        <v>50</v>
      </c>
      <c r="H12" s="12">
        <v>2997</v>
      </c>
    </row>
    <row r="13" spans="1:8" x14ac:dyDescent="0.15">
      <c r="A13" s="10">
        <v>2023</v>
      </c>
      <c r="B13" s="11">
        <v>288</v>
      </c>
      <c r="C13" s="11">
        <v>31</v>
      </c>
      <c r="D13" s="11">
        <v>283</v>
      </c>
      <c r="E13" s="11">
        <v>5</v>
      </c>
      <c r="F13" s="11">
        <v>80</v>
      </c>
      <c r="G13" s="11">
        <v>30</v>
      </c>
      <c r="H13" s="12">
        <v>1299</v>
      </c>
    </row>
    <row r="14" spans="1:8" x14ac:dyDescent="0.15">
      <c r="A14" s="10">
        <v>2024</v>
      </c>
      <c r="B14" s="11">
        <v>286</v>
      </c>
      <c r="C14" s="11">
        <v>33</v>
      </c>
      <c r="D14" s="11">
        <v>286</v>
      </c>
      <c r="E14" s="11">
        <v>11</v>
      </c>
      <c r="F14" s="11">
        <v>67</v>
      </c>
      <c r="G14" s="11">
        <v>27</v>
      </c>
      <c r="H14" s="12">
        <v>2383</v>
      </c>
    </row>
    <row r="15" spans="1:8" ht="14.25" thickBot="1" x14ac:dyDescent="0.2">
      <c r="A15" s="18">
        <v>2025</v>
      </c>
      <c r="B15" s="26">
        <v>328</v>
      </c>
      <c r="C15" s="26">
        <v>34</v>
      </c>
      <c r="D15" s="26">
        <v>331</v>
      </c>
      <c r="E15" s="26">
        <v>7</v>
      </c>
      <c r="F15" s="26">
        <v>84</v>
      </c>
      <c r="G15" s="26">
        <v>28</v>
      </c>
      <c r="H15" s="27">
        <v>2309</v>
      </c>
    </row>
  </sheetData>
  <mergeCells count="3">
    <mergeCell ref="B2:E2"/>
    <mergeCell ref="F2:F3"/>
    <mergeCell ref="G2:H2"/>
  </mergeCells>
  <phoneticPr fontId="2"/>
  <pageMargins left="0.7" right="0.7" top="0.75" bottom="0.75" header="0.3" footer="0.3"/>
  <pageSetup paperSize="9" fitToHeight="0"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2FCF3-5255-462D-8B64-12A2B648B3B7}">
  <sheetPr>
    <tabColor rgb="FF00B0F0"/>
    <pageSetUpPr fitToPage="1"/>
  </sheetPr>
  <dimension ref="A1:F31"/>
  <sheetViews>
    <sheetView view="pageBreakPreview" zoomScaleNormal="100" zoomScaleSheetLayoutView="100" workbookViewId="0">
      <selection activeCell="A2" sqref="A2"/>
    </sheetView>
  </sheetViews>
  <sheetFormatPr defaultColWidth="9" defaultRowHeight="13.5" x14ac:dyDescent="0.15"/>
  <cols>
    <col min="1" max="1" width="8.875" style="136" customWidth="1"/>
    <col min="2" max="6" width="15.875" style="136" customWidth="1"/>
    <col min="7" max="16384" width="9" style="136"/>
  </cols>
  <sheetData>
    <row r="1" spans="1:6" ht="14.25" thickBot="1" x14ac:dyDescent="0.2">
      <c r="A1" s="136" t="s">
        <v>470</v>
      </c>
    </row>
    <row r="2" spans="1:6" x14ac:dyDescent="0.15">
      <c r="A2" s="176" t="s">
        <v>282</v>
      </c>
      <c r="B2" s="177" t="s">
        <v>283</v>
      </c>
      <c r="C2" s="177" t="s">
        <v>284</v>
      </c>
      <c r="D2" s="177" t="s">
        <v>285</v>
      </c>
      <c r="E2" s="177" t="s">
        <v>286</v>
      </c>
      <c r="F2" s="178" t="s">
        <v>287</v>
      </c>
    </row>
    <row r="3" spans="1:6" x14ac:dyDescent="0.15">
      <c r="A3" s="97"/>
      <c r="B3" s="179" t="s">
        <v>288</v>
      </c>
      <c r="C3" s="179" t="s">
        <v>289</v>
      </c>
      <c r="D3" s="179" t="s">
        <v>218</v>
      </c>
      <c r="E3" s="179" t="s">
        <v>290</v>
      </c>
      <c r="F3" s="180" t="s">
        <v>291</v>
      </c>
    </row>
    <row r="4" spans="1:6" x14ac:dyDescent="0.15">
      <c r="A4" s="144">
        <v>2015</v>
      </c>
      <c r="B4" s="167">
        <v>1536</v>
      </c>
      <c r="C4" s="167">
        <v>73133</v>
      </c>
      <c r="D4" s="167">
        <v>48</v>
      </c>
      <c r="E4" s="181">
        <v>10.8</v>
      </c>
      <c r="F4" s="168">
        <v>3460</v>
      </c>
    </row>
    <row r="5" spans="1:6" x14ac:dyDescent="0.15">
      <c r="A5" s="144">
        <v>2016</v>
      </c>
      <c r="B5" s="167">
        <v>1409</v>
      </c>
      <c r="C5" s="167">
        <v>66116</v>
      </c>
      <c r="D5" s="167">
        <v>47</v>
      </c>
      <c r="E5" s="181">
        <v>9.6999999999999993</v>
      </c>
      <c r="F5" s="168">
        <v>3460</v>
      </c>
    </row>
    <row r="6" spans="1:6" x14ac:dyDescent="0.15">
      <c r="A6" s="144">
        <v>2017</v>
      </c>
      <c r="B6" s="167">
        <v>1361</v>
      </c>
      <c r="C6" s="167">
        <v>62468</v>
      </c>
      <c r="D6" s="167">
        <v>46</v>
      </c>
      <c r="E6" s="181">
        <v>9.1</v>
      </c>
      <c r="F6" s="168">
        <v>3460</v>
      </c>
    </row>
    <row r="7" spans="1:6" x14ac:dyDescent="0.15">
      <c r="A7" s="144">
        <v>2018</v>
      </c>
      <c r="B7" s="167">
        <v>1327</v>
      </c>
      <c r="C7" s="167">
        <v>59534</v>
      </c>
      <c r="D7" s="167">
        <v>45</v>
      </c>
      <c r="E7" s="181">
        <v>8.6</v>
      </c>
      <c r="F7" s="168">
        <v>3460</v>
      </c>
    </row>
    <row r="8" spans="1:6" x14ac:dyDescent="0.15">
      <c r="A8" s="144">
        <v>2019</v>
      </c>
      <c r="B8" s="167">
        <v>1281</v>
      </c>
      <c r="C8" s="167">
        <v>56026</v>
      </c>
      <c r="D8" s="167">
        <v>44</v>
      </c>
      <c r="E8" s="181">
        <v>8</v>
      </c>
      <c r="F8" s="168">
        <v>3460</v>
      </c>
    </row>
    <row r="9" spans="1:6" x14ac:dyDescent="0.15">
      <c r="A9" s="144">
        <v>2020</v>
      </c>
      <c r="B9" s="167">
        <v>1209</v>
      </c>
      <c r="C9" s="167">
        <v>51557</v>
      </c>
      <c r="D9" s="167">
        <v>43</v>
      </c>
      <c r="E9" s="181">
        <v>7.3</v>
      </c>
      <c r="F9" s="168">
        <v>3460</v>
      </c>
    </row>
    <row r="10" spans="1:6" x14ac:dyDescent="0.15">
      <c r="A10" s="144">
        <v>2021</v>
      </c>
      <c r="B10" s="167">
        <v>1161</v>
      </c>
      <c r="C10" s="167">
        <v>47491</v>
      </c>
      <c r="D10" s="167">
        <v>41</v>
      </c>
      <c r="E10" s="181">
        <v>6.7</v>
      </c>
      <c r="F10" s="168">
        <v>3460</v>
      </c>
    </row>
    <row r="11" spans="1:6" x14ac:dyDescent="0.15">
      <c r="A11" s="144">
        <v>2022</v>
      </c>
      <c r="B11" s="167">
        <v>1097</v>
      </c>
      <c r="C11" s="167">
        <v>43495</v>
      </c>
      <c r="D11" s="167">
        <v>40</v>
      </c>
      <c r="E11" s="181">
        <v>6.1</v>
      </c>
      <c r="F11" s="168">
        <v>3460</v>
      </c>
    </row>
    <row r="12" spans="1:6" x14ac:dyDescent="0.15">
      <c r="A12" s="144">
        <v>2023</v>
      </c>
      <c r="B12" s="167">
        <v>1041</v>
      </c>
      <c r="C12" s="167">
        <v>40860</v>
      </c>
      <c r="D12" s="167">
        <f>C12/B12</f>
        <v>39.250720461095099</v>
      </c>
      <c r="E12" s="181">
        <v>5.7</v>
      </c>
      <c r="F12" s="182" t="s">
        <v>292</v>
      </c>
    </row>
    <row r="13" spans="1:6" x14ac:dyDescent="0.15">
      <c r="A13" s="144">
        <v>2024</v>
      </c>
      <c r="B13" s="167">
        <v>959</v>
      </c>
      <c r="C13" s="167">
        <v>37644</v>
      </c>
      <c r="D13" s="167">
        <v>39.250720461095099</v>
      </c>
      <c r="E13" s="181">
        <v>5.2</v>
      </c>
      <c r="F13" s="182" t="s">
        <v>293</v>
      </c>
    </row>
    <row r="14" spans="1:6" x14ac:dyDescent="0.15">
      <c r="A14" s="144">
        <v>2025</v>
      </c>
      <c r="B14" s="167">
        <v>894</v>
      </c>
      <c r="C14" s="167">
        <v>34588</v>
      </c>
      <c r="D14" s="167">
        <v>39</v>
      </c>
      <c r="E14" s="181">
        <v>4.7</v>
      </c>
      <c r="F14" s="182" t="s">
        <v>292</v>
      </c>
    </row>
    <row r="15" spans="1:6" x14ac:dyDescent="0.15">
      <c r="A15" s="147" t="s">
        <v>252</v>
      </c>
      <c r="B15" s="183">
        <v>51</v>
      </c>
      <c r="C15" s="183">
        <v>1967</v>
      </c>
      <c r="D15" s="183"/>
      <c r="E15" s="172">
        <v>3.8</v>
      </c>
      <c r="F15" s="184"/>
    </row>
    <row r="16" spans="1:6" x14ac:dyDescent="0.15">
      <c r="A16" s="144" t="s">
        <v>253</v>
      </c>
      <c r="B16" s="167">
        <v>35</v>
      </c>
      <c r="C16" s="167">
        <v>1315</v>
      </c>
      <c r="D16" s="167"/>
      <c r="E16" s="173">
        <v>5.4</v>
      </c>
      <c r="F16" s="185"/>
    </row>
    <row r="17" spans="1:6" x14ac:dyDescent="0.15">
      <c r="A17" s="144" t="s">
        <v>254</v>
      </c>
      <c r="B17" s="167">
        <v>86</v>
      </c>
      <c r="C17" s="167">
        <v>2971</v>
      </c>
      <c r="D17" s="167"/>
      <c r="E17" s="174">
        <v>5.2</v>
      </c>
      <c r="F17" s="185"/>
    </row>
    <row r="18" spans="1:6" x14ac:dyDescent="0.15">
      <c r="A18" s="144" t="s">
        <v>255</v>
      </c>
      <c r="B18" s="167">
        <v>54</v>
      </c>
      <c r="C18" s="167">
        <v>2565</v>
      </c>
      <c r="D18" s="167"/>
      <c r="E18" s="174">
        <v>5.6</v>
      </c>
      <c r="F18" s="185"/>
    </row>
    <row r="19" spans="1:6" x14ac:dyDescent="0.15">
      <c r="A19" s="144" t="s">
        <v>256</v>
      </c>
      <c r="B19" s="167">
        <v>117</v>
      </c>
      <c r="C19" s="167">
        <v>4303</v>
      </c>
      <c r="D19" s="167"/>
      <c r="E19" s="174">
        <v>9.6999999999999993</v>
      </c>
      <c r="F19" s="185"/>
    </row>
    <row r="20" spans="1:6" x14ac:dyDescent="0.15">
      <c r="A20" s="144" t="s">
        <v>257</v>
      </c>
      <c r="B20" s="167">
        <v>33</v>
      </c>
      <c r="C20" s="167">
        <v>969</v>
      </c>
      <c r="D20" s="167"/>
      <c r="E20" s="174">
        <v>3.9</v>
      </c>
      <c r="F20" s="185"/>
    </row>
    <row r="21" spans="1:6" x14ac:dyDescent="0.15">
      <c r="A21" s="144" t="s">
        <v>258</v>
      </c>
      <c r="B21" s="167">
        <v>47</v>
      </c>
      <c r="C21" s="167">
        <v>1700</v>
      </c>
      <c r="D21" s="167"/>
      <c r="E21" s="174">
        <v>5.3</v>
      </c>
      <c r="F21" s="185"/>
    </row>
    <row r="22" spans="1:6" x14ac:dyDescent="0.15">
      <c r="A22" s="144" t="s">
        <v>259</v>
      </c>
      <c r="B22" s="167">
        <v>63</v>
      </c>
      <c r="C22" s="167">
        <v>2296</v>
      </c>
      <c r="D22" s="167"/>
      <c r="E22" s="174">
        <v>6.3</v>
      </c>
      <c r="F22" s="185"/>
    </row>
    <row r="23" spans="1:6" x14ac:dyDescent="0.15">
      <c r="A23" s="144" t="s">
        <v>260</v>
      </c>
      <c r="B23" s="167">
        <v>26</v>
      </c>
      <c r="C23" s="167">
        <v>822</v>
      </c>
      <c r="D23" s="167"/>
      <c r="E23" s="174">
        <v>3.7</v>
      </c>
      <c r="F23" s="185"/>
    </row>
    <row r="24" spans="1:6" x14ac:dyDescent="0.15">
      <c r="A24" s="144" t="s">
        <v>261</v>
      </c>
      <c r="B24" s="167">
        <v>68</v>
      </c>
      <c r="C24" s="167">
        <v>2504</v>
      </c>
      <c r="D24" s="167"/>
      <c r="E24" s="174">
        <v>3.7</v>
      </c>
      <c r="F24" s="185"/>
    </row>
    <row r="25" spans="1:6" x14ac:dyDescent="0.15">
      <c r="A25" s="144" t="s">
        <v>262</v>
      </c>
      <c r="B25" s="167">
        <v>82</v>
      </c>
      <c r="C25" s="167">
        <v>3710</v>
      </c>
      <c r="D25" s="167"/>
      <c r="E25" s="174">
        <v>7.4</v>
      </c>
      <c r="F25" s="185"/>
    </row>
    <row r="26" spans="1:6" x14ac:dyDescent="0.15">
      <c r="A26" s="144" t="s">
        <v>263</v>
      </c>
      <c r="B26" s="167">
        <v>57</v>
      </c>
      <c r="C26" s="167">
        <v>2226</v>
      </c>
      <c r="D26" s="167"/>
      <c r="E26" s="174">
        <v>4.7</v>
      </c>
      <c r="F26" s="185"/>
    </row>
    <row r="27" spans="1:6" x14ac:dyDescent="0.15">
      <c r="A27" s="144" t="s">
        <v>264</v>
      </c>
      <c r="B27" s="167">
        <v>30</v>
      </c>
      <c r="C27" s="167">
        <v>1283</v>
      </c>
      <c r="D27" s="167"/>
      <c r="E27" s="174">
        <v>2.2999999999999998</v>
      </c>
      <c r="F27" s="185"/>
    </row>
    <row r="28" spans="1:6" x14ac:dyDescent="0.15">
      <c r="A28" s="144" t="s">
        <v>265</v>
      </c>
      <c r="B28" s="167">
        <v>60</v>
      </c>
      <c r="C28" s="167">
        <v>2400</v>
      </c>
      <c r="D28" s="167"/>
      <c r="E28" s="174">
        <v>3.2</v>
      </c>
      <c r="F28" s="185"/>
    </row>
    <row r="29" spans="1:6" x14ac:dyDescent="0.15">
      <c r="A29" s="144" t="s">
        <v>266</v>
      </c>
      <c r="B29" s="167">
        <v>45</v>
      </c>
      <c r="C29" s="167">
        <v>1916</v>
      </c>
      <c r="D29" s="167"/>
      <c r="E29" s="174">
        <v>3.9</v>
      </c>
      <c r="F29" s="185"/>
    </row>
    <row r="30" spans="1:6" ht="14.25" thickBot="1" x14ac:dyDescent="0.2">
      <c r="A30" s="148" t="s">
        <v>267</v>
      </c>
      <c r="B30" s="170">
        <v>40</v>
      </c>
      <c r="C30" s="170">
        <v>1641</v>
      </c>
      <c r="D30" s="170"/>
      <c r="E30" s="175">
        <v>3.3</v>
      </c>
      <c r="F30" s="186"/>
    </row>
    <row r="31" spans="1:6" x14ac:dyDescent="0.15">
      <c r="A31" s="136" t="s">
        <v>294</v>
      </c>
    </row>
  </sheetData>
  <phoneticPr fontId="2"/>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031FD-DA0A-4FBF-A1C5-4FBF1EC24509}">
  <sheetPr>
    <tabColor rgb="FF00B0F0"/>
    <pageSetUpPr fitToPage="1"/>
  </sheetPr>
  <dimension ref="A1:E15"/>
  <sheetViews>
    <sheetView view="pageBreakPreview" zoomScaleNormal="100" zoomScaleSheetLayoutView="100" workbookViewId="0">
      <selection activeCell="A2" sqref="A2"/>
    </sheetView>
  </sheetViews>
  <sheetFormatPr defaultColWidth="9" defaultRowHeight="13.5" x14ac:dyDescent="0.15"/>
  <cols>
    <col min="1" max="1" width="7.75" style="136" customWidth="1"/>
    <col min="2" max="5" width="17.25" style="136" customWidth="1"/>
    <col min="6" max="16384" width="9" style="136"/>
  </cols>
  <sheetData>
    <row r="1" spans="1:5" ht="14.25" thickBot="1" x14ac:dyDescent="0.2">
      <c r="A1" s="136" t="s">
        <v>471</v>
      </c>
    </row>
    <row r="2" spans="1:5" x14ac:dyDescent="0.15">
      <c r="A2" s="187" t="s">
        <v>295</v>
      </c>
      <c r="B2" s="188" t="s">
        <v>296</v>
      </c>
      <c r="C2" s="189"/>
      <c r="D2" s="188" t="s">
        <v>297</v>
      </c>
      <c r="E2" s="190"/>
    </row>
    <row r="3" spans="1:5" x14ac:dyDescent="0.15">
      <c r="A3" s="191"/>
      <c r="B3" s="104" t="s">
        <v>298</v>
      </c>
      <c r="C3" s="104" t="s">
        <v>299</v>
      </c>
      <c r="D3" s="104" t="s">
        <v>298</v>
      </c>
      <c r="E3" s="192" t="s">
        <v>300</v>
      </c>
    </row>
    <row r="4" spans="1:5" x14ac:dyDescent="0.15">
      <c r="A4" s="144"/>
      <c r="B4" s="179" t="s">
        <v>280</v>
      </c>
      <c r="C4" s="179" t="s">
        <v>218</v>
      </c>
      <c r="D4" s="179" t="s">
        <v>280</v>
      </c>
      <c r="E4" s="180" t="s">
        <v>218</v>
      </c>
    </row>
    <row r="5" spans="1:5" x14ac:dyDescent="0.15">
      <c r="A5" s="144">
        <v>2015</v>
      </c>
      <c r="B5" s="167">
        <v>5</v>
      </c>
      <c r="C5" s="167">
        <v>1704</v>
      </c>
      <c r="D5" s="167">
        <v>71</v>
      </c>
      <c r="E5" s="168">
        <v>9209</v>
      </c>
    </row>
    <row r="6" spans="1:5" x14ac:dyDescent="0.15">
      <c r="A6" s="144">
        <v>2016</v>
      </c>
      <c r="B6" s="167">
        <v>5</v>
      </c>
      <c r="C6" s="167">
        <v>1615</v>
      </c>
      <c r="D6" s="167">
        <v>60</v>
      </c>
      <c r="E6" s="168">
        <v>9000</v>
      </c>
    </row>
    <row r="7" spans="1:5" x14ac:dyDescent="0.15">
      <c r="A7" s="144">
        <v>2017</v>
      </c>
      <c r="B7" s="167">
        <v>4</v>
      </c>
      <c r="C7" s="167">
        <v>1580</v>
      </c>
      <c r="D7" s="167">
        <v>67</v>
      </c>
      <c r="E7" s="168">
        <v>8400</v>
      </c>
    </row>
    <row r="8" spans="1:5" x14ac:dyDescent="0.15">
      <c r="A8" s="144">
        <v>2018</v>
      </c>
      <c r="B8" s="167">
        <v>5</v>
      </c>
      <c r="C8" s="167">
        <v>1665</v>
      </c>
      <c r="D8" s="167">
        <v>84</v>
      </c>
      <c r="E8" s="168">
        <v>11243</v>
      </c>
    </row>
    <row r="9" spans="1:5" x14ac:dyDescent="0.15">
      <c r="A9" s="144">
        <v>2019</v>
      </c>
      <c r="B9" s="167">
        <v>4</v>
      </c>
      <c r="C9" s="167">
        <v>1398</v>
      </c>
      <c r="D9" s="167">
        <v>70</v>
      </c>
      <c r="E9" s="168">
        <v>10600</v>
      </c>
    </row>
    <row r="10" spans="1:5" x14ac:dyDescent="0.15">
      <c r="A10" s="144">
        <v>2020</v>
      </c>
      <c r="B10" s="167">
        <v>2</v>
      </c>
      <c r="C10" s="167">
        <v>156</v>
      </c>
      <c r="D10" s="167">
        <v>21</v>
      </c>
      <c r="E10" s="168">
        <v>4101</v>
      </c>
    </row>
    <row r="11" spans="1:5" x14ac:dyDescent="0.15">
      <c r="A11" s="144">
        <v>2021</v>
      </c>
      <c r="B11" s="167">
        <v>3</v>
      </c>
      <c r="C11" s="167">
        <v>884</v>
      </c>
      <c r="D11" s="167">
        <v>33</v>
      </c>
      <c r="E11" s="168">
        <v>5228</v>
      </c>
    </row>
    <row r="12" spans="1:5" x14ac:dyDescent="0.15">
      <c r="A12" s="144">
        <v>2022</v>
      </c>
      <c r="B12" s="167">
        <v>5</v>
      </c>
      <c r="C12" s="167">
        <v>1281</v>
      </c>
      <c r="D12" s="167">
        <v>69</v>
      </c>
      <c r="E12" s="168">
        <v>7562</v>
      </c>
    </row>
    <row r="13" spans="1:5" x14ac:dyDescent="0.15">
      <c r="A13" s="144">
        <v>2023</v>
      </c>
      <c r="B13" s="167">
        <v>8</v>
      </c>
      <c r="C13" s="167">
        <v>1058</v>
      </c>
      <c r="D13" s="167">
        <v>69</v>
      </c>
      <c r="E13" s="168">
        <v>7565</v>
      </c>
    </row>
    <row r="14" spans="1:5" x14ac:dyDescent="0.15">
      <c r="A14" s="144">
        <v>2024</v>
      </c>
      <c r="B14" s="167">
        <v>6</v>
      </c>
      <c r="C14" s="167">
        <v>750</v>
      </c>
      <c r="D14" s="167">
        <v>72</v>
      </c>
      <c r="E14" s="168">
        <v>7380</v>
      </c>
    </row>
    <row r="15" spans="1:5" ht="14.25" thickBot="1" x14ac:dyDescent="0.2">
      <c r="A15" s="148">
        <v>2025</v>
      </c>
      <c r="B15" s="170">
        <v>8</v>
      </c>
      <c r="C15" s="170">
        <v>1475</v>
      </c>
      <c r="D15" s="170">
        <v>79</v>
      </c>
      <c r="E15" s="193">
        <v>8062</v>
      </c>
    </row>
  </sheetData>
  <mergeCells count="2">
    <mergeCell ref="B2:C2"/>
    <mergeCell ref="D2:E2"/>
  </mergeCells>
  <phoneticPr fontId="2"/>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528B2-772A-4D8F-BF66-804C2C610301}">
  <sheetPr>
    <tabColor rgb="FF00B0F0"/>
    <pageSetUpPr fitToPage="1"/>
  </sheetPr>
  <dimension ref="A1:XFD29"/>
  <sheetViews>
    <sheetView view="pageBreakPreview" zoomScaleNormal="100" zoomScaleSheetLayoutView="100" workbookViewId="0">
      <selection activeCell="A2" sqref="A2"/>
    </sheetView>
  </sheetViews>
  <sheetFormatPr defaultColWidth="6.625" defaultRowHeight="13.5" x14ac:dyDescent="0.15"/>
  <cols>
    <col min="1" max="1" width="9.25" style="136" customWidth="1"/>
    <col min="2" max="5" width="22.875" style="136" customWidth="1"/>
    <col min="6" max="16384" width="6.625" style="136"/>
  </cols>
  <sheetData>
    <row r="1" spans="1:5" x14ac:dyDescent="0.15">
      <c r="A1" s="136" t="s">
        <v>472</v>
      </c>
    </row>
    <row r="2" spans="1:5" ht="14.25" thickBot="1" x14ac:dyDescent="0.2">
      <c r="A2" s="136" t="s">
        <v>301</v>
      </c>
    </row>
    <row r="3" spans="1:5" x14ac:dyDescent="0.15">
      <c r="A3" s="157" t="s">
        <v>295</v>
      </c>
      <c r="B3" s="163" t="s">
        <v>302</v>
      </c>
      <c r="C3" s="163" t="s">
        <v>303</v>
      </c>
      <c r="D3" s="163" t="s">
        <v>304</v>
      </c>
      <c r="E3" s="158" t="s">
        <v>305</v>
      </c>
    </row>
    <row r="4" spans="1:5" x14ac:dyDescent="0.15">
      <c r="A4" s="97"/>
      <c r="B4" s="179" t="s">
        <v>306</v>
      </c>
      <c r="C4" s="179" t="s">
        <v>289</v>
      </c>
      <c r="D4" s="179" t="s">
        <v>289</v>
      </c>
      <c r="E4" s="180" t="s">
        <v>289</v>
      </c>
    </row>
    <row r="5" spans="1:5" x14ac:dyDescent="0.15">
      <c r="A5" s="144">
        <v>2015</v>
      </c>
      <c r="B5" s="167">
        <v>692</v>
      </c>
      <c r="C5" s="167">
        <v>1885</v>
      </c>
      <c r="D5" s="167">
        <v>2214</v>
      </c>
      <c r="E5" s="168">
        <v>34078</v>
      </c>
    </row>
    <row r="6" spans="1:5" x14ac:dyDescent="0.15">
      <c r="A6" s="144">
        <v>2016</v>
      </c>
      <c r="B6" s="167">
        <v>523</v>
      </c>
      <c r="C6" s="167">
        <v>1671</v>
      </c>
      <c r="D6" s="167">
        <v>1823</v>
      </c>
      <c r="E6" s="168">
        <v>25260</v>
      </c>
    </row>
    <row r="7" spans="1:5" x14ac:dyDescent="0.15">
      <c r="A7" s="144">
        <v>2017</v>
      </c>
      <c r="B7" s="167">
        <v>455</v>
      </c>
      <c r="C7" s="167">
        <v>1549</v>
      </c>
      <c r="D7" s="167">
        <v>1473</v>
      </c>
      <c r="E7" s="168">
        <v>23675</v>
      </c>
    </row>
    <row r="8" spans="1:5" x14ac:dyDescent="0.15">
      <c r="A8" s="144">
        <v>2018</v>
      </c>
      <c r="B8" s="167">
        <v>403</v>
      </c>
      <c r="C8" s="167">
        <v>1444</v>
      </c>
      <c r="D8" s="167">
        <v>1277</v>
      </c>
      <c r="E8" s="168">
        <v>18904</v>
      </c>
    </row>
    <row r="9" spans="1:5" x14ac:dyDescent="0.15">
      <c r="A9" s="144">
        <v>2019</v>
      </c>
      <c r="B9" s="167">
        <v>357</v>
      </c>
      <c r="C9" s="167">
        <v>1409</v>
      </c>
      <c r="D9" s="167">
        <v>1981</v>
      </c>
      <c r="E9" s="168">
        <v>16472</v>
      </c>
    </row>
    <row r="10" spans="1:5" x14ac:dyDescent="0.15">
      <c r="A10" s="144">
        <v>2020</v>
      </c>
      <c r="B10" s="167">
        <v>329</v>
      </c>
      <c r="C10" s="167">
        <v>1304</v>
      </c>
      <c r="D10" s="167">
        <v>1224</v>
      </c>
      <c r="E10" s="168">
        <v>13049</v>
      </c>
    </row>
    <row r="11" spans="1:5" x14ac:dyDescent="0.15">
      <c r="A11" s="144">
        <v>2021</v>
      </c>
      <c r="B11" s="167">
        <v>291</v>
      </c>
      <c r="C11" s="167">
        <v>1202</v>
      </c>
      <c r="D11" s="167">
        <v>1465</v>
      </c>
      <c r="E11" s="168">
        <v>12453</v>
      </c>
    </row>
    <row r="12" spans="1:5" x14ac:dyDescent="0.15">
      <c r="A12" s="144">
        <v>2022</v>
      </c>
      <c r="B12" s="167">
        <v>253</v>
      </c>
      <c r="C12" s="167">
        <v>1095</v>
      </c>
      <c r="D12" s="167">
        <v>1000</v>
      </c>
      <c r="E12" s="169">
        <v>10869</v>
      </c>
    </row>
    <row r="13" spans="1:5" x14ac:dyDescent="0.15">
      <c r="A13" s="144">
        <v>2023</v>
      </c>
      <c r="B13" s="167">
        <v>236</v>
      </c>
      <c r="C13" s="167">
        <v>1312</v>
      </c>
      <c r="D13" s="167">
        <v>909</v>
      </c>
      <c r="E13" s="168">
        <v>11239</v>
      </c>
    </row>
    <row r="14" spans="1:5" x14ac:dyDescent="0.15">
      <c r="A14" s="144">
        <v>2024</v>
      </c>
      <c r="B14" s="167">
        <v>215</v>
      </c>
      <c r="C14" s="167">
        <v>998</v>
      </c>
      <c r="D14" s="167">
        <v>859</v>
      </c>
      <c r="E14" s="169">
        <v>10475</v>
      </c>
    </row>
    <row r="15" spans="1:5" ht="14.25" thickBot="1" x14ac:dyDescent="0.2">
      <c r="A15" s="148">
        <v>2025</v>
      </c>
      <c r="B15" s="170">
        <v>201</v>
      </c>
      <c r="C15" s="170">
        <v>970</v>
      </c>
      <c r="D15" s="170">
        <v>713</v>
      </c>
      <c r="E15" s="171">
        <v>10778</v>
      </c>
    </row>
    <row r="17" spans="1:5 16384:16384" ht="14.25" thickBot="1" x14ac:dyDescent="0.2">
      <c r="A17" s="136" t="s">
        <v>307</v>
      </c>
    </row>
    <row r="18" spans="1:5 16384:16384" x14ac:dyDescent="0.15">
      <c r="A18" s="157" t="s">
        <v>0</v>
      </c>
      <c r="B18" s="163" t="s">
        <v>308</v>
      </c>
      <c r="C18" s="163" t="s">
        <v>309</v>
      </c>
      <c r="D18" s="163" t="s">
        <v>310</v>
      </c>
      <c r="E18" s="158" t="s">
        <v>311</v>
      </c>
    </row>
    <row r="19" spans="1:5 16384:16384" x14ac:dyDescent="0.15">
      <c r="A19" s="97"/>
      <c r="B19" s="179" t="s">
        <v>283</v>
      </c>
      <c r="C19" s="179" t="s">
        <v>218</v>
      </c>
      <c r="D19" s="179" t="s">
        <v>280</v>
      </c>
      <c r="E19" s="180" t="s">
        <v>218</v>
      </c>
    </row>
    <row r="20" spans="1:5 16384:16384" x14ac:dyDescent="0.15">
      <c r="A20" s="144">
        <v>2016</v>
      </c>
      <c r="B20" s="167">
        <v>36</v>
      </c>
      <c r="C20" s="167">
        <v>2379</v>
      </c>
      <c r="D20" s="167">
        <v>541</v>
      </c>
      <c r="E20" s="168">
        <v>7398</v>
      </c>
    </row>
    <row r="21" spans="1:5 16384:16384" x14ac:dyDescent="0.15">
      <c r="A21" s="144">
        <v>2017</v>
      </c>
      <c r="B21" s="167">
        <v>62</v>
      </c>
      <c r="C21" s="167">
        <v>4246</v>
      </c>
      <c r="D21" s="167">
        <v>1010</v>
      </c>
      <c r="E21" s="168">
        <v>12686</v>
      </c>
    </row>
    <row r="22" spans="1:5 16384:16384" x14ac:dyDescent="0.15">
      <c r="A22" s="144">
        <v>2018</v>
      </c>
      <c r="B22" s="167">
        <v>71</v>
      </c>
      <c r="C22" s="167">
        <v>5124</v>
      </c>
      <c r="D22" s="167">
        <v>1038</v>
      </c>
      <c r="E22" s="168">
        <v>17172</v>
      </c>
    </row>
    <row r="23" spans="1:5 16384:16384" x14ac:dyDescent="0.15">
      <c r="A23" s="144">
        <v>2019</v>
      </c>
      <c r="B23" s="167">
        <v>74</v>
      </c>
      <c r="C23" s="167">
        <v>4884</v>
      </c>
      <c r="D23" s="167">
        <v>1132</v>
      </c>
      <c r="E23" s="168">
        <v>16345</v>
      </c>
    </row>
    <row r="24" spans="1:5 16384:16384" x14ac:dyDescent="0.15">
      <c r="A24" s="144">
        <v>2020</v>
      </c>
      <c r="B24" s="167">
        <v>74</v>
      </c>
      <c r="C24" s="167">
        <v>3265</v>
      </c>
      <c r="D24" s="167">
        <v>781</v>
      </c>
      <c r="E24" s="168">
        <v>9231</v>
      </c>
    </row>
    <row r="25" spans="1:5 16384:16384" x14ac:dyDescent="0.15">
      <c r="A25" s="144">
        <v>2021</v>
      </c>
      <c r="B25" s="167">
        <v>70</v>
      </c>
      <c r="C25" s="167">
        <v>2747</v>
      </c>
      <c r="D25" s="167">
        <v>641</v>
      </c>
      <c r="E25" s="168">
        <v>6443</v>
      </c>
    </row>
    <row r="26" spans="1:5 16384:16384" x14ac:dyDescent="0.15">
      <c r="A26" s="144">
        <v>2022</v>
      </c>
      <c r="B26" s="167">
        <v>75</v>
      </c>
      <c r="C26" s="167">
        <v>4852</v>
      </c>
      <c r="D26" s="167">
        <v>1165</v>
      </c>
      <c r="E26" s="169">
        <v>13750</v>
      </c>
      <c r="XFD26" s="136">
        <f>SUM(A26:XFC26)</f>
        <v>21864</v>
      </c>
    </row>
    <row r="27" spans="1:5 16384:16384" x14ac:dyDescent="0.15">
      <c r="A27" s="144">
        <v>2023</v>
      </c>
      <c r="B27" s="167">
        <v>74</v>
      </c>
      <c r="C27" s="167">
        <v>6525</v>
      </c>
      <c r="D27" s="167">
        <v>1748</v>
      </c>
      <c r="E27" s="168">
        <v>21040</v>
      </c>
    </row>
    <row r="28" spans="1:5 16384:16384" x14ac:dyDescent="0.15">
      <c r="A28" s="144">
        <v>2024</v>
      </c>
      <c r="B28" s="167">
        <v>76</v>
      </c>
      <c r="C28" s="167">
        <v>5980</v>
      </c>
      <c r="D28" s="167">
        <v>1236</v>
      </c>
      <c r="E28" s="169">
        <v>16037</v>
      </c>
    </row>
    <row r="29" spans="1:5 16384:16384" ht="14.25" thickBot="1" x14ac:dyDescent="0.2">
      <c r="A29" s="148">
        <v>2025</v>
      </c>
      <c r="B29" s="170">
        <v>71</v>
      </c>
      <c r="C29" s="170">
        <v>7197</v>
      </c>
      <c r="D29" s="170">
        <v>1428</v>
      </c>
      <c r="E29" s="171">
        <v>17779</v>
      </c>
    </row>
  </sheetData>
  <phoneticPr fontId="2"/>
  <pageMargins left="0.7" right="0.7" top="0.75" bottom="0.75" header="0.3" footer="0.3"/>
  <pageSetup paperSize="9" scale="88"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E237F-8F9F-4DD2-B64D-31A7D953B5AA}">
  <sheetPr>
    <tabColor rgb="FF00B0F0"/>
    <pageSetUpPr fitToPage="1"/>
  </sheetPr>
  <dimension ref="A1:E15"/>
  <sheetViews>
    <sheetView view="pageBreakPreview" zoomScaleNormal="100" zoomScaleSheetLayoutView="100" workbookViewId="0">
      <selection activeCell="A2" sqref="A2"/>
    </sheetView>
  </sheetViews>
  <sheetFormatPr defaultColWidth="9" defaultRowHeight="13.5" x14ac:dyDescent="0.15"/>
  <cols>
    <col min="1" max="1" width="10.25" style="136" customWidth="1"/>
    <col min="2" max="5" width="15.5" style="136" customWidth="1"/>
    <col min="6" max="16384" width="9" style="136"/>
  </cols>
  <sheetData>
    <row r="1" spans="1:5" ht="14.25" thickBot="1" x14ac:dyDescent="0.2">
      <c r="A1" s="136" t="s">
        <v>473</v>
      </c>
    </row>
    <row r="2" spans="1:5" x14ac:dyDescent="0.15">
      <c r="A2" s="187" t="s">
        <v>312</v>
      </c>
      <c r="B2" s="139" t="s">
        <v>313</v>
      </c>
      <c r="C2" s="139"/>
      <c r="D2" s="139" t="s">
        <v>314</v>
      </c>
      <c r="E2" s="188"/>
    </row>
    <row r="3" spans="1:5" x14ac:dyDescent="0.15">
      <c r="A3" s="191"/>
      <c r="B3" s="104" t="s">
        <v>315</v>
      </c>
      <c r="C3" s="104" t="s">
        <v>316</v>
      </c>
      <c r="D3" s="104" t="s">
        <v>315</v>
      </c>
      <c r="E3" s="192" t="s">
        <v>316</v>
      </c>
    </row>
    <row r="4" spans="1:5" x14ac:dyDescent="0.15">
      <c r="A4" s="144">
        <v>2015</v>
      </c>
      <c r="B4" s="167">
        <v>544274</v>
      </c>
      <c r="C4" s="167">
        <v>529039</v>
      </c>
      <c r="D4" s="167">
        <v>330783</v>
      </c>
      <c r="E4" s="168">
        <v>313698</v>
      </c>
    </row>
    <row r="5" spans="1:5" x14ac:dyDescent="0.15">
      <c r="A5" s="144">
        <v>2016</v>
      </c>
      <c r="B5" s="167">
        <v>553077</v>
      </c>
      <c r="C5" s="167">
        <v>552149</v>
      </c>
      <c r="D5" s="167">
        <v>330691</v>
      </c>
      <c r="E5" s="168">
        <v>319552</v>
      </c>
    </row>
    <row r="6" spans="1:5" x14ac:dyDescent="0.15">
      <c r="A6" s="144">
        <v>2017</v>
      </c>
      <c r="B6" s="167">
        <v>557309</v>
      </c>
      <c r="C6" s="167">
        <v>559070</v>
      </c>
      <c r="D6" s="167">
        <v>334321</v>
      </c>
      <c r="E6" s="168">
        <v>337876</v>
      </c>
    </row>
    <row r="7" spans="1:5" x14ac:dyDescent="0.15">
      <c r="A7" s="144">
        <v>2018</v>
      </c>
      <c r="B7" s="167">
        <v>562945</v>
      </c>
      <c r="C7" s="167">
        <v>564914</v>
      </c>
      <c r="D7" s="167">
        <v>333422</v>
      </c>
      <c r="E7" s="168">
        <v>333461</v>
      </c>
    </row>
    <row r="8" spans="1:5" x14ac:dyDescent="0.15">
      <c r="A8" s="144">
        <v>2019</v>
      </c>
      <c r="B8" s="167">
        <v>566600</v>
      </c>
      <c r="C8" s="167">
        <v>568990</v>
      </c>
      <c r="D8" s="167">
        <v>333566</v>
      </c>
      <c r="E8" s="168">
        <v>335009</v>
      </c>
    </row>
    <row r="9" spans="1:5" x14ac:dyDescent="0.15">
      <c r="A9" s="144">
        <v>2020</v>
      </c>
      <c r="B9" s="167">
        <v>567771</v>
      </c>
      <c r="C9" s="167">
        <v>572191</v>
      </c>
      <c r="D9" s="167">
        <v>315140</v>
      </c>
      <c r="E9" s="168">
        <v>324571</v>
      </c>
    </row>
    <row r="10" spans="1:5" x14ac:dyDescent="0.15">
      <c r="A10" s="144">
        <v>2021</v>
      </c>
      <c r="B10" s="167">
        <v>567640</v>
      </c>
      <c r="C10" s="167">
        <v>574080</v>
      </c>
      <c r="D10" s="167">
        <v>303591</v>
      </c>
      <c r="E10" s="168">
        <v>307130</v>
      </c>
    </row>
    <row r="11" spans="1:5" x14ac:dyDescent="0.15">
      <c r="A11" s="144">
        <v>2022</v>
      </c>
      <c r="B11" s="167">
        <v>567317</v>
      </c>
      <c r="C11" s="167">
        <v>571753</v>
      </c>
      <c r="D11" s="167">
        <v>304843</v>
      </c>
      <c r="E11" s="168">
        <v>304741</v>
      </c>
    </row>
    <row r="12" spans="1:5" x14ac:dyDescent="0.15">
      <c r="A12" s="144">
        <v>2023</v>
      </c>
      <c r="B12" s="167">
        <v>567562</v>
      </c>
      <c r="C12" s="167">
        <v>573893</v>
      </c>
      <c r="D12" s="167">
        <v>307450</v>
      </c>
      <c r="E12" s="169">
        <v>306249</v>
      </c>
    </row>
    <row r="13" spans="1:5" x14ac:dyDescent="0.15">
      <c r="A13" s="144">
        <v>2024</v>
      </c>
      <c r="B13" s="167">
        <v>574573</v>
      </c>
      <c r="C13" s="167">
        <v>574480</v>
      </c>
      <c r="D13" s="167">
        <v>310234</v>
      </c>
      <c r="E13" s="169">
        <v>309652</v>
      </c>
    </row>
    <row r="14" spans="1:5" ht="14.25" thickBot="1" x14ac:dyDescent="0.2">
      <c r="A14" s="148">
        <v>2025</v>
      </c>
      <c r="B14" s="170">
        <v>576860</v>
      </c>
      <c r="C14" s="170">
        <v>576141</v>
      </c>
      <c r="D14" s="170">
        <v>312339</v>
      </c>
      <c r="E14" s="171">
        <v>312221</v>
      </c>
    </row>
    <row r="15" spans="1:5" x14ac:dyDescent="0.15">
      <c r="A15" s="136" t="s">
        <v>317</v>
      </c>
    </row>
  </sheetData>
  <mergeCells count="2">
    <mergeCell ref="B2:C2"/>
    <mergeCell ref="D2:E2"/>
  </mergeCells>
  <phoneticPr fontId="2"/>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56EB7-0F34-419C-9BD6-98E5B740E85A}">
  <sheetPr>
    <tabColor rgb="FF00B0F0"/>
    <pageSetUpPr fitToPage="1"/>
  </sheetPr>
  <dimension ref="A1:K24"/>
  <sheetViews>
    <sheetView view="pageBreakPreview" zoomScaleNormal="100" zoomScaleSheetLayoutView="100" workbookViewId="0">
      <selection activeCell="A2" sqref="A2"/>
    </sheetView>
  </sheetViews>
  <sheetFormatPr defaultColWidth="9" defaultRowHeight="13.5" x14ac:dyDescent="0.15"/>
  <cols>
    <col min="1" max="1" width="8" style="136" customWidth="1"/>
    <col min="2" max="2" width="10.125" style="136" customWidth="1"/>
    <col min="3" max="11" width="12.5" style="136" customWidth="1"/>
    <col min="12" max="16384" width="9" style="136"/>
  </cols>
  <sheetData>
    <row r="1" spans="1:11" ht="14.25" thickBot="1" x14ac:dyDescent="0.2">
      <c r="A1" s="136" t="s">
        <v>474</v>
      </c>
    </row>
    <row r="2" spans="1:11" x14ac:dyDescent="0.15">
      <c r="A2" s="194" t="s">
        <v>0</v>
      </c>
      <c r="B2" s="177" t="s">
        <v>318</v>
      </c>
      <c r="C2" s="177" t="s">
        <v>319</v>
      </c>
      <c r="D2" s="177" t="s">
        <v>320</v>
      </c>
      <c r="E2" s="177" t="s">
        <v>321</v>
      </c>
      <c r="F2" s="177" t="s">
        <v>322</v>
      </c>
      <c r="G2" s="177" t="s">
        <v>323</v>
      </c>
      <c r="H2" s="177" t="s">
        <v>324</v>
      </c>
      <c r="I2" s="177" t="s">
        <v>325</v>
      </c>
      <c r="J2" s="177" t="s">
        <v>326</v>
      </c>
      <c r="K2" s="178" t="s">
        <v>186</v>
      </c>
    </row>
    <row r="3" spans="1:11" x14ac:dyDescent="0.15">
      <c r="A3" s="144">
        <v>2015</v>
      </c>
      <c r="B3" s="195" t="s">
        <v>327</v>
      </c>
      <c r="C3" s="167">
        <v>2389</v>
      </c>
      <c r="D3" s="167">
        <v>0</v>
      </c>
      <c r="E3" s="167">
        <v>25</v>
      </c>
      <c r="F3" s="167">
        <v>396</v>
      </c>
      <c r="G3" s="167">
        <v>279</v>
      </c>
      <c r="H3" s="167">
        <v>271</v>
      </c>
      <c r="I3" s="167">
        <v>474</v>
      </c>
      <c r="J3" s="167">
        <v>746</v>
      </c>
      <c r="K3" s="168">
        <v>198</v>
      </c>
    </row>
    <row r="4" spans="1:11" x14ac:dyDescent="0.15">
      <c r="A4" s="144"/>
      <c r="B4" s="195" t="s">
        <v>328</v>
      </c>
      <c r="C4" s="167">
        <v>83305</v>
      </c>
      <c r="D4" s="167">
        <v>4125</v>
      </c>
      <c r="E4" s="167">
        <v>27477</v>
      </c>
      <c r="F4" s="167">
        <v>7893</v>
      </c>
      <c r="G4" s="167">
        <v>6149</v>
      </c>
      <c r="H4" s="167">
        <v>4280</v>
      </c>
      <c r="I4" s="167">
        <v>18949</v>
      </c>
      <c r="J4" s="167">
        <v>13565</v>
      </c>
      <c r="K4" s="168">
        <v>867</v>
      </c>
    </row>
    <row r="5" spans="1:11" x14ac:dyDescent="0.15">
      <c r="A5" s="144">
        <v>2016</v>
      </c>
      <c r="B5" s="195" t="s">
        <v>327</v>
      </c>
      <c r="C5" s="167">
        <v>2251</v>
      </c>
      <c r="D5" s="167">
        <v>0</v>
      </c>
      <c r="E5" s="167">
        <v>12</v>
      </c>
      <c r="F5" s="167">
        <v>456</v>
      </c>
      <c r="G5" s="167">
        <v>287</v>
      </c>
      <c r="H5" s="167">
        <v>273</v>
      </c>
      <c r="I5" s="167">
        <v>351</v>
      </c>
      <c r="J5" s="167">
        <v>679</v>
      </c>
      <c r="K5" s="168">
        <v>193</v>
      </c>
    </row>
    <row r="6" spans="1:11" x14ac:dyDescent="0.15">
      <c r="A6" s="144"/>
      <c r="B6" s="195" t="s">
        <v>328</v>
      </c>
      <c r="C6" s="167">
        <v>75088</v>
      </c>
      <c r="D6" s="167">
        <v>4119</v>
      </c>
      <c r="E6" s="167">
        <v>26049</v>
      </c>
      <c r="F6" s="167">
        <v>9616</v>
      </c>
      <c r="G6" s="167">
        <v>6273</v>
      </c>
      <c r="H6" s="167">
        <v>3977</v>
      </c>
      <c r="I6" s="167">
        <v>12344</v>
      </c>
      <c r="J6" s="167">
        <v>11329</v>
      </c>
      <c r="K6" s="168">
        <v>1381</v>
      </c>
    </row>
    <row r="7" spans="1:11" x14ac:dyDescent="0.15">
      <c r="A7" s="144">
        <v>2017</v>
      </c>
      <c r="B7" s="195" t="s">
        <v>327</v>
      </c>
      <c r="C7" s="167">
        <v>2091</v>
      </c>
      <c r="D7" s="167">
        <v>0</v>
      </c>
      <c r="E7" s="167">
        <v>9</v>
      </c>
      <c r="F7" s="167">
        <v>371</v>
      </c>
      <c r="G7" s="167">
        <v>247</v>
      </c>
      <c r="H7" s="167">
        <v>256</v>
      </c>
      <c r="I7" s="167">
        <v>390</v>
      </c>
      <c r="J7" s="167">
        <v>705</v>
      </c>
      <c r="K7" s="168">
        <v>113</v>
      </c>
    </row>
    <row r="8" spans="1:11" x14ac:dyDescent="0.15">
      <c r="A8" s="144"/>
      <c r="B8" s="195" t="s">
        <v>328</v>
      </c>
      <c r="C8" s="167">
        <v>74529</v>
      </c>
      <c r="D8" s="167">
        <v>3756</v>
      </c>
      <c r="E8" s="167">
        <v>24206</v>
      </c>
      <c r="F8" s="167">
        <v>6582</v>
      </c>
      <c r="G8" s="167">
        <v>6015</v>
      </c>
      <c r="H8" s="167">
        <v>3799</v>
      </c>
      <c r="I8" s="167">
        <v>16450</v>
      </c>
      <c r="J8" s="167">
        <v>12738</v>
      </c>
      <c r="K8" s="168">
        <v>983</v>
      </c>
    </row>
    <row r="9" spans="1:11" x14ac:dyDescent="0.15">
      <c r="A9" s="144">
        <v>2018</v>
      </c>
      <c r="B9" s="195" t="s">
        <v>327</v>
      </c>
      <c r="C9" s="167">
        <v>2170</v>
      </c>
      <c r="D9" s="167">
        <v>0</v>
      </c>
      <c r="E9" s="167">
        <v>11</v>
      </c>
      <c r="F9" s="167">
        <v>334</v>
      </c>
      <c r="G9" s="167">
        <v>193</v>
      </c>
      <c r="H9" s="167">
        <v>251</v>
      </c>
      <c r="I9" s="167">
        <v>516</v>
      </c>
      <c r="J9" s="167">
        <v>757</v>
      </c>
      <c r="K9" s="168">
        <v>108</v>
      </c>
    </row>
    <row r="10" spans="1:11" x14ac:dyDescent="0.15">
      <c r="A10" s="144"/>
      <c r="B10" s="195" t="s">
        <v>328</v>
      </c>
      <c r="C10" s="167">
        <v>71096</v>
      </c>
      <c r="D10" s="167">
        <v>3425</v>
      </c>
      <c r="E10" s="167">
        <v>23395</v>
      </c>
      <c r="F10" s="167">
        <v>5352</v>
      </c>
      <c r="G10" s="167">
        <v>5227</v>
      </c>
      <c r="H10" s="167">
        <v>3099</v>
      </c>
      <c r="I10" s="167">
        <v>17216</v>
      </c>
      <c r="J10" s="167">
        <v>12538</v>
      </c>
      <c r="K10" s="168">
        <v>844</v>
      </c>
    </row>
    <row r="11" spans="1:11" x14ac:dyDescent="0.15">
      <c r="A11" s="144">
        <v>2019</v>
      </c>
      <c r="B11" s="195" t="s">
        <v>327</v>
      </c>
      <c r="C11" s="167">
        <v>2052</v>
      </c>
      <c r="D11" s="167">
        <v>0</v>
      </c>
      <c r="E11" s="167">
        <v>11</v>
      </c>
      <c r="F11" s="167">
        <v>296</v>
      </c>
      <c r="G11" s="167">
        <v>137</v>
      </c>
      <c r="H11" s="167">
        <v>231</v>
      </c>
      <c r="I11" s="167">
        <v>517</v>
      </c>
      <c r="J11" s="167">
        <v>766</v>
      </c>
      <c r="K11" s="168">
        <v>94</v>
      </c>
    </row>
    <row r="12" spans="1:11" x14ac:dyDescent="0.15">
      <c r="A12" s="144"/>
      <c r="B12" s="195" t="s">
        <v>328</v>
      </c>
      <c r="C12" s="167">
        <v>67334</v>
      </c>
      <c r="D12" s="167">
        <v>3394</v>
      </c>
      <c r="E12" s="167">
        <v>20800</v>
      </c>
      <c r="F12" s="167">
        <v>5004</v>
      </c>
      <c r="G12" s="167">
        <v>5672</v>
      </c>
      <c r="H12" s="167">
        <v>2999</v>
      </c>
      <c r="I12" s="167">
        <v>16296</v>
      </c>
      <c r="J12" s="167">
        <v>12029</v>
      </c>
      <c r="K12" s="168">
        <v>1140</v>
      </c>
    </row>
    <row r="13" spans="1:11" x14ac:dyDescent="0.15">
      <c r="A13" s="144">
        <v>2020</v>
      </c>
      <c r="B13" s="195" t="s">
        <v>327</v>
      </c>
      <c r="C13" s="167">
        <v>1177</v>
      </c>
      <c r="D13" s="167">
        <v>0</v>
      </c>
      <c r="E13" s="167">
        <v>3</v>
      </c>
      <c r="F13" s="167">
        <v>49</v>
      </c>
      <c r="G13" s="167">
        <v>59</v>
      </c>
      <c r="H13" s="167">
        <v>137</v>
      </c>
      <c r="I13" s="167">
        <v>361</v>
      </c>
      <c r="J13" s="167">
        <v>514</v>
      </c>
      <c r="K13" s="168">
        <v>54</v>
      </c>
    </row>
    <row r="14" spans="1:11" x14ac:dyDescent="0.15">
      <c r="A14" s="144"/>
      <c r="B14" s="195" t="s">
        <v>328</v>
      </c>
      <c r="C14" s="167">
        <v>21009</v>
      </c>
      <c r="D14" s="167">
        <v>3856</v>
      </c>
      <c r="E14" s="167">
        <v>456</v>
      </c>
      <c r="F14" s="167">
        <v>790</v>
      </c>
      <c r="G14" s="167">
        <v>863</v>
      </c>
      <c r="H14" s="167">
        <v>1289</v>
      </c>
      <c r="I14" s="167">
        <v>7454</v>
      </c>
      <c r="J14" s="167">
        <v>5770</v>
      </c>
      <c r="K14" s="168">
        <v>531</v>
      </c>
    </row>
    <row r="15" spans="1:11" x14ac:dyDescent="0.15">
      <c r="A15" s="144">
        <v>2021</v>
      </c>
      <c r="B15" s="195" t="s">
        <v>327</v>
      </c>
      <c r="C15" s="167">
        <v>1408</v>
      </c>
      <c r="D15" s="167">
        <v>0</v>
      </c>
      <c r="E15" s="167">
        <v>1</v>
      </c>
      <c r="F15" s="167">
        <v>157</v>
      </c>
      <c r="G15" s="167">
        <v>116</v>
      </c>
      <c r="H15" s="167">
        <v>191</v>
      </c>
      <c r="I15" s="167">
        <v>270</v>
      </c>
      <c r="J15" s="167">
        <v>610</v>
      </c>
      <c r="K15" s="168">
        <v>63</v>
      </c>
    </row>
    <row r="16" spans="1:11" x14ac:dyDescent="0.15">
      <c r="A16" s="144"/>
      <c r="B16" s="195" t="s">
        <v>328</v>
      </c>
      <c r="C16" s="167">
        <v>26917</v>
      </c>
      <c r="D16" s="167">
        <v>6893</v>
      </c>
      <c r="E16" s="167">
        <v>28</v>
      </c>
      <c r="F16" s="167">
        <v>2680</v>
      </c>
      <c r="G16" s="167">
        <v>2000</v>
      </c>
      <c r="H16" s="167">
        <v>1782</v>
      </c>
      <c r="I16" s="167">
        <v>5626</v>
      </c>
      <c r="J16" s="167">
        <v>7310</v>
      </c>
      <c r="K16" s="168">
        <v>598</v>
      </c>
    </row>
    <row r="17" spans="1:11" x14ac:dyDescent="0.15">
      <c r="A17" s="144">
        <v>2022</v>
      </c>
      <c r="B17" s="195" t="s">
        <v>327</v>
      </c>
      <c r="C17" s="167">
        <v>1716</v>
      </c>
      <c r="D17" s="167">
        <v>0</v>
      </c>
      <c r="E17" s="167">
        <v>6</v>
      </c>
      <c r="F17" s="167">
        <v>251</v>
      </c>
      <c r="G17" s="167">
        <v>148</v>
      </c>
      <c r="H17" s="167">
        <v>170</v>
      </c>
      <c r="I17" s="167">
        <v>318</v>
      </c>
      <c r="J17" s="167">
        <v>770</v>
      </c>
      <c r="K17" s="168">
        <v>53</v>
      </c>
    </row>
    <row r="18" spans="1:11" x14ac:dyDescent="0.15">
      <c r="A18" s="144"/>
      <c r="B18" s="195" t="s">
        <v>328</v>
      </c>
      <c r="C18" s="167">
        <v>40334</v>
      </c>
      <c r="D18" s="167">
        <v>7886</v>
      </c>
      <c r="E18" s="167">
        <v>7334</v>
      </c>
      <c r="F18" s="167">
        <v>3910</v>
      </c>
      <c r="G18" s="167">
        <v>3202</v>
      </c>
      <c r="H18" s="167">
        <v>1540</v>
      </c>
      <c r="I18" s="167">
        <v>6851</v>
      </c>
      <c r="J18" s="167">
        <v>9271</v>
      </c>
      <c r="K18" s="168">
        <v>340</v>
      </c>
    </row>
    <row r="19" spans="1:11" x14ac:dyDescent="0.15">
      <c r="A19" s="144">
        <v>2023</v>
      </c>
      <c r="B19" s="195" t="s">
        <v>327</v>
      </c>
      <c r="C19" s="167">
        <v>1951</v>
      </c>
      <c r="D19" s="167">
        <v>0</v>
      </c>
      <c r="E19" s="167">
        <v>5</v>
      </c>
      <c r="F19" s="167">
        <v>250</v>
      </c>
      <c r="G19" s="167">
        <v>223</v>
      </c>
      <c r="H19" s="167">
        <v>191</v>
      </c>
      <c r="I19" s="167">
        <v>382</v>
      </c>
      <c r="J19" s="167">
        <v>803</v>
      </c>
      <c r="K19" s="168">
        <v>97</v>
      </c>
    </row>
    <row r="20" spans="1:11" x14ac:dyDescent="0.15">
      <c r="A20" s="144"/>
      <c r="B20" s="195" t="s">
        <v>328</v>
      </c>
      <c r="C20" s="167">
        <v>54631</v>
      </c>
      <c r="D20" s="167">
        <v>9142</v>
      </c>
      <c r="E20" s="167">
        <v>16022</v>
      </c>
      <c r="F20" s="167">
        <v>3306</v>
      </c>
      <c r="G20" s="167">
        <v>4317</v>
      </c>
      <c r="H20" s="167">
        <v>1862</v>
      </c>
      <c r="I20" s="167">
        <v>9110</v>
      </c>
      <c r="J20" s="167">
        <v>10161</v>
      </c>
      <c r="K20" s="168">
        <v>711</v>
      </c>
    </row>
    <row r="21" spans="1:11" x14ac:dyDescent="0.15">
      <c r="A21" s="144">
        <v>2024</v>
      </c>
      <c r="B21" s="195" t="s">
        <v>327</v>
      </c>
      <c r="C21" s="167">
        <v>2020</v>
      </c>
      <c r="D21" s="167">
        <v>0</v>
      </c>
      <c r="E21" s="167">
        <v>11</v>
      </c>
      <c r="F21" s="167">
        <v>250</v>
      </c>
      <c r="G21" s="167">
        <v>195</v>
      </c>
      <c r="H21" s="167">
        <v>184</v>
      </c>
      <c r="I21" s="167">
        <v>378</v>
      </c>
      <c r="J21" s="167">
        <v>897</v>
      </c>
      <c r="K21" s="168">
        <v>105</v>
      </c>
    </row>
    <row r="22" spans="1:11" x14ac:dyDescent="0.15">
      <c r="A22" s="144"/>
      <c r="B22" s="195" t="s">
        <v>328</v>
      </c>
      <c r="C22" s="167">
        <v>57303</v>
      </c>
      <c r="D22" s="167">
        <v>8230</v>
      </c>
      <c r="E22" s="167">
        <v>15070</v>
      </c>
      <c r="F22" s="167">
        <v>3641</v>
      </c>
      <c r="G22" s="167">
        <v>5636</v>
      </c>
      <c r="H22" s="167">
        <v>1963</v>
      </c>
      <c r="I22" s="167">
        <v>10907</v>
      </c>
      <c r="J22" s="167">
        <v>11022</v>
      </c>
      <c r="K22" s="168">
        <v>834</v>
      </c>
    </row>
    <row r="23" spans="1:11" x14ac:dyDescent="0.15">
      <c r="A23" s="144">
        <v>2025</v>
      </c>
      <c r="B23" s="195" t="s">
        <v>327</v>
      </c>
      <c r="C23" s="167">
        <v>2020</v>
      </c>
      <c r="D23" s="167">
        <v>0</v>
      </c>
      <c r="E23" s="167">
        <v>8</v>
      </c>
      <c r="F23" s="167">
        <v>221</v>
      </c>
      <c r="G23" s="167">
        <v>213</v>
      </c>
      <c r="H23" s="167">
        <v>164</v>
      </c>
      <c r="I23" s="167">
        <v>465</v>
      </c>
      <c r="J23" s="167">
        <v>867</v>
      </c>
      <c r="K23" s="168">
        <v>103</v>
      </c>
    </row>
    <row r="24" spans="1:11" ht="14.25" thickBot="1" x14ac:dyDescent="0.2">
      <c r="A24" s="148"/>
      <c r="B24" s="196" t="s">
        <v>328</v>
      </c>
      <c r="C24" s="170">
        <v>57303</v>
      </c>
      <c r="D24" s="170">
        <v>7886</v>
      </c>
      <c r="E24" s="170">
        <v>7334</v>
      </c>
      <c r="F24" s="170">
        <v>3910</v>
      </c>
      <c r="G24" s="170">
        <v>3202</v>
      </c>
      <c r="H24" s="170">
        <v>1577</v>
      </c>
      <c r="I24" s="170">
        <v>12852</v>
      </c>
      <c r="J24" s="170">
        <v>11448</v>
      </c>
      <c r="K24" s="193">
        <v>821</v>
      </c>
    </row>
  </sheetData>
  <phoneticPr fontId="2"/>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EC44A-E6C7-4BFE-B620-AE29DC046193}">
  <sheetPr>
    <tabColor rgb="FF00B0F0"/>
    <pageSetUpPr fitToPage="1"/>
  </sheetPr>
  <dimension ref="A1:G14"/>
  <sheetViews>
    <sheetView workbookViewId="0">
      <selection activeCell="A2" sqref="A2"/>
    </sheetView>
  </sheetViews>
  <sheetFormatPr defaultColWidth="9" defaultRowHeight="13.5" x14ac:dyDescent="0.15"/>
  <cols>
    <col min="1" max="1" width="9" style="136"/>
    <col min="2" max="7" width="16.25" style="136" customWidth="1"/>
    <col min="8" max="16384" width="9" style="136"/>
  </cols>
  <sheetData>
    <row r="1" spans="1:7" ht="14.25" thickBot="1" x14ac:dyDescent="0.2">
      <c r="A1" s="136" t="s">
        <v>475</v>
      </c>
    </row>
    <row r="2" spans="1:7" x14ac:dyDescent="0.15">
      <c r="A2" s="157" t="s">
        <v>0</v>
      </c>
      <c r="B2" s="163" t="s">
        <v>329</v>
      </c>
      <c r="C2" s="163" t="s">
        <v>330</v>
      </c>
      <c r="D2" s="163" t="s">
        <v>331</v>
      </c>
      <c r="E2" s="163" t="s">
        <v>332</v>
      </c>
      <c r="F2" s="163" t="s">
        <v>333</v>
      </c>
      <c r="G2" s="158" t="s">
        <v>334</v>
      </c>
    </row>
    <row r="3" spans="1:7" x14ac:dyDescent="0.15">
      <c r="A3" s="144"/>
      <c r="B3" s="179" t="s">
        <v>289</v>
      </c>
      <c r="C3" s="179" t="s">
        <v>279</v>
      </c>
      <c r="D3" s="179" t="s">
        <v>335</v>
      </c>
      <c r="E3" s="179" t="s">
        <v>335</v>
      </c>
      <c r="F3" s="179" t="s">
        <v>289</v>
      </c>
      <c r="G3" s="180" t="s">
        <v>289</v>
      </c>
    </row>
    <row r="4" spans="1:7" x14ac:dyDescent="0.15">
      <c r="A4" s="144">
        <v>2015</v>
      </c>
      <c r="B4" s="167">
        <v>8284</v>
      </c>
      <c r="C4" s="167">
        <v>38342</v>
      </c>
      <c r="D4" s="167">
        <v>2829068515</v>
      </c>
      <c r="E4" s="167">
        <v>2511245750</v>
      </c>
      <c r="F4" s="167">
        <v>5913</v>
      </c>
      <c r="G4" s="168">
        <v>736215</v>
      </c>
    </row>
    <row r="5" spans="1:7" x14ac:dyDescent="0.15">
      <c r="A5" s="144">
        <v>2016</v>
      </c>
      <c r="B5" s="167">
        <v>8369</v>
      </c>
      <c r="C5" s="167">
        <v>38492</v>
      </c>
      <c r="D5" s="167">
        <v>2902856711</v>
      </c>
      <c r="E5" s="167">
        <v>2573071124</v>
      </c>
      <c r="F5" s="167">
        <v>6094</v>
      </c>
      <c r="G5" s="168">
        <v>751181</v>
      </c>
    </row>
    <row r="6" spans="1:7" x14ac:dyDescent="0.15">
      <c r="A6" s="144">
        <v>2017</v>
      </c>
      <c r="B6" s="167">
        <v>8427</v>
      </c>
      <c r="C6" s="167">
        <v>39271</v>
      </c>
      <c r="D6" s="167">
        <v>2969308277</v>
      </c>
      <c r="E6" s="167">
        <v>2624085816</v>
      </c>
      <c r="F6" s="167">
        <v>6111</v>
      </c>
      <c r="G6" s="168">
        <v>751424</v>
      </c>
    </row>
    <row r="7" spans="1:7" x14ac:dyDescent="0.15">
      <c r="A7" s="144">
        <v>2018</v>
      </c>
      <c r="B7" s="167">
        <v>8395</v>
      </c>
      <c r="C7" s="167">
        <v>38518</v>
      </c>
      <c r="D7" s="167">
        <v>2920226219</v>
      </c>
      <c r="E7" s="167">
        <v>2585005085</v>
      </c>
      <c r="F7" s="167">
        <v>5934</v>
      </c>
      <c r="G7" s="168">
        <v>734408</v>
      </c>
    </row>
    <row r="8" spans="1:7" x14ac:dyDescent="0.15">
      <c r="A8" s="144">
        <v>2019</v>
      </c>
      <c r="B8" s="167">
        <v>8445</v>
      </c>
      <c r="C8" s="167">
        <v>37914</v>
      </c>
      <c r="D8" s="167">
        <v>2767462121</v>
      </c>
      <c r="E8" s="167">
        <v>2446674125</v>
      </c>
      <c r="F8" s="167">
        <v>5798</v>
      </c>
      <c r="G8" s="168">
        <v>677592</v>
      </c>
    </row>
    <row r="9" spans="1:7" x14ac:dyDescent="0.15">
      <c r="A9" s="144">
        <v>2020</v>
      </c>
      <c r="B9" s="167">
        <v>7682</v>
      </c>
      <c r="C9" s="167">
        <v>33345</v>
      </c>
      <c r="D9" s="167">
        <v>2683066316</v>
      </c>
      <c r="E9" s="167">
        <v>2309749278</v>
      </c>
      <c r="F9" s="167">
        <v>5460</v>
      </c>
      <c r="G9" s="168">
        <v>632614</v>
      </c>
    </row>
    <row r="10" spans="1:7" x14ac:dyDescent="0.15">
      <c r="A10" s="144">
        <v>2021</v>
      </c>
      <c r="B10" s="167">
        <v>7752</v>
      </c>
      <c r="C10" s="167">
        <v>32520</v>
      </c>
      <c r="D10" s="167">
        <v>2727566670</v>
      </c>
      <c r="E10" s="167">
        <v>2344377395</v>
      </c>
      <c r="F10" s="167">
        <v>5391</v>
      </c>
      <c r="G10" s="168">
        <v>640990</v>
      </c>
    </row>
    <row r="11" spans="1:7" x14ac:dyDescent="0.15">
      <c r="A11" s="144">
        <v>2022</v>
      </c>
      <c r="B11" s="167">
        <v>7753</v>
      </c>
      <c r="C11" s="167">
        <v>31538</v>
      </c>
      <c r="D11" s="167">
        <v>2835335066</v>
      </c>
      <c r="E11" s="167">
        <v>2424936728</v>
      </c>
      <c r="F11" s="167">
        <v>5357</v>
      </c>
      <c r="G11" s="168">
        <v>644333</v>
      </c>
    </row>
    <row r="12" spans="1:7" x14ac:dyDescent="0.15">
      <c r="A12" s="144">
        <v>2023</v>
      </c>
      <c r="B12" s="167">
        <v>7830</v>
      </c>
      <c r="C12" s="167">
        <v>30243</v>
      </c>
      <c r="D12" s="167">
        <v>2813522340</v>
      </c>
      <c r="E12" s="167">
        <v>2398587075</v>
      </c>
      <c r="F12" s="167">
        <v>5211</v>
      </c>
      <c r="G12" s="168">
        <v>622436</v>
      </c>
    </row>
    <row r="13" spans="1:7" x14ac:dyDescent="0.15">
      <c r="A13" s="144">
        <v>2024</v>
      </c>
      <c r="B13" s="167">
        <v>7801</v>
      </c>
      <c r="C13" s="167">
        <v>29451</v>
      </c>
      <c r="D13" s="167">
        <v>2808218350</v>
      </c>
      <c r="E13" s="167">
        <v>2384434248</v>
      </c>
      <c r="F13" s="167">
        <v>5177</v>
      </c>
      <c r="G13" s="168">
        <v>602016</v>
      </c>
    </row>
    <row r="14" spans="1:7" ht="14.25" thickBot="1" x14ac:dyDescent="0.2">
      <c r="A14" s="148">
        <v>2025</v>
      </c>
      <c r="B14" s="170">
        <v>7751</v>
      </c>
      <c r="C14" s="170">
        <v>28721</v>
      </c>
      <c r="D14" s="170">
        <v>2890911824</v>
      </c>
      <c r="E14" s="170">
        <v>2415295404</v>
      </c>
      <c r="F14" s="170">
        <v>5165</v>
      </c>
      <c r="G14" s="193">
        <v>580968</v>
      </c>
    </row>
  </sheetData>
  <phoneticPr fontId="2"/>
  <pageMargins left="0.7" right="0.7" top="0.75" bottom="0.75" header="0.3" footer="0.3"/>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672C6-4450-464F-A773-6B539D25EDE0}">
  <sheetPr>
    <tabColor rgb="FF00B0F0"/>
    <pageSetUpPr fitToPage="1"/>
  </sheetPr>
  <dimension ref="A1:S20"/>
  <sheetViews>
    <sheetView view="pageBreakPreview" zoomScaleNormal="100" zoomScaleSheetLayoutView="100" workbookViewId="0">
      <selection activeCell="A2" sqref="A2"/>
    </sheetView>
  </sheetViews>
  <sheetFormatPr defaultColWidth="9" defaultRowHeight="13.5" x14ac:dyDescent="0.15"/>
  <cols>
    <col min="1" max="1" width="7.875" style="136" customWidth="1"/>
    <col min="2" max="6" width="9" style="136"/>
    <col min="7" max="7" width="4.5" style="136" customWidth="1"/>
    <col min="8" max="9" width="9" style="136"/>
    <col min="10" max="10" width="3.75" style="136" customWidth="1"/>
    <col min="11" max="11" width="9" style="136"/>
    <col min="12" max="12" width="3.875" style="136" customWidth="1"/>
    <col min="13" max="17" width="9" style="136"/>
    <col min="18" max="18" width="4.5" style="136" customWidth="1"/>
    <col min="19" max="16384" width="9" style="136"/>
  </cols>
  <sheetData>
    <row r="1" spans="1:19" x14ac:dyDescent="0.15">
      <c r="A1" s="136" t="s">
        <v>476</v>
      </c>
    </row>
    <row r="2" spans="1:19" ht="14.25" thickBot="1" x14ac:dyDescent="0.2">
      <c r="R2" s="137" t="s">
        <v>336</v>
      </c>
      <c r="S2" s="137"/>
    </row>
    <row r="3" spans="1:19" x14ac:dyDescent="0.15">
      <c r="A3" s="187" t="s">
        <v>312</v>
      </c>
      <c r="B3" s="140" t="s">
        <v>251</v>
      </c>
      <c r="C3" s="197" t="s">
        <v>337</v>
      </c>
      <c r="D3" s="198"/>
      <c r="E3" s="198"/>
      <c r="F3" s="198"/>
      <c r="G3" s="198"/>
      <c r="H3" s="198"/>
      <c r="I3" s="198"/>
      <c r="J3" s="198"/>
      <c r="K3" s="198"/>
      <c r="L3" s="198"/>
      <c r="M3" s="198"/>
      <c r="N3" s="198"/>
      <c r="O3" s="198"/>
      <c r="P3" s="198"/>
      <c r="Q3" s="198"/>
      <c r="R3" s="198"/>
      <c r="S3" s="166"/>
    </row>
    <row r="4" spans="1:19" x14ac:dyDescent="0.15">
      <c r="A4" s="191"/>
      <c r="B4" s="142"/>
      <c r="C4" s="104" t="s">
        <v>338</v>
      </c>
      <c r="D4" s="104" t="s">
        <v>339</v>
      </c>
      <c r="E4" s="104" t="s">
        <v>340</v>
      </c>
      <c r="F4" s="199" t="s">
        <v>341</v>
      </c>
      <c r="G4" s="200"/>
      <c r="H4" s="104" t="s">
        <v>342</v>
      </c>
      <c r="I4" s="199" t="s">
        <v>343</v>
      </c>
      <c r="J4" s="200"/>
      <c r="K4" s="199" t="s">
        <v>344</v>
      </c>
      <c r="L4" s="200"/>
      <c r="M4" s="104" t="s">
        <v>345</v>
      </c>
      <c r="N4" s="104" t="s">
        <v>346</v>
      </c>
      <c r="O4" s="104" t="s">
        <v>347</v>
      </c>
      <c r="P4" s="104" t="s">
        <v>348</v>
      </c>
      <c r="Q4" s="199" t="s">
        <v>349</v>
      </c>
      <c r="R4" s="201"/>
      <c r="S4" s="166"/>
    </row>
    <row r="5" spans="1:19" x14ac:dyDescent="0.15">
      <c r="A5" s="144"/>
      <c r="B5" s="179" t="s">
        <v>289</v>
      </c>
      <c r="C5" s="179" t="s">
        <v>350</v>
      </c>
      <c r="D5" s="179" t="s">
        <v>351</v>
      </c>
      <c r="E5" s="179" t="s">
        <v>350</v>
      </c>
      <c r="F5" s="180" t="s">
        <v>350</v>
      </c>
      <c r="G5" s="202"/>
      <c r="H5" s="179" t="s">
        <v>350</v>
      </c>
      <c r="I5" s="180" t="s">
        <v>350</v>
      </c>
      <c r="J5" s="202"/>
      <c r="K5" s="180" t="s">
        <v>350</v>
      </c>
      <c r="L5" s="202"/>
      <c r="M5" s="179" t="s">
        <v>350</v>
      </c>
      <c r="N5" s="179" t="s">
        <v>350</v>
      </c>
      <c r="O5" s="179" t="s">
        <v>350</v>
      </c>
      <c r="P5" s="179" t="s">
        <v>350</v>
      </c>
      <c r="Q5" s="180" t="s">
        <v>350</v>
      </c>
      <c r="S5" s="137"/>
    </row>
    <row r="6" spans="1:19" x14ac:dyDescent="0.15">
      <c r="A6" s="144">
        <v>2015</v>
      </c>
      <c r="B6" s="167">
        <v>1294</v>
      </c>
      <c r="C6" s="167">
        <v>59</v>
      </c>
      <c r="D6" s="203" t="s">
        <v>229</v>
      </c>
      <c r="E6" s="167">
        <v>182</v>
      </c>
      <c r="F6" s="168">
        <v>175</v>
      </c>
      <c r="G6" s="204"/>
      <c r="H6" s="167">
        <v>173</v>
      </c>
      <c r="I6" s="168">
        <v>108</v>
      </c>
      <c r="J6" s="97"/>
      <c r="K6" s="168">
        <v>0</v>
      </c>
      <c r="L6" s="204"/>
      <c r="M6" s="167">
        <v>91</v>
      </c>
      <c r="N6" s="167">
        <v>73</v>
      </c>
      <c r="O6" s="167">
        <v>93</v>
      </c>
      <c r="P6" s="167">
        <v>186</v>
      </c>
      <c r="Q6" s="168">
        <v>154</v>
      </c>
      <c r="S6" s="169"/>
    </row>
    <row r="7" spans="1:19" x14ac:dyDescent="0.15">
      <c r="A7" s="144">
        <v>2016</v>
      </c>
      <c r="B7" s="167">
        <v>1133</v>
      </c>
      <c r="C7" s="167">
        <v>35</v>
      </c>
      <c r="D7" s="203" t="s">
        <v>229</v>
      </c>
      <c r="E7" s="167">
        <v>182</v>
      </c>
      <c r="F7" s="168">
        <v>162</v>
      </c>
      <c r="G7" s="204"/>
      <c r="H7" s="167">
        <v>149</v>
      </c>
      <c r="I7" s="168">
        <v>60</v>
      </c>
      <c r="J7" s="97"/>
      <c r="K7" s="168">
        <v>0</v>
      </c>
      <c r="L7" s="204"/>
      <c r="M7" s="167">
        <v>93</v>
      </c>
      <c r="N7" s="167">
        <v>74</v>
      </c>
      <c r="O7" s="167">
        <v>88</v>
      </c>
      <c r="P7" s="167">
        <v>160</v>
      </c>
      <c r="Q7" s="168">
        <v>130</v>
      </c>
      <c r="S7" s="169"/>
    </row>
    <row r="8" spans="1:19" x14ac:dyDescent="0.15">
      <c r="A8" s="144">
        <v>2017</v>
      </c>
      <c r="B8" s="167">
        <v>1171</v>
      </c>
      <c r="C8" s="167">
        <v>51</v>
      </c>
      <c r="D8" s="203" t="s">
        <v>229</v>
      </c>
      <c r="E8" s="167">
        <v>183</v>
      </c>
      <c r="F8" s="168">
        <v>167</v>
      </c>
      <c r="G8" s="204"/>
      <c r="H8" s="167">
        <v>151</v>
      </c>
      <c r="I8" s="168">
        <v>55</v>
      </c>
      <c r="J8" s="97"/>
      <c r="K8" s="168">
        <v>0</v>
      </c>
      <c r="L8" s="204"/>
      <c r="M8" s="167">
        <v>89</v>
      </c>
      <c r="N8" s="167">
        <v>75</v>
      </c>
      <c r="O8" s="167">
        <v>93</v>
      </c>
      <c r="P8" s="167">
        <v>164</v>
      </c>
      <c r="Q8" s="168">
        <v>143</v>
      </c>
      <c r="S8" s="169"/>
    </row>
    <row r="9" spans="1:19" x14ac:dyDescent="0.15">
      <c r="A9" s="144">
        <v>2018</v>
      </c>
      <c r="B9" s="167">
        <v>1123</v>
      </c>
      <c r="C9" s="167">
        <v>50</v>
      </c>
      <c r="D9" s="203" t="s">
        <v>229</v>
      </c>
      <c r="E9" s="167">
        <v>178</v>
      </c>
      <c r="F9" s="168">
        <v>155</v>
      </c>
      <c r="G9" s="204"/>
      <c r="H9" s="167">
        <v>137</v>
      </c>
      <c r="I9" s="168">
        <v>93</v>
      </c>
      <c r="J9" s="97"/>
      <c r="K9" s="168">
        <v>0</v>
      </c>
      <c r="L9" s="204"/>
      <c r="M9" s="167">
        <v>87</v>
      </c>
      <c r="N9" s="167">
        <v>60</v>
      </c>
      <c r="O9" s="167">
        <v>94</v>
      </c>
      <c r="P9" s="167">
        <v>136</v>
      </c>
      <c r="Q9" s="168">
        <v>133</v>
      </c>
      <c r="S9" s="169"/>
    </row>
    <row r="10" spans="1:19" x14ac:dyDescent="0.15">
      <c r="A10" s="144">
        <v>2019</v>
      </c>
      <c r="B10" s="167">
        <v>1144</v>
      </c>
      <c r="C10" s="167">
        <v>38</v>
      </c>
      <c r="D10" s="203" t="s">
        <v>229</v>
      </c>
      <c r="E10" s="167">
        <v>190</v>
      </c>
      <c r="F10" s="168">
        <v>150</v>
      </c>
      <c r="G10" s="204"/>
      <c r="H10" s="167">
        <v>104</v>
      </c>
      <c r="I10" s="168">
        <v>135</v>
      </c>
      <c r="J10" s="97" t="s">
        <v>352</v>
      </c>
      <c r="K10" s="205">
        <v>2144</v>
      </c>
      <c r="L10" s="97" t="s">
        <v>353</v>
      </c>
      <c r="M10" s="167">
        <v>76</v>
      </c>
      <c r="N10" s="167">
        <v>52</v>
      </c>
      <c r="O10" s="167">
        <v>131</v>
      </c>
      <c r="P10" s="167">
        <v>127</v>
      </c>
      <c r="Q10" s="168">
        <v>97</v>
      </c>
      <c r="S10" s="169"/>
    </row>
    <row r="11" spans="1:19" x14ac:dyDescent="0.15">
      <c r="A11" s="144">
        <v>2020</v>
      </c>
      <c r="B11" s="167">
        <v>969</v>
      </c>
      <c r="C11" s="167">
        <v>28</v>
      </c>
      <c r="D11" s="203" t="s">
        <v>229</v>
      </c>
      <c r="E11" s="167">
        <v>172</v>
      </c>
      <c r="F11" s="168">
        <v>128</v>
      </c>
      <c r="G11" s="204"/>
      <c r="H11" s="167">
        <v>52</v>
      </c>
      <c r="I11" s="168">
        <v>26</v>
      </c>
      <c r="J11" s="97"/>
      <c r="K11" s="168">
        <v>157</v>
      </c>
      <c r="L11" s="97"/>
      <c r="M11" s="167">
        <v>49</v>
      </c>
      <c r="N11" s="167">
        <v>47</v>
      </c>
      <c r="O11" s="167">
        <v>113</v>
      </c>
      <c r="P11" s="167">
        <v>120</v>
      </c>
      <c r="Q11" s="168">
        <v>77</v>
      </c>
      <c r="S11" s="169"/>
    </row>
    <row r="12" spans="1:19" x14ac:dyDescent="0.15">
      <c r="A12" s="144">
        <v>2021</v>
      </c>
      <c r="B12" s="167">
        <v>985</v>
      </c>
      <c r="C12" s="167">
        <v>36</v>
      </c>
      <c r="D12" s="203" t="s">
        <v>229</v>
      </c>
      <c r="E12" s="167">
        <v>160</v>
      </c>
      <c r="F12" s="168">
        <v>134</v>
      </c>
      <c r="G12" s="204"/>
      <c r="H12" s="167">
        <v>50</v>
      </c>
      <c r="I12" s="168">
        <v>20</v>
      </c>
      <c r="J12" s="97"/>
      <c r="K12" s="168">
        <v>148</v>
      </c>
      <c r="L12" s="97"/>
      <c r="M12" s="167">
        <v>60</v>
      </c>
      <c r="N12" s="167">
        <v>56</v>
      </c>
      <c r="O12" s="167">
        <v>107</v>
      </c>
      <c r="P12" s="167">
        <v>136</v>
      </c>
      <c r="Q12" s="168">
        <v>78</v>
      </c>
      <c r="S12" s="169"/>
    </row>
    <row r="13" spans="1:19" x14ac:dyDescent="0.15">
      <c r="A13" s="144">
        <v>2022</v>
      </c>
      <c r="B13" s="167">
        <v>1049</v>
      </c>
      <c r="C13" s="167">
        <v>63</v>
      </c>
      <c r="D13" s="203" t="s">
        <v>229</v>
      </c>
      <c r="E13" s="167">
        <v>154</v>
      </c>
      <c r="F13" s="168">
        <v>135</v>
      </c>
      <c r="G13" s="204"/>
      <c r="H13" s="167">
        <v>65</v>
      </c>
      <c r="I13" s="168">
        <v>37</v>
      </c>
      <c r="J13" s="97"/>
      <c r="K13" s="168">
        <v>145</v>
      </c>
      <c r="L13" s="97"/>
      <c r="M13" s="167">
        <v>51</v>
      </c>
      <c r="N13" s="167">
        <v>53</v>
      </c>
      <c r="O13" s="167">
        <v>120</v>
      </c>
      <c r="P13" s="167">
        <v>152</v>
      </c>
      <c r="Q13" s="168">
        <v>74</v>
      </c>
      <c r="S13" s="169"/>
    </row>
    <row r="14" spans="1:19" x14ac:dyDescent="0.15">
      <c r="A14" s="144">
        <v>2023</v>
      </c>
      <c r="B14" s="167">
        <v>1054</v>
      </c>
      <c r="C14" s="167">
        <v>43</v>
      </c>
      <c r="D14" s="167">
        <v>37</v>
      </c>
      <c r="E14" s="167">
        <v>164</v>
      </c>
      <c r="F14" s="168">
        <v>151</v>
      </c>
      <c r="G14" s="204" t="s">
        <v>354</v>
      </c>
      <c r="H14" s="167">
        <v>42</v>
      </c>
      <c r="I14" s="168">
        <v>29</v>
      </c>
      <c r="J14" s="97"/>
      <c r="K14" s="168">
        <v>172</v>
      </c>
      <c r="L14" s="97"/>
      <c r="M14" s="167">
        <v>59</v>
      </c>
      <c r="N14" s="167">
        <v>60</v>
      </c>
      <c r="O14" s="167">
        <v>90</v>
      </c>
      <c r="P14" s="167">
        <v>76</v>
      </c>
      <c r="Q14" s="168">
        <v>131</v>
      </c>
      <c r="R14" s="136" t="s">
        <v>355</v>
      </c>
      <c r="S14" s="169"/>
    </row>
    <row r="15" spans="1:19" x14ac:dyDescent="0.15">
      <c r="A15" s="144">
        <v>2024</v>
      </c>
      <c r="B15" s="167">
        <v>961</v>
      </c>
      <c r="C15" s="167" t="s">
        <v>230</v>
      </c>
      <c r="D15" s="167">
        <v>80</v>
      </c>
      <c r="E15" s="167">
        <v>164</v>
      </c>
      <c r="F15" s="168">
        <v>154</v>
      </c>
      <c r="G15" s="204"/>
      <c r="H15" s="167"/>
      <c r="I15" s="168"/>
      <c r="J15" s="97"/>
      <c r="K15" s="168">
        <v>170</v>
      </c>
      <c r="L15" s="97"/>
      <c r="M15" s="167">
        <v>71</v>
      </c>
      <c r="N15" s="167">
        <v>70</v>
      </c>
      <c r="O15" s="167">
        <v>79</v>
      </c>
      <c r="P15" s="167"/>
      <c r="Q15" s="168">
        <v>173</v>
      </c>
      <c r="S15" s="169"/>
    </row>
    <row r="16" spans="1:19" ht="14.25" thickBot="1" x14ac:dyDescent="0.2">
      <c r="A16" s="148">
        <v>2025</v>
      </c>
      <c r="B16" s="170">
        <v>986</v>
      </c>
      <c r="C16" s="206" t="s">
        <v>230</v>
      </c>
      <c r="D16" s="170">
        <v>84</v>
      </c>
      <c r="E16" s="170">
        <v>172</v>
      </c>
      <c r="F16" s="193">
        <v>172</v>
      </c>
      <c r="G16" s="207"/>
      <c r="H16" s="170"/>
      <c r="I16" s="193"/>
      <c r="J16" s="118"/>
      <c r="K16" s="193">
        <v>165</v>
      </c>
      <c r="L16" s="118"/>
      <c r="M16" s="170">
        <v>80</v>
      </c>
      <c r="N16" s="170">
        <v>47</v>
      </c>
      <c r="O16" s="170">
        <v>91</v>
      </c>
      <c r="P16" s="170"/>
      <c r="Q16" s="193">
        <v>175</v>
      </c>
      <c r="R16" s="208"/>
    </row>
    <row r="17" spans="1:1" x14ac:dyDescent="0.15">
      <c r="A17" s="136" t="s">
        <v>356</v>
      </c>
    </row>
    <row r="18" spans="1:1" x14ac:dyDescent="0.15">
      <c r="A18" s="136" t="s">
        <v>357</v>
      </c>
    </row>
    <row r="19" spans="1:1" x14ac:dyDescent="0.15">
      <c r="A19" s="136" t="s">
        <v>358</v>
      </c>
    </row>
    <row r="20" spans="1:1" x14ac:dyDescent="0.15">
      <c r="A20" s="136" t="s">
        <v>359</v>
      </c>
    </row>
  </sheetData>
  <mergeCells count="5">
    <mergeCell ref="C3:R3"/>
    <mergeCell ref="F4:G4"/>
    <mergeCell ref="I4:J4"/>
    <mergeCell ref="K4:L4"/>
    <mergeCell ref="Q4:R4"/>
  </mergeCells>
  <phoneticPr fontId="2"/>
  <pageMargins left="0.7" right="0.7" top="0.75" bottom="0.75" header="0.3" footer="0.3"/>
  <pageSetup paperSize="9" scale="9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2AA3A-A02D-472C-8D1D-039E5B0A38B3}">
  <sheetPr>
    <tabColor rgb="FF00B0F0"/>
    <pageSetUpPr fitToPage="1"/>
  </sheetPr>
  <dimension ref="A1:D14"/>
  <sheetViews>
    <sheetView workbookViewId="0">
      <selection activeCell="A2" sqref="A2"/>
    </sheetView>
  </sheetViews>
  <sheetFormatPr defaultColWidth="9" defaultRowHeight="13.5" x14ac:dyDescent="0.15"/>
  <cols>
    <col min="1" max="1" width="9" style="136" customWidth="1"/>
    <col min="2" max="4" width="11.875" style="136" customWidth="1"/>
    <col min="5" max="16384" width="9" style="136"/>
  </cols>
  <sheetData>
    <row r="1" spans="1:4" x14ac:dyDescent="0.15">
      <c r="A1" s="136" t="s">
        <v>477</v>
      </c>
    </row>
    <row r="2" spans="1:4" ht="14.25" thickBot="1" x14ac:dyDescent="0.2">
      <c r="D2" s="136" t="s">
        <v>360</v>
      </c>
    </row>
    <row r="3" spans="1:4" x14ac:dyDescent="0.15">
      <c r="A3" s="157" t="s">
        <v>295</v>
      </c>
      <c r="B3" s="163" t="s">
        <v>361</v>
      </c>
      <c r="C3" s="163" t="s">
        <v>362</v>
      </c>
      <c r="D3" s="158" t="s">
        <v>363</v>
      </c>
    </row>
    <row r="4" spans="1:4" x14ac:dyDescent="0.15">
      <c r="A4" s="144">
        <v>2015</v>
      </c>
      <c r="B4" s="167">
        <v>0</v>
      </c>
      <c r="C4" s="167">
        <v>0</v>
      </c>
      <c r="D4" s="168">
        <v>25</v>
      </c>
    </row>
    <row r="5" spans="1:4" x14ac:dyDescent="0.15">
      <c r="A5" s="144">
        <v>2016</v>
      </c>
      <c r="B5" s="167">
        <v>0</v>
      </c>
      <c r="C5" s="167">
        <v>0</v>
      </c>
      <c r="D5" s="168">
        <v>25</v>
      </c>
    </row>
    <row r="6" spans="1:4" x14ac:dyDescent="0.15">
      <c r="A6" s="144">
        <v>2017</v>
      </c>
      <c r="B6" s="167">
        <v>0</v>
      </c>
      <c r="C6" s="167">
        <v>20</v>
      </c>
      <c r="D6" s="168">
        <v>5</v>
      </c>
    </row>
    <row r="7" spans="1:4" x14ac:dyDescent="0.15">
      <c r="A7" s="144">
        <v>2018</v>
      </c>
      <c r="B7" s="167">
        <v>0</v>
      </c>
      <c r="C7" s="167">
        <v>0</v>
      </c>
      <c r="D7" s="168">
        <v>5</v>
      </c>
    </row>
    <row r="8" spans="1:4" x14ac:dyDescent="0.15">
      <c r="A8" s="144">
        <v>2019</v>
      </c>
      <c r="B8" s="167">
        <v>0</v>
      </c>
      <c r="C8" s="167">
        <v>0</v>
      </c>
      <c r="D8" s="168">
        <v>5</v>
      </c>
    </row>
    <row r="9" spans="1:4" x14ac:dyDescent="0.15">
      <c r="A9" s="144">
        <v>2020</v>
      </c>
      <c r="B9" s="167">
        <v>0</v>
      </c>
      <c r="C9" s="167">
        <v>0</v>
      </c>
      <c r="D9" s="168">
        <v>5</v>
      </c>
    </row>
    <row r="10" spans="1:4" x14ac:dyDescent="0.15">
      <c r="A10" s="144">
        <v>2021</v>
      </c>
      <c r="B10" s="167">
        <v>0</v>
      </c>
      <c r="C10" s="167">
        <v>0</v>
      </c>
      <c r="D10" s="168">
        <v>5</v>
      </c>
    </row>
    <row r="11" spans="1:4" x14ac:dyDescent="0.15">
      <c r="A11" s="144">
        <v>2022</v>
      </c>
      <c r="B11" s="203" t="s">
        <v>229</v>
      </c>
      <c r="C11" s="167">
        <v>2</v>
      </c>
      <c r="D11" s="168">
        <v>3</v>
      </c>
    </row>
    <row r="12" spans="1:4" x14ac:dyDescent="0.15">
      <c r="A12" s="144">
        <v>2023</v>
      </c>
      <c r="B12" s="203" t="s">
        <v>229</v>
      </c>
      <c r="C12" s="167">
        <v>2</v>
      </c>
      <c r="D12" s="168">
        <v>3</v>
      </c>
    </row>
    <row r="13" spans="1:4" x14ac:dyDescent="0.15">
      <c r="A13" s="144">
        <v>2024</v>
      </c>
      <c r="B13" s="203" t="s">
        <v>230</v>
      </c>
      <c r="C13" s="167">
        <v>0</v>
      </c>
      <c r="D13" s="168">
        <v>3</v>
      </c>
    </row>
    <row r="14" spans="1:4" ht="14.25" thickBot="1" x14ac:dyDescent="0.2">
      <c r="A14" s="148">
        <v>2025</v>
      </c>
      <c r="B14" s="206" t="s">
        <v>229</v>
      </c>
      <c r="C14" s="170">
        <v>0</v>
      </c>
      <c r="D14" s="193">
        <v>3</v>
      </c>
    </row>
  </sheetData>
  <phoneticPr fontId="2"/>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B0EF9-BC84-4AA0-942E-EB30BA07BFAC}">
  <sheetPr>
    <tabColor rgb="FF00B0F0"/>
    <pageSetUpPr fitToPage="1"/>
  </sheetPr>
  <dimension ref="A1:C13"/>
  <sheetViews>
    <sheetView workbookViewId="0">
      <selection activeCell="A2" sqref="A2"/>
    </sheetView>
  </sheetViews>
  <sheetFormatPr defaultColWidth="9" defaultRowHeight="13.5" x14ac:dyDescent="0.15"/>
  <cols>
    <col min="1" max="1" width="10" style="136" customWidth="1"/>
    <col min="2" max="3" width="13.25" style="136" customWidth="1"/>
    <col min="4" max="16384" width="9" style="136"/>
  </cols>
  <sheetData>
    <row r="1" spans="1:3" ht="14.25" thickBot="1" x14ac:dyDescent="0.2">
      <c r="A1" s="136" t="s">
        <v>478</v>
      </c>
    </row>
    <row r="2" spans="1:3" x14ac:dyDescent="0.15">
      <c r="A2" s="157" t="s">
        <v>0</v>
      </c>
      <c r="B2" s="163" t="s">
        <v>364</v>
      </c>
      <c r="C2" s="158" t="s">
        <v>365</v>
      </c>
    </row>
    <row r="3" spans="1:3" x14ac:dyDescent="0.15">
      <c r="A3" s="144">
        <v>2015</v>
      </c>
      <c r="B3" s="167">
        <v>82</v>
      </c>
      <c r="C3" s="168">
        <v>85437</v>
      </c>
    </row>
    <row r="4" spans="1:3" x14ac:dyDescent="0.15">
      <c r="A4" s="144">
        <v>2016</v>
      </c>
      <c r="B4" s="167">
        <v>81</v>
      </c>
      <c r="C4" s="168">
        <v>81118</v>
      </c>
    </row>
    <row r="5" spans="1:3" x14ac:dyDescent="0.15">
      <c r="A5" s="144">
        <v>2017</v>
      </c>
      <c r="B5" s="167">
        <v>77</v>
      </c>
      <c r="C5" s="168">
        <v>77127</v>
      </c>
    </row>
    <row r="6" spans="1:3" x14ac:dyDescent="0.15">
      <c r="A6" s="144">
        <v>2018</v>
      </c>
      <c r="B6" s="167">
        <v>72</v>
      </c>
      <c r="C6" s="168">
        <v>94955</v>
      </c>
    </row>
    <row r="7" spans="1:3" x14ac:dyDescent="0.15">
      <c r="A7" s="144">
        <v>2019</v>
      </c>
      <c r="B7" s="167">
        <v>63</v>
      </c>
      <c r="C7" s="168">
        <v>105687</v>
      </c>
    </row>
    <row r="8" spans="1:3" x14ac:dyDescent="0.15">
      <c r="A8" s="144">
        <v>2020</v>
      </c>
      <c r="B8" s="167">
        <v>65</v>
      </c>
      <c r="C8" s="168">
        <v>89436</v>
      </c>
    </row>
    <row r="9" spans="1:3" x14ac:dyDescent="0.15">
      <c r="A9" s="144">
        <v>2021</v>
      </c>
      <c r="B9" s="167">
        <v>57</v>
      </c>
      <c r="C9" s="168">
        <v>85038</v>
      </c>
    </row>
    <row r="10" spans="1:3" x14ac:dyDescent="0.15">
      <c r="A10" s="144">
        <v>2022</v>
      </c>
      <c r="B10" s="209">
        <v>55</v>
      </c>
      <c r="C10" s="210">
        <v>79207</v>
      </c>
    </row>
    <row r="11" spans="1:3" x14ac:dyDescent="0.15">
      <c r="A11" s="144">
        <v>2023</v>
      </c>
      <c r="B11" s="209">
        <v>52</v>
      </c>
      <c r="C11" s="41">
        <v>72260</v>
      </c>
    </row>
    <row r="12" spans="1:3" x14ac:dyDescent="0.15">
      <c r="A12" s="144">
        <v>2024</v>
      </c>
      <c r="B12" s="209">
        <v>48</v>
      </c>
      <c r="C12" s="41">
        <v>70288</v>
      </c>
    </row>
    <row r="13" spans="1:3" ht="14.25" thickBot="1" x14ac:dyDescent="0.2">
      <c r="A13" s="148">
        <v>2025</v>
      </c>
      <c r="B13" s="211">
        <v>43</v>
      </c>
      <c r="C13" s="212">
        <v>69095</v>
      </c>
    </row>
  </sheetData>
  <phoneticPr fontId="2"/>
  <pageMargins left="0.7" right="0.7" top="0.75" bottom="0.75" header="0.3" footer="0.3"/>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14922-D66B-4501-B06E-8AF7CA603F44}">
  <sheetPr>
    <tabColor rgb="FF00B0F0"/>
    <pageSetUpPr fitToPage="1"/>
  </sheetPr>
  <dimension ref="A1:F15"/>
  <sheetViews>
    <sheetView workbookViewId="0">
      <selection activeCell="A2" sqref="A2"/>
    </sheetView>
  </sheetViews>
  <sheetFormatPr defaultColWidth="9" defaultRowHeight="13.5" x14ac:dyDescent="0.15"/>
  <cols>
    <col min="1" max="1" width="8.375" style="136" customWidth="1"/>
    <col min="2" max="6" width="14.625" style="136" customWidth="1"/>
    <col min="7" max="16384" width="9" style="136"/>
  </cols>
  <sheetData>
    <row r="1" spans="1:6" ht="14.25" thickBot="1" x14ac:dyDescent="0.2">
      <c r="A1" s="136" t="s">
        <v>479</v>
      </c>
    </row>
    <row r="2" spans="1:6" x14ac:dyDescent="0.15">
      <c r="A2" s="187" t="s">
        <v>295</v>
      </c>
      <c r="B2" s="140" t="s">
        <v>366</v>
      </c>
      <c r="C2" s="219" t="s">
        <v>367</v>
      </c>
      <c r="D2" s="219"/>
      <c r="E2" s="219" t="s">
        <v>368</v>
      </c>
      <c r="F2" s="197"/>
    </row>
    <row r="3" spans="1:6" x14ac:dyDescent="0.15">
      <c r="A3" s="191"/>
      <c r="B3" s="142"/>
      <c r="C3" s="104" t="s">
        <v>369</v>
      </c>
      <c r="D3" s="104" t="s">
        <v>370</v>
      </c>
      <c r="E3" s="104" t="s">
        <v>369</v>
      </c>
      <c r="F3" s="192" t="s">
        <v>371</v>
      </c>
    </row>
    <row r="4" spans="1:6" x14ac:dyDescent="0.15">
      <c r="A4" s="97"/>
      <c r="B4" s="179" t="s">
        <v>289</v>
      </c>
      <c r="C4" s="179" t="s">
        <v>291</v>
      </c>
      <c r="D4" s="179" t="s">
        <v>289</v>
      </c>
      <c r="E4" s="179" t="s">
        <v>291</v>
      </c>
      <c r="F4" s="180" t="s">
        <v>289</v>
      </c>
    </row>
    <row r="5" spans="1:6" x14ac:dyDescent="0.15">
      <c r="A5" s="144">
        <v>2015</v>
      </c>
      <c r="B5" s="35">
        <v>9935</v>
      </c>
      <c r="C5" s="35">
        <v>3000</v>
      </c>
      <c r="D5" s="35">
        <v>9455</v>
      </c>
      <c r="E5" s="35">
        <v>30000</v>
      </c>
      <c r="F5" s="36">
        <v>480</v>
      </c>
    </row>
    <row r="6" spans="1:6" x14ac:dyDescent="0.15">
      <c r="A6" s="144">
        <v>2016</v>
      </c>
      <c r="B6" s="35">
        <v>10418</v>
      </c>
      <c r="C6" s="35">
        <v>3000</v>
      </c>
      <c r="D6" s="35">
        <v>9899</v>
      </c>
      <c r="E6" s="35">
        <v>30000</v>
      </c>
      <c r="F6" s="36">
        <v>519</v>
      </c>
    </row>
    <row r="7" spans="1:6" x14ac:dyDescent="0.15">
      <c r="A7" s="144">
        <v>2017</v>
      </c>
      <c r="B7" s="35">
        <v>10659</v>
      </c>
      <c r="C7" s="35">
        <v>3000</v>
      </c>
      <c r="D7" s="35">
        <v>10174</v>
      </c>
      <c r="E7" s="35">
        <v>30000</v>
      </c>
      <c r="F7" s="36">
        <v>485</v>
      </c>
    </row>
    <row r="8" spans="1:6" x14ac:dyDescent="0.15">
      <c r="A8" s="144">
        <v>2018</v>
      </c>
      <c r="B8" s="35">
        <v>11313</v>
      </c>
      <c r="C8" s="35">
        <v>3000</v>
      </c>
      <c r="D8" s="35">
        <v>10725</v>
      </c>
      <c r="E8" s="35">
        <v>30000</v>
      </c>
      <c r="F8" s="36">
        <v>588</v>
      </c>
    </row>
    <row r="9" spans="1:6" x14ac:dyDescent="0.15">
      <c r="A9" s="144">
        <v>2019</v>
      </c>
      <c r="B9" s="35">
        <v>12601</v>
      </c>
      <c r="C9" s="35">
        <v>3000</v>
      </c>
      <c r="D9" s="35">
        <v>11940</v>
      </c>
      <c r="E9" s="35">
        <v>30000</v>
      </c>
      <c r="F9" s="36">
        <v>661</v>
      </c>
    </row>
    <row r="10" spans="1:6" x14ac:dyDescent="0.15">
      <c r="A10" s="144">
        <v>2020</v>
      </c>
      <c r="B10" s="35">
        <f>D10+F10</f>
        <v>12731</v>
      </c>
      <c r="C10" s="35">
        <v>3000</v>
      </c>
      <c r="D10" s="35">
        <v>12005</v>
      </c>
      <c r="E10" s="35">
        <v>30000</v>
      </c>
      <c r="F10" s="36">
        <v>726</v>
      </c>
    </row>
    <row r="11" spans="1:6" x14ac:dyDescent="0.15">
      <c r="A11" s="144">
        <v>2021</v>
      </c>
      <c r="B11" s="35">
        <v>12764</v>
      </c>
      <c r="C11" s="35">
        <v>3000</v>
      </c>
      <c r="D11" s="35">
        <v>12109</v>
      </c>
      <c r="E11" s="35">
        <v>30000</v>
      </c>
      <c r="F11" s="36">
        <v>655</v>
      </c>
    </row>
    <row r="12" spans="1:6" x14ac:dyDescent="0.15">
      <c r="A12" s="144">
        <v>2022</v>
      </c>
      <c r="B12" s="35">
        <v>13591</v>
      </c>
      <c r="C12" s="35">
        <v>3000</v>
      </c>
      <c r="D12" s="35">
        <v>12859</v>
      </c>
      <c r="E12" s="35">
        <v>30000</v>
      </c>
      <c r="F12" s="36">
        <v>732</v>
      </c>
    </row>
    <row r="13" spans="1:6" x14ac:dyDescent="0.15">
      <c r="A13" s="144">
        <v>2023</v>
      </c>
      <c r="B13" s="37">
        <v>13225</v>
      </c>
      <c r="C13" s="36">
        <v>3000</v>
      </c>
      <c r="D13" s="35">
        <v>12434</v>
      </c>
      <c r="E13" s="37">
        <v>30000</v>
      </c>
      <c r="F13" s="36">
        <v>791</v>
      </c>
    </row>
    <row r="14" spans="1:6" x14ac:dyDescent="0.15">
      <c r="A14" s="144">
        <v>2024</v>
      </c>
      <c r="B14" s="213">
        <v>14239</v>
      </c>
      <c r="C14" s="214">
        <v>3000</v>
      </c>
      <c r="D14" s="215">
        <v>13412</v>
      </c>
      <c r="E14" s="213">
        <v>30000</v>
      </c>
      <c r="F14" s="41">
        <v>827</v>
      </c>
    </row>
    <row r="15" spans="1:6" ht="14.25" thickBot="1" x14ac:dyDescent="0.2">
      <c r="A15" s="148">
        <v>2025</v>
      </c>
      <c r="B15" s="216">
        <v>12658</v>
      </c>
      <c r="C15" s="217">
        <v>3000</v>
      </c>
      <c r="D15" s="218">
        <v>11790</v>
      </c>
      <c r="E15" s="216">
        <v>30000</v>
      </c>
      <c r="F15" s="212">
        <v>868</v>
      </c>
    </row>
  </sheetData>
  <mergeCells count="2">
    <mergeCell ref="C2:D2"/>
    <mergeCell ref="E2:F2"/>
  </mergeCells>
  <phoneticPr fontId="2"/>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CBF00-4805-4F35-9BC9-828F78C9C328}">
  <sheetPr>
    <tabColor rgb="FF00B0F0"/>
    <pageSetUpPr fitToPage="1"/>
  </sheetPr>
  <dimension ref="A1:L16"/>
  <sheetViews>
    <sheetView workbookViewId="0">
      <selection activeCell="A2" sqref="A2"/>
    </sheetView>
  </sheetViews>
  <sheetFormatPr defaultColWidth="9" defaultRowHeight="13.5" x14ac:dyDescent="0.15"/>
  <cols>
    <col min="1" max="16384" width="9" style="6"/>
  </cols>
  <sheetData>
    <row r="1" spans="1:12" ht="14.25" thickBot="1" x14ac:dyDescent="0.2">
      <c r="A1" s="6" t="s">
        <v>480</v>
      </c>
    </row>
    <row r="2" spans="1:12" x14ac:dyDescent="0.15">
      <c r="A2" s="19" t="s">
        <v>0</v>
      </c>
      <c r="B2" s="65" t="s">
        <v>372</v>
      </c>
      <c r="C2" s="65"/>
      <c r="D2" s="65"/>
      <c r="E2" s="65"/>
      <c r="F2" s="65"/>
      <c r="G2" s="65" t="s">
        <v>373</v>
      </c>
      <c r="H2" s="65"/>
      <c r="I2" s="65"/>
      <c r="J2" s="65" t="s">
        <v>374</v>
      </c>
      <c r="K2" s="65"/>
      <c r="L2" s="64"/>
    </row>
    <row r="3" spans="1:12" x14ac:dyDescent="0.15">
      <c r="A3" s="20"/>
      <c r="B3" s="66" t="s">
        <v>375</v>
      </c>
      <c r="C3" s="66"/>
      <c r="D3" s="66" t="s">
        <v>376</v>
      </c>
      <c r="E3" s="66"/>
      <c r="F3" s="5" t="s">
        <v>377</v>
      </c>
      <c r="G3" s="5" t="s">
        <v>375</v>
      </c>
      <c r="H3" s="5" t="s">
        <v>376</v>
      </c>
      <c r="I3" s="5" t="s">
        <v>377</v>
      </c>
      <c r="J3" s="5" t="s">
        <v>375</v>
      </c>
      <c r="K3" s="5" t="s">
        <v>376</v>
      </c>
      <c r="L3" s="34" t="s">
        <v>377</v>
      </c>
    </row>
    <row r="4" spans="1:12" x14ac:dyDescent="0.15">
      <c r="A4" s="10"/>
      <c r="B4" s="32" t="s">
        <v>378</v>
      </c>
      <c r="C4" s="38" t="s">
        <v>379</v>
      </c>
      <c r="D4" s="32" t="s">
        <v>380</v>
      </c>
      <c r="E4" s="38" t="s">
        <v>379</v>
      </c>
      <c r="F4" s="32" t="s">
        <v>381</v>
      </c>
      <c r="G4" s="32" t="s">
        <v>382</v>
      </c>
      <c r="H4" s="32" t="s">
        <v>382</v>
      </c>
      <c r="I4" s="32" t="s">
        <v>381</v>
      </c>
      <c r="J4" s="32" t="s">
        <v>383</v>
      </c>
      <c r="K4" s="32" t="s">
        <v>384</v>
      </c>
      <c r="L4" s="33" t="s">
        <v>385</v>
      </c>
    </row>
    <row r="5" spans="1:12" x14ac:dyDescent="0.15">
      <c r="A5" s="10">
        <v>2015</v>
      </c>
      <c r="B5" s="11">
        <v>2136</v>
      </c>
      <c r="C5" s="11">
        <v>1660</v>
      </c>
      <c r="D5" s="11">
        <v>120</v>
      </c>
      <c r="E5" s="11">
        <v>84</v>
      </c>
      <c r="F5" s="39">
        <v>17.8</v>
      </c>
      <c r="G5" s="11">
        <v>0</v>
      </c>
      <c r="H5" s="11">
        <v>2</v>
      </c>
      <c r="I5" s="39">
        <v>0</v>
      </c>
      <c r="J5" s="11">
        <v>10</v>
      </c>
      <c r="K5" s="11">
        <v>42</v>
      </c>
      <c r="L5" s="40">
        <v>0.2</v>
      </c>
    </row>
    <row r="6" spans="1:12" x14ac:dyDescent="0.15">
      <c r="A6" s="10">
        <v>2016</v>
      </c>
      <c r="B6" s="11">
        <v>1933</v>
      </c>
      <c r="C6" s="11">
        <v>1485</v>
      </c>
      <c r="D6" s="11">
        <v>179</v>
      </c>
      <c r="E6" s="11">
        <v>93</v>
      </c>
      <c r="F6" s="39">
        <v>10.8</v>
      </c>
      <c r="G6" s="11">
        <v>0</v>
      </c>
      <c r="H6" s="11">
        <v>0</v>
      </c>
      <c r="I6" s="39">
        <v>0</v>
      </c>
      <c r="J6" s="11">
        <v>5</v>
      </c>
      <c r="K6" s="11">
        <v>69</v>
      </c>
      <c r="L6" s="40">
        <v>0.1</v>
      </c>
    </row>
    <row r="7" spans="1:12" x14ac:dyDescent="0.15">
      <c r="A7" s="10">
        <v>2017</v>
      </c>
      <c r="B7" s="11">
        <v>1638</v>
      </c>
      <c r="C7" s="11">
        <v>1279</v>
      </c>
      <c r="D7" s="11">
        <v>144</v>
      </c>
      <c r="E7" s="11">
        <v>95</v>
      </c>
      <c r="F7" s="39">
        <v>11.4</v>
      </c>
      <c r="G7" s="11">
        <v>0</v>
      </c>
      <c r="H7" s="11">
        <v>0</v>
      </c>
      <c r="I7" s="39">
        <v>0</v>
      </c>
      <c r="J7" s="11">
        <v>7</v>
      </c>
      <c r="K7" s="11">
        <v>93</v>
      </c>
      <c r="L7" s="40">
        <v>0.1</v>
      </c>
    </row>
    <row r="8" spans="1:12" x14ac:dyDescent="0.15">
      <c r="A8" s="10">
        <v>2018</v>
      </c>
      <c r="B8" s="11">
        <v>1679</v>
      </c>
      <c r="C8" s="11">
        <v>1289</v>
      </c>
      <c r="D8" s="11">
        <v>137</v>
      </c>
      <c r="E8" s="11">
        <v>105</v>
      </c>
      <c r="F8" s="39">
        <v>12.3</v>
      </c>
      <c r="G8" s="11">
        <v>0</v>
      </c>
      <c r="H8" s="11">
        <v>0</v>
      </c>
      <c r="I8" s="39">
        <v>0</v>
      </c>
      <c r="J8" s="11">
        <v>3</v>
      </c>
      <c r="K8" s="11">
        <v>90</v>
      </c>
      <c r="L8" s="40">
        <v>0.1</v>
      </c>
    </row>
    <row r="9" spans="1:12" x14ac:dyDescent="0.15">
      <c r="A9" s="10">
        <v>2019</v>
      </c>
      <c r="B9" s="11">
        <v>1472</v>
      </c>
      <c r="C9" s="11">
        <v>1126</v>
      </c>
      <c r="D9" s="11">
        <v>163</v>
      </c>
      <c r="E9" s="11">
        <v>83</v>
      </c>
      <c r="F9" s="39">
        <v>9</v>
      </c>
      <c r="G9" s="11">
        <v>1</v>
      </c>
      <c r="H9" s="11">
        <v>4</v>
      </c>
      <c r="I9" s="39">
        <v>0.3</v>
      </c>
      <c r="J9" s="11">
        <v>6</v>
      </c>
      <c r="K9" s="11">
        <v>79</v>
      </c>
      <c r="L9" s="40">
        <v>0.1</v>
      </c>
    </row>
    <row r="10" spans="1:12" x14ac:dyDescent="0.15">
      <c r="A10" s="10">
        <v>2020</v>
      </c>
      <c r="B10" s="11">
        <v>1263</v>
      </c>
      <c r="C10" s="11">
        <v>990</v>
      </c>
      <c r="D10" s="11">
        <v>151</v>
      </c>
      <c r="E10" s="11">
        <v>74</v>
      </c>
      <c r="F10" s="39">
        <v>8.4</v>
      </c>
      <c r="G10" s="11">
        <v>0</v>
      </c>
      <c r="H10" s="11">
        <v>2</v>
      </c>
      <c r="I10" s="39">
        <v>0</v>
      </c>
      <c r="J10" s="11">
        <v>3</v>
      </c>
      <c r="K10" s="11">
        <v>70</v>
      </c>
      <c r="L10" s="40">
        <v>0.04</v>
      </c>
    </row>
    <row r="11" spans="1:12" x14ac:dyDescent="0.15">
      <c r="A11" s="10">
        <v>2021</v>
      </c>
      <c r="B11" s="11">
        <v>1209</v>
      </c>
      <c r="C11" s="11">
        <v>957</v>
      </c>
      <c r="D11" s="11">
        <v>201</v>
      </c>
      <c r="E11" s="11">
        <v>110</v>
      </c>
      <c r="F11" s="39">
        <v>6</v>
      </c>
      <c r="G11" s="11">
        <v>0</v>
      </c>
      <c r="H11" s="11">
        <v>1</v>
      </c>
      <c r="I11" s="39">
        <v>0</v>
      </c>
      <c r="J11" s="11">
        <v>4</v>
      </c>
      <c r="K11" s="11">
        <v>63</v>
      </c>
      <c r="L11" s="40">
        <v>0.1</v>
      </c>
    </row>
    <row r="12" spans="1:12" x14ac:dyDescent="0.15">
      <c r="A12" s="10">
        <v>2022</v>
      </c>
      <c r="B12" s="11">
        <v>1207</v>
      </c>
      <c r="C12" s="11">
        <v>931</v>
      </c>
      <c r="D12" s="11">
        <v>216</v>
      </c>
      <c r="E12" s="11">
        <v>99</v>
      </c>
      <c r="F12" s="39">
        <v>5.6</v>
      </c>
      <c r="G12" s="11">
        <v>0</v>
      </c>
      <c r="H12" s="11">
        <v>1</v>
      </c>
      <c r="I12" s="39">
        <v>0</v>
      </c>
      <c r="J12" s="11">
        <v>1</v>
      </c>
      <c r="K12" s="11">
        <v>45</v>
      </c>
      <c r="L12" s="40">
        <v>0.2</v>
      </c>
    </row>
    <row r="13" spans="1:12" x14ac:dyDescent="0.15">
      <c r="A13" s="10">
        <v>2023</v>
      </c>
      <c r="B13" s="11">
        <v>1241</v>
      </c>
      <c r="C13" s="11">
        <v>973</v>
      </c>
      <c r="D13" s="11">
        <v>207</v>
      </c>
      <c r="E13" s="11">
        <v>101</v>
      </c>
      <c r="F13" s="39">
        <v>6</v>
      </c>
      <c r="G13" s="11">
        <v>0</v>
      </c>
      <c r="H13" s="11">
        <v>2</v>
      </c>
      <c r="I13" s="39">
        <v>0</v>
      </c>
      <c r="J13" s="11">
        <v>2</v>
      </c>
      <c r="K13" s="11">
        <v>41</v>
      </c>
      <c r="L13" s="40">
        <v>0.1</v>
      </c>
    </row>
    <row r="14" spans="1:12" x14ac:dyDescent="0.15">
      <c r="A14" s="10">
        <v>2024</v>
      </c>
      <c r="B14" s="11">
        <v>1360</v>
      </c>
      <c r="C14" s="11">
        <v>1136</v>
      </c>
      <c r="D14" s="11">
        <v>208</v>
      </c>
      <c r="E14" s="11">
        <v>107</v>
      </c>
      <c r="F14" s="39">
        <v>6.5</v>
      </c>
      <c r="G14" s="11">
        <v>0</v>
      </c>
      <c r="H14" s="11">
        <v>2</v>
      </c>
      <c r="I14" s="39">
        <v>0</v>
      </c>
      <c r="J14" s="11">
        <v>1</v>
      </c>
      <c r="K14" s="11">
        <v>52</v>
      </c>
      <c r="L14" s="40">
        <v>0.1</v>
      </c>
    </row>
    <row r="15" spans="1:12" x14ac:dyDescent="0.15">
      <c r="A15" s="20">
        <v>2025</v>
      </c>
      <c r="B15" s="220">
        <v>1123</v>
      </c>
      <c r="C15" s="220">
        <v>893</v>
      </c>
      <c r="D15" s="220">
        <v>155</v>
      </c>
      <c r="E15" s="220">
        <v>76</v>
      </c>
      <c r="F15" s="221">
        <v>7.2</v>
      </c>
      <c r="G15" s="222">
        <v>0</v>
      </c>
      <c r="H15" s="220">
        <v>2</v>
      </c>
      <c r="I15" s="223">
        <v>0</v>
      </c>
      <c r="J15" s="220">
        <v>2</v>
      </c>
      <c r="K15" s="220">
        <v>74</v>
      </c>
      <c r="L15" s="224">
        <v>0.1</v>
      </c>
    </row>
    <row r="16" spans="1:12" x14ac:dyDescent="0.15">
      <c r="A16" s="6" t="s">
        <v>386</v>
      </c>
    </row>
  </sheetData>
  <mergeCells count="5">
    <mergeCell ref="B2:F2"/>
    <mergeCell ref="G2:I2"/>
    <mergeCell ref="J2:L2"/>
    <mergeCell ref="B3:C3"/>
    <mergeCell ref="D3:E3"/>
  </mergeCells>
  <phoneticPr fontId="2"/>
  <pageMargins left="0.7" right="0.7" top="0.75" bottom="0.75" header="0.3" footer="0.3"/>
  <pageSetup paperSize="9"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FDF1A-35BE-4934-B2FD-2105A41BD65E}">
  <sheetPr>
    <tabColor rgb="FF00B0F0"/>
    <pageSetUpPr fitToPage="1"/>
  </sheetPr>
  <dimension ref="A1:G15"/>
  <sheetViews>
    <sheetView view="pageBreakPreview" zoomScaleNormal="100" zoomScaleSheetLayoutView="100" workbookViewId="0">
      <selection activeCell="A2" sqref="A2"/>
    </sheetView>
  </sheetViews>
  <sheetFormatPr defaultColWidth="9" defaultRowHeight="13.5" x14ac:dyDescent="0.15"/>
  <cols>
    <col min="1" max="1" width="9" style="136"/>
    <col min="2" max="7" width="12.5" style="136" customWidth="1"/>
    <col min="8" max="16384" width="9" style="136"/>
  </cols>
  <sheetData>
    <row r="1" spans="1:7" ht="14.25" thickBot="1" x14ac:dyDescent="0.2">
      <c r="A1" s="136" t="s">
        <v>481</v>
      </c>
    </row>
    <row r="2" spans="1:7" x14ac:dyDescent="0.15">
      <c r="A2" s="187" t="s">
        <v>295</v>
      </c>
      <c r="B2" s="219" t="s">
        <v>387</v>
      </c>
      <c r="C2" s="219"/>
      <c r="D2" s="219"/>
      <c r="E2" s="219" t="s">
        <v>388</v>
      </c>
      <c r="F2" s="219"/>
      <c r="G2" s="197"/>
    </row>
    <row r="3" spans="1:7" x14ac:dyDescent="0.15">
      <c r="A3" s="191"/>
      <c r="B3" s="104" t="s">
        <v>389</v>
      </c>
      <c r="C3" s="104" t="s">
        <v>390</v>
      </c>
      <c r="D3" s="104" t="s">
        <v>391</v>
      </c>
      <c r="E3" s="104" t="s">
        <v>389</v>
      </c>
      <c r="F3" s="104" t="s">
        <v>390</v>
      </c>
      <c r="G3" s="192" t="s">
        <v>391</v>
      </c>
    </row>
    <row r="4" spans="1:7" x14ac:dyDescent="0.15">
      <c r="A4" s="144"/>
      <c r="B4" s="179" t="s">
        <v>383</v>
      </c>
      <c r="C4" s="179" t="s">
        <v>384</v>
      </c>
      <c r="D4" s="179" t="s">
        <v>381</v>
      </c>
      <c r="E4" s="179" t="s">
        <v>383</v>
      </c>
      <c r="F4" s="179" t="s">
        <v>384</v>
      </c>
      <c r="G4" s="180" t="s">
        <v>381</v>
      </c>
    </row>
    <row r="5" spans="1:7" x14ac:dyDescent="0.15">
      <c r="A5" s="144">
        <v>2015</v>
      </c>
      <c r="B5" s="167">
        <v>65</v>
      </c>
      <c r="C5" s="167">
        <v>7</v>
      </c>
      <c r="D5" s="225">
        <v>9.3000000000000007</v>
      </c>
      <c r="E5" s="167">
        <v>302</v>
      </c>
      <c r="F5" s="167">
        <v>17</v>
      </c>
      <c r="G5" s="226">
        <v>17.8</v>
      </c>
    </row>
    <row r="6" spans="1:7" x14ac:dyDescent="0.15">
      <c r="A6" s="144">
        <v>2016</v>
      </c>
      <c r="B6" s="167">
        <v>103</v>
      </c>
      <c r="C6" s="167">
        <v>20</v>
      </c>
      <c r="D6" s="225">
        <v>5.2</v>
      </c>
      <c r="E6" s="167">
        <v>558</v>
      </c>
      <c r="F6" s="167">
        <v>44</v>
      </c>
      <c r="G6" s="226">
        <v>12.7</v>
      </c>
    </row>
    <row r="7" spans="1:7" x14ac:dyDescent="0.15">
      <c r="A7" s="144">
        <v>2017</v>
      </c>
      <c r="B7" s="167">
        <v>12</v>
      </c>
      <c r="C7" s="167">
        <v>6</v>
      </c>
      <c r="D7" s="225">
        <v>2</v>
      </c>
      <c r="E7" s="167">
        <v>388</v>
      </c>
      <c r="F7" s="167">
        <v>16</v>
      </c>
      <c r="G7" s="226">
        <v>24.3</v>
      </c>
    </row>
    <row r="8" spans="1:7" x14ac:dyDescent="0.15">
      <c r="A8" s="144">
        <v>2018</v>
      </c>
      <c r="B8" s="167">
        <v>35</v>
      </c>
      <c r="C8" s="167">
        <v>9</v>
      </c>
      <c r="D8" s="225">
        <v>3.9</v>
      </c>
      <c r="E8" s="167">
        <v>281</v>
      </c>
      <c r="F8" s="167">
        <v>15</v>
      </c>
      <c r="G8" s="226">
        <v>18.7</v>
      </c>
    </row>
    <row r="9" spans="1:7" x14ac:dyDescent="0.15">
      <c r="A9" s="144">
        <v>2019</v>
      </c>
      <c r="B9" s="167">
        <v>49</v>
      </c>
      <c r="C9" s="167">
        <v>7</v>
      </c>
      <c r="D9" s="225">
        <v>7</v>
      </c>
      <c r="E9" s="167">
        <v>391</v>
      </c>
      <c r="F9" s="167">
        <v>18</v>
      </c>
      <c r="G9" s="226">
        <v>21.7</v>
      </c>
    </row>
    <row r="10" spans="1:7" x14ac:dyDescent="0.15">
      <c r="A10" s="144">
        <v>2020</v>
      </c>
      <c r="B10" s="167">
        <v>34</v>
      </c>
      <c r="C10" s="167">
        <v>5</v>
      </c>
      <c r="D10" s="225">
        <v>6.8</v>
      </c>
      <c r="E10" s="167">
        <v>403</v>
      </c>
      <c r="F10" s="167">
        <v>17</v>
      </c>
      <c r="G10" s="226">
        <v>23.7</v>
      </c>
    </row>
    <row r="11" spans="1:7" x14ac:dyDescent="0.15">
      <c r="A11" s="144">
        <v>2021</v>
      </c>
      <c r="B11" s="98">
        <v>44</v>
      </c>
      <c r="C11" s="98">
        <v>8</v>
      </c>
      <c r="D11" s="98">
        <v>5.5</v>
      </c>
      <c r="E11" s="98">
        <v>298</v>
      </c>
      <c r="F11" s="98">
        <v>19</v>
      </c>
      <c r="G11" s="136">
        <v>15.7</v>
      </c>
    </row>
    <row r="12" spans="1:7" x14ac:dyDescent="0.15">
      <c r="A12" s="144">
        <v>2022</v>
      </c>
      <c r="B12" s="98">
        <v>13</v>
      </c>
      <c r="C12" s="98">
        <v>10</v>
      </c>
      <c r="D12" s="98">
        <v>1.3</v>
      </c>
      <c r="E12" s="98">
        <v>450</v>
      </c>
      <c r="F12" s="98">
        <v>23</v>
      </c>
      <c r="G12" s="136">
        <v>19.600000000000001</v>
      </c>
    </row>
    <row r="13" spans="1:7" x14ac:dyDescent="0.15">
      <c r="A13" s="144">
        <v>2023</v>
      </c>
      <c r="B13" s="98">
        <v>39</v>
      </c>
      <c r="C13" s="98">
        <v>12</v>
      </c>
      <c r="D13" s="98">
        <v>3.3</v>
      </c>
      <c r="E13" s="98">
        <v>390</v>
      </c>
      <c r="F13" s="98">
        <v>18</v>
      </c>
      <c r="G13" s="136">
        <v>21.7</v>
      </c>
    </row>
    <row r="14" spans="1:7" x14ac:dyDescent="0.15">
      <c r="A14" s="144">
        <v>2024</v>
      </c>
      <c r="B14" s="98">
        <v>60</v>
      </c>
      <c r="C14" s="98">
        <v>15</v>
      </c>
      <c r="D14" s="227">
        <v>4</v>
      </c>
      <c r="E14" s="98">
        <v>370</v>
      </c>
      <c r="F14" s="98">
        <v>27</v>
      </c>
      <c r="G14" s="136">
        <v>13.7</v>
      </c>
    </row>
    <row r="15" spans="1:7" ht="14.25" thickBot="1" x14ac:dyDescent="0.2">
      <c r="A15" s="148">
        <v>2025</v>
      </c>
      <c r="B15" s="228">
        <v>57</v>
      </c>
      <c r="C15" s="228">
        <v>14</v>
      </c>
      <c r="D15" s="228">
        <v>4.0999999999999996</v>
      </c>
      <c r="E15" s="228">
        <v>269</v>
      </c>
      <c r="F15" s="228">
        <v>21</v>
      </c>
      <c r="G15" s="228">
        <v>12.8</v>
      </c>
    </row>
  </sheetData>
  <mergeCells count="2">
    <mergeCell ref="B2:D2"/>
    <mergeCell ref="E2:G2"/>
  </mergeCells>
  <phoneticPr fontId="2"/>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A1AD7-E156-4CE3-991E-AA5B1D099D38}">
  <sheetPr>
    <tabColor rgb="FF00B0F0"/>
    <pageSetUpPr fitToPage="1"/>
  </sheetPr>
  <dimension ref="A1:B12"/>
  <sheetViews>
    <sheetView workbookViewId="0">
      <selection activeCell="A2" sqref="A2"/>
    </sheetView>
  </sheetViews>
  <sheetFormatPr defaultColWidth="9.625" defaultRowHeight="13.5" x14ac:dyDescent="0.15"/>
  <cols>
    <col min="1" max="1" width="9.625" style="6"/>
    <col min="2" max="2" width="19" style="6" customWidth="1"/>
    <col min="3" max="16384" width="9.625" style="6"/>
  </cols>
  <sheetData>
    <row r="1" spans="1:2" ht="14.25" thickBot="1" x14ac:dyDescent="0.2">
      <c r="A1" s="6" t="s">
        <v>482</v>
      </c>
    </row>
    <row r="2" spans="1:2" x14ac:dyDescent="0.15">
      <c r="A2" s="7" t="s">
        <v>238</v>
      </c>
      <c r="B2" s="9" t="s">
        <v>270</v>
      </c>
    </row>
    <row r="3" spans="1:2" x14ac:dyDescent="0.15">
      <c r="A3" s="10">
        <v>2018</v>
      </c>
      <c r="B3" s="36">
        <v>83</v>
      </c>
    </row>
    <row r="4" spans="1:2" x14ac:dyDescent="0.15">
      <c r="A4" s="10">
        <v>2019</v>
      </c>
      <c r="B4" s="36">
        <v>345</v>
      </c>
    </row>
    <row r="5" spans="1:2" x14ac:dyDescent="0.15">
      <c r="A5" s="10">
        <v>2020</v>
      </c>
      <c r="B5" s="36">
        <v>452</v>
      </c>
    </row>
    <row r="6" spans="1:2" x14ac:dyDescent="0.15">
      <c r="A6" s="10">
        <v>2021</v>
      </c>
      <c r="B6" s="36">
        <v>421</v>
      </c>
    </row>
    <row r="7" spans="1:2" x14ac:dyDescent="0.15">
      <c r="A7" s="10">
        <v>2022</v>
      </c>
      <c r="B7" s="36">
        <v>1138</v>
      </c>
    </row>
    <row r="8" spans="1:2" x14ac:dyDescent="0.15">
      <c r="A8" s="10">
        <v>2023</v>
      </c>
      <c r="B8" s="36">
        <v>1469</v>
      </c>
    </row>
    <row r="9" spans="1:2" x14ac:dyDescent="0.15">
      <c r="A9" s="10">
        <v>2024</v>
      </c>
      <c r="B9" s="36">
        <v>1472</v>
      </c>
    </row>
    <row r="10" spans="1:2" ht="14.25" thickBot="1" x14ac:dyDescent="0.2">
      <c r="A10" s="18">
        <v>2025</v>
      </c>
      <c r="B10" s="229">
        <v>1103</v>
      </c>
    </row>
    <row r="11" spans="1:2" x14ac:dyDescent="0.15">
      <c r="A11" s="6" t="s">
        <v>454</v>
      </c>
    </row>
    <row r="12" spans="1:2" x14ac:dyDescent="0.15">
      <c r="A12" s="6" t="s">
        <v>455</v>
      </c>
    </row>
  </sheetData>
  <phoneticPr fontId="2"/>
  <pageMargins left="0.7" right="0.7" top="0.75" bottom="0.75" header="0.3" footer="0.3"/>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3591E-9D0C-495F-B3EA-696D32AA3177}">
  <sheetPr>
    <tabColor rgb="FF00B0F0"/>
    <pageSetUpPr fitToPage="1"/>
  </sheetPr>
  <dimension ref="A1:E11"/>
  <sheetViews>
    <sheetView workbookViewId="0">
      <selection activeCell="A2" sqref="A2"/>
    </sheetView>
  </sheetViews>
  <sheetFormatPr defaultColWidth="9" defaultRowHeight="13.5" x14ac:dyDescent="0.15"/>
  <cols>
    <col min="1" max="2" width="9" style="136"/>
    <col min="3" max="3" width="15.625" style="136" customWidth="1"/>
    <col min="4" max="4" width="15.125" style="136" customWidth="1"/>
    <col min="5" max="5" width="11.125" style="136" customWidth="1"/>
    <col min="6" max="16384" width="9" style="136"/>
  </cols>
  <sheetData>
    <row r="1" spans="1:5" ht="14.25" thickBot="1" x14ac:dyDescent="0.2">
      <c r="A1" s="136" t="s">
        <v>483</v>
      </c>
    </row>
    <row r="2" spans="1:5" ht="13.5" customHeight="1" x14ac:dyDescent="0.15">
      <c r="A2" s="231" t="s">
        <v>238</v>
      </c>
      <c r="B2" s="232" t="s">
        <v>392</v>
      </c>
      <c r="C2" s="232" t="s">
        <v>393</v>
      </c>
      <c r="D2" s="232" t="s">
        <v>394</v>
      </c>
      <c r="E2" s="158" t="s">
        <v>395</v>
      </c>
    </row>
    <row r="3" spans="1:5" x14ac:dyDescent="0.15">
      <c r="A3" s="233"/>
      <c r="B3" s="234" t="s">
        <v>351</v>
      </c>
      <c r="C3" s="234" t="s">
        <v>396</v>
      </c>
      <c r="D3" s="234" t="s">
        <v>397</v>
      </c>
      <c r="E3" s="180" t="s">
        <v>398</v>
      </c>
    </row>
    <row r="4" spans="1:5" x14ac:dyDescent="0.15">
      <c r="A4" s="233">
        <v>2020</v>
      </c>
      <c r="B4" s="234">
        <v>436</v>
      </c>
      <c r="C4" s="234">
        <v>980</v>
      </c>
      <c r="D4" s="234">
        <v>420</v>
      </c>
      <c r="E4" s="41">
        <v>1617000</v>
      </c>
    </row>
    <row r="5" spans="1:5" x14ac:dyDescent="0.15">
      <c r="A5" s="144">
        <v>2021</v>
      </c>
      <c r="B5" s="42">
        <v>1048</v>
      </c>
      <c r="C5" s="35">
        <v>4755</v>
      </c>
      <c r="D5" s="167">
        <v>1644</v>
      </c>
      <c r="E5" s="36">
        <v>6329400</v>
      </c>
    </row>
    <row r="6" spans="1:5" x14ac:dyDescent="0.15">
      <c r="A6" s="144">
        <v>2022</v>
      </c>
      <c r="B6" s="42">
        <v>1704</v>
      </c>
      <c r="C6" s="35">
        <v>8283</v>
      </c>
      <c r="D6" s="167">
        <v>2736</v>
      </c>
      <c r="E6" s="36">
        <v>10533600</v>
      </c>
    </row>
    <row r="7" spans="1:5" x14ac:dyDescent="0.15">
      <c r="A7" s="144">
        <v>2023</v>
      </c>
      <c r="B7" s="42">
        <v>2167</v>
      </c>
      <c r="C7" s="35">
        <v>10941</v>
      </c>
      <c r="D7" s="167">
        <v>3596</v>
      </c>
      <c r="E7" s="36">
        <v>13844600</v>
      </c>
    </row>
    <row r="8" spans="1:5" x14ac:dyDescent="0.15">
      <c r="A8" s="144">
        <v>2024</v>
      </c>
      <c r="B8" s="42">
        <v>2590</v>
      </c>
      <c r="C8" s="35">
        <v>13396</v>
      </c>
      <c r="D8" s="167">
        <v>3997</v>
      </c>
      <c r="E8" s="36">
        <v>19385450</v>
      </c>
    </row>
    <row r="9" spans="1:5" ht="14.25" thickBot="1" x14ac:dyDescent="0.2">
      <c r="A9" s="148">
        <v>2025</v>
      </c>
      <c r="B9" s="230">
        <v>2833</v>
      </c>
      <c r="C9" s="164">
        <v>15004</v>
      </c>
      <c r="D9" s="170">
        <v>4313</v>
      </c>
      <c r="E9" s="229">
        <v>20918050</v>
      </c>
    </row>
    <row r="10" spans="1:5" x14ac:dyDescent="0.15">
      <c r="A10" s="136" t="s">
        <v>456</v>
      </c>
    </row>
    <row r="11" spans="1:5" x14ac:dyDescent="0.15">
      <c r="A11" s="136" t="s">
        <v>457</v>
      </c>
    </row>
  </sheetData>
  <phoneticPr fontId="2"/>
  <pageMargins left="0.7" right="0.7" top="0.75" bottom="0.75" header="0.3" footer="0.3"/>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D96F2-ABF7-49B2-B164-4211193D8662}">
  <sheetPr>
    <tabColor rgb="FF00B0F0"/>
  </sheetPr>
  <dimension ref="A1:G60"/>
  <sheetViews>
    <sheetView view="pageBreakPreview" zoomScaleNormal="100" zoomScaleSheetLayoutView="100" workbookViewId="0">
      <selection activeCell="A2" sqref="A2"/>
    </sheetView>
  </sheetViews>
  <sheetFormatPr defaultColWidth="9" defaultRowHeight="13.5" x14ac:dyDescent="0.15"/>
  <cols>
    <col min="1" max="1" width="7.625" style="6" customWidth="1"/>
    <col min="2" max="7" width="12.75" style="6" customWidth="1"/>
    <col min="8" max="16384" width="9" style="6"/>
  </cols>
  <sheetData>
    <row r="1" spans="1:6" x14ac:dyDescent="0.15">
      <c r="A1" s="6" t="s">
        <v>484</v>
      </c>
    </row>
    <row r="2" spans="1:6" ht="14.25" thickBot="1" x14ac:dyDescent="0.2">
      <c r="A2" s="6" t="s">
        <v>181</v>
      </c>
    </row>
    <row r="3" spans="1:6" x14ac:dyDescent="0.15">
      <c r="A3" s="7" t="s">
        <v>0</v>
      </c>
      <c r="B3" s="8" t="s">
        <v>182</v>
      </c>
      <c r="C3" s="8" t="s">
        <v>183</v>
      </c>
      <c r="D3" s="8" t="s">
        <v>184</v>
      </c>
      <c r="E3" s="8" t="s">
        <v>185</v>
      </c>
      <c r="F3" s="9" t="s">
        <v>186</v>
      </c>
    </row>
    <row r="4" spans="1:6" x14ac:dyDescent="0.15">
      <c r="A4" s="10">
        <v>2015</v>
      </c>
      <c r="B4" s="11">
        <v>18120</v>
      </c>
      <c r="C4" s="11">
        <v>7877</v>
      </c>
      <c r="D4" s="11">
        <v>3737</v>
      </c>
      <c r="E4" s="11">
        <v>6403</v>
      </c>
      <c r="F4" s="12">
        <v>103</v>
      </c>
    </row>
    <row r="5" spans="1:6" x14ac:dyDescent="0.15">
      <c r="A5" s="10">
        <v>2016</v>
      </c>
      <c r="B5" s="11">
        <v>19653</v>
      </c>
      <c r="C5" s="11">
        <v>8614</v>
      </c>
      <c r="D5" s="11">
        <v>3757</v>
      </c>
      <c r="E5" s="11">
        <v>7154</v>
      </c>
      <c r="F5" s="12">
        <v>128</v>
      </c>
    </row>
    <row r="6" spans="1:6" x14ac:dyDescent="0.15">
      <c r="A6" s="10">
        <v>2017</v>
      </c>
      <c r="B6" s="11">
        <v>22594</v>
      </c>
      <c r="C6" s="11">
        <v>9543</v>
      </c>
      <c r="D6" s="11">
        <v>4220</v>
      </c>
      <c r="E6" s="11">
        <v>8733</v>
      </c>
      <c r="F6" s="12">
        <v>98</v>
      </c>
    </row>
    <row r="7" spans="1:6" x14ac:dyDescent="0.15">
      <c r="A7" s="10">
        <v>2018</v>
      </c>
      <c r="B7" s="11">
        <v>25595</v>
      </c>
      <c r="C7" s="11">
        <v>10641</v>
      </c>
      <c r="D7" s="11">
        <v>4792</v>
      </c>
      <c r="E7" s="11">
        <v>10116</v>
      </c>
      <c r="F7" s="12">
        <v>46</v>
      </c>
    </row>
    <row r="8" spans="1:6" x14ac:dyDescent="0.15">
      <c r="A8" s="10">
        <v>2019</v>
      </c>
      <c r="B8" s="11">
        <v>25191</v>
      </c>
      <c r="C8" s="11">
        <v>10383</v>
      </c>
      <c r="D8" s="11">
        <v>5084</v>
      </c>
      <c r="E8" s="11">
        <v>9612</v>
      </c>
      <c r="F8" s="12">
        <v>112</v>
      </c>
    </row>
    <row r="9" spans="1:6" x14ac:dyDescent="0.15">
      <c r="A9" s="10">
        <v>2020</v>
      </c>
      <c r="B9" s="11">
        <v>31498</v>
      </c>
      <c r="C9" s="11">
        <v>11465</v>
      </c>
      <c r="D9" s="11">
        <v>6224</v>
      </c>
      <c r="E9" s="11">
        <v>13713</v>
      </c>
      <c r="F9" s="12">
        <v>87</v>
      </c>
    </row>
    <row r="10" spans="1:6" x14ac:dyDescent="0.15">
      <c r="A10" s="10">
        <v>2021</v>
      </c>
      <c r="B10" s="11">
        <v>26758</v>
      </c>
      <c r="C10" s="11">
        <v>9881</v>
      </c>
      <c r="D10" s="11">
        <v>5358</v>
      </c>
      <c r="E10" s="11">
        <v>11416</v>
      </c>
      <c r="F10" s="12">
        <v>103</v>
      </c>
    </row>
    <row r="11" spans="1:6" x14ac:dyDescent="0.15">
      <c r="A11" s="10">
        <v>2022</v>
      </c>
      <c r="B11" s="11">
        <v>25853</v>
      </c>
      <c r="C11" s="11">
        <v>9228</v>
      </c>
      <c r="D11" s="11">
        <v>5020</v>
      </c>
      <c r="E11" s="11">
        <v>11536</v>
      </c>
      <c r="F11" s="12">
        <v>69</v>
      </c>
    </row>
    <row r="12" spans="1:6" x14ac:dyDescent="0.15">
      <c r="A12" s="10">
        <v>2023</v>
      </c>
      <c r="B12" s="11">
        <v>25172</v>
      </c>
      <c r="C12" s="11">
        <v>8898</v>
      </c>
      <c r="D12" s="11">
        <v>4756</v>
      </c>
      <c r="E12" s="11">
        <v>11448</v>
      </c>
      <c r="F12" s="12">
        <v>70</v>
      </c>
    </row>
    <row r="13" spans="1:6" x14ac:dyDescent="0.15">
      <c r="A13" s="10">
        <v>2024</v>
      </c>
      <c r="B13" s="11">
        <v>26994</v>
      </c>
      <c r="C13" s="11">
        <v>9054</v>
      </c>
      <c r="D13" s="11">
        <v>5628</v>
      </c>
      <c r="E13" s="11">
        <v>12250</v>
      </c>
      <c r="F13" s="12">
        <v>62</v>
      </c>
    </row>
    <row r="14" spans="1:6" ht="14.25" thickBot="1" x14ac:dyDescent="0.2">
      <c r="A14" s="18">
        <v>2025</v>
      </c>
      <c r="B14" s="26">
        <v>27876</v>
      </c>
      <c r="C14" s="26">
        <v>8133</v>
      </c>
      <c r="D14" s="26">
        <v>5404</v>
      </c>
      <c r="E14" s="26">
        <v>14262</v>
      </c>
      <c r="F14" s="27">
        <v>77</v>
      </c>
    </row>
    <row r="16" spans="1:6" ht="14.25" thickBot="1" x14ac:dyDescent="0.2">
      <c r="A16" s="6" t="s">
        <v>187</v>
      </c>
    </row>
    <row r="17" spans="1:7" x14ac:dyDescent="0.15">
      <c r="A17" s="7" t="s">
        <v>0</v>
      </c>
      <c r="B17" s="8"/>
      <c r="C17" s="8" t="s">
        <v>182</v>
      </c>
      <c r="D17" s="8" t="s">
        <v>183</v>
      </c>
      <c r="E17" s="8" t="s">
        <v>184</v>
      </c>
      <c r="F17" s="8" t="s">
        <v>185</v>
      </c>
      <c r="G17" s="9" t="s">
        <v>186</v>
      </c>
    </row>
    <row r="18" spans="1:7" x14ac:dyDescent="0.15">
      <c r="A18" s="10">
        <v>2015</v>
      </c>
      <c r="B18" s="13" t="s">
        <v>188</v>
      </c>
      <c r="C18" s="11">
        <v>285</v>
      </c>
      <c r="D18" s="11">
        <v>175</v>
      </c>
      <c r="E18" s="11">
        <v>30</v>
      </c>
      <c r="F18" s="11">
        <v>80</v>
      </c>
      <c r="G18" s="12">
        <v>0</v>
      </c>
    </row>
    <row r="19" spans="1:7" x14ac:dyDescent="0.15">
      <c r="A19" s="10"/>
      <c r="B19" s="13" t="s">
        <v>189</v>
      </c>
      <c r="C19" s="11">
        <v>205</v>
      </c>
      <c r="D19" s="11">
        <v>151</v>
      </c>
      <c r="E19" s="11">
        <v>19</v>
      </c>
      <c r="F19" s="11">
        <v>34</v>
      </c>
      <c r="G19" s="12">
        <v>1</v>
      </c>
    </row>
    <row r="20" spans="1:7" x14ac:dyDescent="0.15">
      <c r="A20" s="10"/>
      <c r="B20" s="13" t="s">
        <v>190</v>
      </c>
      <c r="C20" s="11">
        <v>1106</v>
      </c>
      <c r="D20" s="11">
        <v>530</v>
      </c>
      <c r="E20" s="11">
        <v>277</v>
      </c>
      <c r="F20" s="11">
        <v>295</v>
      </c>
      <c r="G20" s="12">
        <v>4</v>
      </c>
    </row>
    <row r="21" spans="1:7" x14ac:dyDescent="0.15">
      <c r="A21" s="10"/>
      <c r="B21" s="13"/>
      <c r="C21" s="11"/>
      <c r="D21" s="11"/>
      <c r="E21" s="11"/>
      <c r="F21" s="11"/>
      <c r="G21" s="12"/>
    </row>
    <row r="22" spans="1:7" x14ac:dyDescent="0.15">
      <c r="A22" s="10">
        <v>2016</v>
      </c>
      <c r="B22" s="13" t="s">
        <v>188</v>
      </c>
      <c r="C22" s="11">
        <v>310</v>
      </c>
      <c r="D22" s="11">
        <v>168</v>
      </c>
      <c r="E22" s="11">
        <v>42</v>
      </c>
      <c r="F22" s="11">
        <v>99</v>
      </c>
      <c r="G22" s="12">
        <v>1</v>
      </c>
    </row>
    <row r="23" spans="1:7" x14ac:dyDescent="0.15">
      <c r="A23" s="10"/>
      <c r="B23" s="13" t="s">
        <v>189</v>
      </c>
      <c r="C23" s="11">
        <v>212</v>
      </c>
      <c r="D23" s="11">
        <v>144</v>
      </c>
      <c r="E23" s="11">
        <v>14</v>
      </c>
      <c r="F23" s="11">
        <v>54</v>
      </c>
      <c r="G23" s="12">
        <v>0</v>
      </c>
    </row>
    <row r="24" spans="1:7" x14ac:dyDescent="0.15">
      <c r="A24" s="10"/>
      <c r="B24" s="13" t="s">
        <v>190</v>
      </c>
      <c r="C24" s="11">
        <v>1204</v>
      </c>
      <c r="D24" s="11">
        <v>554</v>
      </c>
      <c r="E24" s="11">
        <v>305</v>
      </c>
      <c r="F24" s="11">
        <v>340</v>
      </c>
      <c r="G24" s="12">
        <v>5</v>
      </c>
    </row>
    <row r="25" spans="1:7" x14ac:dyDescent="0.15">
      <c r="A25" s="10"/>
      <c r="B25" s="13"/>
      <c r="C25" s="11"/>
      <c r="D25" s="11"/>
      <c r="E25" s="11"/>
      <c r="F25" s="11"/>
      <c r="G25" s="12"/>
    </row>
    <row r="26" spans="1:7" x14ac:dyDescent="0.15">
      <c r="A26" s="10">
        <v>2017</v>
      </c>
      <c r="B26" s="13" t="s">
        <v>188</v>
      </c>
      <c r="C26" s="11">
        <v>316</v>
      </c>
      <c r="D26" s="11">
        <v>191</v>
      </c>
      <c r="E26" s="11">
        <v>28</v>
      </c>
      <c r="F26" s="11">
        <v>97</v>
      </c>
      <c r="G26" s="12">
        <v>0</v>
      </c>
    </row>
    <row r="27" spans="1:7" x14ac:dyDescent="0.15">
      <c r="A27" s="10"/>
      <c r="B27" s="13" t="s">
        <v>189</v>
      </c>
      <c r="C27" s="11">
        <v>239</v>
      </c>
      <c r="D27" s="11">
        <v>161</v>
      </c>
      <c r="E27" s="11">
        <v>21</v>
      </c>
      <c r="F27" s="11">
        <v>56</v>
      </c>
      <c r="G27" s="12">
        <v>1</v>
      </c>
    </row>
    <row r="28" spans="1:7" x14ac:dyDescent="0.15">
      <c r="A28" s="10"/>
      <c r="B28" s="13" t="s">
        <v>190</v>
      </c>
      <c r="C28" s="11">
        <v>1281</v>
      </c>
      <c r="D28" s="11">
        <v>584</v>
      </c>
      <c r="E28" s="11">
        <v>312</v>
      </c>
      <c r="F28" s="11">
        <v>381</v>
      </c>
      <c r="G28" s="12">
        <v>4</v>
      </c>
    </row>
    <row r="29" spans="1:7" x14ac:dyDescent="0.15">
      <c r="A29" s="10"/>
      <c r="B29" s="13"/>
      <c r="C29" s="11"/>
      <c r="D29" s="11"/>
      <c r="E29" s="11"/>
      <c r="F29" s="11"/>
      <c r="G29" s="12"/>
    </row>
    <row r="30" spans="1:7" x14ac:dyDescent="0.15">
      <c r="A30" s="10">
        <v>2018</v>
      </c>
      <c r="B30" s="13" t="s">
        <v>188</v>
      </c>
      <c r="C30" s="11">
        <v>335</v>
      </c>
      <c r="D30" s="11">
        <v>174</v>
      </c>
      <c r="E30" s="11">
        <v>52</v>
      </c>
      <c r="F30" s="11">
        <v>109</v>
      </c>
      <c r="G30" s="12">
        <v>0</v>
      </c>
    </row>
    <row r="31" spans="1:7" x14ac:dyDescent="0.15">
      <c r="A31" s="10"/>
      <c r="B31" s="13" t="s">
        <v>189</v>
      </c>
      <c r="C31" s="11">
        <v>241</v>
      </c>
      <c r="D31" s="11">
        <v>156</v>
      </c>
      <c r="E31" s="11">
        <v>22</v>
      </c>
      <c r="F31" s="11">
        <v>62</v>
      </c>
      <c r="G31" s="12">
        <v>1</v>
      </c>
    </row>
    <row r="32" spans="1:7" x14ac:dyDescent="0.15">
      <c r="A32" s="10"/>
      <c r="B32" s="13" t="s">
        <v>190</v>
      </c>
      <c r="C32" s="11">
        <v>1375</v>
      </c>
      <c r="D32" s="11">
        <v>602</v>
      </c>
      <c r="E32" s="11">
        <v>342</v>
      </c>
      <c r="F32" s="11">
        <v>428</v>
      </c>
      <c r="G32" s="12">
        <v>3</v>
      </c>
    </row>
    <row r="33" spans="1:7" x14ac:dyDescent="0.15">
      <c r="A33" s="10"/>
      <c r="B33" s="13"/>
      <c r="C33" s="11"/>
      <c r="D33" s="11"/>
      <c r="E33" s="11"/>
      <c r="F33" s="11"/>
      <c r="G33" s="12"/>
    </row>
    <row r="34" spans="1:7" x14ac:dyDescent="0.15">
      <c r="A34" s="10">
        <v>2019</v>
      </c>
      <c r="B34" s="13" t="s">
        <v>188</v>
      </c>
      <c r="C34" s="11">
        <v>303</v>
      </c>
      <c r="D34" s="11">
        <v>175</v>
      </c>
      <c r="E34" s="11">
        <v>36</v>
      </c>
      <c r="F34" s="11">
        <v>91</v>
      </c>
      <c r="G34" s="12">
        <v>1</v>
      </c>
    </row>
    <row r="35" spans="1:7" x14ac:dyDescent="0.15">
      <c r="A35" s="10"/>
      <c r="B35" s="13" t="s">
        <v>189</v>
      </c>
      <c r="C35" s="11">
        <v>245</v>
      </c>
      <c r="D35" s="11">
        <v>173</v>
      </c>
      <c r="E35" s="11">
        <v>21</v>
      </c>
      <c r="F35" s="11">
        <v>51</v>
      </c>
      <c r="G35" s="12">
        <v>0</v>
      </c>
    </row>
    <row r="36" spans="1:7" x14ac:dyDescent="0.15">
      <c r="A36" s="10"/>
      <c r="B36" s="13" t="s">
        <v>190</v>
      </c>
      <c r="C36" s="11">
        <v>1433</v>
      </c>
      <c r="D36" s="11">
        <v>604</v>
      </c>
      <c r="E36" s="11">
        <v>357</v>
      </c>
      <c r="F36" s="11">
        <v>468</v>
      </c>
      <c r="G36" s="12">
        <v>4</v>
      </c>
    </row>
    <row r="37" spans="1:7" x14ac:dyDescent="0.15">
      <c r="A37" s="10"/>
      <c r="B37" s="13"/>
      <c r="C37" s="11"/>
      <c r="D37" s="11"/>
      <c r="E37" s="11"/>
      <c r="F37" s="11"/>
      <c r="G37" s="12"/>
    </row>
    <row r="38" spans="1:7" x14ac:dyDescent="0.15">
      <c r="A38" s="10">
        <v>2020</v>
      </c>
      <c r="B38" s="13" t="s">
        <v>188</v>
      </c>
      <c r="C38" s="11">
        <v>238</v>
      </c>
      <c r="D38" s="11">
        <v>119</v>
      </c>
      <c r="E38" s="11">
        <v>39</v>
      </c>
      <c r="F38" s="11">
        <v>80</v>
      </c>
      <c r="G38" s="12">
        <v>0</v>
      </c>
    </row>
    <row r="39" spans="1:7" x14ac:dyDescent="0.15">
      <c r="A39" s="14"/>
      <c r="B39" s="13" t="s">
        <v>189</v>
      </c>
      <c r="C39" s="11">
        <v>210</v>
      </c>
      <c r="D39" s="11">
        <v>134</v>
      </c>
      <c r="E39" s="11">
        <v>25</v>
      </c>
      <c r="F39" s="11">
        <v>51</v>
      </c>
      <c r="G39" s="12">
        <v>0</v>
      </c>
    </row>
    <row r="40" spans="1:7" x14ac:dyDescent="0.15">
      <c r="A40" s="10"/>
      <c r="B40" s="13" t="s">
        <v>190</v>
      </c>
      <c r="C40" s="11">
        <v>1461</v>
      </c>
      <c r="D40" s="11">
        <v>589</v>
      </c>
      <c r="E40" s="11">
        <v>371</v>
      </c>
      <c r="F40" s="11">
        <v>497</v>
      </c>
      <c r="G40" s="12">
        <v>4</v>
      </c>
    </row>
    <row r="41" spans="1:7" x14ac:dyDescent="0.15">
      <c r="A41" s="10"/>
      <c r="B41" s="13"/>
      <c r="C41" s="11"/>
      <c r="D41" s="11"/>
      <c r="E41" s="11"/>
      <c r="F41" s="11"/>
      <c r="G41" s="12"/>
    </row>
    <row r="42" spans="1:7" x14ac:dyDescent="0.15">
      <c r="A42" s="10">
        <v>2021</v>
      </c>
      <c r="B42" s="13" t="s">
        <v>188</v>
      </c>
      <c r="C42" s="11">
        <v>224</v>
      </c>
      <c r="D42" s="11">
        <v>120</v>
      </c>
      <c r="E42" s="11">
        <v>36</v>
      </c>
      <c r="F42" s="11">
        <v>68</v>
      </c>
      <c r="G42" s="12">
        <v>0</v>
      </c>
    </row>
    <row r="43" spans="1:7" x14ac:dyDescent="0.15">
      <c r="A43" s="14"/>
      <c r="B43" s="13" t="s">
        <v>189</v>
      </c>
      <c r="C43" s="11">
        <v>243</v>
      </c>
      <c r="D43" s="11">
        <v>157</v>
      </c>
      <c r="E43" s="11">
        <v>23</v>
      </c>
      <c r="F43" s="11">
        <v>61</v>
      </c>
      <c r="G43" s="12">
        <v>2</v>
      </c>
    </row>
    <row r="44" spans="1:7" x14ac:dyDescent="0.15">
      <c r="A44" s="10"/>
      <c r="B44" s="13" t="s">
        <v>190</v>
      </c>
      <c r="C44" s="11">
        <v>1442</v>
      </c>
      <c r="D44" s="11">
        <v>552</v>
      </c>
      <c r="E44" s="11">
        <v>384</v>
      </c>
      <c r="F44" s="11">
        <v>504</v>
      </c>
      <c r="G44" s="12">
        <v>2</v>
      </c>
    </row>
    <row r="45" spans="1:7" x14ac:dyDescent="0.15">
      <c r="A45" s="10"/>
      <c r="B45" s="13"/>
      <c r="C45" s="11"/>
      <c r="D45" s="11"/>
      <c r="E45" s="11"/>
      <c r="F45" s="11"/>
      <c r="G45" s="12"/>
    </row>
    <row r="46" spans="1:7" x14ac:dyDescent="0.15">
      <c r="A46" s="10">
        <v>2022</v>
      </c>
      <c r="B46" s="13" t="s">
        <v>188</v>
      </c>
      <c r="C46" s="11">
        <v>265</v>
      </c>
      <c r="D46" s="11">
        <v>136</v>
      </c>
      <c r="E46" s="11">
        <v>43</v>
      </c>
      <c r="F46" s="11">
        <v>86</v>
      </c>
      <c r="G46" s="12">
        <v>0</v>
      </c>
    </row>
    <row r="47" spans="1:7" x14ac:dyDescent="0.15">
      <c r="A47" s="14"/>
      <c r="B47" s="13" t="s">
        <v>189</v>
      </c>
      <c r="C47" s="11">
        <v>253</v>
      </c>
      <c r="D47" s="11">
        <v>162</v>
      </c>
      <c r="E47" s="11">
        <v>35</v>
      </c>
      <c r="F47" s="11">
        <v>56</v>
      </c>
      <c r="G47" s="12">
        <v>0</v>
      </c>
    </row>
    <row r="48" spans="1:7" x14ac:dyDescent="0.15">
      <c r="A48" s="10"/>
      <c r="B48" s="13" t="s">
        <v>190</v>
      </c>
      <c r="C48" s="11">
        <v>1454</v>
      </c>
      <c r="D48" s="11">
        <v>526</v>
      </c>
      <c r="E48" s="11">
        <v>392</v>
      </c>
      <c r="F48" s="11">
        <v>534</v>
      </c>
      <c r="G48" s="12">
        <v>2</v>
      </c>
    </row>
    <row r="49" spans="1:7" x14ac:dyDescent="0.15">
      <c r="A49" s="10"/>
      <c r="B49" s="13"/>
      <c r="C49" s="11"/>
      <c r="D49" s="11"/>
      <c r="E49" s="11"/>
      <c r="F49" s="11"/>
      <c r="G49" s="12"/>
    </row>
    <row r="50" spans="1:7" x14ac:dyDescent="0.15">
      <c r="A50" s="10">
        <v>2023</v>
      </c>
      <c r="B50" s="13" t="s">
        <v>188</v>
      </c>
      <c r="C50" s="11">
        <v>268</v>
      </c>
      <c r="D50" s="11">
        <v>125</v>
      </c>
      <c r="E50" s="11">
        <v>43</v>
      </c>
      <c r="F50" s="11">
        <v>100</v>
      </c>
      <c r="G50" s="12">
        <v>0</v>
      </c>
    </row>
    <row r="51" spans="1:7" x14ac:dyDescent="0.15">
      <c r="A51" s="10"/>
      <c r="B51" s="13" t="s">
        <v>189</v>
      </c>
      <c r="C51" s="11">
        <v>261</v>
      </c>
      <c r="D51" s="11">
        <v>161</v>
      </c>
      <c r="E51" s="11">
        <v>29</v>
      </c>
      <c r="F51" s="11">
        <v>71</v>
      </c>
      <c r="G51" s="12">
        <v>0</v>
      </c>
    </row>
    <row r="52" spans="1:7" x14ac:dyDescent="0.15">
      <c r="A52" s="10"/>
      <c r="B52" s="13" t="s">
        <v>190</v>
      </c>
      <c r="C52" s="11">
        <v>1460</v>
      </c>
      <c r="D52" s="11">
        <v>490</v>
      </c>
      <c r="E52" s="11">
        <v>406</v>
      </c>
      <c r="F52" s="11">
        <v>562</v>
      </c>
      <c r="G52" s="12">
        <v>2</v>
      </c>
    </row>
    <row r="53" spans="1:7" x14ac:dyDescent="0.15">
      <c r="A53" s="10"/>
      <c r="B53" s="13"/>
      <c r="C53" s="11"/>
      <c r="D53" s="11"/>
      <c r="E53" s="11"/>
      <c r="F53" s="11"/>
      <c r="G53" s="12"/>
    </row>
    <row r="54" spans="1:7" x14ac:dyDescent="0.15">
      <c r="A54" s="10">
        <v>2024</v>
      </c>
      <c r="B54" s="13" t="s">
        <v>188</v>
      </c>
      <c r="C54" s="11">
        <v>264</v>
      </c>
      <c r="D54" s="11">
        <v>114</v>
      </c>
      <c r="E54" s="11">
        <v>33</v>
      </c>
      <c r="F54" s="11">
        <v>117</v>
      </c>
      <c r="G54" s="12">
        <v>0</v>
      </c>
    </row>
    <row r="55" spans="1:7" x14ac:dyDescent="0.15">
      <c r="A55" s="14"/>
      <c r="B55" s="13" t="s">
        <v>189</v>
      </c>
      <c r="C55" s="11">
        <v>273</v>
      </c>
      <c r="D55" s="11">
        <v>162</v>
      </c>
      <c r="E55" s="11">
        <v>35</v>
      </c>
      <c r="F55" s="11">
        <v>76</v>
      </c>
      <c r="G55" s="12">
        <v>0</v>
      </c>
    </row>
    <row r="56" spans="1:7" x14ac:dyDescent="0.15">
      <c r="A56" s="10"/>
      <c r="B56" s="13" t="s">
        <v>190</v>
      </c>
      <c r="C56" s="11">
        <v>1451</v>
      </c>
      <c r="D56" s="11">
        <v>442</v>
      </c>
      <c r="E56" s="11">
        <v>404</v>
      </c>
      <c r="F56" s="11">
        <v>603</v>
      </c>
      <c r="G56" s="12">
        <v>2</v>
      </c>
    </row>
    <row r="57" spans="1:7" x14ac:dyDescent="0.15">
      <c r="A57" s="10"/>
      <c r="B57" s="13"/>
      <c r="C57" s="11"/>
      <c r="D57" s="11"/>
      <c r="E57" s="11"/>
      <c r="F57" s="11"/>
      <c r="G57" s="12"/>
    </row>
    <row r="58" spans="1:7" x14ac:dyDescent="0.15">
      <c r="A58" s="10">
        <v>2025</v>
      </c>
      <c r="B58" s="13" t="s">
        <v>188</v>
      </c>
      <c r="C58" s="11">
        <v>310</v>
      </c>
      <c r="D58" s="11">
        <v>147</v>
      </c>
      <c r="E58" s="11">
        <v>27</v>
      </c>
      <c r="F58" s="11">
        <v>136</v>
      </c>
      <c r="G58" s="12">
        <v>0</v>
      </c>
    </row>
    <row r="59" spans="1:7" x14ac:dyDescent="0.15">
      <c r="A59" s="14"/>
      <c r="B59" s="13" t="s">
        <v>189</v>
      </c>
      <c r="C59" s="11">
        <v>234</v>
      </c>
      <c r="D59" s="11">
        <v>129</v>
      </c>
      <c r="E59" s="11">
        <v>27</v>
      </c>
      <c r="F59" s="11">
        <v>78</v>
      </c>
      <c r="G59" s="12">
        <v>0</v>
      </c>
    </row>
    <row r="60" spans="1:7" ht="14.25" thickBot="1" x14ac:dyDescent="0.2">
      <c r="A60" s="18"/>
      <c r="B60" s="235" t="s">
        <v>190</v>
      </c>
      <c r="C60" s="26">
        <v>1527</v>
      </c>
      <c r="D60" s="26">
        <v>460</v>
      </c>
      <c r="E60" s="26">
        <v>404</v>
      </c>
      <c r="F60" s="26">
        <v>661</v>
      </c>
      <c r="G60" s="27">
        <v>2</v>
      </c>
    </row>
  </sheetData>
  <phoneticPr fontId="2"/>
  <pageMargins left="0.7" right="0.7" top="0.75" bottom="0.75" header="0.3" footer="0.3"/>
  <pageSetup paperSize="9" scale="9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82353-1C21-40C4-B236-39093A26E64B}">
  <sheetPr>
    <tabColor rgb="FF00B0F0"/>
    <pageSetUpPr fitToPage="1"/>
  </sheetPr>
  <dimension ref="A1:J15"/>
  <sheetViews>
    <sheetView workbookViewId="0">
      <selection activeCell="A2" sqref="A2"/>
    </sheetView>
  </sheetViews>
  <sheetFormatPr defaultRowHeight="13.5" x14ac:dyDescent="0.15"/>
  <cols>
    <col min="1" max="1" width="7.5" style="156" customWidth="1"/>
    <col min="2" max="9" width="15.375" style="156" customWidth="1"/>
    <col min="10" max="16384" width="9" style="156"/>
  </cols>
  <sheetData>
    <row r="1" spans="1:10" ht="14.25" thickBot="1" x14ac:dyDescent="0.2">
      <c r="A1" s="156" t="s">
        <v>485</v>
      </c>
    </row>
    <row r="2" spans="1:10" x14ac:dyDescent="0.15">
      <c r="A2" s="187" t="s">
        <v>0</v>
      </c>
      <c r="B2" s="197" t="s">
        <v>399</v>
      </c>
      <c r="C2" s="198"/>
      <c r="D2" s="236"/>
      <c r="E2" s="197" t="s">
        <v>400</v>
      </c>
      <c r="F2" s="236"/>
      <c r="G2" s="197" t="s">
        <v>401</v>
      </c>
      <c r="H2" s="198"/>
      <c r="I2" s="198"/>
    </row>
    <row r="3" spans="1:10" x14ac:dyDescent="0.15">
      <c r="A3" s="191"/>
      <c r="B3" s="104" t="s">
        <v>196</v>
      </c>
      <c r="C3" s="104" t="s">
        <v>402</v>
      </c>
      <c r="D3" s="104" t="s">
        <v>403</v>
      </c>
      <c r="E3" s="142"/>
      <c r="F3" s="104" t="s">
        <v>404</v>
      </c>
      <c r="G3" s="104" t="s">
        <v>196</v>
      </c>
      <c r="H3" s="104" t="s">
        <v>405</v>
      </c>
      <c r="I3" s="192" t="s">
        <v>406</v>
      </c>
    </row>
    <row r="4" spans="1:10" x14ac:dyDescent="0.15">
      <c r="A4" s="144">
        <v>2015</v>
      </c>
      <c r="B4" s="35">
        <v>3990</v>
      </c>
      <c r="C4" s="35">
        <v>3419</v>
      </c>
      <c r="D4" s="35">
        <v>571</v>
      </c>
      <c r="E4" s="35">
        <v>13564</v>
      </c>
      <c r="F4" s="35">
        <v>1686</v>
      </c>
      <c r="G4" s="35">
        <v>6400</v>
      </c>
      <c r="H4" s="35">
        <v>1955</v>
      </c>
      <c r="I4" s="36">
        <v>4445</v>
      </c>
    </row>
    <row r="5" spans="1:10" x14ac:dyDescent="0.15">
      <c r="A5" s="144">
        <v>2016</v>
      </c>
      <c r="B5" s="35">
        <v>3779</v>
      </c>
      <c r="C5" s="35">
        <v>3264</v>
      </c>
      <c r="D5" s="35">
        <v>515</v>
      </c>
      <c r="E5" s="35">
        <v>14564</v>
      </c>
      <c r="F5" s="35">
        <v>1701</v>
      </c>
      <c r="G5" s="35">
        <v>7268</v>
      </c>
      <c r="H5" s="35">
        <v>1918</v>
      </c>
      <c r="I5" s="36">
        <v>5350</v>
      </c>
    </row>
    <row r="6" spans="1:10" x14ac:dyDescent="0.15">
      <c r="A6" s="144">
        <v>2017</v>
      </c>
      <c r="B6" s="35">
        <v>4395</v>
      </c>
      <c r="C6" s="35">
        <v>3709</v>
      </c>
      <c r="D6" s="35">
        <v>686</v>
      </c>
      <c r="E6" s="35">
        <v>15298</v>
      </c>
      <c r="F6" s="35">
        <v>1751</v>
      </c>
      <c r="G6" s="35">
        <v>7632</v>
      </c>
      <c r="H6" s="35">
        <v>2065</v>
      </c>
      <c r="I6" s="36">
        <v>5567</v>
      </c>
    </row>
    <row r="7" spans="1:10" x14ac:dyDescent="0.15">
      <c r="A7" s="144">
        <v>2018</v>
      </c>
      <c r="B7" s="35">
        <v>4166</v>
      </c>
      <c r="C7" s="35">
        <v>3500</v>
      </c>
      <c r="D7" s="35">
        <v>666</v>
      </c>
      <c r="E7" s="35">
        <v>15938</v>
      </c>
      <c r="F7" s="35">
        <v>1724</v>
      </c>
      <c r="G7" s="35">
        <v>7950</v>
      </c>
      <c r="H7" s="35">
        <v>2107</v>
      </c>
      <c r="I7" s="36">
        <v>5843</v>
      </c>
    </row>
    <row r="8" spans="1:10" x14ac:dyDescent="0.15">
      <c r="A8" s="144">
        <v>2019</v>
      </c>
      <c r="B8" s="35">
        <v>4466</v>
      </c>
      <c r="C8" s="35">
        <v>3759</v>
      </c>
      <c r="D8" s="35">
        <v>707</v>
      </c>
      <c r="E8" s="35">
        <v>15815</v>
      </c>
      <c r="F8" s="35">
        <v>1742</v>
      </c>
      <c r="G8" s="35">
        <v>7643</v>
      </c>
      <c r="H8" s="35">
        <v>2094</v>
      </c>
      <c r="I8" s="36">
        <v>5549</v>
      </c>
    </row>
    <row r="9" spans="1:10" x14ac:dyDescent="0.15">
      <c r="A9" s="144">
        <v>2020</v>
      </c>
      <c r="B9" s="35">
        <v>4967</v>
      </c>
      <c r="C9" s="35">
        <v>4271</v>
      </c>
      <c r="D9" s="35">
        <v>696</v>
      </c>
      <c r="E9" s="35">
        <v>14570</v>
      </c>
      <c r="F9" s="35">
        <v>1470</v>
      </c>
      <c r="G9" s="35">
        <v>7444</v>
      </c>
      <c r="H9" s="35">
        <v>2059</v>
      </c>
      <c r="I9" s="36">
        <v>5385</v>
      </c>
    </row>
    <row r="10" spans="1:10" x14ac:dyDescent="0.15">
      <c r="A10" s="144">
        <v>2021</v>
      </c>
      <c r="B10" s="35">
        <v>6040</v>
      </c>
      <c r="C10" s="35">
        <v>5356</v>
      </c>
      <c r="D10" s="35">
        <v>684</v>
      </c>
      <c r="E10" s="35">
        <v>19630</v>
      </c>
      <c r="F10" s="35">
        <v>1875</v>
      </c>
      <c r="G10" s="35">
        <v>8977</v>
      </c>
      <c r="H10" s="35">
        <v>3310</v>
      </c>
      <c r="I10" s="36">
        <v>5667</v>
      </c>
    </row>
    <row r="11" spans="1:10" x14ac:dyDescent="0.15">
      <c r="A11" s="144">
        <v>2022</v>
      </c>
      <c r="B11" s="35">
        <v>6695</v>
      </c>
      <c r="C11" s="35">
        <v>5660</v>
      </c>
      <c r="D11" s="35">
        <v>1035</v>
      </c>
      <c r="E11" s="35">
        <v>18893</v>
      </c>
      <c r="F11" s="35">
        <v>1773</v>
      </c>
      <c r="G11" s="35">
        <v>8912</v>
      </c>
      <c r="H11" s="35">
        <v>3447</v>
      </c>
      <c r="I11" s="36">
        <v>5465</v>
      </c>
    </row>
    <row r="12" spans="1:10" x14ac:dyDescent="0.15">
      <c r="A12" s="144">
        <v>2023</v>
      </c>
      <c r="B12" s="35">
        <v>6689</v>
      </c>
      <c r="C12" s="35">
        <v>5747</v>
      </c>
      <c r="D12" s="35">
        <v>942</v>
      </c>
      <c r="E12" s="35">
        <v>18253</v>
      </c>
      <c r="F12" s="35">
        <v>1805</v>
      </c>
      <c r="G12" s="35">
        <v>9275</v>
      </c>
      <c r="H12" s="35">
        <v>3494</v>
      </c>
      <c r="I12" s="36">
        <v>5781</v>
      </c>
    </row>
    <row r="13" spans="1:10" x14ac:dyDescent="0.15">
      <c r="A13" s="144">
        <v>2024</v>
      </c>
      <c r="B13" s="35">
        <v>7522</v>
      </c>
      <c r="C13" s="35">
        <v>6622</v>
      </c>
      <c r="D13" s="35">
        <v>900</v>
      </c>
      <c r="E13" s="35">
        <v>21909</v>
      </c>
      <c r="F13" s="35">
        <v>2312</v>
      </c>
      <c r="G13" s="35">
        <v>10468</v>
      </c>
      <c r="H13" s="35">
        <v>4117</v>
      </c>
      <c r="I13" s="36">
        <v>6351</v>
      </c>
    </row>
    <row r="14" spans="1:10" s="136" customFormat="1" ht="14.25" thickBot="1" x14ac:dyDescent="0.2">
      <c r="A14" s="148">
        <v>2025</v>
      </c>
      <c r="B14" s="237">
        <v>8325</v>
      </c>
      <c r="C14" s="237">
        <v>6774</v>
      </c>
      <c r="D14" s="164">
        <v>1551</v>
      </c>
      <c r="E14" s="237">
        <v>33066</v>
      </c>
      <c r="F14" s="237">
        <v>3212</v>
      </c>
      <c r="G14" s="237">
        <v>13230</v>
      </c>
      <c r="H14" s="237">
        <v>6274</v>
      </c>
      <c r="I14" s="238">
        <v>6956</v>
      </c>
    </row>
    <row r="15" spans="1:10" x14ac:dyDescent="0.15">
      <c r="A15" s="136"/>
      <c r="B15" s="136"/>
      <c r="C15" s="136"/>
      <c r="D15" s="136"/>
      <c r="E15" s="136"/>
      <c r="F15" s="136"/>
      <c r="G15" s="136"/>
      <c r="H15" s="136"/>
      <c r="I15" s="136"/>
      <c r="J15" s="136"/>
    </row>
  </sheetData>
  <mergeCells count="3">
    <mergeCell ref="B2:D2"/>
    <mergeCell ref="E2:F2"/>
    <mergeCell ref="G2:I2"/>
  </mergeCells>
  <phoneticPr fontId="2"/>
  <pageMargins left="0.7" right="0.7" top="0.75" bottom="0.75" header="0.3" footer="0.3"/>
  <pageSetup paperSize="9" fitToHeight="0"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6F6FB-A1B0-411E-91AA-934B16D50F0E}">
  <sheetPr>
    <tabColor rgb="FF00B0F0"/>
    <pageSetUpPr fitToPage="1"/>
  </sheetPr>
  <dimension ref="A1:J16"/>
  <sheetViews>
    <sheetView workbookViewId="0">
      <selection activeCell="A2" sqref="A2:A3"/>
    </sheetView>
  </sheetViews>
  <sheetFormatPr defaultRowHeight="13.5" x14ac:dyDescent="0.15"/>
  <cols>
    <col min="1" max="1" width="8.25" style="25" customWidth="1"/>
    <col min="2" max="7" width="18.125" style="25" customWidth="1"/>
    <col min="8" max="16384" width="9" style="25"/>
  </cols>
  <sheetData>
    <row r="1" spans="1:10" ht="14.25" thickBot="1" x14ac:dyDescent="0.2">
      <c r="A1" s="25" t="s">
        <v>486</v>
      </c>
    </row>
    <row r="2" spans="1:10" ht="13.5" customHeight="1" x14ac:dyDescent="0.15">
      <c r="A2" s="239" t="s">
        <v>312</v>
      </c>
      <c r="B2" s="53" t="s">
        <v>407</v>
      </c>
      <c r="C2" s="53" t="s">
        <v>408</v>
      </c>
      <c r="D2" s="53"/>
      <c r="E2" s="53"/>
      <c r="F2" s="53" t="s">
        <v>409</v>
      </c>
      <c r="G2" s="54"/>
    </row>
    <row r="3" spans="1:10" ht="54" x14ac:dyDescent="0.15">
      <c r="A3" s="240"/>
      <c r="B3" s="67"/>
      <c r="C3" s="30" t="s">
        <v>196</v>
      </c>
      <c r="D3" s="30" t="s">
        <v>410</v>
      </c>
      <c r="E3" s="30" t="s">
        <v>411</v>
      </c>
      <c r="F3" s="50"/>
      <c r="G3" s="31" t="s">
        <v>412</v>
      </c>
    </row>
    <row r="4" spans="1:10" x14ac:dyDescent="0.15">
      <c r="A4" s="10">
        <v>2015</v>
      </c>
      <c r="B4" s="11">
        <v>1016</v>
      </c>
      <c r="C4" s="11">
        <v>7962</v>
      </c>
      <c r="D4" s="11">
        <v>2502</v>
      </c>
      <c r="E4" s="11">
        <v>5460</v>
      </c>
      <c r="F4" s="11">
        <v>245</v>
      </c>
      <c r="G4" s="12">
        <v>1</v>
      </c>
    </row>
    <row r="5" spans="1:10" x14ac:dyDescent="0.15">
      <c r="A5" s="10">
        <v>2016</v>
      </c>
      <c r="B5" s="11">
        <v>1349</v>
      </c>
      <c r="C5" s="11">
        <v>8175</v>
      </c>
      <c r="D5" s="11">
        <v>2710</v>
      </c>
      <c r="E5" s="11">
        <v>5465</v>
      </c>
      <c r="F5" s="11">
        <v>270</v>
      </c>
      <c r="G5" s="12">
        <v>0</v>
      </c>
    </row>
    <row r="6" spans="1:10" x14ac:dyDescent="0.15">
      <c r="A6" s="10">
        <v>2017</v>
      </c>
      <c r="B6" s="11">
        <v>1574</v>
      </c>
      <c r="C6" s="11">
        <v>8139</v>
      </c>
      <c r="D6" s="11">
        <v>2963</v>
      </c>
      <c r="E6" s="11">
        <v>5176</v>
      </c>
      <c r="F6" s="11">
        <v>310</v>
      </c>
      <c r="G6" s="12">
        <v>4</v>
      </c>
    </row>
    <row r="7" spans="1:10" x14ac:dyDescent="0.15">
      <c r="A7" s="10">
        <v>2018</v>
      </c>
      <c r="B7" s="11">
        <v>1699</v>
      </c>
      <c r="C7" s="11">
        <v>7909</v>
      </c>
      <c r="D7" s="11">
        <v>3162</v>
      </c>
      <c r="E7" s="11">
        <v>4747</v>
      </c>
      <c r="F7" s="11">
        <v>318</v>
      </c>
      <c r="G7" s="12">
        <v>3</v>
      </c>
    </row>
    <row r="8" spans="1:10" x14ac:dyDescent="0.15">
      <c r="A8" s="10">
        <v>2019</v>
      </c>
      <c r="B8" s="11">
        <v>1766</v>
      </c>
      <c r="C8" s="11">
        <v>7943</v>
      </c>
      <c r="D8" s="11">
        <v>3371</v>
      </c>
      <c r="E8" s="11">
        <v>4572</v>
      </c>
      <c r="F8" s="11">
        <v>324</v>
      </c>
      <c r="G8" s="12">
        <v>0</v>
      </c>
    </row>
    <row r="9" spans="1:10" x14ac:dyDescent="0.15">
      <c r="A9" s="10">
        <v>2020</v>
      </c>
      <c r="B9" s="11">
        <v>1766</v>
      </c>
      <c r="C9" s="11">
        <v>8116</v>
      </c>
      <c r="D9" s="11">
        <v>3397</v>
      </c>
      <c r="E9" s="11">
        <v>4719</v>
      </c>
      <c r="F9" s="11">
        <v>298</v>
      </c>
      <c r="G9" s="12">
        <v>4</v>
      </c>
    </row>
    <row r="10" spans="1:10" x14ac:dyDescent="0.15">
      <c r="A10" s="10">
        <v>2021</v>
      </c>
      <c r="B10" s="11">
        <v>1760</v>
      </c>
      <c r="C10" s="11">
        <v>7736</v>
      </c>
      <c r="D10" s="11">
        <v>3377</v>
      </c>
      <c r="E10" s="11">
        <v>4359</v>
      </c>
      <c r="F10" s="11">
        <v>331</v>
      </c>
      <c r="G10" s="12">
        <v>2</v>
      </c>
    </row>
    <row r="11" spans="1:10" x14ac:dyDescent="0.15">
      <c r="A11" s="10">
        <v>2022</v>
      </c>
      <c r="B11" s="11">
        <v>1864</v>
      </c>
      <c r="C11" s="11">
        <v>8049</v>
      </c>
      <c r="D11" s="11">
        <v>3391</v>
      </c>
      <c r="E11" s="11">
        <v>4658</v>
      </c>
      <c r="F11" s="11">
        <v>317</v>
      </c>
      <c r="G11" s="12">
        <v>2</v>
      </c>
    </row>
    <row r="12" spans="1:10" x14ac:dyDescent="0.15">
      <c r="A12" s="10">
        <v>2023</v>
      </c>
      <c r="B12" s="17">
        <v>1837</v>
      </c>
      <c r="C12" s="17">
        <v>8031</v>
      </c>
      <c r="D12" s="17">
        <v>3404</v>
      </c>
      <c r="E12" s="17">
        <v>4627</v>
      </c>
      <c r="F12" s="17">
        <v>235</v>
      </c>
      <c r="G12" s="12">
        <v>2</v>
      </c>
    </row>
    <row r="13" spans="1:10" x14ac:dyDescent="0.15">
      <c r="A13" s="10">
        <v>2024</v>
      </c>
      <c r="B13" s="17">
        <v>1786</v>
      </c>
      <c r="C13" s="17">
        <v>7720</v>
      </c>
      <c r="D13" s="17">
        <v>3346</v>
      </c>
      <c r="E13" s="17">
        <v>4374</v>
      </c>
      <c r="F13" s="17">
        <v>162</v>
      </c>
      <c r="G13" s="12">
        <v>1</v>
      </c>
    </row>
    <row r="14" spans="1:10" s="6" customFormat="1" ht="14.25" thickBot="1" x14ac:dyDescent="0.2">
      <c r="A14" s="18">
        <v>2025</v>
      </c>
      <c r="B14" s="241">
        <v>1943</v>
      </c>
      <c r="C14" s="241">
        <v>7826</v>
      </c>
      <c r="D14" s="241">
        <v>3438</v>
      </c>
      <c r="E14" s="241">
        <v>4388</v>
      </c>
      <c r="F14" s="241">
        <v>144</v>
      </c>
      <c r="G14" s="27">
        <v>1</v>
      </c>
    </row>
    <row r="15" spans="1:10" x14ac:dyDescent="0.15">
      <c r="A15" s="6"/>
      <c r="B15" s="6"/>
      <c r="C15" s="6"/>
      <c r="D15" s="6"/>
      <c r="E15" s="6"/>
      <c r="F15" s="6"/>
      <c r="G15" s="6"/>
      <c r="H15" s="6"/>
      <c r="I15" s="6"/>
      <c r="J15" s="6"/>
    </row>
    <row r="16" spans="1:10" x14ac:dyDescent="0.15">
      <c r="A16" s="6"/>
      <c r="B16" s="6"/>
      <c r="C16" s="6"/>
      <c r="D16" s="6"/>
      <c r="E16" s="6"/>
      <c r="F16" s="6"/>
      <c r="G16" s="6"/>
      <c r="H16" s="6"/>
      <c r="I16" s="6"/>
      <c r="J16" s="6"/>
    </row>
  </sheetData>
  <mergeCells count="4">
    <mergeCell ref="A2:A3"/>
    <mergeCell ref="B2:B3"/>
    <mergeCell ref="C2:E2"/>
    <mergeCell ref="F2:G2"/>
  </mergeCells>
  <phoneticPr fontId="2"/>
  <pageMargins left="0.7" right="0.7" top="0.75" bottom="0.75" header="0.3" footer="0.3"/>
  <pageSetup paperSize="9" fitToHeight="0" orientation="landscape"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B2672-5898-4740-8EE7-92D9C957EA3E}">
  <sheetPr>
    <tabColor rgb="FF00B0F0"/>
    <pageSetUpPr fitToPage="1"/>
  </sheetPr>
  <dimension ref="A1:G16"/>
  <sheetViews>
    <sheetView zoomScaleNormal="100" workbookViewId="0">
      <selection activeCell="A2" sqref="A2"/>
    </sheetView>
  </sheetViews>
  <sheetFormatPr defaultRowHeight="13.5" x14ac:dyDescent="0.15"/>
  <cols>
    <col min="1" max="1" width="8.5" style="25" customWidth="1"/>
    <col min="2" max="7" width="18" style="25" customWidth="1"/>
    <col min="8" max="16384" width="9" style="25"/>
  </cols>
  <sheetData>
    <row r="1" spans="1:7" ht="14.25" thickBot="1" x14ac:dyDescent="0.2">
      <c r="A1" s="25" t="s">
        <v>487</v>
      </c>
    </row>
    <row r="2" spans="1:7" x14ac:dyDescent="0.15">
      <c r="A2" s="28" t="s">
        <v>295</v>
      </c>
      <c r="B2" s="242" t="s">
        <v>413</v>
      </c>
      <c r="C2" s="242" t="s">
        <v>414</v>
      </c>
      <c r="D2" s="242" t="s">
        <v>415</v>
      </c>
      <c r="E2" s="243" t="s">
        <v>416</v>
      </c>
      <c r="F2" s="243"/>
      <c r="G2" s="244"/>
    </row>
    <row r="3" spans="1:7" x14ac:dyDescent="0.15">
      <c r="A3" s="29"/>
      <c r="B3" s="245"/>
      <c r="C3" s="245"/>
      <c r="D3" s="245"/>
      <c r="E3" s="246" t="s">
        <v>417</v>
      </c>
      <c r="F3" s="246" t="s">
        <v>418</v>
      </c>
      <c r="G3" s="247" t="s">
        <v>419</v>
      </c>
    </row>
    <row r="4" spans="1:7" x14ac:dyDescent="0.15">
      <c r="A4" s="10"/>
      <c r="B4" s="32" t="s">
        <v>279</v>
      </c>
      <c r="C4" s="32" t="s">
        <v>279</v>
      </c>
      <c r="D4" s="32" t="s">
        <v>279</v>
      </c>
      <c r="E4" s="32" t="s">
        <v>420</v>
      </c>
      <c r="F4" s="32" t="s">
        <v>420</v>
      </c>
      <c r="G4" s="33" t="s">
        <v>421</v>
      </c>
    </row>
    <row r="5" spans="1:7" x14ac:dyDescent="0.15">
      <c r="A5" s="10">
        <v>2015</v>
      </c>
      <c r="B5" s="11">
        <v>683</v>
      </c>
      <c r="C5" s="11">
        <v>6501</v>
      </c>
      <c r="D5" s="11">
        <v>19863</v>
      </c>
      <c r="E5" s="11">
        <v>470</v>
      </c>
      <c r="F5" s="11">
        <v>135</v>
      </c>
      <c r="G5" s="12">
        <v>26886</v>
      </c>
    </row>
    <row r="6" spans="1:7" x14ac:dyDescent="0.15">
      <c r="A6" s="10">
        <v>2016</v>
      </c>
      <c r="B6" s="11">
        <v>631</v>
      </c>
      <c r="C6" s="11">
        <v>6748</v>
      </c>
      <c r="D6" s="11">
        <v>18887</v>
      </c>
      <c r="E6" s="11">
        <v>493</v>
      </c>
      <c r="F6" s="11">
        <v>139</v>
      </c>
      <c r="G6" s="12">
        <v>25420</v>
      </c>
    </row>
    <row r="7" spans="1:7" x14ac:dyDescent="0.15">
      <c r="A7" s="10">
        <v>2017</v>
      </c>
      <c r="B7" s="11">
        <v>572</v>
      </c>
      <c r="C7" s="11">
        <v>6722</v>
      </c>
      <c r="D7" s="11">
        <v>18388</v>
      </c>
      <c r="E7" s="11">
        <v>516</v>
      </c>
      <c r="F7" s="11">
        <v>144</v>
      </c>
      <c r="G7" s="12">
        <v>27233</v>
      </c>
    </row>
    <row r="8" spans="1:7" x14ac:dyDescent="0.15">
      <c r="A8" s="10">
        <v>2018</v>
      </c>
      <c r="B8" s="11">
        <v>651</v>
      </c>
      <c r="C8" s="11">
        <v>6517</v>
      </c>
      <c r="D8" s="11">
        <v>18438</v>
      </c>
      <c r="E8" s="11">
        <v>528</v>
      </c>
      <c r="F8" s="11">
        <v>137</v>
      </c>
      <c r="G8" s="12">
        <v>28443</v>
      </c>
    </row>
    <row r="9" spans="1:7" x14ac:dyDescent="0.15">
      <c r="A9" s="10">
        <v>2019</v>
      </c>
      <c r="B9" s="11">
        <v>523</v>
      </c>
      <c r="C9" s="11">
        <v>7105</v>
      </c>
      <c r="D9" s="11">
        <v>21087</v>
      </c>
      <c r="E9" s="11">
        <v>494</v>
      </c>
      <c r="F9" s="11">
        <v>123</v>
      </c>
      <c r="G9" s="12">
        <v>27028</v>
      </c>
    </row>
    <row r="10" spans="1:7" x14ac:dyDescent="0.15">
      <c r="A10" s="10">
        <v>2020</v>
      </c>
      <c r="B10" s="11">
        <v>442</v>
      </c>
      <c r="C10" s="11">
        <v>6048</v>
      </c>
      <c r="D10" s="11">
        <v>19609</v>
      </c>
      <c r="E10" s="11">
        <v>501</v>
      </c>
      <c r="F10" s="11">
        <v>112</v>
      </c>
      <c r="G10" s="12">
        <v>26630</v>
      </c>
    </row>
    <row r="11" spans="1:7" x14ac:dyDescent="0.15">
      <c r="A11" s="10">
        <v>2021</v>
      </c>
      <c r="B11" s="11">
        <v>448</v>
      </c>
      <c r="C11" s="11">
        <v>6295</v>
      </c>
      <c r="D11" s="11">
        <v>20200</v>
      </c>
      <c r="E11" s="11">
        <v>467</v>
      </c>
      <c r="F11" s="11">
        <v>108</v>
      </c>
      <c r="G11" s="12">
        <v>24764</v>
      </c>
    </row>
    <row r="12" spans="1:7" x14ac:dyDescent="0.15">
      <c r="A12" s="10">
        <v>2022</v>
      </c>
      <c r="B12" s="11">
        <v>425</v>
      </c>
      <c r="C12" s="11">
        <v>6489</v>
      </c>
      <c r="D12" s="11">
        <v>19451</v>
      </c>
      <c r="E12" s="11">
        <v>452</v>
      </c>
      <c r="F12" s="11">
        <v>107</v>
      </c>
      <c r="G12" s="12">
        <v>23684</v>
      </c>
    </row>
    <row r="13" spans="1:7" x14ac:dyDescent="0.15">
      <c r="A13" s="10">
        <v>2023</v>
      </c>
      <c r="B13" s="11">
        <v>403</v>
      </c>
      <c r="C13" s="11">
        <v>6137</v>
      </c>
      <c r="D13" s="11">
        <v>18580</v>
      </c>
      <c r="E13" s="11">
        <v>440</v>
      </c>
      <c r="F13" s="11">
        <v>99</v>
      </c>
      <c r="G13" s="12">
        <v>23450</v>
      </c>
    </row>
    <row r="14" spans="1:7" x14ac:dyDescent="0.15">
      <c r="A14" s="10">
        <v>2024</v>
      </c>
      <c r="B14" s="11">
        <v>429</v>
      </c>
      <c r="C14" s="11">
        <v>5723</v>
      </c>
      <c r="D14" s="11">
        <v>15481</v>
      </c>
      <c r="E14" s="11">
        <v>441</v>
      </c>
      <c r="F14" s="11">
        <v>90</v>
      </c>
      <c r="G14" s="12">
        <v>22758</v>
      </c>
    </row>
    <row r="15" spans="1:7" ht="14.25" thickBot="1" x14ac:dyDescent="0.2">
      <c r="A15" s="18">
        <v>2025</v>
      </c>
      <c r="B15" s="26">
        <v>363</v>
      </c>
      <c r="C15" s="26">
        <v>5505</v>
      </c>
      <c r="D15" s="26">
        <v>16064</v>
      </c>
      <c r="E15" s="26">
        <v>405</v>
      </c>
      <c r="F15" s="26">
        <v>93</v>
      </c>
      <c r="G15" s="27">
        <v>20811</v>
      </c>
    </row>
    <row r="16" spans="1:7" x14ac:dyDescent="0.15">
      <c r="A16" s="6"/>
      <c r="B16" s="6"/>
      <c r="C16" s="6"/>
      <c r="D16" s="6"/>
      <c r="E16" s="6"/>
      <c r="F16" s="6"/>
      <c r="G16" s="6"/>
    </row>
  </sheetData>
  <mergeCells count="1">
    <mergeCell ref="E2:G2"/>
  </mergeCells>
  <phoneticPr fontId="2"/>
  <pageMargins left="0.7" right="0.7" top="0.75" bottom="0.75" header="0.3" footer="0.3"/>
  <pageSetup paperSize="9" fitToHeight="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58426-CD6C-4096-B97B-E1D953C36F24}">
  <sheetPr>
    <tabColor rgb="FF00B0F0"/>
    <pageSetUpPr fitToPage="1"/>
  </sheetPr>
  <dimension ref="A1:H16"/>
  <sheetViews>
    <sheetView workbookViewId="0">
      <selection activeCell="A2" sqref="A2:A3"/>
    </sheetView>
  </sheetViews>
  <sheetFormatPr defaultRowHeight="13.5" x14ac:dyDescent="0.15"/>
  <cols>
    <col min="1" max="1" width="8.375" style="6" customWidth="1"/>
    <col min="2" max="8" width="12.25" style="6" customWidth="1"/>
    <col min="9" max="16384" width="9" style="6"/>
  </cols>
  <sheetData>
    <row r="1" spans="1:8" ht="14.25" thickBot="1" x14ac:dyDescent="0.2">
      <c r="A1" s="6" t="s">
        <v>488</v>
      </c>
    </row>
    <row r="2" spans="1:8" ht="13.5" customHeight="1" x14ac:dyDescent="0.15">
      <c r="A2" s="51" t="s">
        <v>295</v>
      </c>
      <c r="B2" s="53" t="s">
        <v>422</v>
      </c>
      <c r="C2" s="53" t="s">
        <v>423</v>
      </c>
      <c r="D2" s="53"/>
      <c r="E2" s="53" t="s">
        <v>424</v>
      </c>
      <c r="F2" s="53" t="s">
        <v>425</v>
      </c>
      <c r="G2" s="53" t="s">
        <v>426</v>
      </c>
      <c r="H2" s="54"/>
    </row>
    <row r="3" spans="1:8" ht="40.5" x14ac:dyDescent="0.15">
      <c r="A3" s="52"/>
      <c r="B3" s="67"/>
      <c r="C3" s="30"/>
      <c r="D3" s="30" t="s">
        <v>427</v>
      </c>
      <c r="E3" s="67"/>
      <c r="F3" s="67"/>
      <c r="G3" s="30" t="s">
        <v>428</v>
      </c>
      <c r="H3" s="31" t="s">
        <v>429</v>
      </c>
    </row>
    <row r="4" spans="1:8" x14ac:dyDescent="0.15">
      <c r="A4" s="43"/>
      <c r="B4" s="44" t="s">
        <v>430</v>
      </c>
      <c r="C4" s="44" t="s">
        <v>420</v>
      </c>
      <c r="D4" s="44" t="s">
        <v>420</v>
      </c>
      <c r="E4" s="44" t="s">
        <v>421</v>
      </c>
      <c r="F4" s="44" t="s">
        <v>421</v>
      </c>
      <c r="G4" s="44" t="s">
        <v>420</v>
      </c>
      <c r="H4" s="45" t="s">
        <v>420</v>
      </c>
    </row>
    <row r="5" spans="1:8" x14ac:dyDescent="0.15">
      <c r="A5" s="43">
        <v>2015</v>
      </c>
      <c r="B5" s="46">
        <v>16</v>
      </c>
      <c r="C5" s="46">
        <v>190</v>
      </c>
      <c r="D5" s="46">
        <v>173</v>
      </c>
      <c r="E5" s="46">
        <v>852</v>
      </c>
      <c r="F5" s="46">
        <v>222</v>
      </c>
      <c r="G5" s="46">
        <v>89</v>
      </c>
      <c r="H5" s="47">
        <v>101</v>
      </c>
    </row>
    <row r="6" spans="1:8" x14ac:dyDescent="0.15">
      <c r="A6" s="43">
        <v>2016</v>
      </c>
      <c r="B6" s="46">
        <v>29</v>
      </c>
      <c r="C6" s="46">
        <v>720</v>
      </c>
      <c r="D6" s="46">
        <v>631</v>
      </c>
      <c r="E6" s="46">
        <v>3550</v>
      </c>
      <c r="F6" s="46">
        <v>521</v>
      </c>
      <c r="G6" s="46">
        <v>227</v>
      </c>
      <c r="H6" s="47">
        <v>493</v>
      </c>
    </row>
    <row r="7" spans="1:8" x14ac:dyDescent="0.15">
      <c r="A7" s="43">
        <v>2017</v>
      </c>
      <c r="B7" s="46">
        <v>29</v>
      </c>
      <c r="C7" s="46">
        <v>962</v>
      </c>
      <c r="D7" s="46">
        <v>735</v>
      </c>
      <c r="E7" s="46">
        <v>3736</v>
      </c>
      <c r="F7" s="46">
        <v>608</v>
      </c>
      <c r="G7" s="46">
        <v>231</v>
      </c>
      <c r="H7" s="47">
        <v>731</v>
      </c>
    </row>
    <row r="8" spans="1:8" x14ac:dyDescent="0.15">
      <c r="A8" s="43">
        <v>2018</v>
      </c>
      <c r="B8" s="46">
        <v>29</v>
      </c>
      <c r="C8" s="46">
        <v>896</v>
      </c>
      <c r="D8" s="46">
        <v>665</v>
      </c>
      <c r="E8" s="46">
        <v>3692</v>
      </c>
      <c r="F8" s="46">
        <v>573</v>
      </c>
      <c r="G8" s="46">
        <v>213</v>
      </c>
      <c r="H8" s="47">
        <v>683</v>
      </c>
    </row>
    <row r="9" spans="1:8" x14ac:dyDescent="0.15">
      <c r="A9" s="43">
        <v>2019</v>
      </c>
      <c r="B9" s="46">
        <v>29</v>
      </c>
      <c r="C9" s="46">
        <v>757</v>
      </c>
      <c r="D9" s="46">
        <v>544</v>
      </c>
      <c r="E9" s="46">
        <v>3238</v>
      </c>
      <c r="F9" s="46">
        <v>536</v>
      </c>
      <c r="G9" s="46">
        <v>179</v>
      </c>
      <c r="H9" s="47">
        <v>578</v>
      </c>
    </row>
    <row r="10" spans="1:8" x14ac:dyDescent="0.15">
      <c r="A10" s="43">
        <v>2020</v>
      </c>
      <c r="B10" s="46">
        <v>29</v>
      </c>
      <c r="C10" s="46">
        <v>597</v>
      </c>
      <c r="D10" s="46">
        <v>418</v>
      </c>
      <c r="E10" s="46">
        <v>2711</v>
      </c>
      <c r="F10" s="46">
        <v>533</v>
      </c>
      <c r="G10" s="46">
        <v>145</v>
      </c>
      <c r="H10" s="47">
        <v>452</v>
      </c>
    </row>
    <row r="11" spans="1:8" x14ac:dyDescent="0.15">
      <c r="A11" s="48">
        <v>2021</v>
      </c>
      <c r="B11" s="47">
        <v>29</v>
      </c>
      <c r="C11" s="47">
        <v>521</v>
      </c>
      <c r="D11" s="46">
        <v>378</v>
      </c>
      <c r="E11" s="49">
        <v>2262</v>
      </c>
      <c r="F11" s="46">
        <v>522</v>
      </c>
      <c r="G11" s="46">
        <v>132</v>
      </c>
      <c r="H11" s="49">
        <v>389</v>
      </c>
    </row>
    <row r="12" spans="1:8" x14ac:dyDescent="0.15">
      <c r="A12" s="43">
        <v>2022</v>
      </c>
      <c r="B12" s="46">
        <v>29</v>
      </c>
      <c r="C12" s="46">
        <v>433</v>
      </c>
      <c r="D12" s="46">
        <v>301</v>
      </c>
      <c r="E12" s="46">
        <v>2220</v>
      </c>
      <c r="F12" s="46">
        <v>513</v>
      </c>
      <c r="G12" s="46">
        <v>99</v>
      </c>
      <c r="H12" s="47">
        <v>334</v>
      </c>
    </row>
    <row r="13" spans="1:8" x14ac:dyDescent="0.15">
      <c r="A13" s="43">
        <v>2023</v>
      </c>
      <c r="B13" s="46">
        <v>29</v>
      </c>
      <c r="C13" s="46">
        <v>440</v>
      </c>
      <c r="D13" s="46">
        <v>342</v>
      </c>
      <c r="E13" s="46">
        <v>2182</v>
      </c>
      <c r="F13" s="46">
        <v>504</v>
      </c>
      <c r="G13" s="46">
        <v>111</v>
      </c>
      <c r="H13" s="47">
        <v>329</v>
      </c>
    </row>
    <row r="14" spans="1:8" x14ac:dyDescent="0.15">
      <c r="A14" s="43">
        <v>2024</v>
      </c>
      <c r="B14" s="46">
        <v>29</v>
      </c>
      <c r="C14" s="46">
        <v>432</v>
      </c>
      <c r="D14" s="46">
        <v>322</v>
      </c>
      <c r="E14" s="46">
        <v>2155</v>
      </c>
      <c r="F14" s="46">
        <v>490</v>
      </c>
      <c r="G14" s="46">
        <v>109</v>
      </c>
      <c r="H14" s="47">
        <v>323</v>
      </c>
    </row>
    <row r="15" spans="1:8" ht="14.25" thickBot="1" x14ac:dyDescent="0.2">
      <c r="A15" s="248">
        <v>2025</v>
      </c>
      <c r="B15" s="249">
        <v>29</v>
      </c>
      <c r="C15" s="249">
        <v>420</v>
      </c>
      <c r="D15" s="249">
        <v>307</v>
      </c>
      <c r="E15" s="249">
        <v>1980</v>
      </c>
      <c r="F15" s="249">
        <v>480</v>
      </c>
      <c r="G15" s="249">
        <v>98</v>
      </c>
      <c r="H15" s="250">
        <v>322</v>
      </c>
    </row>
    <row r="16" spans="1:8" x14ac:dyDescent="0.15">
      <c r="A16" s="6" t="s">
        <v>458</v>
      </c>
    </row>
  </sheetData>
  <mergeCells count="6">
    <mergeCell ref="G2:H2"/>
    <mergeCell ref="A2:A3"/>
    <mergeCell ref="B2:B3"/>
    <mergeCell ref="C2:D2"/>
    <mergeCell ref="E2:E3"/>
    <mergeCell ref="F2:F3"/>
  </mergeCells>
  <phoneticPr fontId="2"/>
  <pageMargins left="0.7" right="0.7" top="0.75" bottom="0.75" header="0.3" footer="0.3"/>
  <pageSetup paperSize="9" fitToHeight="0"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79EBF-BA05-41A4-81F8-D4D0779E5639}">
  <sheetPr>
    <tabColor rgb="FF00B0F0"/>
    <pageSetUpPr fitToPage="1"/>
  </sheetPr>
  <dimension ref="A1:I16"/>
  <sheetViews>
    <sheetView workbookViewId="0">
      <selection activeCell="A2" sqref="A2:A4"/>
    </sheetView>
  </sheetViews>
  <sheetFormatPr defaultRowHeight="13.5" x14ac:dyDescent="0.15"/>
  <cols>
    <col min="1" max="1" width="8.375" style="136" customWidth="1"/>
    <col min="2" max="9" width="11.875" style="136" customWidth="1"/>
    <col min="10" max="16384" width="9" style="136"/>
  </cols>
  <sheetData>
    <row r="1" spans="1:9" ht="14.25" thickBot="1" x14ac:dyDescent="0.2">
      <c r="A1" s="136" t="s">
        <v>489</v>
      </c>
    </row>
    <row r="2" spans="1:9" ht="13.5" customHeight="1" x14ac:dyDescent="0.15">
      <c r="A2" s="251" t="s">
        <v>295</v>
      </c>
      <c r="B2" s="252" t="s">
        <v>431</v>
      </c>
      <c r="C2" s="252"/>
      <c r="D2" s="252"/>
      <c r="E2" s="252"/>
      <c r="F2" s="252"/>
      <c r="G2" s="252" t="s">
        <v>432</v>
      </c>
      <c r="H2" s="252"/>
      <c r="I2" s="253"/>
    </row>
    <row r="3" spans="1:9" ht="13.5" customHeight="1" x14ac:dyDescent="0.15">
      <c r="A3" s="254"/>
      <c r="B3" s="255" t="s">
        <v>433</v>
      </c>
      <c r="C3" s="255" t="s">
        <v>434</v>
      </c>
      <c r="D3" s="255" t="s">
        <v>435</v>
      </c>
      <c r="E3" s="255" t="s">
        <v>275</v>
      </c>
      <c r="F3" s="255" t="s">
        <v>436</v>
      </c>
      <c r="G3" s="255" t="s">
        <v>437</v>
      </c>
      <c r="H3" s="256" t="s">
        <v>438</v>
      </c>
      <c r="I3" s="257"/>
    </row>
    <row r="4" spans="1:9" ht="45" customHeight="1" x14ac:dyDescent="0.15">
      <c r="A4" s="258"/>
      <c r="B4" s="255"/>
      <c r="C4" s="255"/>
      <c r="D4" s="255"/>
      <c r="E4" s="255"/>
      <c r="F4" s="255"/>
      <c r="G4" s="255"/>
      <c r="H4" s="259" t="s">
        <v>439</v>
      </c>
      <c r="I4" s="260" t="s">
        <v>440</v>
      </c>
    </row>
    <row r="5" spans="1:9" x14ac:dyDescent="0.15">
      <c r="A5" s="233"/>
      <c r="B5" s="179" t="s">
        <v>279</v>
      </c>
      <c r="C5" s="179" t="s">
        <v>279</v>
      </c>
      <c r="D5" s="179" t="s">
        <v>279</v>
      </c>
      <c r="E5" s="179" t="s">
        <v>279</v>
      </c>
      <c r="F5" s="179" t="s">
        <v>279</v>
      </c>
      <c r="G5" s="179" t="s">
        <v>420</v>
      </c>
      <c r="H5" s="179" t="s">
        <v>441</v>
      </c>
      <c r="I5" s="180" t="s">
        <v>420</v>
      </c>
    </row>
    <row r="6" spans="1:9" x14ac:dyDescent="0.15">
      <c r="A6" s="233">
        <v>2016</v>
      </c>
      <c r="B6" s="167">
        <v>421</v>
      </c>
      <c r="C6" s="167">
        <v>868</v>
      </c>
      <c r="D6" s="167">
        <v>720</v>
      </c>
      <c r="E6" s="167">
        <v>154</v>
      </c>
      <c r="F6" s="167">
        <v>202</v>
      </c>
      <c r="G6" s="167">
        <v>545</v>
      </c>
      <c r="H6" s="167">
        <v>633</v>
      </c>
      <c r="I6" s="168">
        <v>1135</v>
      </c>
    </row>
    <row r="7" spans="1:9" x14ac:dyDescent="0.15">
      <c r="A7" s="233">
        <v>2017</v>
      </c>
      <c r="B7" s="167">
        <v>525</v>
      </c>
      <c r="C7" s="167">
        <v>752</v>
      </c>
      <c r="D7" s="167">
        <v>753</v>
      </c>
      <c r="E7" s="167">
        <v>226</v>
      </c>
      <c r="F7" s="167">
        <v>247</v>
      </c>
      <c r="G7" s="167">
        <v>1191</v>
      </c>
      <c r="H7" s="167">
        <v>915</v>
      </c>
      <c r="I7" s="168">
        <v>1677</v>
      </c>
    </row>
    <row r="8" spans="1:9" x14ac:dyDescent="0.15">
      <c r="A8" s="233">
        <v>2018</v>
      </c>
      <c r="B8" s="167">
        <v>954</v>
      </c>
      <c r="C8" s="167">
        <v>756</v>
      </c>
      <c r="D8" s="167">
        <v>888</v>
      </c>
      <c r="E8" s="167">
        <v>296</v>
      </c>
      <c r="F8" s="167">
        <v>476</v>
      </c>
      <c r="G8" s="167">
        <v>1842</v>
      </c>
      <c r="H8" s="167">
        <v>1189</v>
      </c>
      <c r="I8" s="168">
        <v>2563</v>
      </c>
    </row>
    <row r="9" spans="1:9" x14ac:dyDescent="0.15">
      <c r="A9" s="233">
        <v>2019</v>
      </c>
      <c r="B9" s="167">
        <v>1014</v>
      </c>
      <c r="C9" s="167">
        <v>493</v>
      </c>
      <c r="D9" s="167">
        <v>749</v>
      </c>
      <c r="E9" s="167">
        <v>210</v>
      </c>
      <c r="F9" s="167">
        <v>330</v>
      </c>
      <c r="G9" s="167">
        <v>3846</v>
      </c>
      <c r="H9" s="167">
        <v>1320</v>
      </c>
      <c r="I9" s="168">
        <v>2958</v>
      </c>
    </row>
    <row r="10" spans="1:9" x14ac:dyDescent="0.15">
      <c r="A10" s="233">
        <v>2020</v>
      </c>
      <c r="B10" s="167">
        <v>619</v>
      </c>
      <c r="C10" s="167">
        <v>354</v>
      </c>
      <c r="D10" s="167">
        <v>582</v>
      </c>
      <c r="E10" s="167">
        <v>196</v>
      </c>
      <c r="F10" s="167">
        <v>229</v>
      </c>
      <c r="G10" s="167">
        <v>5431</v>
      </c>
      <c r="H10" s="167">
        <v>1463</v>
      </c>
      <c r="I10" s="168">
        <v>3277</v>
      </c>
    </row>
    <row r="11" spans="1:9" x14ac:dyDescent="0.15">
      <c r="A11" s="233">
        <v>2021</v>
      </c>
      <c r="B11" s="167">
        <v>489</v>
      </c>
      <c r="C11" s="167">
        <v>160</v>
      </c>
      <c r="D11" s="167">
        <v>179</v>
      </c>
      <c r="E11" s="167">
        <v>124</v>
      </c>
      <c r="F11" s="167">
        <v>67</v>
      </c>
      <c r="G11" s="167">
        <v>6228</v>
      </c>
      <c r="H11" s="167">
        <v>1525</v>
      </c>
      <c r="I11" s="168">
        <v>3490</v>
      </c>
    </row>
    <row r="12" spans="1:9" x14ac:dyDescent="0.15">
      <c r="A12" s="233">
        <v>2022</v>
      </c>
      <c r="B12" s="167">
        <v>478</v>
      </c>
      <c r="C12" s="167">
        <v>131</v>
      </c>
      <c r="D12" s="167">
        <v>166</v>
      </c>
      <c r="E12" s="167">
        <v>112</v>
      </c>
      <c r="F12" s="167">
        <v>45</v>
      </c>
      <c r="G12" s="167">
        <v>9202</v>
      </c>
      <c r="H12" s="167">
        <v>1618</v>
      </c>
      <c r="I12" s="168">
        <v>3691</v>
      </c>
    </row>
    <row r="13" spans="1:9" x14ac:dyDescent="0.15">
      <c r="A13" s="233">
        <v>2023</v>
      </c>
      <c r="B13" s="167">
        <v>309</v>
      </c>
      <c r="C13" s="167">
        <v>76</v>
      </c>
      <c r="D13" s="167">
        <v>119</v>
      </c>
      <c r="E13" s="167">
        <v>59</v>
      </c>
      <c r="F13" s="167">
        <v>28</v>
      </c>
      <c r="G13" s="167">
        <v>9610</v>
      </c>
      <c r="H13" s="167">
        <v>1705</v>
      </c>
      <c r="I13" s="168">
        <v>3900</v>
      </c>
    </row>
    <row r="14" spans="1:9" x14ac:dyDescent="0.15">
      <c r="A14" s="233">
        <v>2024</v>
      </c>
      <c r="B14" s="167">
        <v>227</v>
      </c>
      <c r="C14" s="167">
        <v>46</v>
      </c>
      <c r="D14" s="167">
        <v>78</v>
      </c>
      <c r="E14" s="167">
        <v>74</v>
      </c>
      <c r="F14" s="167">
        <v>35</v>
      </c>
      <c r="G14" s="167">
        <v>12038</v>
      </c>
      <c r="H14" s="167">
        <v>1978</v>
      </c>
      <c r="I14" s="168">
        <v>4543</v>
      </c>
    </row>
    <row r="15" spans="1:9" ht="14.25" thickBot="1" x14ac:dyDescent="0.2">
      <c r="A15" s="148">
        <v>2025</v>
      </c>
      <c r="B15" s="170">
        <v>180</v>
      </c>
      <c r="C15" s="170">
        <v>36</v>
      </c>
      <c r="D15" s="170">
        <v>60</v>
      </c>
      <c r="E15" s="170">
        <v>36</v>
      </c>
      <c r="F15" s="170">
        <v>16</v>
      </c>
      <c r="G15" s="170">
        <v>13863</v>
      </c>
      <c r="H15" s="170">
        <v>2056</v>
      </c>
      <c r="I15" s="193">
        <v>4761</v>
      </c>
    </row>
    <row r="16" spans="1:9" x14ac:dyDescent="0.15">
      <c r="A16" s="166"/>
      <c r="B16" s="169"/>
      <c r="C16" s="169"/>
      <c r="D16" s="169"/>
      <c r="E16" s="169"/>
      <c r="F16" s="169"/>
      <c r="G16" s="169"/>
      <c r="H16" s="169"/>
      <c r="I16" s="169"/>
    </row>
  </sheetData>
  <mergeCells count="10">
    <mergeCell ref="A2:A4"/>
    <mergeCell ref="B2:F2"/>
    <mergeCell ref="G2:I2"/>
    <mergeCell ref="B3:B4"/>
    <mergeCell ref="C3:C4"/>
    <mergeCell ref="D3:D4"/>
    <mergeCell ref="E3:E4"/>
    <mergeCell ref="F3:F4"/>
    <mergeCell ref="G3:G4"/>
    <mergeCell ref="H3:I3"/>
  </mergeCells>
  <phoneticPr fontId="2"/>
  <pageMargins left="0.7" right="0.7" top="0.75" bottom="0.75" header="0.3" footer="0.3"/>
  <pageSetup paperSize="9" fitToHeight="0" orientation="landscape"/>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31</vt:i4>
      </vt:variant>
      <vt:variant>
        <vt:lpstr>名前付き一覧</vt:lpstr>
      </vt:variant>
      <vt:variant>
        <vt:i4>3</vt:i4>
      </vt:variant>
    </vt:vector>
  </HeadingPairs>
  <TitlesOfParts>
    <vt:vector baseType="lpstr" size="34">
      <vt:lpstr>1-1 </vt:lpstr>
      <vt:lpstr>1-2 </vt:lpstr>
      <vt:lpstr>1-3 </vt:lpstr>
      <vt:lpstr>1-4</vt:lpstr>
      <vt:lpstr>1-5</vt:lpstr>
      <vt:lpstr>1-6</vt:lpstr>
      <vt:lpstr>1-7</vt:lpstr>
      <vt:lpstr>1-8</vt:lpstr>
      <vt:lpstr>1-9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1-29</vt:lpstr>
      <vt:lpstr>1-30</vt:lpstr>
      <vt:lpstr>1-31</vt:lpstr>
      <vt:lpstr>'1-13'!Print_Area</vt:lpstr>
      <vt:lpstr>'1-14'!Print_Area</vt:lpstr>
      <vt:lpstr>'1-26'!Print_Area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2025-08-12T23:32:33Z</dcterms:created>
  <dcterms:modified xsi:type="dcterms:W3CDTF">2026-09-03T04:39:14Z</dcterms:modified>
</cp:coreProperties>
</file>