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26"/>
  <workbookPr defaultThemeVersion="166925" filterPrivacy="1"/>
  <xr:revisionPtr xr6:coauthVersionLast="47" xr6:coauthVersionMax="47" documentId="13_ncr:1_{6A3817D3-8097-47E1-BB2B-F3507F1D9458}" revIDLastSave="0" xr10:uidLastSave="{00000000-0000-0000-0000-000000000000}"/>
  <bookViews>
    <workbookView xr2:uid="{00000000-000D-0000-FFFF-FFFF00000000}" windowHeight="12336" windowWidth="23136" xWindow="-48" yWindow="-48"/>
  </bookViews>
  <sheets>
    <sheet r:id="rId1" name="【修理見積書】" sheetId="12"/>
    <sheet r:id="rId2" name="【修理見積書-記載例・半壊】" sheetId="19"/>
    <sheet r:id="rId3" name="【修理見積書-記載例・準半壊】" sheetId="20"/>
    <sheet r:id="rId4" name="【修理見積書(任意内訳)】" sheetId="18"/>
  </sheets>
  <definedNames>
    <definedName localSheetId="3" name="_xlnm.Print_Area">'【修理見積書(任意内訳)】'!$A$1:$K$47</definedName>
    <definedName localSheetId="0" name="_xlnm.Print_Area">【修理見積書】!$A$1:$K$47</definedName>
    <definedName localSheetId="2" name="_xlnm.Print_Area">'【修理見積書-記載例・準半壊】'!$A$1:$K$47</definedName>
    <definedName localSheetId="1" name="_xlnm.Print_Area">'【修理見積書-記載例・半壊】'!$A$1:$K$47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20" i="20" l="1"/>
  <c r="H9" i="20" s="1"/>
  <c r="E20" i="20"/>
  <c r="H6" i="20" s="1"/>
  <c r="H10" i="20" s="1"/>
  <c r="H20" i="19"/>
  <c r="H9" i="19" s="1"/>
  <c r="E20" i="19"/>
  <c r="H6" i="19" s="1"/>
  <c r="H10" i="19" s="1"/>
  <c r="H9" i="18" l="1"/>
  <c r="H6" i="18"/>
  <c r="H10" i="18" l="1"/>
  <c r="H20" i="12" l="1"/>
  <c r="H9" i="12" s="1"/>
  <c r="E20" i="12"/>
  <c r="H6" i="12" s="1"/>
  <c r="H10" i="12" l="1"/>
</calcChain>
</file>

<file path=xl/sharedStrings.xml><?xml version="1.0" encoding="utf-8"?>
<sst xmlns="http://schemas.openxmlformats.org/spreadsheetml/2006/main" count="247" uniqueCount="63">
  <si>
    <t>円</t>
  </si>
  <si>
    <t>備　　考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</si>
  <si>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</si>
  <si>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</si>
  <si>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</si>
  <si>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</si>
  <si>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</si>
  <si>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</si>
  <si>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</si>
  <si>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電話番号</t>
    <rPh sb="0" eb="2">
      <t>デンワ</t>
    </rPh>
    <rPh sb="2" eb="4">
      <t>バンゴウ</t>
    </rPh>
    <phoneticPr fontId="7"/>
  </si>
  <si>
    <t>円</t>
    <phoneticPr fontId="7"/>
  </si>
  <si>
    <t>①</t>
    <phoneticPr fontId="7"/>
  </si>
  <si>
    <t>②</t>
    <phoneticPr fontId="7"/>
  </si>
  <si>
    <t>③</t>
    <phoneticPr fontId="7"/>
  </si>
  <si>
    <t>④</t>
    <phoneticPr fontId="7"/>
  </si>
  <si>
    <t>⑤</t>
    <phoneticPr fontId="7"/>
  </si>
  <si>
    <t>-(消費税込)</t>
    <phoneticPr fontId="7"/>
  </si>
  <si>
    <t>金　額
（消費税込）</t>
    <rPh sb="5" eb="7">
      <t>ショウヒ</t>
    </rPh>
    <rPh sb="7" eb="9">
      <t>ゼイコ</t>
    </rPh>
    <phoneticPr fontId="7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</si>
  <si>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7"/>
  </si>
  <si>
    <t>（※市町村記入欄）</t>
    <phoneticPr fontId="7"/>
  </si>
  <si>
    <t>□</t>
    <phoneticPr fontId="7"/>
  </si>
  <si>
    <t>合　　　計</t>
    <rPh sb="0" eb="1">
      <t>ゴウ</t>
    </rPh>
    <phoneticPr fontId="7"/>
  </si>
  <si>
    <t>見積金額（応急修理分）</t>
    <rPh sb="0" eb="2">
      <t>ミツモリ</t>
    </rPh>
    <rPh sb="5" eb="7">
      <t>オウキュウ</t>
    </rPh>
    <rPh sb="7" eb="9">
      <t>シュウリ</t>
    </rPh>
    <rPh sb="9" eb="10">
      <t>ブン</t>
    </rPh>
    <phoneticPr fontId="7"/>
  </si>
  <si>
    <t>見積金額（被災者負担分）</t>
    <rPh sb="0" eb="2">
      <t>ミツモリ</t>
    </rPh>
    <rPh sb="5" eb="7">
      <t>ヒサイ</t>
    </rPh>
    <rPh sb="7" eb="8">
      <t>シャ</t>
    </rPh>
    <rPh sb="8" eb="10">
      <t>フタン</t>
    </rPh>
    <rPh sb="10" eb="11">
      <t>ブン</t>
    </rPh>
    <phoneticPr fontId="7"/>
  </si>
  <si>
    <t>Ａ</t>
    <phoneticPr fontId="7"/>
  </si>
  <si>
    <t>-</t>
  </si>
  <si>
    <t>様式第３号</t>
    <rPh sb="4" eb="5">
      <t>ゴウ</t>
    </rPh>
    <phoneticPr fontId="7"/>
  </si>
  <si>
    <t>-(消費税込)（※１）　　</t>
    <phoneticPr fontId="7"/>
  </si>
  <si>
    <t>修 理 見 積 書</t>
    <phoneticPr fontId="7"/>
  </si>
  <si>
    <t>うち応急修理対象分　（消費税込）（※２）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7"/>
  </si>
  <si>
    <t>※２　</t>
    <phoneticPr fontId="7"/>
  </si>
  <si>
    <t>※１　</t>
  </si>
  <si>
    <t>１世帯あたりの限度額を超える場合は、限度額を記載すること　　　　　　　　　　</t>
    <rPh sb="1" eb="3">
      <t>セタイ</t>
    </rPh>
    <rPh sb="7" eb="9">
      <t>ゲンド</t>
    </rPh>
    <rPh sb="9" eb="10">
      <t>ガク</t>
    </rPh>
    <rPh sb="11" eb="12">
      <t>コ</t>
    </rPh>
    <rPh sb="14" eb="16">
      <t>バアイ</t>
    </rPh>
    <rPh sb="18" eb="20">
      <t>ゲンド</t>
    </rPh>
    <rPh sb="20" eb="21">
      <t>ガク</t>
    </rPh>
    <rPh sb="22" eb="24">
      <t>キサイ</t>
    </rPh>
    <phoneticPr fontId="7"/>
  </si>
  <si>
    <t>〈限度額〉</t>
    <phoneticPr fontId="7"/>
  </si>
  <si>
    <t>「うち応急修理対象分」欄の金額が、限度額を超える場合、限度額を超える部分についての同欄の記載は「―」としてよい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rPh sb="31" eb="32">
      <t>コ</t>
    </rPh>
    <rPh sb="34" eb="36">
      <t>ブブン</t>
    </rPh>
    <rPh sb="41" eb="42">
      <t>ドウ</t>
    </rPh>
    <rPh sb="42" eb="43">
      <t>ラン</t>
    </rPh>
    <rPh sb="44" eb="46">
      <t>キサイ</t>
    </rPh>
    <phoneticPr fontId="7"/>
  </si>
  <si>
    <t>※３</t>
    <phoneticPr fontId="7"/>
  </si>
  <si>
    <t>工事内訳は別紙のとおり
（工事内訳は、修理業者が普段使用している様式を添付すれば良い）</t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7"/>
  </si>
  <si>
    <t>応急修理の受付時には工事費の内訳を確認し、応急修理の対象工事に　　　　を付けること。</t>
    <rPh sb="0" eb="4">
      <t>オウキュウシュウリ</t>
    </rPh>
    <rPh sb="5" eb="7">
      <t>ウケツケ</t>
    </rPh>
    <rPh sb="7" eb="8">
      <t>ジ</t>
    </rPh>
    <rPh sb="10" eb="13">
      <t>コウジヒ</t>
    </rPh>
    <rPh sb="14" eb="16">
      <t>ウチワケ</t>
    </rPh>
    <rPh sb="17" eb="19">
      <t>カクニン</t>
    </rPh>
    <rPh sb="21" eb="25">
      <t>オウキュウシュウリ</t>
    </rPh>
    <rPh sb="26" eb="28">
      <t>タイショウ</t>
    </rPh>
    <rPh sb="28" eb="30">
      <t>コウジ</t>
    </rPh>
    <rPh sb="36" eb="37">
      <t>ツ</t>
    </rPh>
    <phoneticPr fontId="7"/>
  </si>
  <si>
    <t>令和　　年　　月　　日</t>
    <rPh sb="0" eb="2">
      <t>レイワ</t>
    </rPh>
    <phoneticPr fontId="7"/>
  </si>
  <si>
    <t>上記のとおり見積書を提出します。（※修理業者記入）</t>
    <rPh sb="8" eb="9">
      <t>ショ</t>
    </rPh>
    <rPh sb="10" eb="12">
      <t>テイシュツ</t>
    </rPh>
    <rPh sb="18" eb="20">
      <t>シュウリ</t>
    </rPh>
    <phoneticPr fontId="7"/>
  </si>
  <si>
    <t>上記の見積書を確認しました。（※修理申込者記入）</t>
    <rPh sb="8" eb="9">
      <t>ショ</t>
    </rPh>
    <phoneticPr fontId="7"/>
  </si>
  <si>
    <t>住宅の応急修理「日常生活に必要な最小限度の部分の修理」申込関係</t>
    <rPh sb="27" eb="28">
      <t>モウ</t>
    </rPh>
    <rPh sb="28" eb="29">
      <t>コ</t>
    </rPh>
    <rPh sb="29" eb="31">
      <t>カンケイ</t>
    </rPh>
    <phoneticPr fontId="7"/>
  </si>
  <si>
    <t>（　全壊・大規模半壊・中規模半壊・半壊・半焼・準半壊）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2">
      <t>ハンショウ</t>
    </rPh>
    <rPh sb="23" eb="24">
      <t>ジュン</t>
    </rPh>
    <rPh sb="24" eb="26">
      <t>ハンカイ</t>
    </rPh>
    <phoneticPr fontId="7"/>
  </si>
  <si>
    <t>全壊、大規模半壊、中規模半壊、半壊、半焼の場合：　　　757,000円の範囲内　　　　　</t>
    <rPh sb="9" eb="12">
      <t>チュウキボ</t>
    </rPh>
    <rPh sb="12" eb="14">
      <t>ハンカイ</t>
    </rPh>
    <rPh sb="18" eb="20">
      <t>ハンショウ</t>
    </rPh>
    <rPh sb="36" eb="39">
      <t>ハンイナイ</t>
    </rPh>
    <phoneticPr fontId="7"/>
  </si>
  <si>
    <t>準半壊の場合：　　　　　　　　　　　　　　　　　　　　367,000円の範囲内</t>
    <rPh sb="36" eb="39">
      <t>ハンイナイ</t>
    </rPh>
    <phoneticPr fontId="7"/>
  </si>
  <si>
    <t>（注意）被災度区分や被災部位によっては、応急修理の対象とならない場合があります。</t>
    <rPh sb="1" eb="3">
      <t>チュウイ</t>
    </rPh>
    <rPh sb="4" eb="6">
      <t>ヒサイ</t>
    </rPh>
    <rPh sb="6" eb="7">
      <t>ド</t>
    </rPh>
    <rPh sb="7" eb="9">
      <t>クブン</t>
    </rPh>
    <rPh sb="10" eb="12">
      <t>ヒサイ</t>
    </rPh>
    <rPh sb="12" eb="14">
      <t>ブイ</t>
    </rPh>
    <rPh sb="20" eb="22">
      <t>オウキュウ</t>
    </rPh>
    <rPh sb="22" eb="24">
      <t>シュウリ</t>
    </rPh>
    <rPh sb="25" eb="27">
      <t>タイショウ</t>
    </rPh>
    <rPh sb="32" eb="34">
      <t>バアイ</t>
    </rPh>
    <phoneticPr fontId="7"/>
  </si>
  <si>
    <t>半壊以上の記載例</t>
    <rPh sb="0" eb="2">
      <t>ハンカイ</t>
    </rPh>
    <rPh sb="2" eb="4">
      <t>イジョウ</t>
    </rPh>
    <rPh sb="5" eb="7">
      <t>キサイ</t>
    </rPh>
    <rPh sb="7" eb="8">
      <t>レイ</t>
    </rPh>
    <phoneticPr fontId="7"/>
  </si>
  <si>
    <t>-</t>
    <phoneticPr fontId="7"/>
  </si>
  <si>
    <t>準半壊の記載例</t>
    <rPh sb="0" eb="1">
      <t>ジュン</t>
    </rPh>
    <rPh sb="1" eb="3">
      <t>ハンカイ</t>
    </rPh>
    <rPh sb="4" eb="6">
      <t>キサイ</t>
    </rPh>
    <rPh sb="6" eb="7">
      <t>レイ</t>
    </rPh>
    <phoneticPr fontId="7"/>
  </si>
  <si>
    <t>名古屋市長　殿</t>
    <rPh sb="0" eb="3">
      <t>ナゴヤ</t>
    </rPh>
    <rPh sb="3" eb="5">
      <t>シチョウ</t>
    </rPh>
    <rPh sb="6" eb="7">
      <t>ドノ</t>
    </rPh>
    <phoneticPr fontId="7"/>
  </si>
  <si>
    <t>名古屋市</t>
    <rPh sb="0" eb="3">
      <t>ナゴヤ</t>
    </rPh>
    <rPh sb="3" eb="4">
      <t>シ</t>
    </rPh>
    <phoneticPr fontId="7"/>
  </si>
  <si>
    <t>※　名古屋市が発行する「罹災証明書」等に基づき、該当する被害の程度に〇をつけてください。</t>
    <rPh sb="2" eb="5">
      <t>ナゴヤ</t>
    </rPh>
    <rPh sb="5" eb="6">
      <t>シ</t>
    </rPh>
    <rPh sb="7" eb="9">
      <t>ハッコウ</t>
    </rPh>
    <rPh sb="12" eb="14">
      <t>リサイ</t>
    </rPh>
    <rPh sb="14" eb="17">
      <t>ショウメイショ</t>
    </rPh>
    <rPh sb="18" eb="19">
      <t>トウ</t>
    </rPh>
    <rPh sb="20" eb="21">
      <t>モト</t>
    </rPh>
    <rPh sb="24" eb="26">
      <t>ガイトウ</t>
    </rPh>
    <rPh sb="28" eb="30">
      <t>ヒガイ</t>
    </rPh>
    <rPh sb="31" eb="33">
      <t>テイド</t>
    </rPh>
    <phoneticPr fontId="7"/>
  </si>
  <si>
    <t>床工事(下地板、畳交換)</t>
    <rPh sb="4" eb="7">
      <t>シタジイタ</t>
    </rPh>
    <rPh sb="8" eb="9">
      <t>タタミ</t>
    </rPh>
    <rPh sb="9" eb="11">
      <t>コウカン</t>
    </rPh>
    <phoneticPr fontId="7"/>
  </si>
  <si>
    <t>※左記項目に、家電製品(エアコン等)、仕様のグレードアップ、押入れ等収納部分、消毒費用は含んでいない。</t>
    <rPh sb="1" eb="3">
      <t>サキ</t>
    </rPh>
    <rPh sb="3" eb="5">
      <t>コウモク</t>
    </rPh>
    <rPh sb="7" eb="11">
      <t>カデンセイヒン</t>
    </rPh>
    <rPh sb="16" eb="17">
      <t>トウ</t>
    </rPh>
    <rPh sb="19" eb="21">
      <t>シヨウ</t>
    </rPh>
    <rPh sb="30" eb="32">
      <t>オシイ</t>
    </rPh>
    <rPh sb="33" eb="34">
      <t>トウ</t>
    </rPh>
    <rPh sb="34" eb="38">
      <t>シュウノウブブン</t>
    </rPh>
    <rPh sb="39" eb="43">
      <t>ショウドクヒヨウ</t>
    </rPh>
    <rPh sb="44" eb="45">
      <t>フク</t>
    </rPh>
    <phoneticPr fontId="7"/>
  </si>
  <si>
    <t>壁工事(下地板、壁紙交換)</t>
    <rPh sb="0" eb="3">
      <t>カベコウジ</t>
    </rPh>
    <rPh sb="8" eb="10">
      <t>カベガミ</t>
    </rPh>
    <phoneticPr fontId="7"/>
  </si>
  <si>
    <t>建具工事(玄関ドア交換)</t>
    <rPh sb="0" eb="4">
      <t>タテグコウジ</t>
    </rPh>
    <rPh sb="5" eb="7">
      <t>ゲンカン</t>
    </rPh>
    <rPh sb="9" eb="11">
      <t>コウカン</t>
    </rPh>
    <phoneticPr fontId="7"/>
  </si>
  <si>
    <t>電気工事(配線補修）</t>
    <rPh sb="0" eb="4">
      <t>デンキコウジ</t>
    </rPh>
    <rPh sb="5" eb="7">
      <t>ハイセン</t>
    </rPh>
    <rPh sb="7" eb="9">
      <t>ホシュウ</t>
    </rPh>
    <phoneticPr fontId="7"/>
  </si>
  <si>
    <t>設備工事（給湯器交換）</t>
    <rPh sb="8" eb="10">
      <t>コウカン</t>
    </rPh>
    <phoneticPr fontId="7"/>
  </si>
  <si>
    <t>※　名古屋市が発行する「罹災証明書」等に基づき、該当する被害の程度に〇をつけてください。</t>
    <rPh sb="2" eb="6">
      <t>ナゴヤシ</t>
    </rPh>
    <rPh sb="7" eb="9">
      <t>ハッコウ</t>
    </rPh>
    <rPh sb="12" eb="14">
      <t>リサイ</t>
    </rPh>
    <rPh sb="14" eb="17">
      <t>ショウメイショ</t>
    </rPh>
    <rPh sb="18" eb="19">
      <t>トウ</t>
    </rPh>
    <rPh sb="20" eb="21">
      <t>モト</t>
    </rPh>
    <rPh sb="24" eb="26">
      <t>ガイトウ</t>
    </rPh>
    <rPh sb="28" eb="30">
      <t>ヒガイ</t>
    </rPh>
    <rPh sb="31" eb="33">
      <t>テイド</t>
    </rPh>
    <phoneticPr fontId="7"/>
  </si>
  <si>
    <t>設備工事（給湯器交換）</t>
    <rPh sb="0" eb="2">
      <t>セツビ</t>
    </rPh>
    <rPh sb="2" eb="4">
      <t>コウジ</t>
    </rPh>
    <rPh sb="5" eb="8">
      <t>キュウトウキ</t>
    </rPh>
    <rPh sb="8" eb="10">
      <t>コウカン</t>
    </rPh>
    <phoneticPr fontId="7"/>
  </si>
  <si>
    <t>※左記項目に、家電製品(エアコン等)、仕様のグレードアップ、押入れ等収納部分、消毒費用は含んでいない。</t>
    <phoneticPr fontId="7"/>
  </si>
  <si>
    <t>床工事(下地板、畳交換)</t>
    <rPh sb="0" eb="1">
      <t>ユカ</t>
    </rPh>
    <rPh sb="1" eb="3">
      <t>コウジ</t>
    </rPh>
    <rPh sb="4" eb="5">
      <t>シタ</t>
    </rPh>
    <rPh sb="5" eb="7">
      <t>ジイタ</t>
    </rPh>
    <rPh sb="8" eb="9">
      <t>タタミ</t>
    </rPh>
    <rPh sb="9" eb="11">
      <t>コウカン</t>
    </rPh>
    <phoneticPr fontId="7"/>
  </si>
  <si>
    <t>電気工事(配線補修）</t>
    <rPh sb="0" eb="2">
      <t>デンキ</t>
    </rPh>
    <rPh sb="2" eb="4">
      <t>コウジ</t>
    </rPh>
    <rPh sb="5" eb="7">
      <t>ハイセン</t>
    </rPh>
    <rPh sb="7" eb="9">
      <t>ホシュウ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</si>
</sst>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38" fontId="6" fillId="0" borderId="0" applyBorder="0" applyAlignment="0" applyProtection="0"/>
  </cellStyleXfs>
  <cellXfs count="120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38" fontId="4" fillId="0" borderId="0" xfId="1" applyFont="1" applyBorder="1" applyAlignment="1" applyProtection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8" fontId="9" fillId="0" borderId="5" xfId="1" applyFont="1" applyBorder="1" applyAlignment="1" applyProtection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justify" vertical="center" wrapText="1"/>
    </xf>
    <xf numFmtId="38" fontId="2" fillId="0" borderId="19" xfId="1" applyFont="1" applyBorder="1" applyAlignment="1" applyProtection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38" fontId="9" fillId="0" borderId="11" xfId="1" applyFont="1" applyBorder="1" applyAlignment="1" applyProtection="1">
      <alignment horizontal="right" vertical="center" wrapText="1"/>
    </xf>
    <xf numFmtId="0" fontId="9" fillId="0" borderId="2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38" fontId="11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9" fillId="0" borderId="1" xfId="0" quotePrefix="1" applyFont="1" applyBorder="1" applyAlignment="1">
      <alignment horizontal="left" shrinkToFit="1"/>
    </xf>
    <xf numFmtId="38" fontId="9" fillId="0" borderId="10" xfId="1" applyFont="1" applyBorder="1" applyAlignment="1" applyProtection="1">
      <alignment horizontal="right" vertical="center" wrapText="1"/>
    </xf>
    <xf numFmtId="38" fontId="9" fillId="0" borderId="12" xfId="1" applyFont="1" applyBorder="1" applyAlignment="1" applyProtection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38" fontId="2" fillId="0" borderId="8" xfId="1" applyFont="1" applyBorder="1" applyAlignment="1" applyProtection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/>
    </xf>
    <xf numFmtId="0" fontId="9" fillId="0" borderId="15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shrinkToFi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3" fillId="0" borderId="5" xfId="0" applyFont="1" applyBorder="1" applyAlignment="1">
      <alignment horizontal="left" shrinkToFit="1"/>
    </xf>
    <xf numFmtId="38" fontId="14" fillId="0" borderId="5" xfId="0" applyNumberFormat="1" applyFont="1" applyBorder="1" applyAlignment="1">
      <alignment horizontal="right"/>
    </xf>
    <xf numFmtId="176" fontId="13" fillId="0" borderId="5" xfId="0" applyNumberFormat="1" applyFont="1" applyBorder="1" applyAlignment="1">
      <alignment horizontal="center" shrinkToFit="1"/>
    </xf>
    <xf numFmtId="0" fontId="16" fillId="0" borderId="5" xfId="0" quotePrefix="1" applyFont="1" applyBorder="1" applyAlignment="1">
      <alignment horizontal="left" shrinkToFit="1"/>
    </xf>
    <xf numFmtId="0" fontId="9" fillId="0" borderId="35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right" vertical="top" wrapText="1"/>
    </xf>
    <xf numFmtId="0" fontId="9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left" shrinkToFit="1"/>
    </xf>
    <xf numFmtId="38" fontId="1" fillId="0" borderId="5" xfId="0" applyNumberFormat="1" applyFont="1" applyBorder="1" applyAlignment="1">
      <alignment horizontal="right"/>
    </xf>
    <xf numFmtId="176" fontId="10" fillId="0" borderId="5" xfId="0" applyNumberFormat="1" applyFont="1" applyBorder="1" applyAlignment="1">
      <alignment horizontal="center" shrinkToFit="1"/>
    </xf>
    <xf numFmtId="0" fontId="9" fillId="0" borderId="5" xfId="0" quotePrefix="1" applyFont="1" applyBorder="1" applyAlignment="1">
      <alignment horizontal="left" shrinkToFi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/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5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38" fontId="4" fillId="0" borderId="23" xfId="1" applyFont="1" applyBorder="1" applyAlignment="1" applyProtection="1">
      <alignment horizontal="center" vertical="center" shrinkToFit="1"/>
    </xf>
    <xf numFmtId="38" fontId="4" fillId="0" borderId="26" xfId="1" applyFont="1" applyBorder="1" applyAlignment="1" applyProtection="1">
      <alignment horizontal="center" vertical="center" shrinkToFi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shrinkToFit="1"/>
    </xf>
    <xf numFmtId="0" fontId="13" fillId="0" borderId="5" xfId="0" applyFont="1" applyBorder="1" applyAlignment="1">
      <alignment horizontal="left" shrinkToFit="1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shrinkToFit="1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17" fillId="0" borderId="38" xfId="0" applyFont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583021</xdr:colOff>
      <xdr:row>1</xdr:row>
      <xdr:rowOff>638054</xdr:rowOff>
    </xdr:from>
    <xdr:to>
      <xdr:col>8</xdr:col>
      <xdr:colOff>137277</xdr:colOff>
      <xdr:row>3</xdr:row>
      <xdr:rowOff>48218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9E1F4E9-C0AB-4C06-A8EF-47901C23D49E}"/>
            </a:ext>
          </a:extLst>
        </xdr:cNvPr>
        <xdr:cNvSpPr/>
      </xdr:nvSpPr>
      <xdr:spPr>
        <a:xfrm>
          <a:off x="5238841" y="1110494"/>
          <a:ext cx="781076" cy="423624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6</xdr:row>
      <xdr:rowOff>35719</xdr:rowOff>
    </xdr:from>
    <xdr:to>
      <xdr:col>10</xdr:col>
      <xdr:colOff>416718</xdr:colOff>
      <xdr:row>8</xdr:row>
      <xdr:rowOff>52893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CC6294EE-D3E8-478C-B72D-54765AE64745}"/>
            </a:ext>
          </a:extLst>
        </xdr:cNvPr>
        <xdr:cNvSpPr/>
      </xdr:nvSpPr>
      <xdr:spPr>
        <a:xfrm>
          <a:off x="4421505" y="2359819"/>
          <a:ext cx="3942873" cy="550574"/>
        </a:xfrm>
        <a:prstGeom prst="wedgeRoundRectCallout">
          <a:avLst>
            <a:gd name="adj1" fmla="val -29820"/>
            <a:gd name="adj2" fmla="val 62552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例では、応急修理対象分の金額は</a:t>
          </a:r>
          <a:r>
            <a:rPr kumimoji="1" lang="en-US" altLang="ja-JP" sz="1100">
              <a:solidFill>
                <a:srgbClr val="FF0000"/>
              </a:solidFill>
            </a:rPr>
            <a:t>145</a:t>
          </a:r>
          <a:r>
            <a:rPr kumimoji="1" lang="ja-JP" altLang="en-US" sz="1100">
              <a:solidFill>
                <a:srgbClr val="FF0000"/>
              </a:solidFill>
            </a:rPr>
            <a:t>万円だが、　</a:t>
          </a:r>
          <a:endParaRPr kumimoji="1" lang="en-US" altLang="ja-JP" sz="1100">
            <a:solidFill>
              <a:srgbClr val="FF0000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限度額</a:t>
          </a:r>
          <a:r>
            <a:rPr kumimoji="1" lang="en-US" altLang="ja-JP" sz="1100">
              <a:solidFill>
                <a:srgbClr val="FF0000"/>
              </a:solidFill>
            </a:rPr>
            <a:t>75.7</a:t>
          </a:r>
          <a:r>
            <a:rPr kumimoji="1" lang="ja-JP" altLang="en-US" sz="1100">
              <a:solidFill>
                <a:srgbClr val="FF0000"/>
              </a:solidFill>
            </a:rPr>
            <a:t>万円を超えることから、</a:t>
          </a:r>
          <a:r>
            <a:rPr kumimoji="1" lang="en-US" altLang="ja-JP" sz="1100">
              <a:solidFill>
                <a:srgbClr val="FF0000"/>
              </a:solidFill>
            </a:rPr>
            <a:t>75.7</a:t>
          </a:r>
          <a:r>
            <a:rPr kumimoji="1" lang="ja-JP" altLang="en-US" sz="1100">
              <a:solidFill>
                <a:srgbClr val="FF0000"/>
              </a:solidFill>
            </a:rPr>
            <a:t>万円と記載。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77305</xdr:colOff>
      <xdr:row>10</xdr:row>
      <xdr:rowOff>22087</xdr:rowOff>
    </xdr:from>
    <xdr:to>
      <xdr:col>3</xdr:col>
      <xdr:colOff>701263</xdr:colOff>
      <xdr:row>12</xdr:row>
      <xdr:rowOff>535608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AA47D852-FE79-4D8C-9652-2D6413ED4C43}"/>
            </a:ext>
          </a:extLst>
        </xdr:cNvPr>
        <xdr:cNvSpPr/>
      </xdr:nvSpPr>
      <xdr:spPr>
        <a:xfrm>
          <a:off x="77305" y="3641587"/>
          <a:ext cx="2780418" cy="1237421"/>
        </a:xfrm>
        <a:prstGeom prst="wedgeRoundRectCallout">
          <a:avLst>
            <a:gd name="adj1" fmla="val 21265"/>
            <a:gd name="adj2" fmla="val 71647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対象工事を確認するため補修内容を記載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主な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対象外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項目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　家電製品</a:t>
          </a:r>
          <a:r>
            <a:rPr kumimoji="1" lang="en-US" altLang="ja-JP" sz="1100">
              <a:solidFill>
                <a:srgbClr val="FF0000"/>
              </a:solidFill>
            </a:rPr>
            <a:t>(</a:t>
          </a:r>
          <a:r>
            <a:rPr kumimoji="1" lang="ja-JP" altLang="en-US" sz="1100">
              <a:solidFill>
                <a:srgbClr val="FF0000"/>
              </a:solidFill>
            </a:rPr>
            <a:t>エアコン等</a:t>
          </a:r>
          <a:r>
            <a:rPr kumimoji="1" lang="en-US" altLang="ja-JP" sz="1100">
              <a:solidFill>
                <a:srgbClr val="FF0000"/>
              </a:solidFill>
            </a:rPr>
            <a:t>)</a:t>
          </a:r>
          <a:r>
            <a:rPr kumimoji="1" lang="ja-JP" altLang="en-US" sz="1100">
              <a:solidFill>
                <a:srgbClr val="FF0000"/>
              </a:solidFill>
            </a:rPr>
            <a:t>、仕様のグレードアップ、押入れ等収納、消毒費用、駐車場や倉庫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3811</xdr:colOff>
      <xdr:row>24</xdr:row>
      <xdr:rowOff>229842</xdr:rowOff>
    </xdr:from>
    <xdr:to>
      <xdr:col>10</xdr:col>
      <xdr:colOff>265058</xdr:colOff>
      <xdr:row>32</xdr:row>
      <xdr:rowOff>126310</xdr:rowOff>
    </xdr:to>
    <xdr:sp macro="" textlink="">
      <xdr:nvSpPr>
        <xdr:cNvPr id="5" name="角丸四角形吹き出し 9">
          <a:extLst>
            <a:ext uri="{FF2B5EF4-FFF2-40B4-BE49-F238E27FC236}">
              <a16:creationId xmlns:a16="http://schemas.microsoft.com/office/drawing/2014/main" id="{B63B3203-68E0-4A6B-A1A5-C2CDEE1F416A}"/>
            </a:ext>
          </a:extLst>
        </xdr:cNvPr>
        <xdr:cNvSpPr/>
      </xdr:nvSpPr>
      <xdr:spPr>
        <a:xfrm>
          <a:off x="5886451" y="8147022"/>
          <a:ext cx="2326267" cy="1984348"/>
        </a:xfrm>
        <a:prstGeom prst="wedgeRoundRectCallout">
          <a:avLst>
            <a:gd name="adj1" fmla="val -44927"/>
            <a:gd name="adj2" fmla="val -155281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緊急性の高い部位の修理を優先。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例：①壊れた床、壁の補修、➁壊れたドア等開口部の補修、③配管、配線の補修、④壊れた衛生設備の交換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各住戸の状況により緊急性や優先順位が変わるため、上記に限らない。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37618</xdr:colOff>
      <xdr:row>10</xdr:row>
      <xdr:rowOff>212588</xdr:rowOff>
    </xdr:from>
    <xdr:to>
      <xdr:col>9</xdr:col>
      <xdr:colOff>1341438</xdr:colOff>
      <xdr:row>12</xdr:row>
      <xdr:rowOff>1</xdr:rowOff>
    </xdr:to>
    <xdr:sp macro="" textlink="">
      <xdr:nvSpPr>
        <xdr:cNvPr id="6" name="角丸四角形吹き出し 9">
          <a:extLst>
            <a:ext uri="{FF2B5EF4-FFF2-40B4-BE49-F238E27FC236}">
              <a16:creationId xmlns:a16="http://schemas.microsoft.com/office/drawing/2014/main" id="{2CB66B07-DB59-4607-86FE-18CF6C1FFA0F}"/>
            </a:ext>
          </a:extLst>
        </xdr:cNvPr>
        <xdr:cNvSpPr/>
      </xdr:nvSpPr>
      <xdr:spPr>
        <a:xfrm>
          <a:off x="6202198" y="3832088"/>
          <a:ext cx="1303820" cy="511313"/>
        </a:xfrm>
        <a:prstGeom prst="wedgeRoundRectCallout">
          <a:avLst>
            <a:gd name="adj1" fmla="val -15262"/>
            <a:gd name="adj2" fmla="val 166714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 b="1">
              <a:solidFill>
                <a:srgbClr val="FF0000"/>
              </a:solidFill>
            </a:rPr>
            <a:t>必ず、記載する。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559594</xdr:colOff>
      <xdr:row>6</xdr:row>
      <xdr:rowOff>35719</xdr:rowOff>
    </xdr:from>
    <xdr:to>
      <xdr:col>10</xdr:col>
      <xdr:colOff>416718</xdr:colOff>
      <xdr:row>8</xdr:row>
      <xdr:rowOff>52893</xdr:rowOff>
    </xdr:to>
    <xdr:sp macro="" textlink="">
      <xdr:nvSpPr>
        <xdr:cNvPr id="2" name="角丸四角形吹き出し 9">
          <a:extLst>
            <a:ext uri="{FF2B5EF4-FFF2-40B4-BE49-F238E27FC236}">
              <a16:creationId xmlns:a16="http://schemas.microsoft.com/office/drawing/2014/main" id="{452A498E-504F-4F7F-ADB3-6E16E3B74F6F}"/>
            </a:ext>
          </a:extLst>
        </xdr:cNvPr>
        <xdr:cNvSpPr/>
      </xdr:nvSpPr>
      <xdr:spPr>
        <a:xfrm>
          <a:off x="5215414" y="2359819"/>
          <a:ext cx="3148964" cy="550574"/>
        </a:xfrm>
        <a:prstGeom prst="wedgeRoundRectCallout">
          <a:avLst>
            <a:gd name="adj1" fmla="val -30371"/>
            <a:gd name="adj2" fmla="val 82357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例では、応急修理対象分の金額は</a:t>
          </a:r>
          <a:r>
            <a:rPr kumimoji="1" lang="en-US" altLang="ja-JP" sz="1100">
              <a:solidFill>
                <a:srgbClr val="FF0000"/>
              </a:solidFill>
            </a:rPr>
            <a:t>65</a:t>
          </a:r>
          <a:r>
            <a:rPr kumimoji="1" lang="ja-JP" altLang="en-US" sz="1100">
              <a:solidFill>
                <a:srgbClr val="FF0000"/>
              </a:solidFill>
            </a:rPr>
            <a:t>万円だが、　　限度額</a:t>
          </a:r>
          <a:r>
            <a:rPr kumimoji="1" lang="en-US" altLang="ja-JP" sz="1100">
              <a:solidFill>
                <a:srgbClr val="FF0000"/>
              </a:solidFill>
            </a:rPr>
            <a:t>36.7</a:t>
          </a:r>
          <a:r>
            <a:rPr kumimoji="1" lang="ja-JP" altLang="en-US" sz="1100">
              <a:solidFill>
                <a:srgbClr val="FF0000"/>
              </a:solidFill>
            </a:rPr>
            <a:t>万円を超えることから、</a:t>
          </a:r>
          <a:r>
            <a:rPr kumimoji="1" lang="en-US" altLang="ja-JP" sz="1100">
              <a:solidFill>
                <a:srgbClr val="FF0000"/>
              </a:solidFill>
            </a:rPr>
            <a:t>36.7</a:t>
          </a:r>
          <a:r>
            <a:rPr kumimoji="1" lang="ja-JP" altLang="en-US" sz="1100">
              <a:solidFill>
                <a:srgbClr val="FF0000"/>
              </a:solidFill>
            </a:rPr>
            <a:t>万円と記載。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790575</xdr:colOff>
      <xdr:row>1</xdr:row>
      <xdr:rowOff>599643</xdr:rowOff>
    </xdr:from>
    <xdr:to>
      <xdr:col>10</xdr:col>
      <xdr:colOff>133350</xdr:colOff>
      <xdr:row>3</xdr:row>
      <xdr:rowOff>9807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0291B90-51D2-4970-823C-D7CE8643D643}"/>
            </a:ext>
          </a:extLst>
        </xdr:cNvPr>
        <xdr:cNvSpPr/>
      </xdr:nvSpPr>
      <xdr:spPr>
        <a:xfrm>
          <a:off x="6955155" y="1072083"/>
          <a:ext cx="1125855" cy="423624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47626</xdr:colOff>
      <xdr:row>9</xdr:row>
      <xdr:rowOff>357187</xdr:rowOff>
    </xdr:from>
    <xdr:to>
      <xdr:col>3</xdr:col>
      <xdr:colOff>672305</xdr:colOff>
      <xdr:row>12</xdr:row>
      <xdr:rowOff>492595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CE7267B1-6FFF-483B-93E1-01C8B4D406D0}"/>
            </a:ext>
          </a:extLst>
        </xdr:cNvPr>
        <xdr:cNvSpPr/>
      </xdr:nvSpPr>
      <xdr:spPr>
        <a:xfrm>
          <a:off x="47626" y="3595687"/>
          <a:ext cx="2781139" cy="1240308"/>
        </a:xfrm>
        <a:prstGeom prst="wedgeRoundRectCallout">
          <a:avLst>
            <a:gd name="adj1" fmla="val 21265"/>
            <a:gd name="adj2" fmla="val 71647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対象工事を確認するため補修内容を記載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主な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対象外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項目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　家電製品</a:t>
          </a:r>
          <a:r>
            <a:rPr kumimoji="1" lang="en-US" altLang="ja-JP" sz="1100">
              <a:solidFill>
                <a:srgbClr val="FF0000"/>
              </a:solidFill>
            </a:rPr>
            <a:t>(</a:t>
          </a:r>
          <a:r>
            <a:rPr kumimoji="1" lang="ja-JP" altLang="en-US" sz="1100">
              <a:solidFill>
                <a:srgbClr val="FF0000"/>
              </a:solidFill>
            </a:rPr>
            <a:t>エアコン等</a:t>
          </a:r>
          <a:r>
            <a:rPr kumimoji="1" lang="en-US" altLang="ja-JP" sz="1100">
              <a:solidFill>
                <a:srgbClr val="FF0000"/>
              </a:solidFill>
            </a:rPr>
            <a:t>)</a:t>
          </a:r>
          <a:r>
            <a:rPr kumimoji="1" lang="ja-JP" altLang="en-US" sz="1100">
              <a:solidFill>
                <a:srgbClr val="FF0000"/>
              </a:solidFill>
            </a:rPr>
            <a:t>、仕様のグレードアップ、押入れ等収納、消毒費用、駐車場や倉庫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1182688</xdr:colOff>
      <xdr:row>24</xdr:row>
      <xdr:rowOff>207749</xdr:rowOff>
    </xdr:from>
    <xdr:to>
      <xdr:col>10</xdr:col>
      <xdr:colOff>189810</xdr:colOff>
      <xdr:row>32</xdr:row>
      <xdr:rowOff>128029</xdr:rowOff>
    </xdr:to>
    <xdr:sp macro="" textlink="">
      <xdr:nvSpPr>
        <xdr:cNvPr id="5" name="角丸四角形吹き出し 9">
          <a:extLst>
            <a:ext uri="{FF2B5EF4-FFF2-40B4-BE49-F238E27FC236}">
              <a16:creationId xmlns:a16="http://schemas.microsoft.com/office/drawing/2014/main" id="{6332C738-17A4-4ACD-87B0-43338004C9F8}"/>
            </a:ext>
          </a:extLst>
        </xdr:cNvPr>
        <xdr:cNvSpPr/>
      </xdr:nvSpPr>
      <xdr:spPr>
        <a:xfrm>
          <a:off x="5838508" y="8124929"/>
          <a:ext cx="2298962" cy="1962440"/>
        </a:xfrm>
        <a:prstGeom prst="wedgeRoundRectCallout">
          <a:avLst>
            <a:gd name="adj1" fmla="val -44927"/>
            <a:gd name="adj2" fmla="val -155281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>
              <a:solidFill>
                <a:srgbClr val="FF0000"/>
              </a:solidFill>
            </a:rPr>
            <a:t>緊急性の高い部位の修理を優先。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例：①壊れた床、壁の補修、➁壊れたドア等開口部の補修、③配管、配線の補修、④壊れた衛生設備の交換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各住戸の状況により緊急性や優先順位が変わるため、上記に限らない。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248120</xdr:colOff>
      <xdr:row>10</xdr:row>
      <xdr:rowOff>190495</xdr:rowOff>
    </xdr:from>
    <xdr:to>
      <xdr:col>9</xdr:col>
      <xdr:colOff>1266190</xdr:colOff>
      <xdr:row>11</xdr:row>
      <xdr:rowOff>231908</xdr:rowOff>
    </xdr:to>
    <xdr:sp macro="" textlink="">
      <xdr:nvSpPr>
        <xdr:cNvPr id="6" name="角丸四角形吹き出し 9">
          <a:extLst>
            <a:ext uri="{FF2B5EF4-FFF2-40B4-BE49-F238E27FC236}">
              <a16:creationId xmlns:a16="http://schemas.microsoft.com/office/drawing/2014/main" id="{0886FB8C-055F-42BD-B4A5-EF1D6CC99BC5}"/>
            </a:ext>
          </a:extLst>
        </xdr:cNvPr>
        <xdr:cNvSpPr/>
      </xdr:nvSpPr>
      <xdr:spPr>
        <a:xfrm>
          <a:off x="6130760" y="3809995"/>
          <a:ext cx="1300010" cy="513853"/>
        </a:xfrm>
        <a:prstGeom prst="wedgeRoundRectCallout">
          <a:avLst>
            <a:gd name="adj1" fmla="val -15262"/>
            <a:gd name="adj2" fmla="val 166714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100" b="1">
              <a:solidFill>
                <a:srgbClr val="FF0000"/>
              </a:solidFill>
            </a:rPr>
            <a:t>必ず、記載する。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1143000</xdr:colOff>
      <xdr:row>25</xdr:row>
      <xdr:rowOff>31750</xdr:rowOff>
    </xdr:from>
    <xdr:to>
      <xdr:col>8</xdr:col>
      <xdr:colOff>238125</xdr:colOff>
      <xdr:row>25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7F355AE-782D-4743-BE13-8EEB9ECCEFDB}"/>
            </a:ext>
          </a:extLst>
        </xdr:cNvPr>
        <xdr:cNvSpPr/>
      </xdr:nvSpPr>
      <xdr:spPr>
        <a:xfrm>
          <a:off x="6334125" y="8143875"/>
          <a:ext cx="460375" cy="158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BBA5-E6F2-4436-9F4A-79F2932EB528}">
  <sheetPr>
    <pageSetUpPr fitToPage="1"/>
  </sheetPr>
  <dimension ref="B1:K47"/>
  <sheetViews>
    <sheetView tabSelected="1" view="pageBreakPreview" zoomScale="85" zoomScaleNormal="85" zoomScaleSheetLayoutView="85" zoomScalePageLayoutView="40" workbookViewId="0">
      <selection activeCell="N9" sqref="N9"/>
    </sheetView>
  </sheetViews>
  <sheetFormatPr defaultColWidth="9" defaultRowHeight="13.2" x14ac:dyDescent="0.2"/>
  <cols>
    <col min="1" max="1" width="8.109375" style="7" customWidth="1"/>
    <col min="2" max="2" width="5.88671875" style="7" bestFit="1" customWidth="1"/>
    <col min="3" max="3" width="17.44140625" style="7" customWidth="1"/>
    <col min="4" max="4" width="10.33203125" style="7" customWidth="1"/>
    <col min="5" max="5" width="17.88671875" style="7" customWidth="1"/>
    <col min="6" max="7" width="4.109375" style="7" customWidth="1"/>
    <col min="8" max="8" width="17.88671875" style="7" customWidth="1"/>
    <col min="9" max="9" width="4.109375" style="7" customWidth="1"/>
    <col min="10" max="10" width="26" style="7" customWidth="1"/>
    <col min="11" max="11" width="8.109375" style="7" customWidth="1"/>
    <col min="12" max="1026" width="9" style="7" customWidth="1"/>
    <col min="1027" max="16384" width="9" style="7"/>
  </cols>
  <sheetData>
    <row r="1" spans="2:11" ht="37.5" customHeight="1" x14ac:dyDescent="0.2">
      <c r="B1" s="8" t="s">
        <v>26</v>
      </c>
      <c r="J1" s="9"/>
    </row>
    <row r="2" spans="2:11" s="10" customFormat="1" ht="51" customHeight="1" x14ac:dyDescent="0.2">
      <c r="C2" s="102" t="s">
        <v>28</v>
      </c>
      <c r="D2" s="102"/>
      <c r="E2" s="102"/>
      <c r="F2" s="102"/>
      <c r="G2" s="102"/>
      <c r="H2" s="102"/>
      <c r="I2" s="102"/>
      <c r="J2" s="102"/>
    </row>
    <row r="3" spans="2:11" s="10" customFormat="1" ht="29.25" customHeight="1" x14ac:dyDescent="0.2">
      <c r="C3" s="102" t="s">
        <v>42</v>
      </c>
      <c r="D3" s="102"/>
      <c r="E3" s="102"/>
      <c r="F3" s="102"/>
      <c r="G3" s="102"/>
      <c r="H3" s="102"/>
      <c r="I3" s="102"/>
      <c r="J3" s="102"/>
    </row>
    <row r="4" spans="2:11" s="10" customFormat="1" ht="18" customHeight="1" x14ac:dyDescent="0.2">
      <c r="C4" s="105" t="s">
        <v>51</v>
      </c>
      <c r="D4" s="105"/>
      <c r="E4" s="105"/>
      <c r="F4" s="105"/>
      <c r="G4" s="105"/>
      <c r="H4" s="105"/>
      <c r="I4" s="105"/>
      <c r="J4" s="105"/>
    </row>
    <row r="5" spans="2:11" s="10" customFormat="1" ht="18" customHeight="1" x14ac:dyDescent="0.2">
      <c r="C5" s="37"/>
      <c r="D5" s="37"/>
      <c r="E5" s="37"/>
      <c r="F5" s="37"/>
      <c r="G5" s="37"/>
      <c r="H5" s="37"/>
      <c r="I5" s="37"/>
      <c r="J5" s="37"/>
    </row>
    <row r="6" spans="2:11" s="10" customFormat="1" ht="30" customHeight="1" thickBot="1" x14ac:dyDescent="0.3">
      <c r="C6" s="103" t="s">
        <v>18</v>
      </c>
      <c r="D6" s="103"/>
      <c r="E6" s="103"/>
      <c r="F6" s="103"/>
      <c r="G6" s="42"/>
      <c r="H6" s="22">
        <f>E20</f>
        <v>0</v>
      </c>
      <c r="I6" s="23" t="s">
        <v>0</v>
      </c>
      <c r="J6" s="25" t="s">
        <v>16</v>
      </c>
      <c r="K6" s="6"/>
    </row>
    <row r="7" spans="2:11" s="10" customFormat="1" ht="21" customHeight="1" x14ac:dyDescent="0.25">
      <c r="C7" s="29"/>
      <c r="D7" s="29"/>
      <c r="E7" s="29"/>
      <c r="F7" s="29"/>
      <c r="G7" s="29"/>
      <c r="H7" s="24"/>
      <c r="I7" s="24"/>
      <c r="J7" s="24"/>
    </row>
    <row r="8" spans="2:11" s="10" customFormat="1" ht="21" customHeight="1" x14ac:dyDescent="0.25">
      <c r="B8" s="31" t="s">
        <v>20</v>
      </c>
      <c r="C8" s="48" t="s">
        <v>41</v>
      </c>
      <c r="D8" s="49"/>
      <c r="E8" s="49"/>
      <c r="F8" s="49"/>
      <c r="G8" s="49"/>
      <c r="H8" s="50"/>
      <c r="I8" s="50"/>
      <c r="J8" s="50"/>
    </row>
    <row r="9" spans="2:11" s="10" customFormat="1" ht="30" customHeight="1" x14ac:dyDescent="0.25">
      <c r="C9" s="51"/>
      <c r="D9" s="104" t="s">
        <v>22</v>
      </c>
      <c r="E9" s="104"/>
      <c r="F9" s="104"/>
      <c r="G9" s="52"/>
      <c r="H9" s="53">
        <f>IF(757000&lt;H20,757000,H20)</f>
        <v>0</v>
      </c>
      <c r="I9" s="54" t="s">
        <v>0</v>
      </c>
      <c r="J9" s="55" t="s">
        <v>27</v>
      </c>
    </row>
    <row r="10" spans="2:11" s="10" customFormat="1" ht="30" customHeight="1" x14ac:dyDescent="0.25">
      <c r="C10" s="51"/>
      <c r="D10" s="104" t="s">
        <v>23</v>
      </c>
      <c r="E10" s="104"/>
      <c r="F10" s="104"/>
      <c r="G10" s="52"/>
      <c r="H10" s="53">
        <f>H6-H9</f>
        <v>0</v>
      </c>
      <c r="I10" s="54" t="s">
        <v>0</v>
      </c>
      <c r="J10" s="55" t="s">
        <v>16</v>
      </c>
    </row>
    <row r="11" spans="2:11" s="10" customFormat="1" ht="37.5" customHeight="1" thickBot="1" x14ac:dyDescent="0.25">
      <c r="C11" s="2"/>
      <c r="D11" s="3"/>
      <c r="E11" s="4"/>
      <c r="F11" s="4"/>
      <c r="G11" s="4"/>
      <c r="H11" s="5"/>
      <c r="I11" s="6"/>
      <c r="J11" s="1"/>
    </row>
    <row r="12" spans="2:11" s="10" customFormat="1" ht="20.25" customHeight="1" x14ac:dyDescent="0.2">
      <c r="B12" s="88"/>
      <c r="C12" s="89"/>
      <c r="D12" s="90"/>
      <c r="E12" s="88" t="s">
        <v>17</v>
      </c>
      <c r="F12" s="89"/>
      <c r="G12" s="41"/>
      <c r="H12" s="94"/>
      <c r="I12" s="95"/>
      <c r="J12" s="90" t="s">
        <v>1</v>
      </c>
    </row>
    <row r="13" spans="2:11" s="10" customFormat="1" ht="51" customHeight="1" thickBot="1" x14ac:dyDescent="0.25">
      <c r="B13" s="91"/>
      <c r="C13" s="92"/>
      <c r="D13" s="93"/>
      <c r="E13" s="91"/>
      <c r="F13" s="92"/>
      <c r="G13" s="96" t="s">
        <v>29</v>
      </c>
      <c r="H13" s="97"/>
      <c r="I13" s="98"/>
      <c r="J13" s="93"/>
    </row>
    <row r="14" spans="2:11" s="10" customFormat="1" ht="24" customHeight="1" x14ac:dyDescent="0.2">
      <c r="B14" s="44" t="s">
        <v>11</v>
      </c>
      <c r="C14" s="99"/>
      <c r="D14" s="99"/>
      <c r="E14" s="26">
        <v>0</v>
      </c>
      <c r="F14" s="13" t="s">
        <v>10</v>
      </c>
      <c r="G14" s="33"/>
      <c r="H14" s="12">
        <v>0</v>
      </c>
      <c r="I14" s="13" t="s">
        <v>0</v>
      </c>
      <c r="J14" s="14"/>
    </row>
    <row r="15" spans="2:11" s="10" customFormat="1" ht="24" customHeight="1" x14ac:dyDescent="0.2">
      <c r="B15" s="45" t="s">
        <v>12</v>
      </c>
      <c r="C15" s="100"/>
      <c r="D15" s="101"/>
      <c r="E15" s="27">
        <v>0</v>
      </c>
      <c r="F15" s="28" t="s">
        <v>0</v>
      </c>
      <c r="G15" s="18"/>
      <c r="H15" s="12">
        <v>0</v>
      </c>
      <c r="I15" s="15" t="s">
        <v>0</v>
      </c>
      <c r="J15" s="16"/>
    </row>
    <row r="16" spans="2:11" s="10" customFormat="1" ht="24" customHeight="1" x14ac:dyDescent="0.2">
      <c r="B16" s="43" t="s">
        <v>13</v>
      </c>
      <c r="C16" s="100"/>
      <c r="D16" s="101"/>
      <c r="E16" s="32">
        <v>0</v>
      </c>
      <c r="F16" s="13" t="s">
        <v>10</v>
      </c>
      <c r="G16" s="35"/>
      <c r="H16" s="12">
        <v>0</v>
      </c>
      <c r="I16" s="28" t="s">
        <v>10</v>
      </c>
      <c r="J16" s="56"/>
    </row>
    <row r="17" spans="2:10" s="10" customFormat="1" ht="24" customHeight="1" x14ac:dyDescent="0.2">
      <c r="B17" s="46" t="s">
        <v>14</v>
      </c>
      <c r="C17" s="100"/>
      <c r="D17" s="101"/>
      <c r="E17" s="19">
        <v>0</v>
      </c>
      <c r="F17" s="13" t="s">
        <v>10</v>
      </c>
      <c r="G17" s="35"/>
      <c r="H17" s="12">
        <v>0</v>
      </c>
      <c r="I17" s="13" t="s">
        <v>10</v>
      </c>
      <c r="J17" s="14"/>
    </row>
    <row r="18" spans="2:10" s="10" customFormat="1" ht="24" customHeight="1" x14ac:dyDescent="0.2">
      <c r="B18" s="43" t="s">
        <v>15</v>
      </c>
      <c r="C18" s="100"/>
      <c r="D18" s="101"/>
      <c r="E18" s="19">
        <v>0</v>
      </c>
      <c r="F18" s="13" t="s">
        <v>10</v>
      </c>
      <c r="G18" s="35"/>
      <c r="H18" s="12">
        <v>0</v>
      </c>
      <c r="I18" s="13" t="s">
        <v>10</v>
      </c>
      <c r="J18" s="14"/>
    </row>
    <row r="19" spans="2:10" s="10" customFormat="1" ht="24" customHeight="1" thickBot="1" x14ac:dyDescent="0.25">
      <c r="B19" s="43"/>
      <c r="C19" s="87"/>
      <c r="D19" s="87"/>
      <c r="E19" s="19">
        <v>0</v>
      </c>
      <c r="F19" s="13" t="s">
        <v>10</v>
      </c>
      <c r="G19" s="35"/>
      <c r="H19" s="12">
        <v>0</v>
      </c>
      <c r="I19" s="13" t="s">
        <v>10</v>
      </c>
      <c r="J19" s="14"/>
    </row>
    <row r="20" spans="2:10" s="21" customFormat="1" ht="24" customHeight="1" thickBot="1" x14ac:dyDescent="0.25">
      <c r="B20" s="47"/>
      <c r="C20" s="73" t="s">
        <v>21</v>
      </c>
      <c r="D20" s="74"/>
      <c r="E20" s="17">
        <f>SUM(E14:E19)</f>
        <v>0</v>
      </c>
      <c r="F20" s="59" t="s">
        <v>0</v>
      </c>
      <c r="G20" s="58" t="s">
        <v>24</v>
      </c>
      <c r="H20" s="34">
        <f>SUM(H14:H19)</f>
        <v>0</v>
      </c>
      <c r="I20" s="58" t="s">
        <v>0</v>
      </c>
      <c r="J20" s="20"/>
    </row>
    <row r="21" spans="2:10" ht="15.75" customHeight="1" x14ac:dyDescent="0.2">
      <c r="J21" s="61"/>
    </row>
    <row r="22" spans="2:10" ht="15.75" customHeight="1" x14ac:dyDescent="0.2">
      <c r="B22" s="64" t="s">
        <v>31</v>
      </c>
      <c r="C22" s="80" t="s">
        <v>32</v>
      </c>
      <c r="D22" s="80"/>
      <c r="E22" s="80"/>
      <c r="F22" s="80"/>
      <c r="G22" s="80"/>
      <c r="H22" s="80"/>
      <c r="I22" s="80"/>
      <c r="J22" s="61"/>
    </row>
    <row r="23" spans="2:10" ht="15.75" customHeight="1" x14ac:dyDescent="0.2">
      <c r="B23" s="60"/>
      <c r="C23" s="62" t="s">
        <v>33</v>
      </c>
      <c r="D23" s="80" t="s">
        <v>43</v>
      </c>
      <c r="E23" s="80"/>
      <c r="F23" s="80"/>
      <c r="G23" s="80"/>
      <c r="H23" s="80"/>
      <c r="I23" s="82"/>
      <c r="J23" s="82"/>
    </row>
    <row r="24" spans="2:10" ht="15.75" customHeight="1" x14ac:dyDescent="0.2">
      <c r="B24" s="60"/>
      <c r="C24" s="61"/>
      <c r="D24" s="80" t="s">
        <v>44</v>
      </c>
      <c r="E24" s="80"/>
      <c r="F24" s="80"/>
      <c r="G24" s="80"/>
      <c r="H24" s="80"/>
      <c r="I24" s="80"/>
      <c r="J24" s="82"/>
    </row>
    <row r="25" spans="2:10" ht="30.75" customHeight="1" x14ac:dyDescent="0.2">
      <c r="B25" s="64" t="s">
        <v>30</v>
      </c>
      <c r="C25" s="81" t="s">
        <v>34</v>
      </c>
      <c r="D25" s="81"/>
      <c r="E25" s="81"/>
      <c r="F25" s="81"/>
      <c r="G25" s="81"/>
      <c r="H25" s="81"/>
      <c r="I25" s="30"/>
      <c r="J25" s="30"/>
    </row>
    <row r="26" spans="2:10" ht="15.75" customHeight="1" x14ac:dyDescent="0.2">
      <c r="B26" s="64" t="s">
        <v>45</v>
      </c>
      <c r="C26" s="8"/>
      <c r="D26" s="30"/>
      <c r="E26" s="30"/>
      <c r="F26" s="30"/>
      <c r="G26" s="30"/>
      <c r="H26" s="30"/>
      <c r="I26" s="30"/>
      <c r="J26" s="30"/>
    </row>
    <row r="27" spans="2:10" ht="15.75" customHeight="1" x14ac:dyDescent="0.2">
      <c r="B27" s="64"/>
      <c r="C27" s="8"/>
      <c r="D27" s="30"/>
      <c r="E27" s="30"/>
      <c r="F27" s="30"/>
      <c r="G27" s="30"/>
      <c r="H27" s="30"/>
      <c r="I27" s="30"/>
      <c r="J27" s="30"/>
    </row>
    <row r="28" spans="2:10" ht="15.75" customHeight="1" x14ac:dyDescent="0.2">
      <c r="B28" s="71" t="s">
        <v>49</v>
      </c>
      <c r="C28" s="8"/>
      <c r="D28" s="30"/>
      <c r="E28" s="30"/>
      <c r="F28" s="30"/>
      <c r="G28" s="30"/>
      <c r="H28" s="30"/>
      <c r="I28" s="30"/>
      <c r="J28" s="30"/>
    </row>
    <row r="29" spans="2:10" ht="32.25" customHeight="1" x14ac:dyDescent="0.2">
      <c r="B29" s="11"/>
      <c r="C29" s="8"/>
      <c r="D29" s="30"/>
      <c r="E29" s="30"/>
      <c r="F29" s="30"/>
      <c r="G29" s="30"/>
      <c r="H29" s="30"/>
      <c r="I29" s="30"/>
      <c r="J29" s="30"/>
    </row>
    <row r="30" spans="2:10" s="10" customFormat="1" ht="14.4" x14ac:dyDescent="0.2">
      <c r="B30" s="11"/>
      <c r="D30" s="36"/>
      <c r="E30" s="36"/>
      <c r="F30" s="36"/>
      <c r="G30" s="36"/>
      <c r="H30" s="36"/>
      <c r="I30" s="36"/>
      <c r="J30" s="72" t="s">
        <v>39</v>
      </c>
    </row>
    <row r="31" spans="2:10" s="10" customFormat="1" ht="18.75" customHeight="1" x14ac:dyDescent="0.2">
      <c r="B31" s="7"/>
      <c r="C31" s="36" t="s">
        <v>38</v>
      </c>
      <c r="D31" s="36"/>
      <c r="E31" s="63" t="s">
        <v>2</v>
      </c>
      <c r="F31" s="83"/>
      <c r="G31" s="84"/>
      <c r="H31" s="84"/>
      <c r="I31" s="84"/>
      <c r="J31" s="85"/>
    </row>
    <row r="32" spans="2:10" s="10" customFormat="1" ht="18.75" customHeight="1" x14ac:dyDescent="0.2">
      <c r="B32" s="11"/>
      <c r="C32" s="36"/>
      <c r="D32" s="36"/>
      <c r="E32" s="63" t="s">
        <v>3</v>
      </c>
      <c r="F32" s="83"/>
      <c r="G32" s="84"/>
      <c r="H32" s="84"/>
      <c r="I32" s="84"/>
      <c r="J32" s="85"/>
    </row>
    <row r="33" spans="2:10" s="11" customFormat="1" ht="18.75" customHeight="1" x14ac:dyDescent="0.2">
      <c r="C33" s="37"/>
      <c r="D33" s="37"/>
      <c r="E33" s="63" t="s">
        <v>9</v>
      </c>
      <c r="F33" s="83"/>
      <c r="G33" s="84"/>
      <c r="H33" s="84"/>
      <c r="I33" s="84"/>
      <c r="J33" s="85"/>
    </row>
    <row r="34" spans="2:10" s="11" customFormat="1" ht="18.75" customHeight="1" x14ac:dyDescent="0.2">
      <c r="B34" s="10"/>
      <c r="C34" s="37"/>
      <c r="D34" s="37"/>
      <c r="E34" s="63" t="s">
        <v>4</v>
      </c>
      <c r="F34" s="83"/>
      <c r="G34" s="84"/>
      <c r="H34" s="84"/>
      <c r="I34" s="84"/>
      <c r="J34" s="85"/>
    </row>
    <row r="35" spans="2:10" ht="13.05" customHeight="1" x14ac:dyDescent="0.2">
      <c r="B35" s="11"/>
      <c r="C35" s="38"/>
      <c r="D35" s="30"/>
      <c r="E35" s="30"/>
      <c r="F35" s="30"/>
      <c r="G35" s="30"/>
      <c r="H35" s="30"/>
      <c r="I35" s="30"/>
      <c r="J35" s="30"/>
    </row>
    <row r="36" spans="2:10" ht="13.05" customHeight="1" x14ac:dyDescent="0.2">
      <c r="B36" s="11"/>
      <c r="C36" s="38"/>
      <c r="D36" s="30"/>
      <c r="E36" s="30"/>
      <c r="F36" s="30"/>
      <c r="G36" s="30"/>
      <c r="H36" s="30"/>
      <c r="I36" s="30"/>
      <c r="J36" s="30"/>
    </row>
    <row r="37" spans="2:10" s="11" customFormat="1" ht="18" customHeight="1" x14ac:dyDescent="0.2">
      <c r="D37" s="37"/>
      <c r="E37" s="37"/>
      <c r="F37" s="37"/>
      <c r="G37" s="37"/>
      <c r="H37" s="37"/>
      <c r="I37" s="37"/>
      <c r="J37" s="72" t="s">
        <v>40</v>
      </c>
    </row>
    <row r="38" spans="2:10" s="11" customFormat="1" ht="18.75" customHeight="1" x14ac:dyDescent="0.2">
      <c r="C38" s="36" t="s">
        <v>38</v>
      </c>
      <c r="D38" s="37"/>
      <c r="E38" s="63" t="s">
        <v>2</v>
      </c>
      <c r="F38" s="86"/>
      <c r="G38" s="86"/>
      <c r="H38" s="86"/>
      <c r="I38" s="86"/>
      <c r="J38" s="86"/>
    </row>
    <row r="39" spans="2:10" s="10" customFormat="1" ht="18.75" customHeight="1" x14ac:dyDescent="0.2">
      <c r="B39" s="11"/>
      <c r="C39" s="36"/>
      <c r="D39" s="36"/>
      <c r="E39" s="63" t="s">
        <v>5</v>
      </c>
      <c r="F39" s="86"/>
      <c r="G39" s="86"/>
      <c r="H39" s="86"/>
      <c r="I39" s="86"/>
      <c r="J39" s="86"/>
    </row>
    <row r="40" spans="2:10" s="11" customFormat="1" ht="13.05" customHeight="1" x14ac:dyDescent="0.2">
      <c r="B40" s="7"/>
    </row>
    <row r="41" spans="2:10" s="11" customFormat="1" ht="13.05" customHeight="1" x14ac:dyDescent="0.2">
      <c r="B41" s="7"/>
      <c r="J41" s="57"/>
    </row>
    <row r="42" spans="2:10" s="11" customFormat="1" ht="16.5" customHeight="1" thickBot="1" x14ac:dyDescent="0.25">
      <c r="B42" s="7"/>
      <c r="C42" s="8" t="s">
        <v>19</v>
      </c>
      <c r="D42" s="37"/>
      <c r="E42" s="37"/>
      <c r="F42" s="37"/>
      <c r="G42" s="37"/>
      <c r="H42" s="37"/>
      <c r="I42" s="37"/>
      <c r="J42" s="37"/>
    </row>
    <row r="43" spans="2:10" ht="16.5" customHeight="1" x14ac:dyDescent="0.2">
      <c r="C43" s="75" t="s">
        <v>6</v>
      </c>
      <c r="D43" s="76"/>
      <c r="E43" s="76" t="s">
        <v>7</v>
      </c>
      <c r="F43" s="76"/>
      <c r="G43" s="76"/>
      <c r="H43" s="76"/>
      <c r="I43" s="76"/>
      <c r="J43" s="39" t="s">
        <v>8</v>
      </c>
    </row>
    <row r="44" spans="2:10" ht="58.5" customHeight="1" thickBot="1" x14ac:dyDescent="0.25">
      <c r="C44" s="77" t="s">
        <v>50</v>
      </c>
      <c r="D44" s="78"/>
      <c r="E44" s="79"/>
      <c r="F44" s="79"/>
      <c r="G44" s="79"/>
      <c r="H44" s="79"/>
      <c r="I44" s="79"/>
      <c r="J44" s="40"/>
    </row>
    <row r="45" spans="2:10" ht="5.25" customHeight="1" x14ac:dyDescent="0.2"/>
    <row r="47" spans="2:10" ht="32.25" customHeight="1" x14ac:dyDescent="0.2">
      <c r="F47" s="37"/>
    </row>
  </sheetData>
  <mergeCells count="32">
    <mergeCell ref="C2:J2"/>
    <mergeCell ref="C6:F6"/>
    <mergeCell ref="D9:F9"/>
    <mergeCell ref="D10:F10"/>
    <mergeCell ref="C3:J3"/>
    <mergeCell ref="C4:J4"/>
    <mergeCell ref="C19:D19"/>
    <mergeCell ref="B12:D13"/>
    <mergeCell ref="E12:F13"/>
    <mergeCell ref="H12:I12"/>
    <mergeCell ref="J12:J13"/>
    <mergeCell ref="G13:I13"/>
    <mergeCell ref="C14:D14"/>
    <mergeCell ref="C15:D15"/>
    <mergeCell ref="C16:D16"/>
    <mergeCell ref="C17:D17"/>
    <mergeCell ref="C18:D18"/>
    <mergeCell ref="C20:D20"/>
    <mergeCell ref="C43:D43"/>
    <mergeCell ref="E43:I43"/>
    <mergeCell ref="C44:D44"/>
    <mergeCell ref="E44:I44"/>
    <mergeCell ref="C22:I22"/>
    <mergeCell ref="C25:H25"/>
    <mergeCell ref="D23:J23"/>
    <mergeCell ref="D24:J24"/>
    <mergeCell ref="F31:J31"/>
    <mergeCell ref="F32:J32"/>
    <mergeCell ref="F33:J33"/>
    <mergeCell ref="F34:J34"/>
    <mergeCell ref="F38:J38"/>
    <mergeCell ref="F39:J39"/>
  </mergeCells>
  <phoneticPr fontId="7"/>
  <printOptions horizontalCentered="1"/>
  <pageMargins left="0.59055118110236227" right="0.39370078740157483" top="0.39370078740157483" bottom="0.39370078740157483" header="0.51181102362204722" footer="0.23622047244094491"/>
  <pageSetup paperSize="9" scale="76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E462-9D5B-438C-872E-527B08C07916}">
  <sheetPr>
    <pageSetUpPr fitToPage="1"/>
  </sheetPr>
  <dimension ref="B1:K47"/>
  <sheetViews>
    <sheetView view="pageBreakPreview" topLeftCell="A6" zoomScale="60" zoomScaleNormal="85" zoomScaleSheetLayoutView="85" zoomScalePageLayoutView="40" workbookViewId="0">
      <selection activeCell="N3" sqref="N3"/>
    </sheetView>
  </sheetViews>
  <sheetFormatPr defaultColWidth="9" defaultRowHeight="13.2" x14ac:dyDescent="0.2"/>
  <cols>
    <col min="1" max="1" width="8.109375" style="7" customWidth="1"/>
    <col min="2" max="2" width="5.88671875" style="7" bestFit="1" customWidth="1"/>
    <col min="3" max="3" width="17.44140625" style="7" customWidth="1"/>
    <col min="4" max="4" width="10.33203125" style="7" customWidth="1"/>
    <col min="5" max="5" width="17.88671875" style="7" customWidth="1"/>
    <col min="6" max="7" width="4.109375" style="7" customWidth="1"/>
    <col min="8" max="8" width="17.88671875" style="7" customWidth="1"/>
    <col min="9" max="9" width="4.109375" style="7" customWidth="1"/>
    <col min="10" max="10" width="26" style="7" customWidth="1"/>
    <col min="11" max="11" width="8.109375" style="7" customWidth="1"/>
    <col min="12" max="1026" width="9" style="7" customWidth="1"/>
    <col min="1027" max="16384" width="9" style="7"/>
  </cols>
  <sheetData>
    <row r="1" spans="2:11" ht="37.5" customHeight="1" x14ac:dyDescent="0.2">
      <c r="B1" s="8" t="s">
        <v>26</v>
      </c>
      <c r="J1" s="63" t="s">
        <v>46</v>
      </c>
    </row>
    <row r="2" spans="2:11" s="10" customFormat="1" ht="51" customHeight="1" x14ac:dyDescent="0.2">
      <c r="C2" s="102" t="s">
        <v>28</v>
      </c>
      <c r="D2" s="102"/>
      <c r="E2" s="102"/>
      <c r="F2" s="102"/>
      <c r="G2" s="102"/>
      <c r="H2" s="102"/>
      <c r="I2" s="102"/>
      <c r="J2" s="102"/>
    </row>
    <row r="3" spans="2:11" s="10" customFormat="1" ht="29.25" customHeight="1" x14ac:dyDescent="0.2">
      <c r="C3" s="102" t="s">
        <v>42</v>
      </c>
      <c r="D3" s="102"/>
      <c r="E3" s="102"/>
      <c r="F3" s="102"/>
      <c r="G3" s="102"/>
      <c r="H3" s="102"/>
      <c r="I3" s="102"/>
      <c r="J3" s="102"/>
    </row>
    <row r="4" spans="2:11" s="10" customFormat="1" ht="18" customHeight="1" x14ac:dyDescent="0.2">
      <c r="C4" s="105" t="s">
        <v>51</v>
      </c>
      <c r="D4" s="105"/>
      <c r="E4" s="105"/>
      <c r="F4" s="105"/>
      <c r="G4" s="105"/>
      <c r="H4" s="105"/>
      <c r="I4" s="105"/>
      <c r="J4" s="105"/>
    </row>
    <row r="5" spans="2:11" s="10" customFormat="1" ht="18" customHeight="1" x14ac:dyDescent="0.2">
      <c r="C5" s="37"/>
      <c r="D5" s="37"/>
      <c r="E5" s="37"/>
      <c r="F5" s="37"/>
      <c r="G5" s="37"/>
      <c r="H5" s="37"/>
      <c r="I5" s="37"/>
      <c r="J5" s="37"/>
    </row>
    <row r="6" spans="2:11" s="10" customFormat="1" ht="30" customHeight="1" thickBot="1" x14ac:dyDescent="0.3">
      <c r="C6" s="103" t="s">
        <v>18</v>
      </c>
      <c r="D6" s="103"/>
      <c r="E6" s="103"/>
      <c r="F6" s="103"/>
      <c r="G6" s="42"/>
      <c r="H6" s="22">
        <f>E20</f>
        <v>1450000</v>
      </c>
      <c r="I6" s="23" t="s">
        <v>0</v>
      </c>
      <c r="J6" s="25" t="s">
        <v>16</v>
      </c>
      <c r="K6" s="6"/>
    </row>
    <row r="7" spans="2:11" s="10" customFormat="1" ht="21" customHeight="1" x14ac:dyDescent="0.25">
      <c r="C7" s="29"/>
      <c r="D7" s="29"/>
      <c r="E7" s="29"/>
      <c r="F7" s="29"/>
      <c r="G7" s="29"/>
      <c r="H7" s="24"/>
      <c r="I7" s="24"/>
      <c r="J7" s="24"/>
    </row>
    <row r="8" spans="2:11" s="10" customFormat="1" ht="21" customHeight="1" x14ac:dyDescent="0.25">
      <c r="B8" s="31" t="s">
        <v>20</v>
      </c>
      <c r="C8" s="48" t="s">
        <v>41</v>
      </c>
      <c r="D8" s="49"/>
      <c r="E8" s="49"/>
      <c r="F8" s="49"/>
      <c r="G8" s="49"/>
      <c r="H8" s="50"/>
      <c r="I8" s="50"/>
      <c r="J8" s="50"/>
    </row>
    <row r="9" spans="2:11" s="10" customFormat="1" ht="30" customHeight="1" x14ac:dyDescent="0.25">
      <c r="C9" s="51"/>
      <c r="D9" s="104" t="s">
        <v>22</v>
      </c>
      <c r="E9" s="104"/>
      <c r="F9" s="104"/>
      <c r="G9" s="52"/>
      <c r="H9" s="53">
        <f>IF(757000&lt;H20,757000,H20)</f>
        <v>757000</v>
      </c>
      <c r="I9" s="54" t="s">
        <v>0</v>
      </c>
      <c r="J9" s="55" t="s">
        <v>27</v>
      </c>
    </row>
    <row r="10" spans="2:11" s="10" customFormat="1" ht="30" customHeight="1" x14ac:dyDescent="0.25">
      <c r="C10" s="51"/>
      <c r="D10" s="104" t="s">
        <v>23</v>
      </c>
      <c r="E10" s="104"/>
      <c r="F10" s="104"/>
      <c r="G10" s="52"/>
      <c r="H10" s="53">
        <f>H6-H9</f>
        <v>693000</v>
      </c>
      <c r="I10" s="54" t="s">
        <v>0</v>
      </c>
      <c r="J10" s="55" t="s">
        <v>16</v>
      </c>
    </row>
    <row r="11" spans="2:11" s="10" customFormat="1" ht="37.5" customHeight="1" thickBot="1" x14ac:dyDescent="0.25">
      <c r="C11" s="2"/>
      <c r="D11" s="3"/>
      <c r="E11" s="4"/>
      <c r="F11" s="4"/>
      <c r="G11" s="4"/>
      <c r="H11" s="5"/>
      <c r="I11" s="6"/>
      <c r="J11" s="1"/>
    </row>
    <row r="12" spans="2:11" s="10" customFormat="1" ht="20.25" customHeight="1" x14ac:dyDescent="0.2">
      <c r="B12" s="88"/>
      <c r="C12" s="89"/>
      <c r="D12" s="90"/>
      <c r="E12" s="88" t="s">
        <v>17</v>
      </c>
      <c r="F12" s="89"/>
      <c r="G12" s="41"/>
      <c r="H12" s="94"/>
      <c r="I12" s="95"/>
      <c r="J12" s="90" t="s">
        <v>1</v>
      </c>
    </row>
    <row r="13" spans="2:11" s="10" customFormat="1" ht="51" customHeight="1" thickBot="1" x14ac:dyDescent="0.25">
      <c r="B13" s="91"/>
      <c r="C13" s="92"/>
      <c r="D13" s="93"/>
      <c r="E13" s="91"/>
      <c r="F13" s="92"/>
      <c r="G13" s="96" t="s">
        <v>29</v>
      </c>
      <c r="H13" s="97"/>
      <c r="I13" s="98"/>
      <c r="J13" s="93"/>
    </row>
    <row r="14" spans="2:11" s="10" customFormat="1" ht="24" customHeight="1" x14ac:dyDescent="0.2">
      <c r="B14" s="44" t="s">
        <v>11</v>
      </c>
      <c r="C14" s="99" t="s">
        <v>52</v>
      </c>
      <c r="D14" s="99"/>
      <c r="E14" s="26">
        <v>550000</v>
      </c>
      <c r="F14" s="13" t="s">
        <v>10</v>
      </c>
      <c r="G14" s="33"/>
      <c r="H14" s="12">
        <v>550000</v>
      </c>
      <c r="I14" s="13" t="s">
        <v>0</v>
      </c>
      <c r="J14" s="117" t="s">
        <v>53</v>
      </c>
    </row>
    <row r="15" spans="2:11" s="10" customFormat="1" ht="24" customHeight="1" x14ac:dyDescent="0.2">
      <c r="B15" s="45" t="s">
        <v>12</v>
      </c>
      <c r="C15" s="100" t="s">
        <v>54</v>
      </c>
      <c r="D15" s="101"/>
      <c r="E15" s="27">
        <v>200000</v>
      </c>
      <c r="F15" s="28" t="s">
        <v>0</v>
      </c>
      <c r="G15" s="18"/>
      <c r="H15" s="12">
        <v>200000</v>
      </c>
      <c r="I15" s="15" t="s">
        <v>0</v>
      </c>
      <c r="J15" s="118"/>
    </row>
    <row r="16" spans="2:11" s="10" customFormat="1" ht="24" customHeight="1" x14ac:dyDescent="0.2">
      <c r="B16" s="43" t="s">
        <v>13</v>
      </c>
      <c r="C16" s="100" t="s">
        <v>55</v>
      </c>
      <c r="D16" s="101"/>
      <c r="E16" s="32">
        <v>150000</v>
      </c>
      <c r="F16" s="13" t="s">
        <v>10</v>
      </c>
      <c r="G16" s="35"/>
      <c r="H16" s="12">
        <v>7000</v>
      </c>
      <c r="I16" s="28" t="s">
        <v>10</v>
      </c>
      <c r="J16" s="118"/>
    </row>
    <row r="17" spans="2:10" s="10" customFormat="1" ht="24" customHeight="1" x14ac:dyDescent="0.2">
      <c r="B17" s="46" t="s">
        <v>14</v>
      </c>
      <c r="C17" s="100" t="s">
        <v>56</v>
      </c>
      <c r="D17" s="101"/>
      <c r="E17" s="19">
        <v>200000</v>
      </c>
      <c r="F17" s="13" t="s">
        <v>10</v>
      </c>
      <c r="G17" s="35"/>
      <c r="H17" s="12" t="s">
        <v>47</v>
      </c>
      <c r="I17" s="13" t="s">
        <v>10</v>
      </c>
      <c r="J17" s="118"/>
    </row>
    <row r="18" spans="2:10" s="10" customFormat="1" ht="24" customHeight="1" x14ac:dyDescent="0.2">
      <c r="B18" s="43" t="s">
        <v>15</v>
      </c>
      <c r="C18" s="100" t="s">
        <v>57</v>
      </c>
      <c r="D18" s="101"/>
      <c r="E18" s="19">
        <v>350000</v>
      </c>
      <c r="F18" s="13" t="s">
        <v>10</v>
      </c>
      <c r="G18" s="35"/>
      <c r="H18" s="12" t="s">
        <v>25</v>
      </c>
      <c r="I18" s="13" t="s">
        <v>10</v>
      </c>
      <c r="J18" s="119"/>
    </row>
    <row r="19" spans="2:10" s="10" customFormat="1" ht="24" customHeight="1" thickBot="1" x14ac:dyDescent="0.25">
      <c r="B19" s="43"/>
      <c r="C19" s="87"/>
      <c r="D19" s="87"/>
      <c r="E19" s="19"/>
      <c r="F19" s="13" t="s">
        <v>10</v>
      </c>
      <c r="G19" s="35"/>
      <c r="H19" s="12"/>
      <c r="I19" s="13" t="s">
        <v>10</v>
      </c>
      <c r="J19" s="14"/>
    </row>
    <row r="20" spans="2:10" s="21" customFormat="1" ht="24" customHeight="1" thickBot="1" x14ac:dyDescent="0.25">
      <c r="B20" s="47"/>
      <c r="C20" s="73" t="s">
        <v>21</v>
      </c>
      <c r="D20" s="74"/>
      <c r="E20" s="17">
        <f>SUM(E14:E19)</f>
        <v>1450000</v>
      </c>
      <c r="F20" s="59" t="s">
        <v>0</v>
      </c>
      <c r="G20" s="58" t="s">
        <v>24</v>
      </c>
      <c r="H20" s="34">
        <f>SUM(H14:H19)</f>
        <v>757000</v>
      </c>
      <c r="I20" s="58" t="s">
        <v>0</v>
      </c>
      <c r="J20" s="20"/>
    </row>
    <row r="21" spans="2:10" ht="15.75" customHeight="1" x14ac:dyDescent="0.2">
      <c r="J21" s="61"/>
    </row>
    <row r="22" spans="2:10" ht="15.75" customHeight="1" x14ac:dyDescent="0.2">
      <c r="B22" s="64" t="s">
        <v>31</v>
      </c>
      <c r="C22" s="80" t="s">
        <v>32</v>
      </c>
      <c r="D22" s="80"/>
      <c r="E22" s="80"/>
      <c r="F22" s="80"/>
      <c r="G22" s="80"/>
      <c r="H22" s="80"/>
      <c r="I22" s="80"/>
      <c r="J22" s="61"/>
    </row>
    <row r="23" spans="2:10" ht="15.75" customHeight="1" x14ac:dyDescent="0.2">
      <c r="B23" s="60"/>
      <c r="C23" s="62" t="s">
        <v>33</v>
      </c>
      <c r="D23" s="80" t="s">
        <v>43</v>
      </c>
      <c r="E23" s="80"/>
      <c r="F23" s="80"/>
      <c r="G23" s="80"/>
      <c r="H23" s="80"/>
      <c r="I23" s="82"/>
      <c r="J23" s="82"/>
    </row>
    <row r="24" spans="2:10" ht="15.75" customHeight="1" x14ac:dyDescent="0.2">
      <c r="B24" s="60"/>
      <c r="C24" s="61"/>
      <c r="D24" s="80" t="s">
        <v>44</v>
      </c>
      <c r="E24" s="80"/>
      <c r="F24" s="80"/>
      <c r="G24" s="80"/>
      <c r="H24" s="80"/>
      <c r="I24" s="80"/>
      <c r="J24" s="82"/>
    </row>
    <row r="25" spans="2:10" ht="30.75" customHeight="1" x14ac:dyDescent="0.2">
      <c r="B25" s="64" t="s">
        <v>30</v>
      </c>
      <c r="C25" s="81" t="s">
        <v>34</v>
      </c>
      <c r="D25" s="81"/>
      <c r="E25" s="81"/>
      <c r="F25" s="81"/>
      <c r="G25" s="81"/>
      <c r="H25" s="81"/>
      <c r="I25" s="30"/>
      <c r="J25" s="30"/>
    </row>
    <row r="26" spans="2:10" ht="16.8" customHeight="1" x14ac:dyDescent="0.2">
      <c r="B26" s="64" t="s">
        <v>45</v>
      </c>
      <c r="C26" s="70"/>
      <c r="D26" s="70"/>
      <c r="E26" s="70"/>
      <c r="F26" s="70"/>
      <c r="G26" s="70"/>
      <c r="H26" s="70"/>
      <c r="I26" s="30"/>
      <c r="J26" s="30"/>
    </row>
    <row r="27" spans="2:10" ht="16.8" customHeight="1" x14ac:dyDescent="0.2">
      <c r="B27" s="64"/>
      <c r="C27" s="70"/>
      <c r="D27" s="70"/>
      <c r="E27" s="70"/>
      <c r="F27" s="70"/>
      <c r="G27" s="70"/>
      <c r="H27" s="70"/>
      <c r="I27" s="30"/>
      <c r="J27" s="30"/>
    </row>
    <row r="28" spans="2:10" ht="16.8" customHeight="1" x14ac:dyDescent="0.2">
      <c r="B28" s="71" t="s">
        <v>49</v>
      </c>
      <c r="C28" s="8"/>
      <c r="D28" s="30"/>
      <c r="E28" s="30"/>
      <c r="F28" s="30"/>
      <c r="G28" s="30"/>
      <c r="H28" s="30"/>
      <c r="I28" s="30"/>
      <c r="J28" s="30"/>
    </row>
    <row r="29" spans="2:10" ht="32.25" customHeight="1" x14ac:dyDescent="0.2">
      <c r="B29" s="11"/>
      <c r="C29" s="8"/>
      <c r="D29" s="30"/>
      <c r="E29" s="30"/>
      <c r="F29" s="30"/>
      <c r="G29" s="30"/>
      <c r="H29" s="30"/>
      <c r="I29" s="30"/>
      <c r="J29" s="30"/>
    </row>
    <row r="30" spans="2:10" s="10" customFormat="1" ht="14.4" x14ac:dyDescent="0.2">
      <c r="B30" s="11"/>
      <c r="C30" s="36"/>
      <c r="D30" s="36"/>
      <c r="E30" s="36"/>
      <c r="F30" s="36"/>
      <c r="G30" s="36"/>
      <c r="H30" s="36"/>
      <c r="I30" s="36"/>
      <c r="J30" s="72" t="s">
        <v>39</v>
      </c>
    </row>
    <row r="31" spans="2:10" s="10" customFormat="1" ht="18.75" customHeight="1" x14ac:dyDescent="0.2">
      <c r="B31" s="7"/>
      <c r="C31" s="36" t="s">
        <v>38</v>
      </c>
      <c r="D31" s="36"/>
      <c r="E31" s="63" t="s">
        <v>2</v>
      </c>
      <c r="F31" s="83"/>
      <c r="G31" s="84"/>
      <c r="H31" s="84"/>
      <c r="I31" s="84"/>
      <c r="J31" s="85"/>
    </row>
    <row r="32" spans="2:10" s="10" customFormat="1" ht="18.75" customHeight="1" x14ac:dyDescent="0.2">
      <c r="B32" s="11"/>
      <c r="C32" s="36"/>
      <c r="D32" s="36"/>
      <c r="E32" s="63" t="s">
        <v>3</v>
      </c>
      <c r="F32" s="83"/>
      <c r="G32" s="84"/>
      <c r="H32" s="84"/>
      <c r="I32" s="84"/>
      <c r="J32" s="85"/>
    </row>
    <row r="33" spans="2:10" s="11" customFormat="1" ht="18.75" customHeight="1" x14ac:dyDescent="0.2">
      <c r="C33" s="37"/>
      <c r="D33" s="37"/>
      <c r="E33" s="63" t="s">
        <v>9</v>
      </c>
      <c r="F33" s="83"/>
      <c r="G33" s="84"/>
      <c r="H33" s="84"/>
      <c r="I33" s="84"/>
      <c r="J33" s="85"/>
    </row>
    <row r="34" spans="2:10" s="11" customFormat="1" ht="18.75" customHeight="1" x14ac:dyDescent="0.2">
      <c r="B34" s="10"/>
      <c r="C34" s="37"/>
      <c r="D34" s="37"/>
      <c r="E34" s="63" t="s">
        <v>4</v>
      </c>
      <c r="F34" s="83"/>
      <c r="G34" s="84"/>
      <c r="H34" s="84"/>
      <c r="I34" s="84"/>
      <c r="J34" s="85"/>
    </row>
    <row r="35" spans="2:10" ht="13.05" customHeight="1" x14ac:dyDescent="0.2">
      <c r="B35" s="11"/>
      <c r="C35" s="38"/>
      <c r="D35" s="30"/>
      <c r="E35" s="30"/>
      <c r="F35" s="30"/>
      <c r="G35" s="30"/>
      <c r="H35" s="30"/>
      <c r="I35" s="30"/>
      <c r="J35" s="30"/>
    </row>
    <row r="36" spans="2:10" ht="13.05" customHeight="1" x14ac:dyDescent="0.2">
      <c r="B36" s="11"/>
      <c r="C36" s="38"/>
      <c r="D36" s="30"/>
      <c r="E36" s="30"/>
      <c r="F36" s="30"/>
      <c r="G36" s="30"/>
      <c r="H36" s="30"/>
      <c r="I36" s="30"/>
      <c r="J36" s="30"/>
    </row>
    <row r="37" spans="2:10" s="11" customFormat="1" ht="18" customHeight="1" x14ac:dyDescent="0.2">
      <c r="C37" s="36"/>
      <c r="D37" s="37"/>
      <c r="E37" s="37"/>
      <c r="F37" s="37"/>
      <c r="G37" s="37"/>
      <c r="H37" s="37"/>
      <c r="I37" s="37"/>
      <c r="J37" s="72" t="s">
        <v>40</v>
      </c>
    </row>
    <row r="38" spans="2:10" s="11" customFormat="1" ht="18.75" customHeight="1" x14ac:dyDescent="0.2">
      <c r="C38" s="36" t="s">
        <v>38</v>
      </c>
      <c r="D38" s="37"/>
      <c r="E38" s="63" t="s">
        <v>2</v>
      </c>
      <c r="F38" s="86"/>
      <c r="G38" s="86"/>
      <c r="H38" s="86"/>
      <c r="I38" s="86"/>
      <c r="J38" s="86"/>
    </row>
    <row r="39" spans="2:10" s="10" customFormat="1" ht="18.75" customHeight="1" x14ac:dyDescent="0.2">
      <c r="B39" s="11"/>
      <c r="C39" s="36"/>
      <c r="D39" s="36"/>
      <c r="E39" s="63" t="s">
        <v>5</v>
      </c>
      <c r="F39" s="86"/>
      <c r="G39" s="86"/>
      <c r="H39" s="86"/>
      <c r="I39" s="86"/>
      <c r="J39" s="86"/>
    </row>
    <row r="40" spans="2:10" s="11" customFormat="1" ht="13.05" customHeight="1" x14ac:dyDescent="0.2">
      <c r="B40" s="7"/>
    </row>
    <row r="41" spans="2:10" s="11" customFormat="1" ht="13.05" customHeight="1" x14ac:dyDescent="0.2">
      <c r="B41" s="7"/>
      <c r="J41" s="57"/>
    </row>
    <row r="42" spans="2:10" s="11" customFormat="1" ht="16.5" customHeight="1" thickBot="1" x14ac:dyDescent="0.25">
      <c r="B42" s="7"/>
      <c r="C42" s="8" t="s">
        <v>19</v>
      </c>
      <c r="D42" s="37"/>
      <c r="E42" s="37"/>
      <c r="F42" s="37"/>
      <c r="G42" s="37"/>
      <c r="H42" s="37"/>
      <c r="I42" s="37"/>
      <c r="J42" s="37"/>
    </row>
    <row r="43" spans="2:10" ht="16.5" customHeight="1" x14ac:dyDescent="0.2">
      <c r="C43" s="75" t="s">
        <v>6</v>
      </c>
      <c r="D43" s="76"/>
      <c r="E43" s="76" t="s">
        <v>7</v>
      </c>
      <c r="F43" s="76"/>
      <c r="G43" s="76"/>
      <c r="H43" s="76"/>
      <c r="I43" s="76"/>
      <c r="J43" s="39" t="s">
        <v>8</v>
      </c>
    </row>
    <row r="44" spans="2:10" ht="58.5" customHeight="1" thickBot="1" x14ac:dyDescent="0.25">
      <c r="C44" s="77" t="s">
        <v>50</v>
      </c>
      <c r="D44" s="78"/>
      <c r="E44" s="79"/>
      <c r="F44" s="79"/>
      <c r="G44" s="79"/>
      <c r="H44" s="79"/>
      <c r="I44" s="79"/>
      <c r="J44" s="40"/>
    </row>
    <row r="45" spans="2:10" ht="5.25" customHeight="1" x14ac:dyDescent="0.2"/>
    <row r="47" spans="2:10" ht="32.25" customHeight="1" x14ac:dyDescent="0.2">
      <c r="F47" s="37"/>
    </row>
  </sheetData>
  <mergeCells count="33">
    <mergeCell ref="F39:J39"/>
    <mergeCell ref="C43:D43"/>
    <mergeCell ref="E43:I43"/>
    <mergeCell ref="C44:D44"/>
    <mergeCell ref="E44:I44"/>
    <mergeCell ref="C25:H25"/>
    <mergeCell ref="F31:J31"/>
    <mergeCell ref="F32:J32"/>
    <mergeCell ref="F33:J33"/>
    <mergeCell ref="F34:J34"/>
    <mergeCell ref="F38:J38"/>
    <mergeCell ref="C18:D18"/>
    <mergeCell ref="C19:D19"/>
    <mergeCell ref="C20:D20"/>
    <mergeCell ref="C22:I22"/>
    <mergeCell ref="D23:J23"/>
    <mergeCell ref="D24:J24"/>
    <mergeCell ref="B12:D13"/>
    <mergeCell ref="E12:F13"/>
    <mergeCell ref="H12:I12"/>
    <mergeCell ref="J12:J13"/>
    <mergeCell ref="G13:I13"/>
    <mergeCell ref="C14:D14"/>
    <mergeCell ref="J14:J18"/>
    <mergeCell ref="C15:D15"/>
    <mergeCell ref="C16:D16"/>
    <mergeCell ref="C17:D17"/>
    <mergeCell ref="C2:J2"/>
    <mergeCell ref="C3:J3"/>
    <mergeCell ref="C4:J4"/>
    <mergeCell ref="C6:F6"/>
    <mergeCell ref="D9:F9"/>
    <mergeCell ref="D10:F10"/>
  </mergeCells>
  <phoneticPr fontId="7"/>
  <printOptions horizontalCentered="1"/>
  <pageMargins left="0.59055118110236227" right="0.39370078740157483" top="0.39370078740157483" bottom="0.39370078740157483" header="0.51181102362204722" footer="0.23622047244094491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04CC-B3E5-4EC6-81FE-A6D306280228}">
  <sheetPr>
    <pageSetUpPr fitToPage="1"/>
  </sheetPr>
  <dimension ref="B1:K47"/>
  <sheetViews>
    <sheetView view="pageBreakPreview" topLeftCell="A9" zoomScale="85" zoomScaleNormal="85" zoomScaleSheetLayoutView="85" zoomScalePageLayoutView="40" workbookViewId="0">
      <selection activeCell="N3" sqref="N3"/>
    </sheetView>
  </sheetViews>
  <sheetFormatPr defaultColWidth="9" defaultRowHeight="13.2" x14ac:dyDescent="0.2"/>
  <cols>
    <col min="1" max="1" width="8.109375" style="7" customWidth="1"/>
    <col min="2" max="2" width="5.88671875" style="7" bestFit="1" customWidth="1"/>
    <col min="3" max="3" width="17.44140625" style="7" customWidth="1"/>
    <col min="4" max="4" width="10.33203125" style="7" customWidth="1"/>
    <col min="5" max="5" width="17.88671875" style="7" customWidth="1"/>
    <col min="6" max="7" width="4.109375" style="7" customWidth="1"/>
    <col min="8" max="8" width="17.88671875" style="7" customWidth="1"/>
    <col min="9" max="9" width="4.109375" style="7" customWidth="1"/>
    <col min="10" max="10" width="26" style="7" customWidth="1"/>
    <col min="11" max="11" width="8.109375" style="7" customWidth="1"/>
    <col min="12" max="1026" width="9" style="7" customWidth="1"/>
    <col min="1027" max="16384" width="9" style="7"/>
  </cols>
  <sheetData>
    <row r="1" spans="2:11" ht="37.5" customHeight="1" x14ac:dyDescent="0.2">
      <c r="B1" s="8" t="s">
        <v>26</v>
      </c>
      <c r="I1" s="106" t="s">
        <v>48</v>
      </c>
      <c r="J1" s="107"/>
    </row>
    <row r="2" spans="2:11" s="10" customFormat="1" ht="51" customHeight="1" x14ac:dyDescent="0.2">
      <c r="C2" s="102" t="s">
        <v>28</v>
      </c>
      <c r="D2" s="102"/>
      <c r="E2" s="102"/>
      <c r="F2" s="102"/>
      <c r="G2" s="102"/>
      <c r="H2" s="102"/>
      <c r="I2" s="102"/>
      <c r="J2" s="102"/>
    </row>
    <row r="3" spans="2:11" s="10" customFormat="1" ht="29.25" customHeight="1" x14ac:dyDescent="0.2">
      <c r="C3" s="102" t="s">
        <v>42</v>
      </c>
      <c r="D3" s="102"/>
      <c r="E3" s="102"/>
      <c r="F3" s="102"/>
      <c r="G3" s="102"/>
      <c r="H3" s="102"/>
      <c r="I3" s="102"/>
      <c r="J3" s="102"/>
    </row>
    <row r="4" spans="2:11" s="10" customFormat="1" ht="18" customHeight="1" x14ac:dyDescent="0.2">
      <c r="C4" s="105" t="s">
        <v>58</v>
      </c>
      <c r="D4" s="105"/>
      <c r="E4" s="105"/>
      <c r="F4" s="105"/>
      <c r="G4" s="105"/>
      <c r="H4" s="105"/>
      <c r="I4" s="105"/>
      <c r="J4" s="105"/>
    </row>
    <row r="5" spans="2:11" s="10" customFormat="1" ht="18" customHeight="1" x14ac:dyDescent="0.2">
      <c r="C5" s="37"/>
      <c r="D5" s="37"/>
      <c r="E5" s="37"/>
      <c r="F5" s="37"/>
      <c r="G5" s="37"/>
      <c r="H5" s="37"/>
      <c r="I5" s="37"/>
      <c r="J5" s="37"/>
    </row>
    <row r="6" spans="2:11" s="10" customFormat="1" ht="30" customHeight="1" thickBot="1" x14ac:dyDescent="0.3">
      <c r="C6" s="103" t="s">
        <v>18</v>
      </c>
      <c r="D6" s="103"/>
      <c r="E6" s="103"/>
      <c r="F6" s="103"/>
      <c r="G6" s="42"/>
      <c r="H6" s="22">
        <f>E20</f>
        <v>650000</v>
      </c>
      <c r="I6" s="23" t="s">
        <v>0</v>
      </c>
      <c r="J6" s="25" t="s">
        <v>16</v>
      </c>
      <c r="K6" s="6"/>
    </row>
    <row r="7" spans="2:11" s="10" customFormat="1" ht="21" customHeight="1" x14ac:dyDescent="0.25">
      <c r="C7" s="29"/>
      <c r="D7" s="29"/>
      <c r="E7" s="29"/>
      <c r="F7" s="29"/>
      <c r="G7" s="29"/>
      <c r="H7" s="24"/>
      <c r="I7" s="24"/>
      <c r="J7" s="24"/>
    </row>
    <row r="8" spans="2:11" s="10" customFormat="1" ht="21" customHeight="1" x14ac:dyDescent="0.25">
      <c r="B8" s="31" t="s">
        <v>20</v>
      </c>
      <c r="C8" s="48" t="s">
        <v>41</v>
      </c>
      <c r="D8" s="49"/>
      <c r="E8" s="49"/>
      <c r="F8" s="49"/>
      <c r="G8" s="49"/>
      <c r="H8" s="50"/>
      <c r="I8" s="50"/>
      <c r="J8" s="50"/>
    </row>
    <row r="9" spans="2:11" s="10" customFormat="1" ht="30" customHeight="1" x14ac:dyDescent="0.25">
      <c r="C9" s="51"/>
      <c r="D9" s="104" t="s">
        <v>22</v>
      </c>
      <c r="E9" s="104"/>
      <c r="F9" s="104"/>
      <c r="G9" s="52"/>
      <c r="H9" s="53">
        <f>IF(367000&lt;H20,367000,H20)</f>
        <v>367000</v>
      </c>
      <c r="I9" s="54" t="s">
        <v>0</v>
      </c>
      <c r="J9" s="55" t="s">
        <v>27</v>
      </c>
    </row>
    <row r="10" spans="2:11" s="10" customFormat="1" ht="30" customHeight="1" x14ac:dyDescent="0.25">
      <c r="C10" s="51"/>
      <c r="D10" s="104" t="s">
        <v>23</v>
      </c>
      <c r="E10" s="104"/>
      <c r="F10" s="104"/>
      <c r="G10" s="52"/>
      <c r="H10" s="53">
        <f>H6-H9</f>
        <v>283000</v>
      </c>
      <c r="I10" s="54" t="s">
        <v>0</v>
      </c>
      <c r="J10" s="55" t="s">
        <v>16</v>
      </c>
    </row>
    <row r="11" spans="2:11" s="10" customFormat="1" ht="37.5" customHeight="1" thickBot="1" x14ac:dyDescent="0.25">
      <c r="C11" s="2"/>
      <c r="D11" s="3"/>
      <c r="E11" s="4"/>
      <c r="F11" s="4"/>
      <c r="G11" s="4"/>
      <c r="H11" s="5"/>
      <c r="I11" s="6"/>
      <c r="J11" s="1"/>
    </row>
    <row r="12" spans="2:11" s="10" customFormat="1" ht="20.25" customHeight="1" x14ac:dyDescent="0.2">
      <c r="B12" s="88"/>
      <c r="C12" s="89"/>
      <c r="D12" s="90"/>
      <c r="E12" s="88" t="s">
        <v>17</v>
      </c>
      <c r="F12" s="89"/>
      <c r="G12" s="41"/>
      <c r="H12" s="94"/>
      <c r="I12" s="95"/>
      <c r="J12" s="90" t="s">
        <v>1</v>
      </c>
    </row>
    <row r="13" spans="2:11" s="10" customFormat="1" ht="51" customHeight="1" thickBot="1" x14ac:dyDescent="0.25">
      <c r="B13" s="91"/>
      <c r="C13" s="92"/>
      <c r="D13" s="93"/>
      <c r="E13" s="91"/>
      <c r="F13" s="92"/>
      <c r="G13" s="96" t="s">
        <v>29</v>
      </c>
      <c r="H13" s="97"/>
      <c r="I13" s="98"/>
      <c r="J13" s="93"/>
    </row>
    <row r="14" spans="2:11" s="10" customFormat="1" ht="24" customHeight="1" x14ac:dyDescent="0.2">
      <c r="B14" s="44" t="s">
        <v>11</v>
      </c>
      <c r="C14" s="99" t="s">
        <v>59</v>
      </c>
      <c r="D14" s="99"/>
      <c r="E14" s="26">
        <v>350000</v>
      </c>
      <c r="F14" s="13" t="s">
        <v>10</v>
      </c>
      <c r="G14" s="33"/>
      <c r="H14" s="12">
        <v>350000</v>
      </c>
      <c r="I14" s="13" t="s">
        <v>0</v>
      </c>
      <c r="J14" s="117" t="s">
        <v>60</v>
      </c>
    </row>
    <row r="15" spans="2:11" s="10" customFormat="1" ht="24" customHeight="1" x14ac:dyDescent="0.2">
      <c r="B15" s="45" t="s">
        <v>12</v>
      </c>
      <c r="C15" s="100" t="s">
        <v>61</v>
      </c>
      <c r="D15" s="101"/>
      <c r="E15" s="19">
        <v>150000</v>
      </c>
      <c r="F15" s="28" t="s">
        <v>0</v>
      </c>
      <c r="G15" s="18"/>
      <c r="H15" s="12">
        <v>17000</v>
      </c>
      <c r="I15" s="15" t="s">
        <v>0</v>
      </c>
      <c r="J15" s="118"/>
    </row>
    <row r="16" spans="2:11" s="10" customFormat="1" ht="24" customHeight="1" x14ac:dyDescent="0.2">
      <c r="B16" s="43" t="s">
        <v>13</v>
      </c>
      <c r="C16" s="100" t="s">
        <v>62</v>
      </c>
      <c r="D16" s="101"/>
      <c r="E16" s="32">
        <v>150000</v>
      </c>
      <c r="F16" s="13" t="s">
        <v>10</v>
      </c>
      <c r="G16" s="35"/>
      <c r="H16" s="12" t="s">
        <v>47</v>
      </c>
      <c r="I16" s="28" t="s">
        <v>10</v>
      </c>
      <c r="J16" s="118"/>
    </row>
    <row r="17" spans="2:10" s="10" customFormat="1" ht="24" customHeight="1" x14ac:dyDescent="0.2">
      <c r="B17" s="46" t="s">
        <v>14</v>
      </c>
      <c r="C17" s="100"/>
      <c r="D17" s="101"/>
      <c r="E17" s="19"/>
      <c r="F17" s="13" t="s">
        <v>10</v>
      </c>
      <c r="G17" s="35"/>
      <c r="H17" s="12" t="s">
        <v>47</v>
      </c>
      <c r="I17" s="13" t="s">
        <v>10</v>
      </c>
      <c r="J17" s="118"/>
    </row>
    <row r="18" spans="2:10" s="10" customFormat="1" ht="24" customHeight="1" x14ac:dyDescent="0.2">
      <c r="B18" s="43" t="s">
        <v>15</v>
      </c>
      <c r="C18" s="100"/>
      <c r="D18" s="101"/>
      <c r="E18" s="19"/>
      <c r="F18" s="13" t="s">
        <v>10</v>
      </c>
      <c r="G18" s="35"/>
      <c r="H18" s="12" t="s">
        <v>25</v>
      </c>
      <c r="I18" s="13" t="s">
        <v>10</v>
      </c>
      <c r="J18" s="119"/>
    </row>
    <row r="19" spans="2:10" s="10" customFormat="1" ht="24" customHeight="1" thickBot="1" x14ac:dyDescent="0.25">
      <c r="B19" s="43"/>
      <c r="C19" s="87"/>
      <c r="D19" s="87"/>
      <c r="E19" s="19"/>
      <c r="F19" s="13" t="s">
        <v>10</v>
      </c>
      <c r="G19" s="35"/>
      <c r="H19" s="12"/>
      <c r="I19" s="13" t="s">
        <v>10</v>
      </c>
      <c r="J19" s="14"/>
    </row>
    <row r="20" spans="2:10" s="21" customFormat="1" ht="24" customHeight="1" thickBot="1" x14ac:dyDescent="0.25">
      <c r="B20" s="47"/>
      <c r="C20" s="73" t="s">
        <v>21</v>
      </c>
      <c r="D20" s="74"/>
      <c r="E20" s="17">
        <f>SUM(E14:E19)</f>
        <v>650000</v>
      </c>
      <c r="F20" s="59" t="s">
        <v>0</v>
      </c>
      <c r="G20" s="58" t="s">
        <v>24</v>
      </c>
      <c r="H20" s="34">
        <f>SUM(H14:H19)</f>
        <v>367000</v>
      </c>
      <c r="I20" s="58" t="s">
        <v>0</v>
      </c>
      <c r="J20" s="20"/>
    </row>
    <row r="21" spans="2:10" ht="15.75" customHeight="1" x14ac:dyDescent="0.2">
      <c r="J21" s="61"/>
    </row>
    <row r="22" spans="2:10" ht="15.75" customHeight="1" x14ac:dyDescent="0.2">
      <c r="B22" s="64" t="s">
        <v>31</v>
      </c>
      <c r="C22" s="80" t="s">
        <v>32</v>
      </c>
      <c r="D22" s="80"/>
      <c r="E22" s="80"/>
      <c r="F22" s="80"/>
      <c r="G22" s="80"/>
      <c r="H22" s="80"/>
      <c r="I22" s="80"/>
      <c r="J22" s="61"/>
    </row>
    <row r="23" spans="2:10" ht="15.75" customHeight="1" x14ac:dyDescent="0.2">
      <c r="B23" s="60"/>
      <c r="C23" s="62" t="s">
        <v>33</v>
      </c>
      <c r="D23" s="80" t="s">
        <v>43</v>
      </c>
      <c r="E23" s="80"/>
      <c r="F23" s="80"/>
      <c r="G23" s="80"/>
      <c r="H23" s="80"/>
      <c r="I23" s="82"/>
      <c r="J23" s="82"/>
    </row>
    <row r="24" spans="2:10" ht="15.75" customHeight="1" x14ac:dyDescent="0.2">
      <c r="B24" s="60"/>
      <c r="C24" s="61"/>
      <c r="D24" s="80" t="s">
        <v>44</v>
      </c>
      <c r="E24" s="80"/>
      <c r="F24" s="80"/>
      <c r="G24" s="80"/>
      <c r="H24" s="80"/>
      <c r="I24" s="80"/>
      <c r="J24" s="82"/>
    </row>
    <row r="25" spans="2:10" ht="30.75" customHeight="1" x14ac:dyDescent="0.2">
      <c r="B25" s="64" t="s">
        <v>30</v>
      </c>
      <c r="C25" s="81" t="s">
        <v>34</v>
      </c>
      <c r="D25" s="81"/>
      <c r="E25" s="81"/>
      <c r="F25" s="81"/>
      <c r="G25" s="81"/>
      <c r="H25" s="81"/>
      <c r="I25" s="30"/>
      <c r="J25" s="30"/>
    </row>
    <row r="26" spans="2:10" ht="15.75" customHeight="1" x14ac:dyDescent="0.2">
      <c r="B26" s="64" t="s">
        <v>45</v>
      </c>
      <c r="C26" s="8"/>
      <c r="D26" s="30"/>
      <c r="E26" s="30"/>
      <c r="F26" s="30"/>
      <c r="G26" s="30"/>
      <c r="H26" s="30"/>
      <c r="I26" s="30"/>
      <c r="J26" s="30"/>
    </row>
    <row r="27" spans="2:10" ht="15.75" customHeight="1" x14ac:dyDescent="0.2">
      <c r="B27" s="64"/>
      <c r="C27" s="8"/>
      <c r="D27" s="30"/>
      <c r="E27" s="30"/>
      <c r="F27" s="30"/>
      <c r="G27" s="30"/>
      <c r="H27" s="30"/>
      <c r="I27" s="30"/>
      <c r="J27" s="30"/>
    </row>
    <row r="28" spans="2:10" ht="15.75" customHeight="1" x14ac:dyDescent="0.2">
      <c r="B28" s="71" t="s">
        <v>49</v>
      </c>
      <c r="C28" s="8"/>
      <c r="D28" s="30"/>
      <c r="E28" s="30"/>
      <c r="F28" s="30"/>
      <c r="G28" s="30"/>
      <c r="H28" s="30"/>
      <c r="I28" s="30"/>
      <c r="J28" s="30"/>
    </row>
    <row r="29" spans="2:10" ht="32.25" customHeight="1" x14ac:dyDescent="0.2">
      <c r="B29" s="11"/>
      <c r="C29" s="8"/>
      <c r="D29" s="30"/>
      <c r="E29" s="30"/>
      <c r="F29" s="30"/>
      <c r="G29" s="30"/>
      <c r="H29" s="30"/>
      <c r="I29" s="30"/>
      <c r="J29" s="30"/>
    </row>
    <row r="30" spans="2:10" s="10" customFormat="1" ht="14.4" x14ac:dyDescent="0.2">
      <c r="B30" s="11"/>
      <c r="C30" s="36"/>
      <c r="D30" s="36"/>
      <c r="E30" s="36"/>
      <c r="F30" s="36"/>
      <c r="G30" s="36"/>
      <c r="H30" s="36"/>
      <c r="I30" s="36"/>
      <c r="J30" s="72" t="s">
        <v>39</v>
      </c>
    </row>
    <row r="31" spans="2:10" s="10" customFormat="1" ht="18.75" customHeight="1" x14ac:dyDescent="0.2">
      <c r="B31" s="7"/>
      <c r="C31" s="36" t="s">
        <v>38</v>
      </c>
      <c r="D31" s="36"/>
      <c r="E31" s="63" t="s">
        <v>2</v>
      </c>
      <c r="F31" s="83"/>
      <c r="G31" s="84"/>
      <c r="H31" s="84"/>
      <c r="I31" s="84"/>
      <c r="J31" s="85"/>
    </row>
    <row r="32" spans="2:10" s="10" customFormat="1" ht="18.75" customHeight="1" x14ac:dyDescent="0.2">
      <c r="B32" s="11"/>
      <c r="C32" s="36"/>
      <c r="D32" s="36"/>
      <c r="E32" s="63" t="s">
        <v>3</v>
      </c>
      <c r="F32" s="83"/>
      <c r="G32" s="84"/>
      <c r="H32" s="84"/>
      <c r="I32" s="84"/>
      <c r="J32" s="85"/>
    </row>
    <row r="33" spans="2:10" s="11" customFormat="1" ht="18.75" customHeight="1" x14ac:dyDescent="0.2">
      <c r="C33" s="37"/>
      <c r="D33" s="37"/>
      <c r="E33" s="63" t="s">
        <v>9</v>
      </c>
      <c r="F33" s="83"/>
      <c r="G33" s="84"/>
      <c r="H33" s="84"/>
      <c r="I33" s="84"/>
      <c r="J33" s="85"/>
    </row>
    <row r="34" spans="2:10" s="11" customFormat="1" ht="18.75" customHeight="1" x14ac:dyDescent="0.2">
      <c r="B34" s="10"/>
      <c r="C34" s="37"/>
      <c r="D34" s="37"/>
      <c r="E34" s="63" t="s">
        <v>4</v>
      </c>
      <c r="F34" s="83"/>
      <c r="G34" s="84"/>
      <c r="H34" s="84"/>
      <c r="I34" s="84"/>
      <c r="J34" s="85"/>
    </row>
    <row r="35" spans="2:10" ht="13.05" customHeight="1" x14ac:dyDescent="0.2">
      <c r="B35" s="11"/>
      <c r="C35" s="38"/>
      <c r="D35" s="30"/>
      <c r="E35" s="30"/>
      <c r="F35" s="30"/>
      <c r="G35" s="30"/>
      <c r="H35" s="30"/>
      <c r="I35" s="30"/>
      <c r="J35" s="30"/>
    </row>
    <row r="36" spans="2:10" ht="13.05" customHeight="1" x14ac:dyDescent="0.2">
      <c r="B36" s="11"/>
      <c r="C36" s="38"/>
      <c r="D36" s="30"/>
      <c r="E36" s="30"/>
      <c r="F36" s="30"/>
      <c r="G36" s="30"/>
      <c r="H36" s="30"/>
      <c r="I36" s="30"/>
      <c r="J36" s="30"/>
    </row>
    <row r="37" spans="2:10" s="11" customFormat="1" ht="18" customHeight="1" x14ac:dyDescent="0.2">
      <c r="C37" s="36"/>
      <c r="D37" s="37"/>
      <c r="E37" s="37"/>
      <c r="F37" s="37"/>
      <c r="G37" s="37"/>
      <c r="H37" s="37"/>
      <c r="I37" s="37"/>
      <c r="J37" s="72" t="s">
        <v>40</v>
      </c>
    </row>
    <row r="38" spans="2:10" s="11" customFormat="1" ht="18.75" customHeight="1" x14ac:dyDescent="0.2">
      <c r="C38" s="36" t="s">
        <v>38</v>
      </c>
      <c r="D38" s="37"/>
      <c r="E38" s="63" t="s">
        <v>2</v>
      </c>
      <c r="F38" s="86"/>
      <c r="G38" s="86"/>
      <c r="H38" s="86"/>
      <c r="I38" s="86"/>
      <c r="J38" s="86"/>
    </row>
    <row r="39" spans="2:10" s="10" customFormat="1" ht="18.75" customHeight="1" x14ac:dyDescent="0.2">
      <c r="B39" s="11"/>
      <c r="C39" s="36"/>
      <c r="D39" s="36"/>
      <c r="E39" s="63" t="s">
        <v>5</v>
      </c>
      <c r="F39" s="86"/>
      <c r="G39" s="86"/>
      <c r="H39" s="86"/>
      <c r="I39" s="86"/>
      <c r="J39" s="86"/>
    </row>
    <row r="40" spans="2:10" s="11" customFormat="1" ht="13.05" customHeight="1" x14ac:dyDescent="0.2">
      <c r="B40" s="7"/>
    </row>
    <row r="41" spans="2:10" s="11" customFormat="1" ht="13.05" customHeight="1" x14ac:dyDescent="0.2">
      <c r="B41" s="7"/>
      <c r="J41" s="57"/>
    </row>
    <row r="42" spans="2:10" s="11" customFormat="1" ht="16.5" customHeight="1" thickBot="1" x14ac:dyDescent="0.25">
      <c r="B42" s="7"/>
      <c r="C42" s="8" t="s">
        <v>19</v>
      </c>
      <c r="D42" s="37"/>
      <c r="E42" s="37"/>
      <c r="F42" s="37"/>
      <c r="G42" s="37"/>
      <c r="H42" s="37"/>
      <c r="I42" s="37"/>
      <c r="J42" s="37"/>
    </row>
    <row r="43" spans="2:10" ht="16.5" customHeight="1" x14ac:dyDescent="0.2">
      <c r="C43" s="75" t="s">
        <v>6</v>
      </c>
      <c r="D43" s="76"/>
      <c r="E43" s="76" t="s">
        <v>7</v>
      </c>
      <c r="F43" s="76"/>
      <c r="G43" s="76"/>
      <c r="H43" s="76"/>
      <c r="I43" s="76"/>
      <c r="J43" s="39" t="s">
        <v>8</v>
      </c>
    </row>
    <row r="44" spans="2:10" ht="58.5" customHeight="1" thickBot="1" x14ac:dyDescent="0.25">
      <c r="C44" s="77" t="s">
        <v>50</v>
      </c>
      <c r="D44" s="78"/>
      <c r="E44" s="79"/>
      <c r="F44" s="79"/>
      <c r="G44" s="79"/>
      <c r="H44" s="79"/>
      <c r="I44" s="79"/>
      <c r="J44" s="40"/>
    </row>
    <row r="45" spans="2:10" ht="5.25" customHeight="1" x14ac:dyDescent="0.2"/>
    <row r="47" spans="2:10" ht="32.25" customHeight="1" x14ac:dyDescent="0.2">
      <c r="F47" s="37"/>
    </row>
  </sheetData>
  <mergeCells count="34">
    <mergeCell ref="C43:D43"/>
    <mergeCell ref="E43:I43"/>
    <mergeCell ref="C44:D44"/>
    <mergeCell ref="E44:I44"/>
    <mergeCell ref="F31:J31"/>
    <mergeCell ref="F32:J32"/>
    <mergeCell ref="F33:J33"/>
    <mergeCell ref="F34:J34"/>
    <mergeCell ref="F38:J38"/>
    <mergeCell ref="F39:J39"/>
    <mergeCell ref="C19:D19"/>
    <mergeCell ref="C20:D20"/>
    <mergeCell ref="C22:I22"/>
    <mergeCell ref="D23:J23"/>
    <mergeCell ref="D24:J24"/>
    <mergeCell ref="C25:H25"/>
    <mergeCell ref="C14:D14"/>
    <mergeCell ref="J14:J18"/>
    <mergeCell ref="C15:D15"/>
    <mergeCell ref="C16:D16"/>
    <mergeCell ref="C17:D17"/>
    <mergeCell ref="C18:D18"/>
    <mergeCell ref="D10:F10"/>
    <mergeCell ref="B12:D13"/>
    <mergeCell ref="E12:F13"/>
    <mergeCell ref="H12:I12"/>
    <mergeCell ref="J12:J13"/>
    <mergeCell ref="G13:I13"/>
    <mergeCell ref="I1:J1"/>
    <mergeCell ref="C2:J2"/>
    <mergeCell ref="C3:J3"/>
    <mergeCell ref="C4:J4"/>
    <mergeCell ref="C6:F6"/>
    <mergeCell ref="D9:F9"/>
  </mergeCells>
  <phoneticPr fontId="7"/>
  <printOptions horizontalCentered="1"/>
  <pageMargins left="0.59055118110236227" right="0.39370078740157483" top="0.39370078740157483" bottom="0.39370078740157483" header="0.51181102362204722" footer="0.23622047244094491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94B3-536B-4A91-A4AB-3506476F2BC2}">
  <sheetPr>
    <pageSetUpPr fitToPage="1"/>
  </sheetPr>
  <dimension ref="B1:K47"/>
  <sheetViews>
    <sheetView view="pageBreakPreview" zoomScale="70" zoomScaleNormal="85" zoomScaleSheetLayoutView="70" zoomScalePageLayoutView="40" workbookViewId="0">
      <selection activeCell="N8" sqref="N8"/>
    </sheetView>
  </sheetViews>
  <sheetFormatPr defaultColWidth="9" defaultRowHeight="13.2" x14ac:dyDescent="0.2"/>
  <cols>
    <col min="1" max="1" width="8.109375" style="7" customWidth="1"/>
    <col min="2" max="2" width="5.88671875" style="7" bestFit="1" customWidth="1"/>
    <col min="3" max="3" width="17.44140625" style="7" customWidth="1"/>
    <col min="4" max="4" width="10.33203125" style="7" customWidth="1"/>
    <col min="5" max="5" width="17.88671875" style="7" customWidth="1"/>
    <col min="6" max="7" width="4.109375" style="7" customWidth="1"/>
    <col min="8" max="8" width="17.88671875" style="7" customWidth="1"/>
    <col min="9" max="9" width="4.109375" style="7" customWidth="1"/>
    <col min="10" max="10" width="26" style="7" customWidth="1"/>
    <col min="11" max="11" width="8.109375" style="7" customWidth="1"/>
    <col min="12" max="1026" width="9" style="7" customWidth="1"/>
    <col min="1027" max="16384" width="9" style="7"/>
  </cols>
  <sheetData>
    <row r="1" spans="2:11" ht="37.5" customHeight="1" x14ac:dyDescent="0.2">
      <c r="B1" s="8" t="s">
        <v>26</v>
      </c>
      <c r="J1" s="9"/>
    </row>
    <row r="2" spans="2:11" s="10" customFormat="1" ht="51" customHeight="1" x14ac:dyDescent="0.2">
      <c r="C2" s="102" t="s">
        <v>28</v>
      </c>
      <c r="D2" s="102"/>
      <c r="E2" s="102"/>
      <c r="F2" s="102"/>
      <c r="G2" s="102"/>
      <c r="H2" s="102"/>
      <c r="I2" s="102"/>
      <c r="J2" s="102"/>
    </row>
    <row r="3" spans="2:11" s="10" customFormat="1" ht="29.25" customHeight="1" x14ac:dyDescent="0.2">
      <c r="C3" s="102" t="s">
        <v>42</v>
      </c>
      <c r="D3" s="102"/>
      <c r="E3" s="102"/>
      <c r="F3" s="102"/>
      <c r="G3" s="102"/>
      <c r="H3" s="102"/>
      <c r="I3" s="102"/>
      <c r="J3" s="102"/>
    </row>
    <row r="4" spans="2:11" s="10" customFormat="1" ht="18" customHeight="1" x14ac:dyDescent="0.2">
      <c r="C4" s="105" t="s">
        <v>51</v>
      </c>
      <c r="D4" s="105"/>
      <c r="E4" s="105"/>
      <c r="F4" s="105"/>
      <c r="G4" s="105"/>
      <c r="H4" s="105"/>
      <c r="I4" s="105"/>
      <c r="J4" s="105"/>
    </row>
    <row r="5" spans="2:11" s="10" customFormat="1" ht="18" customHeight="1" x14ac:dyDescent="0.2">
      <c r="C5" s="37"/>
      <c r="D5" s="37"/>
      <c r="E5" s="37"/>
      <c r="F5" s="37"/>
      <c r="G5" s="37"/>
      <c r="H5" s="37"/>
      <c r="I5" s="37"/>
      <c r="J5" s="37"/>
    </row>
    <row r="6" spans="2:11" s="10" customFormat="1" ht="30" customHeight="1" thickBot="1" x14ac:dyDescent="0.3">
      <c r="C6" s="103" t="s">
        <v>18</v>
      </c>
      <c r="D6" s="103"/>
      <c r="E6" s="103"/>
      <c r="F6" s="103"/>
      <c r="G6" s="42"/>
      <c r="H6" s="22">
        <f>E20</f>
        <v>0</v>
      </c>
      <c r="I6" s="23" t="s">
        <v>0</v>
      </c>
      <c r="J6" s="25" t="s">
        <v>16</v>
      </c>
      <c r="K6" s="6"/>
    </row>
    <row r="7" spans="2:11" s="10" customFormat="1" ht="21" customHeight="1" x14ac:dyDescent="0.25">
      <c r="C7" s="29"/>
      <c r="D7" s="29"/>
      <c r="E7" s="29"/>
      <c r="F7" s="29"/>
      <c r="G7" s="29"/>
      <c r="H7" s="24"/>
      <c r="I7" s="24"/>
      <c r="J7" s="24"/>
    </row>
    <row r="8" spans="2:11" s="10" customFormat="1" ht="21" customHeight="1" x14ac:dyDescent="0.25">
      <c r="B8" s="31" t="s">
        <v>20</v>
      </c>
      <c r="C8" s="65" t="s">
        <v>41</v>
      </c>
      <c r="D8" s="29"/>
      <c r="E8" s="29"/>
      <c r="F8" s="29"/>
      <c r="G8" s="29"/>
      <c r="H8" s="24"/>
      <c r="I8" s="24"/>
      <c r="J8" s="24"/>
    </row>
    <row r="9" spans="2:11" s="10" customFormat="1" ht="30" customHeight="1" x14ac:dyDescent="0.25">
      <c r="D9" s="108" t="s">
        <v>22</v>
      </c>
      <c r="E9" s="108"/>
      <c r="F9" s="108"/>
      <c r="G9" s="66"/>
      <c r="H9" s="67">
        <f>IF(757000&lt;H20,757000,H20)</f>
        <v>0</v>
      </c>
      <c r="I9" s="68" t="s">
        <v>0</v>
      </c>
      <c r="J9" s="69" t="s">
        <v>27</v>
      </c>
    </row>
    <row r="10" spans="2:11" s="10" customFormat="1" ht="30" customHeight="1" x14ac:dyDescent="0.25">
      <c r="D10" s="108" t="s">
        <v>23</v>
      </c>
      <c r="E10" s="108"/>
      <c r="F10" s="108"/>
      <c r="G10" s="66"/>
      <c r="H10" s="67">
        <f>H6-H9</f>
        <v>0</v>
      </c>
      <c r="I10" s="68" t="s">
        <v>0</v>
      </c>
      <c r="J10" s="69" t="s">
        <v>16</v>
      </c>
    </row>
    <row r="11" spans="2:11" s="10" customFormat="1" ht="37.5" customHeight="1" thickBot="1" x14ac:dyDescent="0.25">
      <c r="C11" s="2"/>
      <c r="D11" s="3"/>
      <c r="E11" s="4"/>
      <c r="F11" s="4"/>
      <c r="G11" s="4"/>
      <c r="H11" s="5"/>
      <c r="I11" s="6"/>
      <c r="J11" s="1"/>
    </row>
    <row r="12" spans="2:11" s="10" customFormat="1" ht="20.25" customHeight="1" x14ac:dyDescent="0.2">
      <c r="B12" s="88" t="s">
        <v>36</v>
      </c>
      <c r="C12" s="109"/>
      <c r="D12" s="109"/>
      <c r="E12" s="109"/>
      <c r="F12" s="109"/>
      <c r="G12" s="109"/>
      <c r="H12" s="109"/>
      <c r="I12" s="109"/>
      <c r="J12" s="110"/>
    </row>
    <row r="13" spans="2:11" s="10" customFormat="1" ht="51" customHeight="1" x14ac:dyDescent="0.2">
      <c r="B13" s="111"/>
      <c r="C13" s="112"/>
      <c r="D13" s="112"/>
      <c r="E13" s="112"/>
      <c r="F13" s="112"/>
      <c r="G13" s="112"/>
      <c r="H13" s="112"/>
      <c r="I13" s="112"/>
      <c r="J13" s="113"/>
    </row>
    <row r="14" spans="2:11" s="10" customFormat="1" ht="24" customHeight="1" x14ac:dyDescent="0.2">
      <c r="B14" s="111"/>
      <c r="C14" s="112"/>
      <c r="D14" s="112"/>
      <c r="E14" s="112"/>
      <c r="F14" s="112"/>
      <c r="G14" s="112"/>
      <c r="H14" s="112"/>
      <c r="I14" s="112"/>
      <c r="J14" s="113"/>
    </row>
    <row r="15" spans="2:11" s="10" customFormat="1" ht="24" customHeight="1" x14ac:dyDescent="0.2">
      <c r="B15" s="111"/>
      <c r="C15" s="112"/>
      <c r="D15" s="112"/>
      <c r="E15" s="112"/>
      <c r="F15" s="112"/>
      <c r="G15" s="112"/>
      <c r="H15" s="112"/>
      <c r="I15" s="112"/>
      <c r="J15" s="113"/>
    </row>
    <row r="16" spans="2:11" s="10" customFormat="1" ht="24" customHeight="1" x14ac:dyDescent="0.2">
      <c r="B16" s="111"/>
      <c r="C16" s="112"/>
      <c r="D16" s="112"/>
      <c r="E16" s="112"/>
      <c r="F16" s="112"/>
      <c r="G16" s="112"/>
      <c r="H16" s="112"/>
      <c r="I16" s="112"/>
      <c r="J16" s="113"/>
    </row>
    <row r="17" spans="2:10" s="10" customFormat="1" ht="24" customHeight="1" x14ac:dyDescent="0.2">
      <c r="B17" s="111"/>
      <c r="C17" s="112"/>
      <c r="D17" s="112"/>
      <c r="E17" s="112"/>
      <c r="F17" s="112"/>
      <c r="G17" s="112"/>
      <c r="H17" s="112"/>
      <c r="I17" s="112"/>
      <c r="J17" s="113"/>
    </row>
    <row r="18" spans="2:10" s="10" customFormat="1" ht="24" customHeight="1" x14ac:dyDescent="0.2">
      <c r="B18" s="111"/>
      <c r="C18" s="112"/>
      <c r="D18" s="112"/>
      <c r="E18" s="112"/>
      <c r="F18" s="112"/>
      <c r="G18" s="112"/>
      <c r="H18" s="112"/>
      <c r="I18" s="112"/>
      <c r="J18" s="113"/>
    </row>
    <row r="19" spans="2:10" s="10" customFormat="1" ht="24" customHeight="1" x14ac:dyDescent="0.2">
      <c r="B19" s="111"/>
      <c r="C19" s="112"/>
      <c r="D19" s="112"/>
      <c r="E19" s="112"/>
      <c r="F19" s="112"/>
      <c r="G19" s="112"/>
      <c r="H19" s="112"/>
      <c r="I19" s="112"/>
      <c r="J19" s="113"/>
    </row>
    <row r="20" spans="2:10" s="21" customFormat="1" ht="24" customHeight="1" thickBot="1" x14ac:dyDescent="0.25">
      <c r="B20" s="114"/>
      <c r="C20" s="115"/>
      <c r="D20" s="115"/>
      <c r="E20" s="115"/>
      <c r="F20" s="115"/>
      <c r="G20" s="115"/>
      <c r="H20" s="115"/>
      <c r="I20" s="115"/>
      <c r="J20" s="116"/>
    </row>
    <row r="21" spans="2:10" ht="15.75" customHeight="1" x14ac:dyDescent="0.2">
      <c r="J21" s="61"/>
    </row>
    <row r="22" spans="2:10" ht="15.75" customHeight="1" x14ac:dyDescent="0.2">
      <c r="B22" s="64" t="s">
        <v>31</v>
      </c>
      <c r="C22" s="80" t="s">
        <v>32</v>
      </c>
      <c r="D22" s="80"/>
      <c r="E22" s="80"/>
      <c r="F22" s="80"/>
      <c r="G22" s="80"/>
      <c r="H22" s="80"/>
      <c r="I22" s="80"/>
      <c r="J22" s="61"/>
    </row>
    <row r="23" spans="2:10" ht="15.75" customHeight="1" x14ac:dyDescent="0.2">
      <c r="B23" s="60"/>
      <c r="C23" s="62" t="s">
        <v>33</v>
      </c>
      <c r="D23" s="80" t="s">
        <v>43</v>
      </c>
      <c r="E23" s="80"/>
      <c r="F23" s="80"/>
      <c r="G23" s="80"/>
      <c r="H23" s="80"/>
      <c r="I23" s="82"/>
      <c r="J23" s="82"/>
    </row>
    <row r="24" spans="2:10" ht="15.75" customHeight="1" x14ac:dyDescent="0.2">
      <c r="B24" s="60"/>
      <c r="C24" s="61"/>
      <c r="D24" s="80" t="s">
        <v>44</v>
      </c>
      <c r="E24" s="80"/>
      <c r="F24" s="80"/>
      <c r="G24" s="80"/>
      <c r="H24" s="80"/>
      <c r="I24" s="80"/>
      <c r="J24" s="82"/>
    </row>
    <row r="25" spans="2:10" ht="14.4" customHeight="1" x14ac:dyDescent="0.2">
      <c r="B25" s="64" t="s">
        <v>30</v>
      </c>
      <c r="C25" s="81" t="s">
        <v>34</v>
      </c>
      <c r="D25" s="81"/>
      <c r="E25" s="81"/>
      <c r="F25" s="81"/>
      <c r="G25" s="81"/>
      <c r="H25" s="81"/>
      <c r="I25" s="30"/>
      <c r="J25" s="30"/>
    </row>
    <row r="26" spans="2:10" ht="15.75" customHeight="1" x14ac:dyDescent="0.2">
      <c r="B26" s="64" t="s">
        <v>35</v>
      </c>
      <c r="C26" s="8" t="s">
        <v>37</v>
      </c>
      <c r="D26" s="30"/>
      <c r="E26" s="30"/>
      <c r="F26" s="30"/>
      <c r="G26" s="30"/>
      <c r="H26" s="30"/>
      <c r="I26" s="30"/>
      <c r="J26" s="30"/>
    </row>
    <row r="27" spans="2:10" ht="15.75" customHeight="1" x14ac:dyDescent="0.2">
      <c r="B27" s="64"/>
      <c r="C27" s="8"/>
      <c r="D27" s="30"/>
      <c r="E27" s="30"/>
      <c r="F27" s="30"/>
      <c r="G27" s="30"/>
      <c r="H27" s="30"/>
      <c r="I27" s="30"/>
      <c r="J27" s="30"/>
    </row>
    <row r="28" spans="2:10" ht="15.75" customHeight="1" x14ac:dyDescent="0.2">
      <c r="B28" s="71" t="s">
        <v>49</v>
      </c>
      <c r="C28" s="8"/>
      <c r="D28" s="30"/>
      <c r="E28" s="30"/>
      <c r="F28" s="30"/>
      <c r="G28" s="30"/>
      <c r="H28" s="30"/>
      <c r="I28" s="30"/>
      <c r="J28" s="30"/>
    </row>
    <row r="29" spans="2:10" ht="32.25" customHeight="1" x14ac:dyDescent="0.2">
      <c r="B29" s="11"/>
      <c r="C29" s="8"/>
      <c r="D29" s="30"/>
      <c r="E29" s="30"/>
      <c r="F29" s="30"/>
      <c r="G29" s="30"/>
      <c r="H29" s="30"/>
      <c r="I29" s="30"/>
      <c r="J29" s="30"/>
    </row>
    <row r="30" spans="2:10" s="10" customFormat="1" ht="14.4" x14ac:dyDescent="0.2">
      <c r="B30" s="11"/>
      <c r="C30" s="36"/>
      <c r="D30" s="36"/>
      <c r="E30" s="36"/>
      <c r="F30" s="36"/>
      <c r="G30" s="36"/>
      <c r="H30" s="36"/>
      <c r="I30" s="36"/>
      <c r="J30" s="72" t="s">
        <v>39</v>
      </c>
    </row>
    <row r="31" spans="2:10" s="10" customFormat="1" ht="18.75" customHeight="1" x14ac:dyDescent="0.2">
      <c r="B31" s="7"/>
      <c r="C31" s="36" t="s">
        <v>38</v>
      </c>
      <c r="D31" s="36"/>
      <c r="E31" s="63" t="s">
        <v>2</v>
      </c>
      <c r="F31" s="83"/>
      <c r="G31" s="84"/>
      <c r="H31" s="84"/>
      <c r="I31" s="84"/>
      <c r="J31" s="85"/>
    </row>
    <row r="32" spans="2:10" s="10" customFormat="1" ht="18.75" customHeight="1" x14ac:dyDescent="0.2">
      <c r="B32" s="11"/>
      <c r="C32" s="36"/>
      <c r="D32" s="36"/>
      <c r="E32" s="63" t="s">
        <v>3</v>
      </c>
      <c r="F32" s="83"/>
      <c r="G32" s="84"/>
      <c r="H32" s="84"/>
      <c r="I32" s="84"/>
      <c r="J32" s="85"/>
    </row>
    <row r="33" spans="2:10" s="11" customFormat="1" ht="18.75" customHeight="1" x14ac:dyDescent="0.2">
      <c r="C33" s="37"/>
      <c r="D33" s="37"/>
      <c r="E33" s="63" t="s">
        <v>9</v>
      </c>
      <c r="F33" s="83"/>
      <c r="G33" s="84"/>
      <c r="H33" s="84"/>
      <c r="I33" s="84"/>
      <c r="J33" s="85"/>
    </row>
    <row r="34" spans="2:10" s="11" customFormat="1" ht="18.75" customHeight="1" x14ac:dyDescent="0.2">
      <c r="B34" s="10"/>
      <c r="C34" s="37"/>
      <c r="D34" s="37"/>
      <c r="E34" s="63" t="s">
        <v>4</v>
      </c>
      <c r="F34" s="83"/>
      <c r="G34" s="84"/>
      <c r="H34" s="84"/>
      <c r="I34" s="84"/>
      <c r="J34" s="85"/>
    </row>
    <row r="35" spans="2:10" ht="13.05" customHeight="1" x14ac:dyDescent="0.2">
      <c r="B35" s="11"/>
      <c r="C35" s="38"/>
      <c r="D35" s="30"/>
      <c r="E35" s="30"/>
      <c r="F35" s="30"/>
      <c r="G35" s="30"/>
      <c r="H35" s="30"/>
      <c r="I35" s="30"/>
      <c r="J35" s="30"/>
    </row>
    <row r="36" spans="2:10" ht="13.05" customHeight="1" x14ac:dyDescent="0.2">
      <c r="B36" s="11"/>
      <c r="C36" s="38"/>
      <c r="D36" s="30"/>
      <c r="E36" s="30"/>
      <c r="F36" s="30"/>
      <c r="G36" s="30"/>
      <c r="H36" s="30"/>
      <c r="I36" s="30"/>
      <c r="J36" s="30"/>
    </row>
    <row r="37" spans="2:10" s="11" customFormat="1" ht="18" customHeight="1" x14ac:dyDescent="0.2">
      <c r="C37" s="36"/>
      <c r="D37" s="37"/>
      <c r="E37" s="37"/>
      <c r="F37" s="37"/>
      <c r="G37" s="37"/>
      <c r="H37" s="37"/>
      <c r="I37" s="37"/>
      <c r="J37" s="72" t="s">
        <v>40</v>
      </c>
    </row>
    <row r="38" spans="2:10" s="11" customFormat="1" ht="18.75" customHeight="1" x14ac:dyDescent="0.2">
      <c r="C38" s="36" t="s">
        <v>38</v>
      </c>
      <c r="D38" s="37"/>
      <c r="E38" s="63" t="s">
        <v>2</v>
      </c>
      <c r="F38" s="86"/>
      <c r="G38" s="86"/>
      <c r="H38" s="86"/>
      <c r="I38" s="86"/>
      <c r="J38" s="86"/>
    </row>
    <row r="39" spans="2:10" s="10" customFormat="1" ht="18.75" customHeight="1" x14ac:dyDescent="0.2">
      <c r="B39" s="11"/>
      <c r="C39" s="36"/>
      <c r="D39" s="36"/>
      <c r="E39" s="63" t="s">
        <v>5</v>
      </c>
      <c r="F39" s="86"/>
      <c r="G39" s="86"/>
      <c r="H39" s="86"/>
      <c r="I39" s="86"/>
      <c r="J39" s="86"/>
    </row>
    <row r="40" spans="2:10" s="11" customFormat="1" ht="13.05" customHeight="1" x14ac:dyDescent="0.2">
      <c r="B40" s="7"/>
    </row>
    <row r="41" spans="2:10" s="11" customFormat="1" ht="13.05" customHeight="1" x14ac:dyDescent="0.2">
      <c r="B41" s="7"/>
      <c r="J41" s="57"/>
    </row>
    <row r="42" spans="2:10" s="11" customFormat="1" ht="16.5" customHeight="1" thickBot="1" x14ac:dyDescent="0.25">
      <c r="B42" s="7"/>
      <c r="C42" s="8" t="s">
        <v>19</v>
      </c>
      <c r="D42" s="37"/>
      <c r="E42" s="37"/>
      <c r="F42" s="37"/>
      <c r="G42" s="37"/>
      <c r="H42" s="37"/>
      <c r="I42" s="37"/>
      <c r="J42" s="37"/>
    </row>
    <row r="43" spans="2:10" ht="16.5" customHeight="1" x14ac:dyDescent="0.2">
      <c r="C43" s="75" t="s">
        <v>6</v>
      </c>
      <c r="D43" s="76"/>
      <c r="E43" s="76" t="s">
        <v>7</v>
      </c>
      <c r="F43" s="76"/>
      <c r="G43" s="76"/>
      <c r="H43" s="76"/>
      <c r="I43" s="76"/>
      <c r="J43" s="39" t="s">
        <v>8</v>
      </c>
    </row>
    <row r="44" spans="2:10" ht="58.5" customHeight="1" thickBot="1" x14ac:dyDescent="0.25">
      <c r="C44" s="77" t="s">
        <v>50</v>
      </c>
      <c r="D44" s="78"/>
      <c r="E44" s="79"/>
      <c r="F44" s="79"/>
      <c r="G44" s="79"/>
      <c r="H44" s="79"/>
      <c r="I44" s="79"/>
      <c r="J44" s="40"/>
    </row>
    <row r="45" spans="2:10" ht="5.25" customHeight="1" x14ac:dyDescent="0.2"/>
    <row r="47" spans="2:10" ht="32.25" customHeight="1" x14ac:dyDescent="0.2">
      <c r="F47" s="37"/>
    </row>
  </sheetData>
  <mergeCells count="21">
    <mergeCell ref="C44:D44"/>
    <mergeCell ref="E44:I44"/>
    <mergeCell ref="B12:J20"/>
    <mergeCell ref="C22:I22"/>
    <mergeCell ref="D23:J23"/>
    <mergeCell ref="D24:J24"/>
    <mergeCell ref="C43:D43"/>
    <mergeCell ref="E43:I43"/>
    <mergeCell ref="C25:H25"/>
    <mergeCell ref="F31:J31"/>
    <mergeCell ref="F32:J32"/>
    <mergeCell ref="F33:J33"/>
    <mergeCell ref="F34:J34"/>
    <mergeCell ref="F38:J38"/>
    <mergeCell ref="F39:J39"/>
    <mergeCell ref="D10:F10"/>
    <mergeCell ref="C2:J2"/>
    <mergeCell ref="C3:J3"/>
    <mergeCell ref="C4:J4"/>
    <mergeCell ref="C6:F6"/>
    <mergeCell ref="D9:F9"/>
  </mergeCells>
  <phoneticPr fontId="7"/>
  <printOptions horizontalCentered="1"/>
  <pageMargins left="0.59055118110236227" right="0.39370078740157483" top="0.39370078740157483" bottom="0.39370078740157483" header="0.51181102362204722" footer="0.23622047244094491"/>
  <pageSetup paperSize="9" scale="76" firstPageNumber="0" orientation="portrait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【修理見積書】</vt:lpstr>
      <vt:lpstr>【修理見積書-記載例・半壊】</vt:lpstr>
      <vt:lpstr>【修理見積書-記載例・準半壊】</vt:lpstr>
      <vt:lpstr>【修理見積書(任意内訳)】</vt:lpstr>
      <vt:lpstr>'【修理見積書(任意内訳)】'!Print_Area</vt:lpstr>
      <vt:lpstr>【修理見積書】!Print_Area</vt:lpstr>
      <vt:lpstr>'【修理見積書-記載例・準半壊】'!Print_Area</vt:lpstr>
      <vt:lpstr>'【修理見積書-記載例・半壊】'!Print_Area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2024-08-21T02:25:46Z</dcterms:created>
  <dcterms:modified xsi:type="dcterms:W3CDTF">2026-09-11T08:34:34Z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