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66925" filterPrivacy="1"/>
  <xr:revisionPtr xr6:coauthVersionLast="47" xr6:coauthVersionMax="47" documentId="13_ncr:1_{F660F013-E903-410F-AABA-216098AD9789}" revIDLastSave="0" xr10:uidLastSave="{00000000-0000-0000-0000-000000000000}"/>
  <bookViews>
    <workbookView xr2:uid="{00000000-000D-0000-FFFF-FFFF00000000}" windowHeight="13230" windowWidth="20175" xWindow="4305" yWindow="225"/>
  </bookViews>
  <sheets>
    <sheet r:id="rId1" name="【修理見積書】" sheetId="12"/>
    <sheet r:id="rId2" name="【修理見積書-記載例・半壊】" sheetId="21"/>
    <sheet r:id="rId3" name="【修理見積書-記載例・準半壊】" sheetId="23"/>
    <sheet r:id="rId4" name="【修理見積書(任意内訳)】" sheetId="24"/>
  </sheets>
  <definedNames>
    <definedName localSheetId="3" name="_xlnm.Print_Area">'【修理見積書(任意内訳)】'!$A$1:$K$48</definedName>
    <definedName localSheetId="0" name="_xlnm.Print_Area">【修理見積書】!$A$1:$K$48</definedName>
    <definedName localSheetId="2" name="_xlnm.Print_Area">'【修理見積書-記載例・準半壊】'!$A$1:$K$48</definedName>
    <definedName localSheetId="1" name="_xlnm.Print_Area">'【修理見積書-記載例・半壊】'!$A$1:$K$48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20" i="12" l="1"/>
  <c r="G9" i="24"/>
  <c r="G6" i="24"/>
  <c r="H20" i="23"/>
  <c r="G9" i="23" s="1"/>
  <c r="E20" i="23"/>
  <c r="G6" i="23" s="1"/>
  <c r="H20" i="21"/>
  <c r="G9" i="21"/>
  <c r="E20" i="21"/>
  <c r="G6" i="21" s="1"/>
  <c r="G10" i="24" l="1"/>
  <c r="G10" i="23"/>
  <c r="G10" i="21"/>
  <c r="G9" i="12" l="1"/>
  <c r="E20" i="12"/>
  <c r="G6" i="12" s="1"/>
  <c r="G10" i="12" l="1"/>
</calcChain>
</file>

<file path=xl/sharedStrings.xml><?xml version="1.0" encoding="utf-8"?>
<sst xmlns="http://schemas.openxmlformats.org/spreadsheetml/2006/main" count="256" uniqueCount="59">
  <si>
    <t>円</t>
  </si>
  <si>
    <t>備　　考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</si>
  <si>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</si>
  <si>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</si>
  <si>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</si>
  <si>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</si>
  <si>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</si>
  <si>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</si>
  <si>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</si>
  <si>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電話番号</t>
    <rPh sb="0" eb="2">
      <t>デンワ</t>
    </rPh>
    <rPh sb="2" eb="4">
      <t>バンゴウ</t>
    </rPh>
    <phoneticPr fontId="7"/>
  </si>
  <si>
    <t>円</t>
    <phoneticPr fontId="7"/>
  </si>
  <si>
    <t>①</t>
    <phoneticPr fontId="7"/>
  </si>
  <si>
    <t>②</t>
    <phoneticPr fontId="7"/>
  </si>
  <si>
    <t>③</t>
    <phoneticPr fontId="7"/>
  </si>
  <si>
    <t>④</t>
    <phoneticPr fontId="7"/>
  </si>
  <si>
    <t>⑤</t>
    <phoneticPr fontId="7"/>
  </si>
  <si>
    <t>-(消費税込)</t>
    <phoneticPr fontId="7"/>
  </si>
  <si>
    <t>金　額
（消費税込）</t>
    <rPh sb="5" eb="7">
      <t>ショウヒ</t>
    </rPh>
    <rPh sb="7" eb="9">
      <t>ゼイコ</t>
    </rPh>
    <phoneticPr fontId="7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</si>
  <si>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7"/>
  </si>
  <si>
    <t>（※市町村記入欄）</t>
    <phoneticPr fontId="7"/>
  </si>
  <si>
    <t>□</t>
    <phoneticPr fontId="7"/>
  </si>
  <si>
    <t>合　　　計</t>
    <rPh sb="0" eb="1">
      <t>ゴウ</t>
    </rPh>
    <phoneticPr fontId="7"/>
  </si>
  <si>
    <t>見積金額（応急修理分）</t>
    <rPh sb="0" eb="2">
      <t>ミツモリ</t>
    </rPh>
    <rPh sb="5" eb="7">
      <t>オウキュウ</t>
    </rPh>
    <rPh sb="7" eb="9">
      <t>シュウリ</t>
    </rPh>
    <rPh sb="9" eb="10">
      <t>ブン</t>
    </rPh>
    <phoneticPr fontId="7"/>
  </si>
  <si>
    <t>見積金額（被災者負担分）</t>
    <rPh sb="0" eb="2">
      <t>ミツモリ</t>
    </rPh>
    <rPh sb="5" eb="7">
      <t>ヒサイ</t>
    </rPh>
    <rPh sb="7" eb="8">
      <t>シャ</t>
    </rPh>
    <rPh sb="8" eb="10">
      <t>フタン</t>
    </rPh>
    <rPh sb="10" eb="11">
      <t>ブン</t>
    </rPh>
    <phoneticPr fontId="7"/>
  </si>
  <si>
    <t>Ａ</t>
    <phoneticPr fontId="7"/>
  </si>
  <si>
    <t>様式第３号</t>
    <rPh sb="4" eb="5">
      <t>ゴウ</t>
    </rPh>
    <phoneticPr fontId="7"/>
  </si>
  <si>
    <t>-(消費税込)（※１）　　</t>
    <phoneticPr fontId="7"/>
  </si>
  <si>
    <t>修 理 見 積 書</t>
    <phoneticPr fontId="7"/>
  </si>
  <si>
    <t>※２　</t>
    <phoneticPr fontId="7"/>
  </si>
  <si>
    <t>※１　</t>
  </si>
  <si>
    <t>１世帯あたりの限度額を超える場合は、限度額を記載すること　　　　　　　　　　</t>
    <rPh sb="1" eb="3">
      <t>セタイ</t>
    </rPh>
    <rPh sb="7" eb="9">
      <t>ゲンド</t>
    </rPh>
    <rPh sb="9" eb="10">
      <t>ガク</t>
    </rPh>
    <rPh sb="11" eb="12">
      <t>コ</t>
    </rPh>
    <rPh sb="14" eb="16">
      <t>バアイ</t>
    </rPh>
    <rPh sb="18" eb="20">
      <t>ゲンド</t>
    </rPh>
    <rPh sb="20" eb="21">
      <t>ガク</t>
    </rPh>
    <rPh sb="22" eb="24">
      <t>キサイ</t>
    </rPh>
    <phoneticPr fontId="7"/>
  </si>
  <si>
    <t>〈限度額〉</t>
    <phoneticPr fontId="7"/>
  </si>
  <si>
    <t>「うち応急修理対象分」欄の金額が、限度額を超える場合、限度額を超える部分についての同欄の記載は「―」としてよい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rPh sb="31" eb="32">
      <t>コ</t>
    </rPh>
    <rPh sb="34" eb="36">
      <t>ブブン</t>
    </rPh>
    <rPh sb="41" eb="42">
      <t>ドウ</t>
    </rPh>
    <rPh sb="42" eb="43">
      <t>ラン</t>
    </rPh>
    <rPh sb="44" eb="46">
      <t>キサイ</t>
    </rPh>
    <phoneticPr fontId="7"/>
  </si>
  <si>
    <t>令和　　年　　月　　日</t>
    <rPh sb="0" eb="2">
      <t>レイワ</t>
    </rPh>
    <phoneticPr fontId="7"/>
  </si>
  <si>
    <t>上記のとおり見積書を提出します。（※修理業者記入）</t>
    <rPh sb="8" eb="9">
      <t>ショ</t>
    </rPh>
    <rPh sb="10" eb="12">
      <t>テイシュツ</t>
    </rPh>
    <rPh sb="18" eb="20">
      <t>シュウリ</t>
    </rPh>
    <phoneticPr fontId="7"/>
  </si>
  <si>
    <t>上記の見積書を確認しました。（※修理申込者記入）</t>
    <rPh sb="8" eb="9">
      <t>ショ</t>
    </rPh>
    <phoneticPr fontId="7"/>
  </si>
  <si>
    <t>住宅の応急修理「日常生活に必要な最小限度の部分の修理」申込関係</t>
    <rPh sb="27" eb="28">
      <t>モウ</t>
    </rPh>
    <rPh sb="28" eb="29">
      <t>コ</t>
    </rPh>
    <rPh sb="29" eb="31">
      <t>カンケイ</t>
    </rPh>
    <phoneticPr fontId="7"/>
  </si>
  <si>
    <t>（　全壊・大規模半壊・中規模半壊・半壊・半焼・準半壊）</t>
    <rPh sb="2" eb="4">
      <t>ゼンカイ</t>
    </rPh>
    <rPh sb="5" eb="8">
      <t>ダイキボ</t>
    </rPh>
    <rPh sb="8" eb="10">
      <t>ハンカイ</t>
    </rPh>
    <rPh sb="11" eb="14">
      <t>チュウキボ</t>
    </rPh>
    <rPh sb="14" eb="16">
      <t>ハンカイ</t>
    </rPh>
    <rPh sb="17" eb="19">
      <t>ハンカイ</t>
    </rPh>
    <rPh sb="20" eb="22">
      <t>ハンショウ</t>
    </rPh>
    <rPh sb="23" eb="24">
      <t>ジュン</t>
    </rPh>
    <rPh sb="24" eb="26">
      <t>ハンカイ</t>
    </rPh>
    <phoneticPr fontId="7"/>
  </si>
  <si>
    <t>全壊、大規模半壊、中規模半壊、半壊、半焼の場合：　　　757,000円の範囲内　　　　　</t>
    <rPh sb="9" eb="12">
      <t>チュウキボ</t>
    </rPh>
    <rPh sb="12" eb="14">
      <t>ハンカイ</t>
    </rPh>
    <rPh sb="18" eb="20">
      <t>ハンショウ</t>
    </rPh>
    <rPh sb="36" eb="39">
      <t>ハンイナイ</t>
    </rPh>
    <phoneticPr fontId="7"/>
  </si>
  <si>
    <t>準半壊の場合：　　　　　　　　　　　　　　　　　　　　367,000円の範囲内</t>
    <rPh sb="36" eb="39">
      <t>ハンイナイ</t>
    </rPh>
    <phoneticPr fontId="7"/>
  </si>
  <si>
    <t>（注意）被災度区分や被災部位によっては、応急修理の対象とならない場合があります。</t>
    <rPh sb="1" eb="3">
      <t>チュウイ</t>
    </rPh>
    <rPh sb="4" eb="6">
      <t>ヒサイ</t>
    </rPh>
    <rPh sb="6" eb="7">
      <t>ド</t>
    </rPh>
    <rPh sb="7" eb="9">
      <t>クブン</t>
    </rPh>
    <rPh sb="10" eb="12">
      <t>ヒサイ</t>
    </rPh>
    <rPh sb="12" eb="14">
      <t>ブイ</t>
    </rPh>
    <rPh sb="20" eb="22">
      <t>オウキュウ</t>
    </rPh>
    <rPh sb="22" eb="24">
      <t>シュウリ</t>
    </rPh>
    <rPh sb="25" eb="27">
      <t>タイショウ</t>
    </rPh>
    <rPh sb="32" eb="34">
      <t>バアイ</t>
    </rPh>
    <phoneticPr fontId="7"/>
  </si>
  <si>
    <t>-</t>
    <phoneticPr fontId="7"/>
  </si>
  <si>
    <t>名古屋市長　殿</t>
    <rPh sb="0" eb="3">
      <t>ナゴヤ</t>
    </rPh>
    <rPh sb="3" eb="5">
      <t>シチョウ</t>
    </rPh>
    <rPh sb="6" eb="7">
      <t>ドノ</t>
    </rPh>
    <phoneticPr fontId="7"/>
  </si>
  <si>
    <t>名古屋市</t>
    <rPh sb="0" eb="3">
      <t>ナゴヤ</t>
    </rPh>
    <rPh sb="3" eb="4">
      <t>シ</t>
    </rPh>
    <phoneticPr fontId="7"/>
  </si>
  <si>
    <t>※　名古屋市が発行する「罹災証明書」等に基づき、該当する被害の程度に〇をつけてください。</t>
    <rPh sb="2" eb="5">
      <t>ナゴヤ</t>
    </rPh>
    <rPh sb="5" eb="6">
      <t>シ</t>
    </rPh>
    <rPh sb="7" eb="9">
      <t>ハッコウ</t>
    </rPh>
    <rPh sb="12" eb="14">
      <t>リサイ</t>
    </rPh>
    <rPh sb="14" eb="17">
      <t>ショウメイショ</t>
    </rPh>
    <rPh sb="18" eb="19">
      <t>トウ</t>
    </rPh>
    <rPh sb="20" eb="21">
      <t>モト</t>
    </rPh>
    <rPh sb="24" eb="26">
      <t>ガイトウ</t>
    </rPh>
    <rPh sb="28" eb="30">
      <t>ヒガイ</t>
    </rPh>
    <rPh sb="31" eb="33">
      <t>テイド</t>
    </rPh>
    <phoneticPr fontId="7"/>
  </si>
  <si>
    <t>設備工事（給湯器交換）</t>
    <rPh sb="0" eb="2">
      <t>セツビ</t>
    </rPh>
    <rPh sb="2" eb="4">
      <t>コウジ</t>
    </rPh>
    <rPh sb="5" eb="8">
      <t>キュウトウキ</t>
    </rPh>
    <rPh sb="8" eb="10">
      <t>コウカン</t>
    </rPh>
    <phoneticPr fontId="7"/>
  </si>
  <si>
    <t>氏名</t>
    <rPh sb="0" eb="2">
      <t>シメイ</t>
    </rPh>
    <phoneticPr fontId="7"/>
  </si>
  <si>
    <t>電話番号</t>
    <rPh sb="0" eb="4">
      <t>デンワバンゴウ</t>
    </rPh>
    <phoneticPr fontId="7"/>
  </si>
  <si>
    <t>E-mail</t>
    <phoneticPr fontId="7"/>
  </si>
  <si>
    <t>うち応急修理対象分
（消費税込）（※２）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7"/>
  </si>
  <si>
    <r>
      <t xml:space="preserve">担当者
</t>
    </r>
    <r>
      <rPr>
        <sz val="9"/>
        <rFont val="ＭＳ ゴシック"/>
        <family val="3"/>
        <charset val="128"/>
      </rPr>
      <t>（連絡先）</t>
    </r>
    <rPh sb="0" eb="3">
      <t>タントウシャ</t>
    </rPh>
    <rPh sb="5" eb="8">
      <t>レンラクサキ</t>
    </rPh>
    <phoneticPr fontId="7"/>
  </si>
  <si>
    <t>床工事（下地板、畳交換）</t>
    <rPh sb="0" eb="3">
      <t>ユカコウジ</t>
    </rPh>
    <rPh sb="4" eb="6">
      <t>シタジ</t>
    </rPh>
    <rPh sb="6" eb="7">
      <t>イタ</t>
    </rPh>
    <rPh sb="8" eb="11">
      <t>タタミコウカン</t>
    </rPh>
    <phoneticPr fontId="7"/>
  </si>
  <si>
    <t>壁工事（下地板、壁紙交換）</t>
    <rPh sb="0" eb="3">
      <t>カベコウジ</t>
    </rPh>
    <rPh sb="4" eb="7">
      <t>シタジイタ</t>
    </rPh>
    <rPh sb="8" eb="10">
      <t>カベガミ</t>
    </rPh>
    <rPh sb="10" eb="12">
      <t>コウカン</t>
    </rPh>
    <phoneticPr fontId="7"/>
  </si>
  <si>
    <t>建具工事（玄関ドア交換）</t>
    <rPh sb="0" eb="4">
      <t>タテグコウジ</t>
    </rPh>
    <rPh sb="5" eb="7">
      <t>ゲンカン</t>
    </rPh>
    <rPh sb="9" eb="11">
      <t>コウカン</t>
    </rPh>
    <phoneticPr fontId="7"/>
  </si>
  <si>
    <t>電気工事（配線補修）</t>
    <rPh sb="0" eb="2">
      <t>デンキ</t>
    </rPh>
    <rPh sb="2" eb="4">
      <t>コウジ</t>
    </rPh>
    <rPh sb="5" eb="7">
      <t>ハイセン</t>
    </rPh>
    <rPh sb="7" eb="9">
      <t>ホシュウ</t>
    </rPh>
    <phoneticPr fontId="7"/>
  </si>
  <si>
    <t>設備工事（給湯器交換）</t>
    <rPh sb="0" eb="2">
      <t>セツビ</t>
    </rPh>
    <rPh sb="2" eb="4">
      <t>コウジ</t>
    </rPh>
    <rPh sb="5" eb="7">
      <t>キュウトウ</t>
    </rPh>
    <rPh sb="7" eb="8">
      <t>キ</t>
    </rPh>
    <rPh sb="8" eb="10">
      <t>コウカン</t>
    </rPh>
    <phoneticPr fontId="7"/>
  </si>
  <si>
    <t>床工事（下地板、畳交換）</t>
    <rPh sb="0" eb="1">
      <t>ユカ</t>
    </rPh>
    <rPh sb="1" eb="3">
      <t>コウジ</t>
    </rPh>
    <rPh sb="4" eb="7">
      <t>シタジイタ</t>
    </rPh>
    <rPh sb="8" eb="9">
      <t>タタミ</t>
    </rPh>
    <rPh sb="9" eb="11">
      <t>コウカン</t>
    </rPh>
    <phoneticPr fontId="7"/>
  </si>
  <si>
    <t>工事内訳は別紙のとおり
（工事内訳は、修理業者が普段使用している様式を添付してください。）</t>
    <phoneticPr fontId="7"/>
  </si>
  <si>
    <t>※左記項目に、家電製品（エアコン等）、仕様のグレードアップ、押入れ等の収納部分、消毒費用は含んでいない。など</t>
    <rPh sb="1" eb="3">
      <t>サキ</t>
    </rPh>
    <rPh sb="3" eb="5">
      <t>コウモク</t>
    </rPh>
    <rPh sb="7" eb="11">
      <t>カデンセイヒン</t>
    </rPh>
    <rPh sb="16" eb="17">
      <t>トウ</t>
    </rPh>
    <rPh sb="19" eb="21">
      <t>シヨウ</t>
    </rPh>
    <rPh sb="30" eb="32">
      <t>オシイ</t>
    </rPh>
    <rPh sb="33" eb="34">
      <t>トウ</t>
    </rPh>
    <rPh sb="35" eb="39">
      <t>シュウノウブブン</t>
    </rPh>
    <rPh sb="40" eb="42">
      <t>ショウドク</t>
    </rPh>
    <rPh sb="42" eb="44">
      <t>ヒヨウ</t>
    </rPh>
    <rPh sb="45" eb="46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</si>
</sst>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38" fontId="6" fillId="0" borderId="0" applyBorder="0" applyAlignment="0" applyProtection="0"/>
  </cellStyleXfs>
  <cellXfs count="144"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38" fontId="4" fillId="0" borderId="0" xfId="1" applyFont="1" applyBorder="1" applyAlignment="1" applyProtection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justify" vertical="center" wrapText="1"/>
    </xf>
    <xf numFmtId="0" fontId="9" fillId="0" borderId="22" xfId="0" applyFont="1" applyBorder="1" applyAlignment="1">
      <alignment horizontal="justify" vertical="center" wrapText="1"/>
    </xf>
    <xf numFmtId="38" fontId="2" fillId="0" borderId="19" xfId="1" applyFont="1" applyBorder="1" applyAlignment="1" applyProtection="1">
      <alignment horizontal="right" vertical="center" wrapText="1"/>
    </xf>
    <xf numFmtId="38" fontId="9" fillId="0" borderId="11" xfId="1" applyFont="1" applyBorder="1" applyAlignment="1" applyProtection="1">
      <alignment horizontal="right" vertical="center" wrapText="1"/>
    </xf>
    <xf numFmtId="0" fontId="9" fillId="0" borderId="2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9" fillId="0" borderId="10" xfId="1" applyFont="1" applyBorder="1" applyAlignment="1" applyProtection="1">
      <alignment horizontal="right" vertical="center" wrapText="1"/>
    </xf>
    <xf numFmtId="38" fontId="9" fillId="0" borderId="12" xfId="1" applyFont="1" applyBorder="1" applyAlignment="1" applyProtection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/>
    <xf numFmtId="176" fontId="9" fillId="0" borderId="11" xfId="0" applyNumberFormat="1" applyFont="1" applyBorder="1" applyAlignment="1">
      <alignment horizontal="right" vertical="center" wrapText="1"/>
    </xf>
    <xf numFmtId="38" fontId="2" fillId="0" borderId="8" xfId="1" applyFont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/>
    </xf>
    <xf numFmtId="0" fontId="9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9" fillId="0" borderId="35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center" shrinkToFit="1"/>
    </xf>
    <xf numFmtId="176" fontId="13" fillId="0" borderId="5" xfId="0" applyNumberFormat="1" applyFont="1" applyBorder="1" applyAlignment="1">
      <alignment horizontal="center" shrinkToFit="1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right"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4" fillId="0" borderId="36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shrinkToFi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7" fillId="0" borderId="5" xfId="0" quotePrefix="1" applyFont="1" applyBorder="1" applyAlignment="1">
      <alignment horizontal="left"/>
    </xf>
    <xf numFmtId="38" fontId="19" fillId="0" borderId="10" xfId="1" applyFont="1" applyBorder="1" applyAlignment="1" applyProtection="1">
      <alignment horizontal="right" vertical="center" wrapText="1"/>
    </xf>
    <xf numFmtId="38" fontId="19" fillId="0" borderId="12" xfId="1" applyFont="1" applyBorder="1" applyAlignment="1" applyProtection="1">
      <alignment horizontal="right" vertical="center" wrapText="1"/>
    </xf>
    <xf numFmtId="176" fontId="19" fillId="0" borderId="11" xfId="0" applyNumberFormat="1" applyFont="1" applyBorder="1" applyAlignment="1">
      <alignment horizontal="right" vertical="center" wrapText="1"/>
    </xf>
    <xf numFmtId="38" fontId="19" fillId="0" borderId="11" xfId="1" applyFont="1" applyBorder="1" applyAlignment="1" applyProtection="1">
      <alignment horizontal="right" vertical="center" wrapText="1"/>
    </xf>
    <xf numFmtId="38" fontId="20" fillId="0" borderId="19" xfId="1" applyFont="1" applyBorder="1" applyAlignment="1" applyProtection="1">
      <alignment horizontal="right" vertical="center" wrapText="1"/>
    </xf>
    <xf numFmtId="38" fontId="20" fillId="0" borderId="8" xfId="1" applyFont="1" applyBorder="1" applyAlignment="1" applyProtection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17" xfId="0" applyFont="1" applyBorder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9" fillId="0" borderId="5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8" fontId="4" fillId="0" borderId="23" xfId="1" applyFont="1" applyBorder="1" applyAlignment="1" applyProtection="1">
      <alignment horizontal="center" vertical="center" shrinkToFit="1"/>
    </xf>
    <xf numFmtId="38" fontId="4" fillId="0" borderId="26" xfId="1" applyFont="1" applyBorder="1" applyAlignment="1" applyProtection="1">
      <alignment horizontal="center" vertical="center" shrinkToFi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38" fontId="9" fillId="0" borderId="44" xfId="1" applyFont="1" applyBorder="1" applyAlignment="1" applyProtection="1">
      <alignment horizontal="right" vertical="center" wrapText="1"/>
    </xf>
    <xf numFmtId="38" fontId="9" fillId="0" borderId="45" xfId="1" applyFont="1" applyBorder="1" applyAlignment="1" applyProtection="1">
      <alignment horizontal="right" vertical="center" wrapText="1"/>
    </xf>
    <xf numFmtId="38" fontId="9" fillId="0" borderId="11" xfId="1" applyFont="1" applyBorder="1" applyAlignment="1" applyProtection="1">
      <alignment horizontal="right" vertical="center" wrapText="1"/>
    </xf>
    <xf numFmtId="38" fontId="9" fillId="0" borderId="4" xfId="1" applyFont="1" applyBorder="1" applyAlignment="1" applyProtection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shrinkToFit="1"/>
    </xf>
    <xf numFmtId="0" fontId="13" fillId="0" borderId="5" xfId="0" applyFont="1" applyBorder="1" applyAlignment="1">
      <alignment horizontal="left" shrinkToFi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8" fontId="10" fillId="0" borderId="1" xfId="0" applyNumberFormat="1" applyFont="1" applyBorder="1" applyAlignment="1">
      <alignment horizontal="right"/>
    </xf>
    <xf numFmtId="38" fontId="13" fillId="0" borderId="5" xfId="0" applyNumberFormat="1" applyFont="1" applyBorder="1" applyAlignment="1">
      <alignment horizontal="right"/>
    </xf>
    <xf numFmtId="38" fontId="13" fillId="0" borderId="4" xfId="0" applyNumberFormat="1" applyFont="1" applyBorder="1" applyAlignment="1">
      <alignment horizontal="right"/>
    </xf>
    <xf numFmtId="38" fontId="9" fillId="0" borderId="28" xfId="1" applyFont="1" applyBorder="1" applyAlignment="1" applyProtection="1">
      <alignment horizontal="right" vertical="center" wrapText="1"/>
    </xf>
    <xf numFmtId="38" fontId="9" fillId="0" borderId="29" xfId="1" applyFont="1" applyBorder="1" applyAlignment="1" applyProtection="1">
      <alignment horizontal="right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38" fontId="23" fillId="0" borderId="1" xfId="0" applyNumberFormat="1" applyFont="1" applyBorder="1" applyAlignment="1">
      <alignment horizontal="right"/>
    </xf>
    <xf numFmtId="38" fontId="20" fillId="0" borderId="5" xfId="0" applyNumberFormat="1" applyFont="1" applyBorder="1" applyAlignment="1">
      <alignment horizontal="right"/>
    </xf>
    <xf numFmtId="38" fontId="20" fillId="0" borderId="4" xfId="0" applyNumberFormat="1" applyFont="1" applyBorder="1" applyAlignment="1">
      <alignment horizontal="right"/>
    </xf>
    <xf numFmtId="38" fontId="19" fillId="0" borderId="28" xfId="1" applyFont="1" applyBorder="1" applyAlignment="1" applyProtection="1">
      <alignment horizontal="right" vertical="center" wrapText="1"/>
    </xf>
    <xf numFmtId="38" fontId="19" fillId="0" borderId="29" xfId="1" applyFont="1" applyBorder="1" applyAlignment="1" applyProtection="1">
      <alignment horizontal="right" vertical="center" wrapText="1"/>
    </xf>
    <xf numFmtId="0" fontId="22" fillId="0" borderId="23" xfId="0" applyFont="1" applyBorder="1" applyAlignment="1">
      <alignment horizontal="justify" vertical="center" wrapText="1"/>
    </xf>
    <xf numFmtId="38" fontId="19" fillId="0" borderId="44" xfId="1" applyFont="1" applyBorder="1" applyAlignment="1" applyProtection="1">
      <alignment horizontal="right" vertical="center" wrapText="1"/>
    </xf>
    <xf numFmtId="38" fontId="19" fillId="0" borderId="45" xfId="1" applyFont="1" applyBorder="1" applyAlignment="1" applyProtection="1">
      <alignment horizontal="right" vertical="center" wrapText="1"/>
    </xf>
    <xf numFmtId="0" fontId="22" fillId="0" borderId="4" xfId="0" applyFont="1" applyBorder="1" applyAlignment="1">
      <alignment horizontal="justify" vertical="center" wrapText="1"/>
    </xf>
    <xf numFmtId="0" fontId="22" fillId="0" borderId="2" xfId="0" applyFont="1" applyBorder="1" applyAlignment="1">
      <alignment horizontal="justify" vertical="center" wrapText="1"/>
    </xf>
    <xf numFmtId="38" fontId="19" fillId="0" borderId="11" xfId="1" applyFont="1" applyBorder="1" applyAlignment="1" applyProtection="1">
      <alignment horizontal="right" vertical="center" wrapText="1"/>
    </xf>
    <xf numFmtId="38" fontId="19" fillId="0" borderId="4" xfId="1" applyFont="1" applyBorder="1" applyAlignment="1" applyProtection="1">
      <alignment horizontal="right"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285750</xdr:colOff>
      <xdr:row>0</xdr:row>
      <xdr:rowOff>90579</xdr:rowOff>
    </xdr:from>
    <xdr:to>
      <xdr:col>10</xdr:col>
      <xdr:colOff>0</xdr:colOff>
      <xdr:row>1</xdr:row>
      <xdr:rowOff>290421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2E7326-F755-FDF6-4691-6B4766F6ABE1}"/>
            </a:ext>
          </a:extLst>
        </xdr:cNvPr>
        <xdr:cNvSpPr txBox="1"/>
      </xdr:nvSpPr>
      <xdr:spPr>
        <a:xfrm>
          <a:off x="5667375" y="90579"/>
          <a:ext cx="1600200" cy="390342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半壊以上の記載例</a:t>
          </a:r>
        </a:p>
      </xdr:txBody>
    </xdr:sp>
    <xdr:clientData/>
  </xdr:twoCellAnchor>
  <xdr:twoCellAnchor>
    <xdr:from>
      <xdr:col>7</xdr:col>
      <xdr:colOff>79356</xdr:colOff>
      <xdr:row>1</xdr:row>
      <xdr:rowOff>361155</xdr:rowOff>
    </xdr:from>
    <xdr:to>
      <xdr:col>7</xdr:col>
      <xdr:colOff>708666</xdr:colOff>
      <xdr:row>3</xdr:row>
      <xdr:rowOff>21118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2B0E1C4-B07A-4E9A-9ACB-1248B7DB7256}"/>
            </a:ext>
          </a:extLst>
        </xdr:cNvPr>
        <xdr:cNvSpPr/>
      </xdr:nvSpPr>
      <xdr:spPr>
        <a:xfrm>
          <a:off x="4498956" y="551655"/>
          <a:ext cx="629310" cy="355288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238124</xdr:colOff>
      <xdr:row>34</xdr:row>
      <xdr:rowOff>185362</xdr:rowOff>
    </xdr:from>
    <xdr:to>
      <xdr:col>9</xdr:col>
      <xdr:colOff>1428749</xdr:colOff>
      <xdr:row>36</xdr:row>
      <xdr:rowOff>119438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2B6B75-92F4-484A-8C1F-AC294D03FBF0}"/>
            </a:ext>
          </a:extLst>
        </xdr:cNvPr>
        <xdr:cNvSpPr txBox="1"/>
      </xdr:nvSpPr>
      <xdr:spPr>
        <a:xfrm>
          <a:off x="4657724" y="8091112"/>
          <a:ext cx="2466975" cy="42937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今後、市との実務を担当される方の</a:t>
          </a:r>
          <a:endParaRPr kumimoji="1" lang="en-US" altLang="ja-JP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連絡先を記載してください。</a:t>
          </a:r>
        </a:p>
      </xdr:txBody>
    </xdr:sp>
    <xdr:clientData/>
  </xdr:twoCellAnchor>
  <xdr:twoCellAnchor>
    <xdr:from>
      <xdr:col>1</xdr:col>
      <xdr:colOff>200026</xdr:colOff>
      <xdr:row>23</xdr:row>
      <xdr:rowOff>104775</xdr:rowOff>
    </xdr:from>
    <xdr:to>
      <xdr:col>4</xdr:col>
      <xdr:colOff>428626</xdr:colOff>
      <xdr:row>27</xdr:row>
      <xdr:rowOff>0</xdr:rowOff>
    </xdr:to>
    <xdr:sp macro="" textlink="">
      <xdr:nvSpPr>
        <xdr:cNvPr id="10" name="吹き出し: 折線 9">
          <a:extLst>
            <a:ext uri="{FF2B5EF4-FFF2-40B4-BE49-F238E27FC236}">
              <a16:creationId xmlns:a16="http://schemas.microsoft.com/office/drawing/2014/main" id="{E5DF426D-4183-CAB6-3DB2-247B789AC1C7}"/>
            </a:ext>
          </a:extLst>
        </xdr:cNvPr>
        <xdr:cNvSpPr/>
      </xdr:nvSpPr>
      <xdr:spPr>
        <a:xfrm>
          <a:off x="323851" y="5514975"/>
          <a:ext cx="2743200" cy="828675"/>
        </a:xfrm>
        <a:prstGeom prst="borderCallout2">
          <a:avLst>
            <a:gd name="adj1" fmla="val 360"/>
            <a:gd name="adj2" fmla="val 35601"/>
            <a:gd name="adj3" fmla="val -76652"/>
            <a:gd name="adj4" fmla="val 11529"/>
            <a:gd name="adj5" fmla="val -125431"/>
            <a:gd name="adj6" fmla="val 12022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対象工事を確認するため補修内容を記載</a:t>
          </a:r>
          <a:b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主な</a:t>
          </a:r>
          <a:r>
            <a:rPr kumimoji="1" lang="ja-JP" altLang="ja-JP" sz="800" b="1" u="sng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対象外</a:t>
          </a:r>
          <a:r>
            <a:rPr kumimoji="1" lang="ja-JP" altLang="ja-JP" sz="800" b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項目</a:t>
          </a:r>
          <a:r>
            <a:rPr kumimoji="1" lang="en-US" altLang="ja-JP" sz="800" b="1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  <a:b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家電製品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エアコン等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、仕様のグレードアップ、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押入れ等収納、消毒費用、駐車場や倉庫</a:t>
          </a:r>
          <a:endParaRPr lang="ja-JP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6</xdr:col>
      <xdr:colOff>180975</xdr:colOff>
      <xdr:row>23</xdr:row>
      <xdr:rowOff>104775</xdr:rowOff>
    </xdr:from>
    <xdr:to>
      <xdr:col>10</xdr:col>
      <xdr:colOff>0</xdr:colOff>
      <xdr:row>28</xdr:row>
      <xdr:rowOff>142874</xdr:rowOff>
    </xdr:to>
    <xdr:sp macro="" textlink="">
      <xdr:nvSpPr>
        <xdr:cNvPr id="11" name="吹き出し: 折線 10">
          <a:extLst>
            <a:ext uri="{FF2B5EF4-FFF2-40B4-BE49-F238E27FC236}">
              <a16:creationId xmlns:a16="http://schemas.microsoft.com/office/drawing/2014/main" id="{12F735EC-0ABE-4950-91C8-8BE93CF70B38}"/>
            </a:ext>
          </a:extLst>
        </xdr:cNvPr>
        <xdr:cNvSpPr/>
      </xdr:nvSpPr>
      <xdr:spPr>
        <a:xfrm>
          <a:off x="4324350" y="5514975"/>
          <a:ext cx="2943225" cy="1162049"/>
        </a:xfrm>
        <a:prstGeom prst="borderCallout2">
          <a:avLst>
            <a:gd name="adj1" fmla="val -2919"/>
            <a:gd name="adj2" fmla="val 17240"/>
            <a:gd name="adj3" fmla="val -62265"/>
            <a:gd name="adj4" fmla="val 9561"/>
            <a:gd name="adj5" fmla="val -130122"/>
            <a:gd name="adj6" fmla="val 16582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緊急性の高い部位の修理を優先。</a:t>
          </a:r>
          <a:b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例：①壊れた床、壁の補修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②壊れたドア等開口部の補修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③配管、配線の補修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④壊れた衛生設備の交換</a:t>
          </a:r>
          <a:b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各住戸の状況により緊急性や優先順位が変わるため、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上記に限らない。</a:t>
          </a:r>
        </a:p>
      </xdr:txBody>
    </xdr:sp>
    <xdr:clientData/>
  </xdr:twoCellAnchor>
  <xdr:twoCellAnchor>
    <xdr:from>
      <xdr:col>9</xdr:col>
      <xdr:colOff>104775</xdr:colOff>
      <xdr:row>11</xdr:row>
      <xdr:rowOff>66675</xdr:rowOff>
    </xdr:from>
    <xdr:to>
      <xdr:col>9</xdr:col>
      <xdr:colOff>1390650</xdr:colOff>
      <xdr:row>12</xdr:row>
      <xdr:rowOff>266700</xdr:rowOff>
    </xdr:to>
    <xdr:sp macro="" textlink="">
      <xdr:nvSpPr>
        <xdr:cNvPr id="12" name="吹き出し: 折線 11">
          <a:extLst>
            <a:ext uri="{FF2B5EF4-FFF2-40B4-BE49-F238E27FC236}">
              <a16:creationId xmlns:a16="http://schemas.microsoft.com/office/drawing/2014/main" id="{3D1B5F3A-71B7-4F47-ADD4-E7933E195C39}"/>
            </a:ext>
          </a:extLst>
        </xdr:cNvPr>
        <xdr:cNvSpPr/>
      </xdr:nvSpPr>
      <xdr:spPr>
        <a:xfrm>
          <a:off x="5800725" y="2724150"/>
          <a:ext cx="1285875" cy="371475"/>
        </a:xfrm>
        <a:prstGeom prst="borderCallout2">
          <a:avLst>
            <a:gd name="adj1" fmla="val 97081"/>
            <a:gd name="adj2" fmla="val 16499"/>
            <a:gd name="adj3" fmla="val 142863"/>
            <a:gd name="adj4" fmla="val 7339"/>
            <a:gd name="adj5" fmla="val 187827"/>
            <a:gd name="adj6" fmla="val 7693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適宜、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記載してください。</a:t>
          </a:r>
        </a:p>
      </xdr:txBody>
    </xdr:sp>
    <xdr:clientData/>
  </xdr:twoCellAnchor>
  <xdr:twoCellAnchor>
    <xdr:from>
      <xdr:col>3</xdr:col>
      <xdr:colOff>695325</xdr:colOff>
      <xdr:row>6</xdr:row>
      <xdr:rowOff>19050</xdr:rowOff>
    </xdr:from>
    <xdr:to>
      <xdr:col>10</xdr:col>
      <xdr:colOff>47625</xdr:colOff>
      <xdr:row>8</xdr:row>
      <xdr:rowOff>28575</xdr:rowOff>
    </xdr:to>
    <xdr:sp macro="" textlink="">
      <xdr:nvSpPr>
        <xdr:cNvPr id="13" name="吹き出し: 折線 12">
          <a:extLst>
            <a:ext uri="{FF2B5EF4-FFF2-40B4-BE49-F238E27FC236}">
              <a16:creationId xmlns:a16="http://schemas.microsoft.com/office/drawing/2014/main" id="{4BE97E0F-1D8B-4283-9FA4-563E564EE8DF}"/>
            </a:ext>
          </a:extLst>
        </xdr:cNvPr>
        <xdr:cNvSpPr/>
      </xdr:nvSpPr>
      <xdr:spPr>
        <a:xfrm>
          <a:off x="2543175" y="1533525"/>
          <a:ext cx="4772025" cy="400050"/>
        </a:xfrm>
        <a:prstGeom prst="borderCallout2">
          <a:avLst>
            <a:gd name="adj1" fmla="val 102486"/>
            <a:gd name="adj2" fmla="val 23627"/>
            <a:gd name="adj3" fmla="val 140438"/>
            <a:gd name="adj4" fmla="val 26926"/>
            <a:gd name="adj5" fmla="val 140149"/>
            <a:gd name="adj6" fmla="val 42730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例では、応急修理対象分の金額は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145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万円ですが、限度額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75.7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万円を超えることから、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75.7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万円と記載してください。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285750</xdr:colOff>
      <xdr:row>0</xdr:row>
      <xdr:rowOff>90579</xdr:rowOff>
    </xdr:from>
    <xdr:to>
      <xdr:col>10</xdr:col>
      <xdr:colOff>0</xdr:colOff>
      <xdr:row>1</xdr:row>
      <xdr:rowOff>290421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910094B-0E16-45E7-9076-E6BB5F5C7684}"/>
            </a:ext>
          </a:extLst>
        </xdr:cNvPr>
        <xdr:cNvSpPr txBox="1"/>
      </xdr:nvSpPr>
      <xdr:spPr>
        <a:xfrm>
          <a:off x="5667375" y="90579"/>
          <a:ext cx="1600200" cy="390342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準半壊の記載例</a:t>
          </a:r>
        </a:p>
      </xdr:txBody>
    </xdr:sp>
    <xdr:clientData/>
  </xdr:twoCellAnchor>
  <xdr:twoCellAnchor>
    <xdr:from>
      <xdr:col>9</xdr:col>
      <xdr:colOff>32329</xdr:colOff>
      <xdr:row>1</xdr:row>
      <xdr:rowOff>361155</xdr:rowOff>
    </xdr:from>
    <xdr:to>
      <xdr:col>9</xdr:col>
      <xdr:colOff>793794</xdr:colOff>
      <xdr:row>3</xdr:row>
      <xdr:rowOff>21118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4920FB4-745B-4085-A988-0F061E82904A}"/>
            </a:ext>
          </a:extLst>
        </xdr:cNvPr>
        <xdr:cNvSpPr/>
      </xdr:nvSpPr>
      <xdr:spPr>
        <a:xfrm>
          <a:off x="5728279" y="551655"/>
          <a:ext cx="761465" cy="355288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238124</xdr:colOff>
      <xdr:row>34</xdr:row>
      <xdr:rowOff>185362</xdr:rowOff>
    </xdr:from>
    <xdr:to>
      <xdr:col>9</xdr:col>
      <xdr:colOff>1428749</xdr:colOff>
      <xdr:row>36</xdr:row>
      <xdr:rowOff>119438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0B281C-FD66-4CC6-B0E0-A698175E382D}"/>
            </a:ext>
          </a:extLst>
        </xdr:cNvPr>
        <xdr:cNvSpPr txBox="1"/>
      </xdr:nvSpPr>
      <xdr:spPr>
        <a:xfrm>
          <a:off x="4657724" y="8091112"/>
          <a:ext cx="2466975" cy="42937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今後、市との実務を担当される方の</a:t>
          </a:r>
          <a:endParaRPr kumimoji="1" lang="en-US" altLang="ja-JP" sz="9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連絡先を記載してください。</a:t>
          </a:r>
        </a:p>
      </xdr:txBody>
    </xdr:sp>
    <xdr:clientData/>
  </xdr:twoCellAnchor>
  <xdr:twoCellAnchor>
    <xdr:from>
      <xdr:col>1</xdr:col>
      <xdr:colOff>200026</xdr:colOff>
      <xdr:row>23</xdr:row>
      <xdr:rowOff>104775</xdr:rowOff>
    </xdr:from>
    <xdr:to>
      <xdr:col>4</xdr:col>
      <xdr:colOff>428626</xdr:colOff>
      <xdr:row>27</xdr:row>
      <xdr:rowOff>0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DA389025-6DE7-472F-A349-3456D91BF996}"/>
            </a:ext>
          </a:extLst>
        </xdr:cNvPr>
        <xdr:cNvSpPr/>
      </xdr:nvSpPr>
      <xdr:spPr>
        <a:xfrm>
          <a:off x="323851" y="5514975"/>
          <a:ext cx="2743200" cy="828675"/>
        </a:xfrm>
        <a:prstGeom prst="borderCallout2">
          <a:avLst>
            <a:gd name="adj1" fmla="val 360"/>
            <a:gd name="adj2" fmla="val 35601"/>
            <a:gd name="adj3" fmla="val -76652"/>
            <a:gd name="adj4" fmla="val 11529"/>
            <a:gd name="adj5" fmla="val -179454"/>
            <a:gd name="adj6" fmla="val 11328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対象工事を確認するため補修内容を記載</a:t>
          </a:r>
          <a:b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主な</a:t>
          </a:r>
          <a:r>
            <a:rPr kumimoji="1" lang="ja-JP" altLang="ja-JP" sz="800" b="1" u="sng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対象外</a:t>
          </a:r>
          <a:r>
            <a:rPr kumimoji="1" lang="ja-JP" altLang="ja-JP" sz="800" b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項目</a:t>
          </a:r>
          <a:r>
            <a:rPr kumimoji="1" lang="en-US" altLang="ja-JP" sz="800" b="1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  <a:b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家電製品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エアコン等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、仕様のグレードアップ、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押入れ等収納、消毒費用、駐車場や倉庫</a:t>
          </a:r>
          <a:endParaRPr lang="ja-JP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6</xdr:col>
      <xdr:colOff>180975</xdr:colOff>
      <xdr:row>23</xdr:row>
      <xdr:rowOff>104775</xdr:rowOff>
    </xdr:from>
    <xdr:to>
      <xdr:col>10</xdr:col>
      <xdr:colOff>0</xdr:colOff>
      <xdr:row>28</xdr:row>
      <xdr:rowOff>142874</xdr:rowOff>
    </xdr:to>
    <xdr:sp macro="" textlink="">
      <xdr:nvSpPr>
        <xdr:cNvPr id="7" name="吹き出し: 折線 6">
          <a:extLst>
            <a:ext uri="{FF2B5EF4-FFF2-40B4-BE49-F238E27FC236}">
              <a16:creationId xmlns:a16="http://schemas.microsoft.com/office/drawing/2014/main" id="{93B4E069-8888-48FE-9FC9-5A01C861530B}"/>
            </a:ext>
          </a:extLst>
        </xdr:cNvPr>
        <xdr:cNvSpPr/>
      </xdr:nvSpPr>
      <xdr:spPr>
        <a:xfrm>
          <a:off x="4324350" y="5514975"/>
          <a:ext cx="2943225" cy="1162049"/>
        </a:xfrm>
        <a:prstGeom prst="borderCallout2">
          <a:avLst>
            <a:gd name="adj1" fmla="val -2919"/>
            <a:gd name="adj2" fmla="val 17240"/>
            <a:gd name="adj3" fmla="val -62265"/>
            <a:gd name="adj4" fmla="val 9561"/>
            <a:gd name="adj5" fmla="val -130122"/>
            <a:gd name="adj6" fmla="val 16582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緊急性の高い部位の修理を優先。</a:t>
          </a:r>
          <a:b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例：①壊れた床、壁の補修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②壊れたドア等開口部の補修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③配管、配線の補修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④壊れた衛生設備の交換</a:t>
          </a:r>
          <a:b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各住戸の状況により緊急性や優先順位が変わるため、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上記に限らない。</a:t>
          </a:r>
        </a:p>
      </xdr:txBody>
    </xdr:sp>
    <xdr:clientData/>
  </xdr:twoCellAnchor>
  <xdr:twoCellAnchor>
    <xdr:from>
      <xdr:col>9</xdr:col>
      <xdr:colOff>104775</xdr:colOff>
      <xdr:row>11</xdr:row>
      <xdr:rowOff>66675</xdr:rowOff>
    </xdr:from>
    <xdr:to>
      <xdr:col>9</xdr:col>
      <xdr:colOff>1390650</xdr:colOff>
      <xdr:row>12</xdr:row>
      <xdr:rowOff>266700</xdr:rowOff>
    </xdr:to>
    <xdr:sp macro="" textlink="">
      <xdr:nvSpPr>
        <xdr:cNvPr id="8" name="吹き出し: 折線 7">
          <a:extLst>
            <a:ext uri="{FF2B5EF4-FFF2-40B4-BE49-F238E27FC236}">
              <a16:creationId xmlns:a16="http://schemas.microsoft.com/office/drawing/2014/main" id="{F257EC9D-2C70-4581-9CC1-4FEA761158F7}"/>
            </a:ext>
          </a:extLst>
        </xdr:cNvPr>
        <xdr:cNvSpPr/>
      </xdr:nvSpPr>
      <xdr:spPr>
        <a:xfrm>
          <a:off x="5800725" y="2724150"/>
          <a:ext cx="1285875" cy="371475"/>
        </a:xfrm>
        <a:prstGeom prst="borderCallout2">
          <a:avLst>
            <a:gd name="adj1" fmla="val 97081"/>
            <a:gd name="adj2" fmla="val 16499"/>
            <a:gd name="adj3" fmla="val 142863"/>
            <a:gd name="adj4" fmla="val 7339"/>
            <a:gd name="adj5" fmla="val 187827"/>
            <a:gd name="adj6" fmla="val 7693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適宜、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記載してください。</a:t>
          </a:r>
        </a:p>
      </xdr:txBody>
    </xdr:sp>
    <xdr:clientData/>
  </xdr:twoCellAnchor>
  <xdr:twoCellAnchor>
    <xdr:from>
      <xdr:col>3</xdr:col>
      <xdr:colOff>695325</xdr:colOff>
      <xdr:row>6</xdr:row>
      <xdr:rowOff>19050</xdr:rowOff>
    </xdr:from>
    <xdr:to>
      <xdr:col>10</xdr:col>
      <xdr:colOff>47625</xdr:colOff>
      <xdr:row>8</xdr:row>
      <xdr:rowOff>28575</xdr:rowOff>
    </xdr:to>
    <xdr:sp macro="" textlink="">
      <xdr:nvSpPr>
        <xdr:cNvPr id="9" name="吹き出し: 折線 8">
          <a:extLst>
            <a:ext uri="{FF2B5EF4-FFF2-40B4-BE49-F238E27FC236}">
              <a16:creationId xmlns:a16="http://schemas.microsoft.com/office/drawing/2014/main" id="{D033B596-B2D2-4C55-ACE7-CC9715539ABC}"/>
            </a:ext>
          </a:extLst>
        </xdr:cNvPr>
        <xdr:cNvSpPr/>
      </xdr:nvSpPr>
      <xdr:spPr>
        <a:xfrm>
          <a:off x="2543175" y="1533525"/>
          <a:ext cx="4772025" cy="400050"/>
        </a:xfrm>
        <a:prstGeom prst="borderCallout2">
          <a:avLst>
            <a:gd name="adj1" fmla="val 102486"/>
            <a:gd name="adj2" fmla="val 23627"/>
            <a:gd name="adj3" fmla="val 140438"/>
            <a:gd name="adj4" fmla="val 26926"/>
            <a:gd name="adj5" fmla="val 140149"/>
            <a:gd name="adj6" fmla="val 42730"/>
          </a:avLst>
        </a:prstGeom>
        <a:solidFill>
          <a:srgbClr val="FFFFFF"/>
        </a:solidFill>
        <a:ln w="19050">
          <a:solidFill>
            <a:srgbClr val="FF0000"/>
          </a:solidFill>
          <a:tailEnd type="arrow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例では、応急修理対象分の金額は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65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万円ですが、限度額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36.7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万円を超えることから、</a:t>
          </a:r>
          <a:endParaRPr kumimoji="1" lang="en-US" altLang="ja-JP" sz="8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36.7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万円と記載してください。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3BBA5-E6F2-4436-9F4A-79F2932EB528}">
  <dimension ref="B1:K50"/>
  <sheetViews>
    <sheetView tabSelected="1" view="pageBreakPreview" zoomScaleNormal="85" zoomScaleSheetLayoutView="100" zoomScalePageLayoutView="40" workbookViewId="0">
      <selection activeCell="B2" sqref="B2"/>
    </sheetView>
  </sheetViews>
  <sheetFormatPr defaultColWidth="9" defaultRowHeight="13.5" x14ac:dyDescent="0.15"/>
  <cols>
    <col min="1" max="1" width="1.625" style="7" customWidth="1"/>
    <col min="2" max="2" width="5.125" style="7" customWidth="1"/>
    <col min="3" max="3" width="17.5" style="7" customWidth="1"/>
    <col min="4" max="4" width="10.375" style="7" customWidth="1"/>
    <col min="5" max="5" width="15.625" style="7" customWidth="1"/>
    <col min="6" max="6" width="4.125" style="7" customWidth="1"/>
    <col min="7" max="7" width="3.625" style="7" customWidth="1"/>
    <col min="8" max="8" width="12.625" style="7" customWidth="1"/>
    <col min="9" max="9" width="4.125" style="7" customWidth="1"/>
    <col min="10" max="10" width="20.625" style="7" customWidth="1"/>
    <col min="11" max="11" width="1.625" style="7" customWidth="1"/>
    <col min="12" max="1026" width="9" style="7" customWidth="1"/>
    <col min="1027" max="16384" width="9" style="7"/>
  </cols>
  <sheetData>
    <row r="1" spans="2:11" ht="15" customHeight="1" x14ac:dyDescent="0.15">
      <c r="B1" s="48" t="s">
        <v>25</v>
      </c>
      <c r="J1" s="9"/>
    </row>
    <row r="2" spans="2:11" s="10" customFormat="1" ht="30" customHeight="1" x14ac:dyDescent="0.15">
      <c r="C2" s="111" t="s">
        <v>27</v>
      </c>
      <c r="D2" s="111"/>
      <c r="E2" s="111"/>
      <c r="F2" s="111"/>
      <c r="G2" s="111"/>
      <c r="H2" s="111"/>
      <c r="I2" s="111"/>
      <c r="J2" s="111"/>
    </row>
    <row r="3" spans="2:11" s="10" customFormat="1" ht="24.95" customHeight="1" x14ac:dyDescent="0.15">
      <c r="C3" s="114" t="s">
        <v>37</v>
      </c>
      <c r="D3" s="114"/>
      <c r="E3" s="114"/>
      <c r="F3" s="114"/>
      <c r="G3" s="114"/>
      <c r="H3" s="114"/>
      <c r="I3" s="114"/>
      <c r="J3" s="114"/>
    </row>
    <row r="4" spans="2:11" s="10" customFormat="1" ht="15" customHeight="1" x14ac:dyDescent="0.15">
      <c r="C4" s="115" t="s">
        <v>44</v>
      </c>
      <c r="D4" s="115"/>
      <c r="E4" s="115"/>
      <c r="F4" s="115"/>
      <c r="G4" s="115"/>
      <c r="H4" s="115"/>
      <c r="I4" s="115"/>
      <c r="J4" s="115"/>
    </row>
    <row r="5" spans="2:11" s="10" customFormat="1" ht="9.9499999999999993" customHeight="1" x14ac:dyDescent="0.15">
      <c r="C5" s="26"/>
      <c r="D5" s="26"/>
      <c r="E5" s="26"/>
      <c r="F5" s="26"/>
      <c r="G5" s="26"/>
      <c r="H5" s="26"/>
      <c r="I5" s="26"/>
      <c r="J5" s="26"/>
    </row>
    <row r="6" spans="2:11" s="10" customFormat="1" ht="24.95" customHeight="1" thickBot="1" x14ac:dyDescent="0.25">
      <c r="C6" s="112" t="s">
        <v>18</v>
      </c>
      <c r="D6" s="112"/>
      <c r="E6" s="112"/>
      <c r="F6" s="112"/>
      <c r="G6" s="116">
        <f>E20</f>
        <v>0</v>
      </c>
      <c r="H6" s="116"/>
      <c r="I6" s="40" t="s">
        <v>0</v>
      </c>
      <c r="J6" s="50" t="s">
        <v>16</v>
      </c>
      <c r="K6" s="6"/>
    </row>
    <row r="7" spans="2:11" s="10" customFormat="1" ht="9.9499999999999993" customHeight="1" x14ac:dyDescent="0.2">
      <c r="C7" s="21"/>
      <c r="D7" s="21"/>
      <c r="E7" s="21"/>
      <c r="F7" s="21"/>
      <c r="G7" s="21"/>
      <c r="H7" s="18"/>
      <c r="I7" s="18"/>
      <c r="J7" s="51"/>
    </row>
    <row r="8" spans="2:11" s="10" customFormat="1" ht="21" customHeight="1" x14ac:dyDescent="0.2">
      <c r="B8" s="38" t="s">
        <v>20</v>
      </c>
      <c r="C8" s="39" t="s">
        <v>36</v>
      </c>
      <c r="D8" s="30"/>
      <c r="E8" s="30"/>
      <c r="F8" s="30"/>
      <c r="G8" s="30"/>
      <c r="H8" s="31"/>
      <c r="I8" s="31"/>
      <c r="J8" s="52"/>
    </row>
    <row r="9" spans="2:11" s="10" customFormat="1" ht="24.95" customHeight="1" x14ac:dyDescent="0.15">
      <c r="C9" s="32"/>
      <c r="D9" s="113" t="s">
        <v>22</v>
      </c>
      <c r="E9" s="113"/>
      <c r="F9" s="113"/>
      <c r="G9" s="117">
        <f>IF(757000&lt;H20,757000,H20)</f>
        <v>0</v>
      </c>
      <c r="H9" s="117"/>
      <c r="I9" s="41" t="s">
        <v>0</v>
      </c>
      <c r="J9" s="66" t="s">
        <v>26</v>
      </c>
    </row>
    <row r="10" spans="2:11" s="10" customFormat="1" ht="24.95" customHeight="1" x14ac:dyDescent="0.15">
      <c r="C10" s="32"/>
      <c r="D10" s="113" t="s">
        <v>23</v>
      </c>
      <c r="E10" s="113"/>
      <c r="F10" s="113"/>
      <c r="G10" s="118">
        <f>G6-G9</f>
        <v>0</v>
      </c>
      <c r="H10" s="118"/>
      <c r="I10" s="41" t="s">
        <v>0</v>
      </c>
      <c r="J10" s="66" t="s">
        <v>16</v>
      </c>
    </row>
    <row r="11" spans="2:11" s="10" customFormat="1" ht="9.9499999999999993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13.5" customHeight="1" x14ac:dyDescent="0.15">
      <c r="B12" s="87"/>
      <c r="C12" s="88"/>
      <c r="D12" s="89"/>
      <c r="E12" s="93" t="s">
        <v>17</v>
      </c>
      <c r="F12" s="94"/>
      <c r="G12" s="54"/>
      <c r="H12" s="97"/>
      <c r="I12" s="98"/>
      <c r="J12" s="99" t="s">
        <v>1</v>
      </c>
    </row>
    <row r="13" spans="2:11" s="10" customFormat="1" ht="30" customHeight="1" thickBot="1" x14ac:dyDescent="0.2">
      <c r="B13" s="90"/>
      <c r="C13" s="91"/>
      <c r="D13" s="92"/>
      <c r="E13" s="95"/>
      <c r="F13" s="96"/>
      <c r="G13" s="101" t="s">
        <v>49</v>
      </c>
      <c r="H13" s="102"/>
      <c r="I13" s="103"/>
      <c r="J13" s="100"/>
    </row>
    <row r="14" spans="2:11" s="10" customFormat="1" ht="20.100000000000001" customHeight="1" x14ac:dyDescent="0.15">
      <c r="B14" s="55" t="s">
        <v>11</v>
      </c>
      <c r="C14" s="104"/>
      <c r="D14" s="104"/>
      <c r="E14" s="19">
        <v>0</v>
      </c>
      <c r="F14" s="59" t="s">
        <v>10</v>
      </c>
      <c r="G14" s="107">
        <v>0</v>
      </c>
      <c r="H14" s="108"/>
      <c r="I14" s="59" t="s">
        <v>0</v>
      </c>
      <c r="J14" s="12"/>
    </row>
    <row r="15" spans="2:11" s="10" customFormat="1" ht="20.100000000000001" customHeight="1" x14ac:dyDescent="0.15">
      <c r="B15" s="56" t="s">
        <v>12</v>
      </c>
      <c r="C15" s="105"/>
      <c r="D15" s="106"/>
      <c r="E15" s="20">
        <v>0</v>
      </c>
      <c r="F15" s="60" t="s">
        <v>0</v>
      </c>
      <c r="G15" s="109">
        <v>0</v>
      </c>
      <c r="H15" s="110"/>
      <c r="I15" s="62" t="s">
        <v>0</v>
      </c>
      <c r="J15" s="13"/>
    </row>
    <row r="16" spans="2:11" s="10" customFormat="1" ht="20.100000000000001" customHeight="1" x14ac:dyDescent="0.15">
      <c r="B16" s="57" t="s">
        <v>13</v>
      </c>
      <c r="C16" s="105"/>
      <c r="D16" s="106"/>
      <c r="E16" s="23">
        <v>0</v>
      </c>
      <c r="F16" s="59" t="s">
        <v>10</v>
      </c>
      <c r="G16" s="109">
        <v>0</v>
      </c>
      <c r="H16" s="110"/>
      <c r="I16" s="60" t="s">
        <v>10</v>
      </c>
      <c r="J16" s="33"/>
    </row>
    <row r="17" spans="2:10" s="10" customFormat="1" ht="20.100000000000001" customHeight="1" x14ac:dyDescent="0.15">
      <c r="B17" s="58" t="s">
        <v>14</v>
      </c>
      <c r="C17" s="105"/>
      <c r="D17" s="106"/>
      <c r="E17" s="15">
        <v>0</v>
      </c>
      <c r="F17" s="59" t="s">
        <v>10</v>
      </c>
      <c r="G17" s="109">
        <v>0</v>
      </c>
      <c r="H17" s="110"/>
      <c r="I17" s="59" t="s">
        <v>10</v>
      </c>
      <c r="J17" s="12"/>
    </row>
    <row r="18" spans="2:10" s="10" customFormat="1" ht="20.100000000000001" customHeight="1" x14ac:dyDescent="0.15">
      <c r="B18" s="57" t="s">
        <v>15</v>
      </c>
      <c r="C18" s="105"/>
      <c r="D18" s="106"/>
      <c r="E18" s="15">
        <v>0</v>
      </c>
      <c r="F18" s="59" t="s">
        <v>10</v>
      </c>
      <c r="G18" s="109">
        <v>0</v>
      </c>
      <c r="H18" s="110"/>
      <c r="I18" s="59" t="s">
        <v>10</v>
      </c>
      <c r="J18" s="12"/>
    </row>
    <row r="19" spans="2:10" s="10" customFormat="1" ht="20.100000000000001" customHeight="1" thickBot="1" x14ac:dyDescent="0.2">
      <c r="B19" s="28"/>
      <c r="C19" s="86"/>
      <c r="D19" s="86"/>
      <c r="E19" s="15">
        <v>0</v>
      </c>
      <c r="F19" s="59" t="s">
        <v>10</v>
      </c>
      <c r="G19" s="119">
        <v>0</v>
      </c>
      <c r="H19" s="120"/>
      <c r="I19" s="59" t="s">
        <v>10</v>
      </c>
      <c r="J19" s="12"/>
    </row>
    <row r="20" spans="2:10" s="17" customFormat="1" ht="20.100000000000001" customHeight="1" thickBot="1" x14ac:dyDescent="0.2">
      <c r="B20" s="29"/>
      <c r="C20" s="73" t="s">
        <v>21</v>
      </c>
      <c r="D20" s="74"/>
      <c r="E20" s="14">
        <f>SUM(E14:E19)</f>
        <v>0</v>
      </c>
      <c r="F20" s="61" t="s">
        <v>0</v>
      </c>
      <c r="G20" s="35" t="s">
        <v>24</v>
      </c>
      <c r="H20" s="24">
        <f>SUM(G14:G19)</f>
        <v>0</v>
      </c>
      <c r="I20" s="63" t="s">
        <v>0</v>
      </c>
      <c r="J20" s="16"/>
    </row>
    <row r="21" spans="2:10" ht="9.9499999999999993" customHeight="1" x14ac:dyDescent="0.15">
      <c r="J21" s="36"/>
    </row>
    <row r="22" spans="2:10" ht="13.5" customHeight="1" x14ac:dyDescent="0.15">
      <c r="B22" s="43" t="s">
        <v>29</v>
      </c>
      <c r="C22" s="80" t="s">
        <v>30</v>
      </c>
      <c r="D22" s="80"/>
      <c r="E22" s="80"/>
      <c r="F22" s="80"/>
      <c r="G22" s="80"/>
      <c r="H22" s="80"/>
      <c r="I22" s="80"/>
      <c r="J22" s="44"/>
    </row>
    <row r="23" spans="2:10" ht="13.5" customHeight="1" x14ac:dyDescent="0.15">
      <c r="B23" s="45"/>
      <c r="C23" s="46" t="s">
        <v>31</v>
      </c>
      <c r="D23" s="80" t="s">
        <v>38</v>
      </c>
      <c r="E23" s="80"/>
      <c r="F23" s="80"/>
      <c r="G23" s="80"/>
      <c r="H23" s="80"/>
      <c r="I23" s="81"/>
      <c r="J23" s="81"/>
    </row>
    <row r="24" spans="2:10" ht="13.5" customHeight="1" x14ac:dyDescent="0.15">
      <c r="B24" s="45"/>
      <c r="C24" s="44"/>
      <c r="D24" s="80" t="s">
        <v>39</v>
      </c>
      <c r="E24" s="80"/>
      <c r="F24" s="80"/>
      <c r="G24" s="80"/>
      <c r="H24" s="80"/>
      <c r="I24" s="80"/>
      <c r="J24" s="81"/>
    </row>
    <row r="25" spans="2:10" ht="27" customHeight="1" x14ac:dyDescent="0.15">
      <c r="B25" s="43" t="s">
        <v>28</v>
      </c>
      <c r="C25" s="80" t="s">
        <v>32</v>
      </c>
      <c r="D25" s="80"/>
      <c r="E25" s="80"/>
      <c r="F25" s="80"/>
      <c r="G25" s="80"/>
      <c r="H25" s="80"/>
      <c r="I25" s="47"/>
      <c r="J25" s="47"/>
    </row>
    <row r="26" spans="2:10" ht="13.5" customHeight="1" x14ac:dyDescent="0.15">
      <c r="B26" s="43" t="s">
        <v>40</v>
      </c>
      <c r="C26" s="48"/>
      <c r="D26" s="47"/>
      <c r="E26" s="47"/>
      <c r="F26" s="47"/>
      <c r="G26" s="47"/>
      <c r="H26" s="47"/>
      <c r="I26" s="47"/>
      <c r="J26" s="47"/>
    </row>
    <row r="27" spans="2:10" ht="20.100000000000001" customHeight="1" x14ac:dyDescent="0.15">
      <c r="B27" s="37"/>
      <c r="C27" s="8"/>
      <c r="D27" s="22"/>
      <c r="E27" s="22"/>
      <c r="F27" s="22"/>
      <c r="G27" s="22"/>
      <c r="H27" s="22"/>
      <c r="I27" s="22"/>
      <c r="J27" s="22"/>
    </row>
    <row r="28" spans="2:10" ht="15" customHeight="1" x14ac:dyDescent="0.15">
      <c r="B28" s="37" t="s">
        <v>42</v>
      </c>
      <c r="C28" s="42"/>
      <c r="D28" s="22"/>
      <c r="E28" s="22"/>
      <c r="F28" s="22"/>
      <c r="G28" s="22"/>
      <c r="H28" s="22"/>
      <c r="I28" s="22"/>
      <c r="J28" s="22"/>
    </row>
    <row r="29" spans="2:10" ht="15" customHeight="1" x14ac:dyDescent="0.15">
      <c r="B29" s="11"/>
      <c r="C29" s="8"/>
      <c r="D29" s="22"/>
      <c r="E29" s="22"/>
      <c r="F29" s="22"/>
      <c r="G29" s="22"/>
      <c r="H29" s="22"/>
      <c r="I29" s="22"/>
      <c r="J29" s="22"/>
    </row>
    <row r="30" spans="2:10" s="10" customFormat="1" ht="15" customHeight="1" x14ac:dyDescent="0.15">
      <c r="B30" s="11"/>
      <c r="D30" s="25"/>
      <c r="E30" s="25"/>
      <c r="G30" s="25"/>
      <c r="H30" s="25"/>
      <c r="I30" s="25"/>
      <c r="J30" s="53" t="s">
        <v>34</v>
      </c>
    </row>
    <row r="31" spans="2:10" s="10" customFormat="1" ht="20.100000000000001" customHeight="1" x14ac:dyDescent="0.15">
      <c r="B31" s="7"/>
      <c r="C31" s="10" t="s">
        <v>33</v>
      </c>
      <c r="D31" s="25"/>
      <c r="E31" s="49" t="s">
        <v>2</v>
      </c>
      <c r="F31" s="82"/>
      <c r="G31" s="83"/>
      <c r="H31" s="83"/>
      <c r="I31" s="83"/>
      <c r="J31" s="84"/>
    </row>
    <row r="32" spans="2:10" s="10" customFormat="1" ht="20.100000000000001" customHeight="1" x14ac:dyDescent="0.15">
      <c r="B32" s="11"/>
      <c r="C32" s="25"/>
      <c r="D32" s="25"/>
      <c r="E32" s="49" t="s">
        <v>3</v>
      </c>
      <c r="F32" s="82"/>
      <c r="G32" s="83"/>
      <c r="H32" s="83"/>
      <c r="I32" s="83"/>
      <c r="J32" s="84"/>
    </row>
    <row r="33" spans="2:10" s="11" customFormat="1" ht="20.100000000000001" customHeight="1" x14ac:dyDescent="0.15">
      <c r="C33" s="26"/>
      <c r="D33" s="26"/>
      <c r="E33" s="49" t="s">
        <v>9</v>
      </c>
      <c r="F33" s="82"/>
      <c r="G33" s="83"/>
      <c r="H33" s="83"/>
      <c r="I33" s="83"/>
      <c r="J33" s="84"/>
    </row>
    <row r="34" spans="2:10" s="11" customFormat="1" ht="20.100000000000001" customHeight="1" x14ac:dyDescent="0.15">
      <c r="B34" s="10"/>
      <c r="C34" s="26"/>
      <c r="D34" s="26"/>
      <c r="E34" s="49" t="s">
        <v>4</v>
      </c>
      <c r="F34" s="82"/>
      <c r="G34" s="83"/>
      <c r="H34" s="83"/>
      <c r="I34" s="83"/>
      <c r="J34" s="84"/>
    </row>
    <row r="35" spans="2:10" s="11" customFormat="1" ht="20.100000000000001" customHeight="1" x14ac:dyDescent="0.15">
      <c r="B35" s="10"/>
      <c r="C35" s="26"/>
      <c r="D35" s="26"/>
      <c r="E35" s="121" t="s">
        <v>50</v>
      </c>
      <c r="F35" s="124" t="s">
        <v>46</v>
      </c>
      <c r="G35" s="125"/>
      <c r="H35" s="82"/>
      <c r="I35" s="83"/>
      <c r="J35" s="84"/>
    </row>
    <row r="36" spans="2:10" s="11" customFormat="1" ht="20.100000000000001" customHeight="1" x14ac:dyDescent="0.15">
      <c r="B36" s="10"/>
      <c r="C36" s="26"/>
      <c r="D36" s="26"/>
      <c r="E36" s="122"/>
      <c r="F36" s="124" t="s">
        <v>47</v>
      </c>
      <c r="G36" s="125"/>
      <c r="H36" s="82"/>
      <c r="I36" s="83"/>
      <c r="J36" s="84"/>
    </row>
    <row r="37" spans="2:10" s="11" customFormat="1" ht="20.100000000000001" customHeight="1" x14ac:dyDescent="0.15">
      <c r="C37" s="26"/>
      <c r="D37" s="26"/>
      <c r="E37" s="123"/>
      <c r="F37" s="124" t="s">
        <v>48</v>
      </c>
      <c r="G37" s="125"/>
      <c r="H37" s="82"/>
      <c r="I37" s="83"/>
      <c r="J37" s="84"/>
    </row>
    <row r="38" spans="2:10" ht="9.9499999999999993" customHeight="1" x14ac:dyDescent="0.15">
      <c r="B38" s="11"/>
      <c r="C38" s="27"/>
      <c r="D38" s="22"/>
      <c r="E38" s="22"/>
      <c r="F38" s="22"/>
      <c r="G38" s="22"/>
      <c r="H38" s="22"/>
      <c r="I38" s="22"/>
      <c r="J38" s="22"/>
    </row>
    <row r="39" spans="2:10" ht="9.9499999999999993" customHeight="1" x14ac:dyDescent="0.15">
      <c r="B39" s="11"/>
      <c r="C39" s="27"/>
      <c r="D39" s="22"/>
      <c r="E39" s="22"/>
      <c r="F39" s="22"/>
      <c r="G39" s="22"/>
      <c r="H39" s="22"/>
      <c r="I39" s="22"/>
      <c r="J39" s="22"/>
    </row>
    <row r="40" spans="2:10" s="11" customFormat="1" ht="15" customHeight="1" x14ac:dyDescent="0.15">
      <c r="J40" s="53" t="s">
        <v>35</v>
      </c>
    </row>
    <row r="41" spans="2:10" s="11" customFormat="1" ht="22.5" customHeight="1" x14ac:dyDescent="0.15">
      <c r="C41" s="10" t="s">
        <v>33</v>
      </c>
      <c r="E41" s="49" t="s">
        <v>2</v>
      </c>
      <c r="F41" s="85"/>
      <c r="G41" s="85"/>
      <c r="H41" s="85"/>
      <c r="I41" s="85"/>
      <c r="J41" s="85"/>
    </row>
    <row r="42" spans="2:10" s="10" customFormat="1" ht="22.5" customHeight="1" x14ac:dyDescent="0.15">
      <c r="B42" s="11"/>
      <c r="E42" s="49" t="s">
        <v>5</v>
      </c>
      <c r="F42" s="85"/>
      <c r="G42" s="85"/>
      <c r="H42" s="85"/>
      <c r="I42" s="85"/>
      <c r="J42" s="85"/>
    </row>
    <row r="43" spans="2:10" s="11" customFormat="1" ht="9.9499999999999993" customHeight="1" x14ac:dyDescent="0.15">
      <c r="B43" s="7"/>
    </row>
    <row r="44" spans="2:10" s="11" customFormat="1" ht="9.9499999999999993" customHeight="1" x14ac:dyDescent="0.15">
      <c r="B44" s="7"/>
      <c r="J44" s="34"/>
    </row>
    <row r="45" spans="2:10" s="11" customFormat="1" ht="16.5" customHeight="1" thickBot="1" x14ac:dyDescent="0.2">
      <c r="B45" s="7"/>
      <c r="C45" s="48" t="s">
        <v>19</v>
      </c>
    </row>
    <row r="46" spans="2:10" ht="15" customHeight="1" x14ac:dyDescent="0.15">
      <c r="C46" s="75" t="s">
        <v>6</v>
      </c>
      <c r="D46" s="76"/>
      <c r="E46" s="76" t="s">
        <v>7</v>
      </c>
      <c r="F46" s="76"/>
      <c r="G46" s="76"/>
      <c r="H46" s="76"/>
      <c r="I46" s="76"/>
      <c r="J46" s="65" t="s">
        <v>8</v>
      </c>
    </row>
    <row r="47" spans="2:10" ht="22.5" customHeight="1" thickBot="1" x14ac:dyDescent="0.2">
      <c r="C47" s="77" t="s">
        <v>43</v>
      </c>
      <c r="D47" s="78"/>
      <c r="E47" s="79"/>
      <c r="F47" s="79"/>
      <c r="G47" s="79"/>
      <c r="H47" s="79"/>
      <c r="I47" s="79"/>
      <c r="J47" s="64"/>
    </row>
    <row r="48" spans="2:10" ht="5.25" customHeight="1" x14ac:dyDescent="0.15"/>
    <row r="50" spans="6:6" ht="20.100000000000001" customHeight="1" x14ac:dyDescent="0.15">
      <c r="F50" s="26"/>
    </row>
  </sheetData>
  <mergeCells count="48">
    <mergeCell ref="G19:H19"/>
    <mergeCell ref="E35:E37"/>
    <mergeCell ref="F35:G35"/>
    <mergeCell ref="F36:G36"/>
    <mergeCell ref="F37:G37"/>
    <mergeCell ref="H35:J35"/>
    <mergeCell ref="H36:J36"/>
    <mergeCell ref="H37:J37"/>
    <mergeCell ref="C2:J2"/>
    <mergeCell ref="C6:F6"/>
    <mergeCell ref="D9:F9"/>
    <mergeCell ref="D10:F10"/>
    <mergeCell ref="C3:J3"/>
    <mergeCell ref="C4:J4"/>
    <mergeCell ref="G6:H6"/>
    <mergeCell ref="G9:H9"/>
    <mergeCell ref="G10:H10"/>
    <mergeCell ref="C19:D19"/>
    <mergeCell ref="B12:D13"/>
    <mergeCell ref="E12:F13"/>
    <mergeCell ref="H12:I12"/>
    <mergeCell ref="J12:J13"/>
    <mergeCell ref="G13:I13"/>
    <mergeCell ref="C14:D14"/>
    <mergeCell ref="C15:D15"/>
    <mergeCell ref="C16:D16"/>
    <mergeCell ref="C17:D17"/>
    <mergeCell ref="C18:D18"/>
    <mergeCell ref="G14:H14"/>
    <mergeCell ref="G15:H15"/>
    <mergeCell ref="G16:H16"/>
    <mergeCell ref="G17:H17"/>
    <mergeCell ref="G18:H18"/>
    <mergeCell ref="C20:D20"/>
    <mergeCell ref="C46:D46"/>
    <mergeCell ref="E46:I46"/>
    <mergeCell ref="C47:D47"/>
    <mergeCell ref="E47:I47"/>
    <mergeCell ref="C22:I22"/>
    <mergeCell ref="C25:H25"/>
    <mergeCell ref="D23:J23"/>
    <mergeCell ref="D24:J24"/>
    <mergeCell ref="F31:J31"/>
    <mergeCell ref="F32:J32"/>
    <mergeCell ref="F33:J33"/>
    <mergeCell ref="F34:J34"/>
    <mergeCell ref="F41:J41"/>
    <mergeCell ref="F42:J42"/>
  </mergeCells>
  <phoneticPr fontId="7"/>
  <printOptions horizontalCentered="1"/>
  <pageMargins left="0.59055118110236227" right="0.11811023622047245" top="0.39370078740157483" bottom="0.19685039370078741" header="0.51181102362204722" footer="0.23622047244094491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305C-DEB8-4E79-80B3-37D5E2517378}">
  <dimension ref="B1:K50"/>
  <sheetViews>
    <sheetView view="pageBreakPreview" topLeftCell="A18" zoomScaleNormal="85" zoomScaleSheetLayoutView="100" zoomScalePageLayoutView="40" workbookViewId="0">
      <selection activeCell="H35" sqref="H35:J37"/>
    </sheetView>
  </sheetViews>
  <sheetFormatPr defaultColWidth="9" defaultRowHeight="13.5" x14ac:dyDescent="0.15"/>
  <cols>
    <col min="1" max="1" width="1.625" style="7" customWidth="1"/>
    <col min="2" max="2" width="5.125" style="7" customWidth="1"/>
    <col min="3" max="3" width="17.5" style="7" customWidth="1"/>
    <col min="4" max="4" width="10.375" style="7" customWidth="1"/>
    <col min="5" max="5" width="15.625" style="7" customWidth="1"/>
    <col min="6" max="6" width="4.125" style="7" customWidth="1"/>
    <col min="7" max="7" width="3.625" style="7" customWidth="1"/>
    <col min="8" max="8" width="12.625" style="7" customWidth="1"/>
    <col min="9" max="9" width="4.125" style="7" customWidth="1"/>
    <col min="10" max="10" width="20.625" style="7" customWidth="1"/>
    <col min="11" max="11" width="1.625" style="7" customWidth="1"/>
    <col min="12" max="1026" width="9" style="7" customWidth="1"/>
    <col min="1027" max="16384" width="9" style="7"/>
  </cols>
  <sheetData>
    <row r="1" spans="2:11" ht="15" customHeight="1" x14ac:dyDescent="0.15">
      <c r="B1" s="48" t="s">
        <v>25</v>
      </c>
      <c r="J1" s="9"/>
    </row>
    <row r="2" spans="2:11" s="10" customFormat="1" ht="30" customHeight="1" x14ac:dyDescent="0.15">
      <c r="C2" s="111" t="s">
        <v>27</v>
      </c>
      <c r="D2" s="111"/>
      <c r="E2" s="111"/>
      <c r="F2" s="111"/>
      <c r="G2" s="111"/>
      <c r="H2" s="111"/>
      <c r="I2" s="111"/>
      <c r="J2" s="111"/>
    </row>
    <row r="3" spans="2:11" s="10" customFormat="1" ht="24.95" customHeight="1" x14ac:dyDescent="0.15">
      <c r="C3" s="114" t="s">
        <v>37</v>
      </c>
      <c r="D3" s="114"/>
      <c r="E3" s="114"/>
      <c r="F3" s="114"/>
      <c r="G3" s="114"/>
      <c r="H3" s="114"/>
      <c r="I3" s="114"/>
      <c r="J3" s="114"/>
    </row>
    <row r="4" spans="2:11" s="10" customFormat="1" ht="15" customHeight="1" x14ac:dyDescent="0.15">
      <c r="C4" s="115" t="s">
        <v>44</v>
      </c>
      <c r="D4" s="115"/>
      <c r="E4" s="115"/>
      <c r="F4" s="115"/>
      <c r="G4" s="115"/>
      <c r="H4" s="115"/>
      <c r="I4" s="115"/>
      <c r="J4" s="115"/>
    </row>
    <row r="5" spans="2:11" s="10" customFormat="1" ht="9.9499999999999993" customHeight="1" x14ac:dyDescent="0.15">
      <c r="C5" s="26"/>
      <c r="D5" s="26"/>
      <c r="E5" s="26"/>
      <c r="F5" s="26"/>
      <c r="G5" s="26"/>
      <c r="H5" s="26"/>
      <c r="I5" s="26"/>
      <c r="J5" s="26"/>
    </row>
    <row r="6" spans="2:11" s="10" customFormat="1" ht="24.95" customHeight="1" thickBot="1" x14ac:dyDescent="0.25">
      <c r="C6" s="112" t="s">
        <v>18</v>
      </c>
      <c r="D6" s="112"/>
      <c r="E6" s="112"/>
      <c r="F6" s="112"/>
      <c r="G6" s="126">
        <f>E20</f>
        <v>1450000</v>
      </c>
      <c r="H6" s="126"/>
      <c r="I6" s="40" t="s">
        <v>0</v>
      </c>
      <c r="J6" s="50" t="s">
        <v>16</v>
      </c>
      <c r="K6" s="6"/>
    </row>
    <row r="7" spans="2:11" s="10" customFormat="1" ht="9.9499999999999993" customHeight="1" x14ac:dyDescent="0.2">
      <c r="C7" s="21"/>
      <c r="D7" s="21"/>
      <c r="E7" s="21"/>
      <c r="F7" s="21"/>
      <c r="G7" s="21"/>
      <c r="H7" s="18"/>
      <c r="I7" s="18"/>
      <c r="J7" s="51"/>
    </row>
    <row r="8" spans="2:11" s="10" customFormat="1" ht="21" customHeight="1" x14ac:dyDescent="0.2">
      <c r="B8" s="38" t="s">
        <v>20</v>
      </c>
      <c r="C8" s="39" t="s">
        <v>36</v>
      </c>
      <c r="D8" s="30"/>
      <c r="E8" s="30"/>
      <c r="F8" s="30"/>
      <c r="G8" s="30"/>
      <c r="H8" s="31"/>
      <c r="I8" s="31"/>
      <c r="J8" s="52"/>
    </row>
    <row r="9" spans="2:11" s="10" customFormat="1" ht="24.95" customHeight="1" x14ac:dyDescent="0.15">
      <c r="C9" s="32"/>
      <c r="D9" s="113" t="s">
        <v>22</v>
      </c>
      <c r="E9" s="113"/>
      <c r="F9" s="113"/>
      <c r="G9" s="127">
        <f>IF(757000&lt;H20,757000,H20)</f>
        <v>757000</v>
      </c>
      <c r="H9" s="127"/>
      <c r="I9" s="41" t="s">
        <v>0</v>
      </c>
      <c r="J9" s="66" t="s">
        <v>26</v>
      </c>
    </row>
    <row r="10" spans="2:11" s="10" customFormat="1" ht="24.95" customHeight="1" x14ac:dyDescent="0.15">
      <c r="C10" s="32"/>
      <c r="D10" s="113" t="s">
        <v>23</v>
      </c>
      <c r="E10" s="113"/>
      <c r="F10" s="113"/>
      <c r="G10" s="128">
        <f>G6-G9</f>
        <v>693000</v>
      </c>
      <c r="H10" s="128"/>
      <c r="I10" s="41" t="s">
        <v>0</v>
      </c>
      <c r="J10" s="66" t="s">
        <v>16</v>
      </c>
    </row>
    <row r="11" spans="2:11" s="10" customFormat="1" ht="9.9499999999999993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13.5" customHeight="1" x14ac:dyDescent="0.15">
      <c r="B12" s="87"/>
      <c r="C12" s="88"/>
      <c r="D12" s="89"/>
      <c r="E12" s="93" t="s">
        <v>17</v>
      </c>
      <c r="F12" s="94"/>
      <c r="G12" s="54"/>
      <c r="H12" s="97"/>
      <c r="I12" s="98"/>
      <c r="J12" s="99" t="s">
        <v>1</v>
      </c>
    </row>
    <row r="13" spans="2:11" s="10" customFormat="1" ht="30" customHeight="1" thickBot="1" x14ac:dyDescent="0.2">
      <c r="B13" s="90"/>
      <c r="C13" s="91"/>
      <c r="D13" s="92"/>
      <c r="E13" s="95"/>
      <c r="F13" s="96"/>
      <c r="G13" s="101" t="s">
        <v>49</v>
      </c>
      <c r="H13" s="102"/>
      <c r="I13" s="103"/>
      <c r="J13" s="100"/>
    </row>
    <row r="14" spans="2:11" s="10" customFormat="1" ht="20.100000000000001" customHeight="1" x14ac:dyDescent="0.15">
      <c r="B14" s="55" t="s">
        <v>11</v>
      </c>
      <c r="C14" s="131" t="s">
        <v>51</v>
      </c>
      <c r="D14" s="131"/>
      <c r="E14" s="67">
        <v>550000</v>
      </c>
      <c r="F14" s="59" t="s">
        <v>10</v>
      </c>
      <c r="G14" s="132">
        <v>550000</v>
      </c>
      <c r="H14" s="133"/>
      <c r="I14" s="59" t="s">
        <v>0</v>
      </c>
      <c r="J14" s="138" t="s">
        <v>58</v>
      </c>
    </row>
    <row r="15" spans="2:11" s="10" customFormat="1" ht="20.100000000000001" customHeight="1" x14ac:dyDescent="0.15">
      <c r="B15" s="56" t="s">
        <v>12</v>
      </c>
      <c r="C15" s="134" t="s">
        <v>52</v>
      </c>
      <c r="D15" s="135"/>
      <c r="E15" s="68">
        <v>200000</v>
      </c>
      <c r="F15" s="60" t="s">
        <v>0</v>
      </c>
      <c r="G15" s="136">
        <v>200000</v>
      </c>
      <c r="H15" s="137"/>
      <c r="I15" s="62" t="s">
        <v>0</v>
      </c>
      <c r="J15" s="139"/>
    </row>
    <row r="16" spans="2:11" s="10" customFormat="1" ht="20.100000000000001" customHeight="1" x14ac:dyDescent="0.15">
      <c r="B16" s="57" t="s">
        <v>13</v>
      </c>
      <c r="C16" s="134" t="s">
        <v>53</v>
      </c>
      <c r="D16" s="135"/>
      <c r="E16" s="69">
        <v>150000</v>
      </c>
      <c r="F16" s="59" t="s">
        <v>10</v>
      </c>
      <c r="G16" s="136">
        <v>7000</v>
      </c>
      <c r="H16" s="137"/>
      <c r="I16" s="60" t="s">
        <v>10</v>
      </c>
      <c r="J16" s="139"/>
    </row>
    <row r="17" spans="2:10" s="10" customFormat="1" ht="20.100000000000001" customHeight="1" x14ac:dyDescent="0.15">
      <c r="B17" s="58" t="s">
        <v>14</v>
      </c>
      <c r="C17" s="134" t="s">
        <v>54</v>
      </c>
      <c r="D17" s="135"/>
      <c r="E17" s="70">
        <v>200000</v>
      </c>
      <c r="F17" s="59" t="s">
        <v>10</v>
      </c>
      <c r="G17" s="136" t="s">
        <v>41</v>
      </c>
      <c r="H17" s="137"/>
      <c r="I17" s="59" t="s">
        <v>10</v>
      </c>
      <c r="J17" s="139"/>
    </row>
    <row r="18" spans="2:10" s="10" customFormat="1" ht="20.100000000000001" customHeight="1" x14ac:dyDescent="0.15">
      <c r="B18" s="57" t="s">
        <v>15</v>
      </c>
      <c r="C18" s="134" t="s">
        <v>45</v>
      </c>
      <c r="D18" s="135"/>
      <c r="E18" s="70">
        <v>350000</v>
      </c>
      <c r="F18" s="59" t="s">
        <v>10</v>
      </c>
      <c r="G18" s="136" t="s">
        <v>41</v>
      </c>
      <c r="H18" s="137"/>
      <c r="I18" s="59" t="s">
        <v>10</v>
      </c>
      <c r="J18" s="140"/>
    </row>
    <row r="19" spans="2:10" s="10" customFormat="1" ht="20.100000000000001" customHeight="1" thickBot="1" x14ac:dyDescent="0.2">
      <c r="B19" s="28"/>
      <c r="C19" s="86"/>
      <c r="D19" s="86"/>
      <c r="E19" s="15"/>
      <c r="F19" s="59" t="s">
        <v>10</v>
      </c>
      <c r="G19" s="129"/>
      <c r="H19" s="130"/>
      <c r="I19" s="59" t="s">
        <v>10</v>
      </c>
      <c r="J19" s="12"/>
    </row>
    <row r="20" spans="2:10" s="17" customFormat="1" ht="20.100000000000001" customHeight="1" thickBot="1" x14ac:dyDescent="0.2">
      <c r="B20" s="29"/>
      <c r="C20" s="73" t="s">
        <v>21</v>
      </c>
      <c r="D20" s="74"/>
      <c r="E20" s="71">
        <f>SUM(E14:E19)</f>
        <v>1450000</v>
      </c>
      <c r="F20" s="61" t="s">
        <v>0</v>
      </c>
      <c r="G20" s="35" t="s">
        <v>24</v>
      </c>
      <c r="H20" s="72">
        <f>SUM(G14:H19)</f>
        <v>757000</v>
      </c>
      <c r="I20" s="63" t="s">
        <v>0</v>
      </c>
      <c r="J20" s="16"/>
    </row>
    <row r="21" spans="2:10" ht="9.9499999999999993" customHeight="1" x14ac:dyDescent="0.15">
      <c r="J21" s="36"/>
    </row>
    <row r="22" spans="2:10" ht="13.5" customHeight="1" x14ac:dyDescent="0.15">
      <c r="B22" s="43" t="s">
        <v>29</v>
      </c>
      <c r="C22" s="80" t="s">
        <v>30</v>
      </c>
      <c r="D22" s="80"/>
      <c r="E22" s="80"/>
      <c r="F22" s="80"/>
      <c r="G22" s="80"/>
      <c r="H22" s="80"/>
      <c r="I22" s="80"/>
      <c r="J22" s="44"/>
    </row>
    <row r="23" spans="2:10" ht="13.5" customHeight="1" x14ac:dyDescent="0.15">
      <c r="B23" s="45"/>
      <c r="C23" s="46" t="s">
        <v>31</v>
      </c>
      <c r="D23" s="80" t="s">
        <v>38</v>
      </c>
      <c r="E23" s="80"/>
      <c r="F23" s="80"/>
      <c r="G23" s="80"/>
      <c r="H23" s="80"/>
      <c r="I23" s="81"/>
      <c r="J23" s="81"/>
    </row>
    <row r="24" spans="2:10" ht="13.5" customHeight="1" x14ac:dyDescent="0.15">
      <c r="B24" s="45"/>
      <c r="C24" s="44"/>
      <c r="D24" s="80" t="s">
        <v>39</v>
      </c>
      <c r="E24" s="80"/>
      <c r="F24" s="80"/>
      <c r="G24" s="80"/>
      <c r="H24" s="80"/>
      <c r="I24" s="80"/>
      <c r="J24" s="81"/>
    </row>
    <row r="25" spans="2:10" ht="27" customHeight="1" x14ac:dyDescent="0.15">
      <c r="B25" s="43" t="s">
        <v>28</v>
      </c>
      <c r="C25" s="80" t="s">
        <v>32</v>
      </c>
      <c r="D25" s="80"/>
      <c r="E25" s="80"/>
      <c r="F25" s="80"/>
      <c r="G25" s="80"/>
      <c r="H25" s="80"/>
      <c r="I25" s="47"/>
      <c r="J25" s="47"/>
    </row>
    <row r="26" spans="2:10" ht="13.5" customHeight="1" x14ac:dyDescent="0.15">
      <c r="B26" s="43" t="s">
        <v>40</v>
      </c>
      <c r="C26" s="48"/>
      <c r="D26" s="47"/>
      <c r="E26" s="47"/>
      <c r="F26" s="47"/>
      <c r="G26" s="47"/>
      <c r="H26" s="47"/>
      <c r="I26" s="47"/>
      <c r="J26" s="47"/>
    </row>
    <row r="27" spans="2:10" ht="20.100000000000001" customHeight="1" x14ac:dyDescent="0.15">
      <c r="B27" s="37"/>
      <c r="C27" s="8"/>
      <c r="D27" s="22"/>
      <c r="E27" s="22"/>
      <c r="F27" s="22"/>
      <c r="G27" s="22"/>
      <c r="H27" s="22"/>
      <c r="I27" s="22"/>
      <c r="J27" s="22"/>
    </row>
    <row r="28" spans="2:10" ht="15" customHeight="1" x14ac:dyDescent="0.15">
      <c r="B28" s="37" t="s">
        <v>42</v>
      </c>
      <c r="C28" s="42"/>
      <c r="D28" s="22"/>
      <c r="E28" s="22"/>
      <c r="F28" s="22"/>
      <c r="G28" s="22"/>
      <c r="H28" s="22"/>
      <c r="I28" s="22"/>
      <c r="J28" s="22"/>
    </row>
    <row r="29" spans="2:10" ht="15" customHeight="1" x14ac:dyDescent="0.15">
      <c r="B29" s="11"/>
      <c r="C29" s="8"/>
      <c r="D29" s="22"/>
      <c r="E29" s="22"/>
      <c r="F29" s="22"/>
      <c r="G29" s="22"/>
      <c r="H29" s="22"/>
      <c r="I29" s="22"/>
      <c r="J29" s="22"/>
    </row>
    <row r="30" spans="2:10" s="10" customFormat="1" ht="15" customHeight="1" x14ac:dyDescent="0.15">
      <c r="B30" s="11"/>
      <c r="D30" s="25"/>
      <c r="E30" s="25"/>
      <c r="G30" s="25"/>
      <c r="H30" s="25"/>
      <c r="I30" s="25"/>
      <c r="J30" s="53" t="s">
        <v>34</v>
      </c>
    </row>
    <row r="31" spans="2:10" s="10" customFormat="1" ht="20.100000000000001" customHeight="1" x14ac:dyDescent="0.15">
      <c r="B31" s="7"/>
      <c r="C31" s="10" t="s">
        <v>33</v>
      </c>
      <c r="D31" s="25"/>
      <c r="E31" s="49" t="s">
        <v>2</v>
      </c>
      <c r="F31" s="82"/>
      <c r="G31" s="83"/>
      <c r="H31" s="83"/>
      <c r="I31" s="83"/>
      <c r="J31" s="84"/>
    </row>
    <row r="32" spans="2:10" s="10" customFormat="1" ht="20.100000000000001" customHeight="1" x14ac:dyDescent="0.15">
      <c r="B32" s="11"/>
      <c r="C32" s="25"/>
      <c r="D32" s="25"/>
      <c r="E32" s="49" t="s">
        <v>3</v>
      </c>
      <c r="F32" s="82"/>
      <c r="G32" s="83"/>
      <c r="H32" s="83"/>
      <c r="I32" s="83"/>
      <c r="J32" s="84"/>
    </row>
    <row r="33" spans="2:10" s="11" customFormat="1" ht="20.100000000000001" customHeight="1" x14ac:dyDescent="0.15">
      <c r="C33" s="26"/>
      <c r="D33" s="26"/>
      <c r="E33" s="49" t="s">
        <v>9</v>
      </c>
      <c r="F33" s="82"/>
      <c r="G33" s="83"/>
      <c r="H33" s="83"/>
      <c r="I33" s="83"/>
      <c r="J33" s="84"/>
    </row>
    <row r="34" spans="2:10" s="11" customFormat="1" ht="20.100000000000001" customHeight="1" x14ac:dyDescent="0.15">
      <c r="B34" s="10"/>
      <c r="C34" s="26"/>
      <c r="D34" s="26"/>
      <c r="E34" s="49" t="s">
        <v>4</v>
      </c>
      <c r="F34" s="82"/>
      <c r="G34" s="83"/>
      <c r="H34" s="83"/>
      <c r="I34" s="83"/>
      <c r="J34" s="84"/>
    </row>
    <row r="35" spans="2:10" s="11" customFormat="1" ht="20.100000000000001" customHeight="1" x14ac:dyDescent="0.15">
      <c r="B35" s="10"/>
      <c r="C35" s="26"/>
      <c r="D35" s="26"/>
      <c r="E35" s="121" t="s">
        <v>50</v>
      </c>
      <c r="F35" s="124" t="s">
        <v>46</v>
      </c>
      <c r="G35" s="125"/>
      <c r="H35" s="82"/>
      <c r="I35" s="83"/>
      <c r="J35" s="84"/>
    </row>
    <row r="36" spans="2:10" s="11" customFormat="1" ht="20.100000000000001" customHeight="1" x14ac:dyDescent="0.15">
      <c r="B36" s="10"/>
      <c r="C36" s="26"/>
      <c r="D36" s="26"/>
      <c r="E36" s="122"/>
      <c r="F36" s="124" t="s">
        <v>47</v>
      </c>
      <c r="G36" s="125"/>
      <c r="H36" s="82"/>
      <c r="I36" s="83"/>
      <c r="J36" s="84"/>
    </row>
    <row r="37" spans="2:10" s="11" customFormat="1" ht="20.100000000000001" customHeight="1" x14ac:dyDescent="0.15">
      <c r="C37" s="26"/>
      <c r="D37" s="26"/>
      <c r="E37" s="123"/>
      <c r="F37" s="124" t="s">
        <v>48</v>
      </c>
      <c r="G37" s="125"/>
      <c r="H37" s="82"/>
      <c r="I37" s="83"/>
      <c r="J37" s="84"/>
    </row>
    <row r="38" spans="2:10" ht="9.9499999999999993" customHeight="1" x14ac:dyDescent="0.15">
      <c r="B38" s="11"/>
      <c r="C38" s="27"/>
      <c r="D38" s="22"/>
      <c r="E38" s="22"/>
      <c r="F38" s="22"/>
      <c r="G38" s="22"/>
      <c r="H38" s="22"/>
      <c r="I38" s="22"/>
      <c r="J38" s="22"/>
    </row>
    <row r="39" spans="2:10" ht="9.9499999999999993" customHeight="1" x14ac:dyDescent="0.15">
      <c r="B39" s="11"/>
      <c r="C39" s="27"/>
      <c r="D39" s="22"/>
      <c r="E39" s="22"/>
      <c r="F39" s="22"/>
      <c r="G39" s="22"/>
      <c r="H39" s="22"/>
      <c r="I39" s="22"/>
      <c r="J39" s="22"/>
    </row>
    <row r="40" spans="2:10" s="11" customFormat="1" ht="15" customHeight="1" x14ac:dyDescent="0.15">
      <c r="J40" s="53" t="s">
        <v>35</v>
      </c>
    </row>
    <row r="41" spans="2:10" s="11" customFormat="1" ht="22.5" customHeight="1" x14ac:dyDescent="0.15">
      <c r="C41" s="10" t="s">
        <v>33</v>
      </c>
      <c r="E41" s="49" t="s">
        <v>2</v>
      </c>
      <c r="F41" s="85"/>
      <c r="G41" s="85"/>
      <c r="H41" s="85"/>
      <c r="I41" s="85"/>
      <c r="J41" s="85"/>
    </row>
    <row r="42" spans="2:10" s="10" customFormat="1" ht="22.5" customHeight="1" x14ac:dyDescent="0.15">
      <c r="B42" s="11"/>
      <c r="E42" s="49" t="s">
        <v>5</v>
      </c>
      <c r="F42" s="85"/>
      <c r="G42" s="85"/>
      <c r="H42" s="85"/>
      <c r="I42" s="85"/>
      <c r="J42" s="85"/>
    </row>
    <row r="43" spans="2:10" s="11" customFormat="1" ht="9.9499999999999993" customHeight="1" x14ac:dyDescent="0.15">
      <c r="B43" s="7"/>
    </row>
    <row r="44" spans="2:10" s="11" customFormat="1" ht="9.9499999999999993" customHeight="1" x14ac:dyDescent="0.15">
      <c r="B44" s="7"/>
      <c r="J44" s="34"/>
    </row>
    <row r="45" spans="2:10" s="11" customFormat="1" ht="16.5" customHeight="1" thickBot="1" x14ac:dyDescent="0.2">
      <c r="B45" s="7"/>
      <c r="C45" s="48" t="s">
        <v>19</v>
      </c>
    </row>
    <row r="46" spans="2:10" ht="15" customHeight="1" x14ac:dyDescent="0.15">
      <c r="C46" s="75" t="s">
        <v>6</v>
      </c>
      <c r="D46" s="76"/>
      <c r="E46" s="76" t="s">
        <v>7</v>
      </c>
      <c r="F46" s="76"/>
      <c r="G46" s="76"/>
      <c r="H46" s="76"/>
      <c r="I46" s="76"/>
      <c r="J46" s="65" t="s">
        <v>8</v>
      </c>
    </row>
    <row r="47" spans="2:10" ht="22.5" customHeight="1" thickBot="1" x14ac:dyDescent="0.2">
      <c r="C47" s="77" t="s">
        <v>43</v>
      </c>
      <c r="D47" s="78"/>
      <c r="E47" s="79"/>
      <c r="F47" s="79"/>
      <c r="G47" s="79"/>
      <c r="H47" s="79"/>
      <c r="I47" s="79"/>
      <c r="J47" s="64"/>
    </row>
    <row r="48" spans="2:10" ht="5.25" customHeight="1" x14ac:dyDescent="0.15"/>
    <row r="50" spans="6:6" ht="20.100000000000001" customHeight="1" x14ac:dyDescent="0.15">
      <c r="F50" s="26"/>
    </row>
  </sheetData>
  <mergeCells count="49">
    <mergeCell ref="J14:J18"/>
    <mergeCell ref="F41:J41"/>
    <mergeCell ref="F42:J42"/>
    <mergeCell ref="C46:D46"/>
    <mergeCell ref="E46:I46"/>
    <mergeCell ref="C20:D20"/>
    <mergeCell ref="C22:I22"/>
    <mergeCell ref="D23:J23"/>
    <mergeCell ref="D24:J24"/>
    <mergeCell ref="C25:H25"/>
    <mergeCell ref="F31:J31"/>
    <mergeCell ref="C17:D17"/>
    <mergeCell ref="G17:H17"/>
    <mergeCell ref="C18:D18"/>
    <mergeCell ref="G18:H18"/>
    <mergeCell ref="C19:D19"/>
    <mergeCell ref="C47:D47"/>
    <mergeCell ref="E47:I47"/>
    <mergeCell ref="F32:J32"/>
    <mergeCell ref="F33:J33"/>
    <mergeCell ref="F34:J34"/>
    <mergeCell ref="E35:E37"/>
    <mergeCell ref="F35:G35"/>
    <mergeCell ref="H35:J35"/>
    <mergeCell ref="F36:G36"/>
    <mergeCell ref="H36:J36"/>
    <mergeCell ref="F37:G37"/>
    <mergeCell ref="H37:J37"/>
    <mergeCell ref="G19:H19"/>
    <mergeCell ref="C14:D14"/>
    <mergeCell ref="G14:H14"/>
    <mergeCell ref="C15:D15"/>
    <mergeCell ref="G15:H15"/>
    <mergeCell ref="C16:D16"/>
    <mergeCell ref="G16:H16"/>
    <mergeCell ref="J12:J13"/>
    <mergeCell ref="G13:I13"/>
    <mergeCell ref="C2:J2"/>
    <mergeCell ref="C3:J3"/>
    <mergeCell ref="C4:J4"/>
    <mergeCell ref="C6:F6"/>
    <mergeCell ref="G6:H6"/>
    <mergeCell ref="D9:F9"/>
    <mergeCell ref="G9:H9"/>
    <mergeCell ref="D10:F10"/>
    <mergeCell ref="G10:H10"/>
    <mergeCell ref="B12:D13"/>
    <mergeCell ref="E12:F13"/>
    <mergeCell ref="H12:I12"/>
  </mergeCells>
  <phoneticPr fontId="7"/>
  <printOptions horizontalCentered="1"/>
  <pageMargins left="0.59055118110236227" right="0.11811023622047245" top="0.39370078740157483" bottom="0.19685039370078741" header="0.51181102362204722" footer="0.23622047244094491"/>
  <pageSetup paperSize="9" firstPageNumber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5F60-8D54-4465-8AA7-AD9D90CBD0D3}">
  <dimension ref="B1:K50"/>
  <sheetViews>
    <sheetView view="pageBreakPreview" zoomScaleNormal="85" zoomScaleSheetLayoutView="100" zoomScalePageLayoutView="40" workbookViewId="0">
      <selection activeCell="F41" sqref="F41:J42"/>
    </sheetView>
  </sheetViews>
  <sheetFormatPr defaultColWidth="9" defaultRowHeight="13.5" x14ac:dyDescent="0.15"/>
  <cols>
    <col min="1" max="1" width="1.625" style="7" customWidth="1"/>
    <col min="2" max="2" width="5.125" style="7" customWidth="1"/>
    <col min="3" max="3" width="17.5" style="7" customWidth="1"/>
    <col min="4" max="4" width="10.375" style="7" customWidth="1"/>
    <col min="5" max="5" width="15.625" style="7" customWidth="1"/>
    <col min="6" max="6" width="4.125" style="7" customWidth="1"/>
    <col min="7" max="7" width="3.625" style="7" customWidth="1"/>
    <col min="8" max="8" width="12.625" style="7" customWidth="1"/>
    <col min="9" max="9" width="4.125" style="7" customWidth="1"/>
    <col min="10" max="10" width="20.625" style="7" customWidth="1"/>
    <col min="11" max="11" width="1.625" style="7" customWidth="1"/>
    <col min="12" max="1026" width="9" style="7" customWidth="1"/>
    <col min="1027" max="16384" width="9" style="7"/>
  </cols>
  <sheetData>
    <row r="1" spans="2:11" ht="15" customHeight="1" x14ac:dyDescent="0.15">
      <c r="B1" s="48" t="s">
        <v>25</v>
      </c>
      <c r="J1" s="9"/>
    </row>
    <row r="2" spans="2:11" s="10" customFormat="1" ht="30" customHeight="1" x14ac:dyDescent="0.15">
      <c r="C2" s="111" t="s">
        <v>27</v>
      </c>
      <c r="D2" s="111"/>
      <c r="E2" s="111"/>
      <c r="F2" s="111"/>
      <c r="G2" s="111"/>
      <c r="H2" s="111"/>
      <c r="I2" s="111"/>
      <c r="J2" s="111"/>
    </row>
    <row r="3" spans="2:11" s="10" customFormat="1" ht="24.95" customHeight="1" x14ac:dyDescent="0.15">
      <c r="C3" s="114" t="s">
        <v>37</v>
      </c>
      <c r="D3" s="114"/>
      <c r="E3" s="114"/>
      <c r="F3" s="114"/>
      <c r="G3" s="114"/>
      <c r="H3" s="114"/>
      <c r="I3" s="114"/>
      <c r="J3" s="114"/>
    </row>
    <row r="4" spans="2:11" s="10" customFormat="1" ht="15" customHeight="1" x14ac:dyDescent="0.15">
      <c r="C4" s="115" t="s">
        <v>44</v>
      </c>
      <c r="D4" s="115"/>
      <c r="E4" s="115"/>
      <c r="F4" s="115"/>
      <c r="G4" s="115"/>
      <c r="H4" s="115"/>
      <c r="I4" s="115"/>
      <c r="J4" s="115"/>
    </row>
    <row r="5" spans="2:11" s="10" customFormat="1" ht="9.9499999999999993" customHeight="1" x14ac:dyDescent="0.15">
      <c r="C5" s="26"/>
      <c r="D5" s="26"/>
      <c r="E5" s="26"/>
      <c r="F5" s="26"/>
      <c r="G5" s="26"/>
      <c r="H5" s="26"/>
      <c r="I5" s="26"/>
      <c r="J5" s="26"/>
    </row>
    <row r="6" spans="2:11" s="10" customFormat="1" ht="24.95" customHeight="1" thickBot="1" x14ac:dyDescent="0.25">
      <c r="C6" s="112" t="s">
        <v>18</v>
      </c>
      <c r="D6" s="112"/>
      <c r="E6" s="112"/>
      <c r="F6" s="112"/>
      <c r="G6" s="126">
        <f>E20</f>
        <v>650000</v>
      </c>
      <c r="H6" s="126"/>
      <c r="I6" s="40" t="s">
        <v>0</v>
      </c>
      <c r="J6" s="50" t="s">
        <v>16</v>
      </c>
      <c r="K6" s="6"/>
    </row>
    <row r="7" spans="2:11" s="10" customFormat="1" ht="9.9499999999999993" customHeight="1" x14ac:dyDescent="0.2">
      <c r="C7" s="21"/>
      <c r="D7" s="21"/>
      <c r="E7" s="21"/>
      <c r="F7" s="21"/>
      <c r="G7" s="21"/>
      <c r="H7" s="18"/>
      <c r="I7" s="18"/>
      <c r="J7" s="51"/>
    </row>
    <row r="8" spans="2:11" s="10" customFormat="1" ht="21" customHeight="1" x14ac:dyDescent="0.2">
      <c r="B8" s="38" t="s">
        <v>20</v>
      </c>
      <c r="C8" s="39" t="s">
        <v>36</v>
      </c>
      <c r="D8" s="30"/>
      <c r="E8" s="30"/>
      <c r="F8" s="30"/>
      <c r="G8" s="30"/>
      <c r="H8" s="31"/>
      <c r="I8" s="31"/>
      <c r="J8" s="52"/>
    </row>
    <row r="9" spans="2:11" s="10" customFormat="1" ht="24.95" customHeight="1" x14ac:dyDescent="0.15">
      <c r="C9" s="32"/>
      <c r="D9" s="113" t="s">
        <v>22</v>
      </c>
      <c r="E9" s="113"/>
      <c r="F9" s="113"/>
      <c r="G9" s="127">
        <f>IF(757000&lt;H20,757000,H20)</f>
        <v>367000</v>
      </c>
      <c r="H9" s="127"/>
      <c r="I9" s="41" t="s">
        <v>0</v>
      </c>
      <c r="J9" s="66" t="s">
        <v>26</v>
      </c>
    </row>
    <row r="10" spans="2:11" s="10" customFormat="1" ht="24.95" customHeight="1" x14ac:dyDescent="0.15">
      <c r="C10" s="32"/>
      <c r="D10" s="113" t="s">
        <v>23</v>
      </c>
      <c r="E10" s="113"/>
      <c r="F10" s="113"/>
      <c r="G10" s="128">
        <f>G6-G9</f>
        <v>283000</v>
      </c>
      <c r="H10" s="128"/>
      <c r="I10" s="41" t="s">
        <v>0</v>
      </c>
      <c r="J10" s="66" t="s">
        <v>16</v>
      </c>
    </row>
    <row r="11" spans="2:11" s="10" customFormat="1" ht="9.9499999999999993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13.5" customHeight="1" x14ac:dyDescent="0.15">
      <c r="B12" s="87"/>
      <c r="C12" s="88"/>
      <c r="D12" s="89"/>
      <c r="E12" s="93" t="s">
        <v>17</v>
      </c>
      <c r="F12" s="94"/>
      <c r="G12" s="54"/>
      <c r="H12" s="97"/>
      <c r="I12" s="98"/>
      <c r="J12" s="99" t="s">
        <v>1</v>
      </c>
    </row>
    <row r="13" spans="2:11" s="10" customFormat="1" ht="30" customHeight="1" thickBot="1" x14ac:dyDescent="0.2">
      <c r="B13" s="90"/>
      <c r="C13" s="91"/>
      <c r="D13" s="92"/>
      <c r="E13" s="95"/>
      <c r="F13" s="96"/>
      <c r="G13" s="101" t="s">
        <v>49</v>
      </c>
      <c r="H13" s="102"/>
      <c r="I13" s="103"/>
      <c r="J13" s="100"/>
    </row>
    <row r="14" spans="2:11" s="10" customFormat="1" ht="20.100000000000001" customHeight="1" x14ac:dyDescent="0.15">
      <c r="B14" s="55" t="s">
        <v>11</v>
      </c>
      <c r="C14" s="131" t="s">
        <v>55</v>
      </c>
      <c r="D14" s="131"/>
      <c r="E14" s="67">
        <v>350000</v>
      </c>
      <c r="F14" s="59" t="s">
        <v>10</v>
      </c>
      <c r="G14" s="132">
        <v>350000</v>
      </c>
      <c r="H14" s="133"/>
      <c r="I14" s="59" t="s">
        <v>0</v>
      </c>
      <c r="J14" s="138" t="s">
        <v>58</v>
      </c>
    </row>
    <row r="15" spans="2:11" s="10" customFormat="1" ht="20.100000000000001" customHeight="1" x14ac:dyDescent="0.15">
      <c r="B15" s="56" t="s">
        <v>12</v>
      </c>
      <c r="C15" s="134" t="s">
        <v>56</v>
      </c>
      <c r="D15" s="135"/>
      <c r="E15" s="68">
        <v>150000</v>
      </c>
      <c r="F15" s="60" t="s">
        <v>0</v>
      </c>
      <c r="G15" s="136">
        <v>17000</v>
      </c>
      <c r="H15" s="137"/>
      <c r="I15" s="62" t="s">
        <v>0</v>
      </c>
      <c r="J15" s="139"/>
    </row>
    <row r="16" spans="2:11" s="10" customFormat="1" ht="20.100000000000001" customHeight="1" x14ac:dyDescent="0.15">
      <c r="B16" s="57" t="s">
        <v>13</v>
      </c>
      <c r="C16" s="134" t="s">
        <v>54</v>
      </c>
      <c r="D16" s="135"/>
      <c r="E16" s="69">
        <v>150000</v>
      </c>
      <c r="F16" s="59" t="s">
        <v>10</v>
      </c>
      <c r="G16" s="136" t="s">
        <v>41</v>
      </c>
      <c r="H16" s="137"/>
      <c r="I16" s="60" t="s">
        <v>10</v>
      </c>
      <c r="J16" s="139"/>
    </row>
    <row r="17" spans="2:10" s="10" customFormat="1" ht="20.100000000000001" customHeight="1" x14ac:dyDescent="0.15">
      <c r="B17" s="58" t="s">
        <v>14</v>
      </c>
      <c r="C17" s="134"/>
      <c r="D17" s="135"/>
      <c r="E17" s="70"/>
      <c r="F17" s="59" t="s">
        <v>10</v>
      </c>
      <c r="G17" s="136"/>
      <c r="H17" s="137"/>
      <c r="I17" s="59" t="s">
        <v>10</v>
      </c>
      <c r="J17" s="139"/>
    </row>
    <row r="18" spans="2:10" s="10" customFormat="1" ht="20.100000000000001" customHeight="1" x14ac:dyDescent="0.15">
      <c r="B18" s="57" t="s">
        <v>15</v>
      </c>
      <c r="C18" s="134"/>
      <c r="D18" s="135"/>
      <c r="E18" s="70"/>
      <c r="F18" s="59" t="s">
        <v>10</v>
      </c>
      <c r="G18" s="136"/>
      <c r="H18" s="137"/>
      <c r="I18" s="59" t="s">
        <v>10</v>
      </c>
      <c r="J18" s="140"/>
    </row>
    <row r="19" spans="2:10" s="10" customFormat="1" ht="20.100000000000001" customHeight="1" thickBot="1" x14ac:dyDescent="0.2">
      <c r="B19" s="28"/>
      <c r="C19" s="86"/>
      <c r="D19" s="86"/>
      <c r="E19" s="15"/>
      <c r="F19" s="59" t="s">
        <v>10</v>
      </c>
      <c r="G19" s="129"/>
      <c r="H19" s="130"/>
      <c r="I19" s="59" t="s">
        <v>10</v>
      </c>
      <c r="J19" s="12"/>
    </row>
    <row r="20" spans="2:10" s="17" customFormat="1" ht="20.100000000000001" customHeight="1" thickBot="1" x14ac:dyDescent="0.2">
      <c r="B20" s="29"/>
      <c r="C20" s="73" t="s">
        <v>21</v>
      </c>
      <c r="D20" s="74"/>
      <c r="E20" s="71">
        <f>SUM(E14:E19)</f>
        <v>650000</v>
      </c>
      <c r="F20" s="61" t="s">
        <v>0</v>
      </c>
      <c r="G20" s="35" t="s">
        <v>24</v>
      </c>
      <c r="H20" s="72">
        <f>SUM(G14:H19)</f>
        <v>367000</v>
      </c>
      <c r="I20" s="63" t="s">
        <v>0</v>
      </c>
      <c r="J20" s="16"/>
    </row>
    <row r="21" spans="2:10" ht="9.9499999999999993" customHeight="1" x14ac:dyDescent="0.15">
      <c r="J21" s="36"/>
    </row>
    <row r="22" spans="2:10" ht="13.5" customHeight="1" x14ac:dyDescent="0.15">
      <c r="B22" s="43" t="s">
        <v>29</v>
      </c>
      <c r="C22" s="80" t="s">
        <v>30</v>
      </c>
      <c r="D22" s="80"/>
      <c r="E22" s="80"/>
      <c r="F22" s="80"/>
      <c r="G22" s="80"/>
      <c r="H22" s="80"/>
      <c r="I22" s="80"/>
      <c r="J22" s="44"/>
    </row>
    <row r="23" spans="2:10" ht="13.5" customHeight="1" x14ac:dyDescent="0.15">
      <c r="B23" s="45"/>
      <c r="C23" s="46" t="s">
        <v>31</v>
      </c>
      <c r="D23" s="80" t="s">
        <v>38</v>
      </c>
      <c r="E23" s="80"/>
      <c r="F23" s="80"/>
      <c r="G23" s="80"/>
      <c r="H23" s="80"/>
      <c r="I23" s="81"/>
      <c r="J23" s="81"/>
    </row>
    <row r="24" spans="2:10" ht="13.5" customHeight="1" x14ac:dyDescent="0.15">
      <c r="B24" s="45"/>
      <c r="C24" s="44"/>
      <c r="D24" s="80" t="s">
        <v>39</v>
      </c>
      <c r="E24" s="80"/>
      <c r="F24" s="80"/>
      <c r="G24" s="80"/>
      <c r="H24" s="80"/>
      <c r="I24" s="80"/>
      <c r="J24" s="81"/>
    </row>
    <row r="25" spans="2:10" ht="27" customHeight="1" x14ac:dyDescent="0.15">
      <c r="B25" s="43" t="s">
        <v>28</v>
      </c>
      <c r="C25" s="80" t="s">
        <v>32</v>
      </c>
      <c r="D25" s="80"/>
      <c r="E25" s="80"/>
      <c r="F25" s="80"/>
      <c r="G25" s="80"/>
      <c r="H25" s="80"/>
      <c r="I25" s="47"/>
      <c r="J25" s="47"/>
    </row>
    <row r="26" spans="2:10" ht="13.5" customHeight="1" x14ac:dyDescent="0.15">
      <c r="B26" s="43" t="s">
        <v>40</v>
      </c>
      <c r="C26" s="48"/>
      <c r="D26" s="47"/>
      <c r="E26" s="47"/>
      <c r="F26" s="47"/>
      <c r="G26" s="47"/>
      <c r="H26" s="47"/>
      <c r="I26" s="47"/>
      <c r="J26" s="47"/>
    </row>
    <row r="27" spans="2:10" ht="20.100000000000001" customHeight="1" x14ac:dyDescent="0.15">
      <c r="B27" s="37"/>
      <c r="C27" s="8"/>
      <c r="D27" s="22"/>
      <c r="E27" s="22"/>
      <c r="F27" s="22"/>
      <c r="G27" s="22"/>
      <c r="H27" s="22"/>
      <c r="I27" s="22"/>
      <c r="J27" s="22"/>
    </row>
    <row r="28" spans="2:10" ht="15" customHeight="1" x14ac:dyDescent="0.15">
      <c r="B28" s="37" t="s">
        <v>42</v>
      </c>
      <c r="C28" s="42"/>
      <c r="D28" s="22"/>
      <c r="E28" s="22"/>
      <c r="F28" s="22"/>
      <c r="G28" s="22"/>
      <c r="H28" s="22"/>
      <c r="I28" s="22"/>
      <c r="J28" s="22"/>
    </row>
    <row r="29" spans="2:10" ht="15" customHeight="1" x14ac:dyDescent="0.15">
      <c r="B29" s="11"/>
      <c r="C29" s="8"/>
      <c r="D29" s="22"/>
      <c r="E29" s="22"/>
      <c r="F29" s="22"/>
      <c r="G29" s="22"/>
      <c r="H29" s="22"/>
      <c r="I29" s="22"/>
      <c r="J29" s="22"/>
    </row>
    <row r="30" spans="2:10" s="10" customFormat="1" ht="15" customHeight="1" x14ac:dyDescent="0.15">
      <c r="B30" s="11"/>
      <c r="D30" s="25"/>
      <c r="E30" s="25"/>
      <c r="G30" s="25"/>
      <c r="H30" s="25"/>
      <c r="I30" s="25"/>
      <c r="J30" s="53" t="s">
        <v>34</v>
      </c>
    </row>
    <row r="31" spans="2:10" s="10" customFormat="1" ht="20.100000000000001" customHeight="1" x14ac:dyDescent="0.15">
      <c r="B31" s="7"/>
      <c r="C31" s="10" t="s">
        <v>33</v>
      </c>
      <c r="D31" s="25"/>
      <c r="E31" s="49" t="s">
        <v>2</v>
      </c>
      <c r="F31" s="82"/>
      <c r="G31" s="83"/>
      <c r="H31" s="83"/>
      <c r="I31" s="83"/>
      <c r="J31" s="84"/>
    </row>
    <row r="32" spans="2:10" s="10" customFormat="1" ht="20.100000000000001" customHeight="1" x14ac:dyDescent="0.15">
      <c r="B32" s="11"/>
      <c r="C32" s="25"/>
      <c r="D32" s="25"/>
      <c r="E32" s="49" t="s">
        <v>3</v>
      </c>
      <c r="F32" s="82"/>
      <c r="G32" s="83"/>
      <c r="H32" s="83"/>
      <c r="I32" s="83"/>
      <c r="J32" s="84"/>
    </row>
    <row r="33" spans="2:10" s="11" customFormat="1" ht="20.100000000000001" customHeight="1" x14ac:dyDescent="0.15">
      <c r="C33" s="26"/>
      <c r="D33" s="26"/>
      <c r="E33" s="49" t="s">
        <v>9</v>
      </c>
      <c r="F33" s="82"/>
      <c r="G33" s="83"/>
      <c r="H33" s="83"/>
      <c r="I33" s="83"/>
      <c r="J33" s="84"/>
    </row>
    <row r="34" spans="2:10" s="11" customFormat="1" ht="20.100000000000001" customHeight="1" x14ac:dyDescent="0.15">
      <c r="B34" s="10"/>
      <c r="C34" s="26"/>
      <c r="D34" s="26"/>
      <c r="E34" s="49" t="s">
        <v>4</v>
      </c>
      <c r="F34" s="82"/>
      <c r="G34" s="83"/>
      <c r="H34" s="83"/>
      <c r="I34" s="83"/>
      <c r="J34" s="84"/>
    </row>
    <row r="35" spans="2:10" s="11" customFormat="1" ht="20.100000000000001" customHeight="1" x14ac:dyDescent="0.15">
      <c r="B35" s="10"/>
      <c r="C35" s="26"/>
      <c r="D35" s="26"/>
      <c r="E35" s="121" t="s">
        <v>50</v>
      </c>
      <c r="F35" s="124" t="s">
        <v>46</v>
      </c>
      <c r="G35" s="125"/>
      <c r="H35" s="82"/>
      <c r="I35" s="83"/>
      <c r="J35" s="84"/>
    </row>
    <row r="36" spans="2:10" s="11" customFormat="1" ht="20.100000000000001" customHeight="1" x14ac:dyDescent="0.15">
      <c r="B36" s="10"/>
      <c r="C36" s="26"/>
      <c r="D36" s="26"/>
      <c r="E36" s="122"/>
      <c r="F36" s="124" t="s">
        <v>47</v>
      </c>
      <c r="G36" s="125"/>
      <c r="H36" s="82"/>
      <c r="I36" s="83"/>
      <c r="J36" s="84"/>
    </row>
    <row r="37" spans="2:10" s="11" customFormat="1" ht="20.100000000000001" customHeight="1" x14ac:dyDescent="0.15">
      <c r="C37" s="26"/>
      <c r="D37" s="26"/>
      <c r="E37" s="123"/>
      <c r="F37" s="124" t="s">
        <v>48</v>
      </c>
      <c r="G37" s="125"/>
      <c r="H37" s="82"/>
      <c r="I37" s="83"/>
      <c r="J37" s="84"/>
    </row>
    <row r="38" spans="2:10" ht="9.9499999999999993" customHeight="1" x14ac:dyDescent="0.15">
      <c r="B38" s="11"/>
      <c r="C38" s="27"/>
      <c r="D38" s="22"/>
      <c r="E38" s="22"/>
      <c r="F38" s="22"/>
      <c r="G38" s="22"/>
      <c r="H38" s="22"/>
      <c r="I38" s="22"/>
      <c r="J38" s="22"/>
    </row>
    <row r="39" spans="2:10" ht="9.9499999999999993" customHeight="1" x14ac:dyDescent="0.15">
      <c r="B39" s="11"/>
      <c r="C39" s="27"/>
      <c r="D39" s="22"/>
      <c r="E39" s="22"/>
      <c r="F39" s="22"/>
      <c r="G39" s="22"/>
      <c r="H39" s="22"/>
      <c r="I39" s="22"/>
      <c r="J39" s="22"/>
    </row>
    <row r="40" spans="2:10" s="11" customFormat="1" ht="15" customHeight="1" x14ac:dyDescent="0.15">
      <c r="J40" s="53" t="s">
        <v>35</v>
      </c>
    </row>
    <row r="41" spans="2:10" s="11" customFormat="1" ht="22.5" customHeight="1" x14ac:dyDescent="0.15">
      <c r="C41" s="10" t="s">
        <v>33</v>
      </c>
      <c r="E41" s="49" t="s">
        <v>2</v>
      </c>
      <c r="F41" s="85"/>
      <c r="G41" s="85"/>
      <c r="H41" s="85"/>
      <c r="I41" s="85"/>
      <c r="J41" s="85"/>
    </row>
    <row r="42" spans="2:10" s="10" customFormat="1" ht="22.5" customHeight="1" x14ac:dyDescent="0.15">
      <c r="B42" s="11"/>
      <c r="E42" s="49" t="s">
        <v>5</v>
      </c>
      <c r="F42" s="85"/>
      <c r="G42" s="85"/>
      <c r="H42" s="85"/>
      <c r="I42" s="85"/>
      <c r="J42" s="85"/>
    </row>
    <row r="43" spans="2:10" s="11" customFormat="1" ht="9.9499999999999993" customHeight="1" x14ac:dyDescent="0.15">
      <c r="B43" s="7"/>
    </row>
    <row r="44" spans="2:10" s="11" customFormat="1" ht="9.9499999999999993" customHeight="1" x14ac:dyDescent="0.15">
      <c r="B44" s="7"/>
      <c r="J44" s="34"/>
    </row>
    <row r="45" spans="2:10" s="11" customFormat="1" ht="16.5" customHeight="1" thickBot="1" x14ac:dyDescent="0.2">
      <c r="B45" s="7"/>
      <c r="C45" s="48" t="s">
        <v>19</v>
      </c>
    </row>
    <row r="46" spans="2:10" ht="15" customHeight="1" x14ac:dyDescent="0.15">
      <c r="C46" s="75" t="s">
        <v>6</v>
      </c>
      <c r="D46" s="76"/>
      <c r="E46" s="76" t="s">
        <v>7</v>
      </c>
      <c r="F46" s="76"/>
      <c r="G46" s="76"/>
      <c r="H46" s="76"/>
      <c r="I46" s="76"/>
      <c r="J46" s="65" t="s">
        <v>8</v>
      </c>
    </row>
    <row r="47" spans="2:10" ht="22.5" customHeight="1" thickBot="1" x14ac:dyDescent="0.2">
      <c r="C47" s="77" t="s">
        <v>43</v>
      </c>
      <c r="D47" s="78"/>
      <c r="E47" s="79"/>
      <c r="F47" s="79"/>
      <c r="G47" s="79"/>
      <c r="H47" s="79"/>
      <c r="I47" s="79"/>
      <c r="J47" s="64"/>
    </row>
    <row r="48" spans="2:10" ht="5.25" customHeight="1" x14ac:dyDescent="0.15"/>
    <row r="50" spans="6:6" ht="20.100000000000001" customHeight="1" x14ac:dyDescent="0.15">
      <c r="F50" s="26"/>
    </row>
  </sheetData>
  <mergeCells count="49">
    <mergeCell ref="F41:J41"/>
    <mergeCell ref="F42:J42"/>
    <mergeCell ref="C46:D46"/>
    <mergeCell ref="E46:I46"/>
    <mergeCell ref="C47:D47"/>
    <mergeCell ref="E47:I47"/>
    <mergeCell ref="E35:E37"/>
    <mergeCell ref="F35:G35"/>
    <mergeCell ref="H35:J35"/>
    <mergeCell ref="F36:G36"/>
    <mergeCell ref="H36:J36"/>
    <mergeCell ref="F37:G37"/>
    <mergeCell ref="H37:J37"/>
    <mergeCell ref="F34:J34"/>
    <mergeCell ref="G18:H18"/>
    <mergeCell ref="C19:D19"/>
    <mergeCell ref="G19:H19"/>
    <mergeCell ref="C20:D20"/>
    <mergeCell ref="C22:I22"/>
    <mergeCell ref="D23:J23"/>
    <mergeCell ref="D24:J24"/>
    <mergeCell ref="C25:H25"/>
    <mergeCell ref="F31:J31"/>
    <mergeCell ref="F32:J32"/>
    <mergeCell ref="F33:J33"/>
    <mergeCell ref="C14:D14"/>
    <mergeCell ref="G14:H14"/>
    <mergeCell ref="J14:J18"/>
    <mergeCell ref="C15:D15"/>
    <mergeCell ref="G15:H15"/>
    <mergeCell ref="C16:D16"/>
    <mergeCell ref="G16:H16"/>
    <mergeCell ref="C17:D17"/>
    <mergeCell ref="G17:H17"/>
    <mergeCell ref="C18:D18"/>
    <mergeCell ref="J12:J13"/>
    <mergeCell ref="G13:I13"/>
    <mergeCell ref="C2:J2"/>
    <mergeCell ref="C3:J3"/>
    <mergeCell ref="C4:J4"/>
    <mergeCell ref="C6:F6"/>
    <mergeCell ref="G6:H6"/>
    <mergeCell ref="D9:F9"/>
    <mergeCell ref="G9:H9"/>
    <mergeCell ref="D10:F10"/>
    <mergeCell ref="G10:H10"/>
    <mergeCell ref="B12:D13"/>
    <mergeCell ref="E12:F13"/>
    <mergeCell ref="H12:I12"/>
  </mergeCells>
  <phoneticPr fontId="7"/>
  <printOptions horizontalCentered="1"/>
  <pageMargins left="0.59055118110236227" right="0.11811023622047245" top="0.39370078740157483" bottom="0.19685039370078741" header="0.51181102362204722" footer="0.23622047244094491"/>
  <pageSetup paperSize="9" firstPageNumber="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4013-81CD-4140-B880-638B1B927632}">
  <dimension ref="B1:K50"/>
  <sheetViews>
    <sheetView view="pageBreakPreview" topLeftCell="A16" zoomScaleNormal="85" zoomScaleSheetLayoutView="100" zoomScalePageLayoutView="40" workbookViewId="0">
      <selection activeCell="F41" sqref="F41:J42"/>
    </sheetView>
  </sheetViews>
  <sheetFormatPr defaultColWidth="9" defaultRowHeight="13.5" x14ac:dyDescent="0.15"/>
  <cols>
    <col min="1" max="1" width="1.625" style="7" customWidth="1"/>
    <col min="2" max="2" width="5.125" style="7" customWidth="1"/>
    <col min="3" max="3" width="17.5" style="7" customWidth="1"/>
    <col min="4" max="4" width="10.375" style="7" customWidth="1"/>
    <col min="5" max="5" width="15.625" style="7" customWidth="1"/>
    <col min="6" max="6" width="4.125" style="7" customWidth="1"/>
    <col min="7" max="7" width="3.625" style="7" customWidth="1"/>
    <col min="8" max="8" width="12.625" style="7" customWidth="1"/>
    <col min="9" max="9" width="4.125" style="7" customWidth="1"/>
    <col min="10" max="10" width="20.625" style="7" customWidth="1"/>
    <col min="11" max="11" width="1.625" style="7" customWidth="1"/>
    <col min="12" max="1026" width="9" style="7" customWidth="1"/>
    <col min="1027" max="16384" width="9" style="7"/>
  </cols>
  <sheetData>
    <row r="1" spans="2:11" ht="15" customHeight="1" x14ac:dyDescent="0.15">
      <c r="B1" s="48" t="s">
        <v>25</v>
      </c>
      <c r="J1" s="9"/>
    </row>
    <row r="2" spans="2:11" s="10" customFormat="1" ht="30" customHeight="1" x14ac:dyDescent="0.15">
      <c r="C2" s="111" t="s">
        <v>27</v>
      </c>
      <c r="D2" s="111"/>
      <c r="E2" s="111"/>
      <c r="F2" s="111"/>
      <c r="G2" s="111"/>
      <c r="H2" s="111"/>
      <c r="I2" s="111"/>
      <c r="J2" s="111"/>
    </row>
    <row r="3" spans="2:11" s="10" customFormat="1" ht="24.95" customHeight="1" x14ac:dyDescent="0.15">
      <c r="C3" s="114" t="s">
        <v>37</v>
      </c>
      <c r="D3" s="114"/>
      <c r="E3" s="114"/>
      <c r="F3" s="114"/>
      <c r="G3" s="114"/>
      <c r="H3" s="114"/>
      <c r="I3" s="114"/>
      <c r="J3" s="114"/>
    </row>
    <row r="4" spans="2:11" s="10" customFormat="1" ht="15" customHeight="1" x14ac:dyDescent="0.15">
      <c r="C4" s="115" t="s">
        <v>44</v>
      </c>
      <c r="D4" s="115"/>
      <c r="E4" s="115"/>
      <c r="F4" s="115"/>
      <c r="G4" s="115"/>
      <c r="H4" s="115"/>
      <c r="I4" s="115"/>
      <c r="J4" s="115"/>
    </row>
    <row r="5" spans="2:11" s="10" customFormat="1" ht="9.9499999999999993" customHeight="1" x14ac:dyDescent="0.15">
      <c r="C5" s="26"/>
      <c r="D5" s="26"/>
      <c r="E5" s="26"/>
      <c r="F5" s="26"/>
      <c r="G5" s="26"/>
      <c r="H5" s="26"/>
      <c r="I5" s="26"/>
      <c r="J5" s="26"/>
    </row>
    <row r="6" spans="2:11" s="10" customFormat="1" ht="24.95" customHeight="1" thickBot="1" x14ac:dyDescent="0.25">
      <c r="C6" s="112" t="s">
        <v>18</v>
      </c>
      <c r="D6" s="112"/>
      <c r="E6" s="112"/>
      <c r="F6" s="112"/>
      <c r="G6" s="116">
        <f>E20</f>
        <v>0</v>
      </c>
      <c r="H6" s="116"/>
      <c r="I6" s="40" t="s">
        <v>0</v>
      </c>
      <c r="J6" s="50" t="s">
        <v>16</v>
      </c>
      <c r="K6" s="6"/>
    </row>
    <row r="7" spans="2:11" s="10" customFormat="1" ht="9.9499999999999993" customHeight="1" x14ac:dyDescent="0.2">
      <c r="C7" s="21"/>
      <c r="D7" s="21"/>
      <c r="E7" s="21"/>
      <c r="F7" s="21"/>
      <c r="G7" s="21"/>
      <c r="H7" s="18"/>
      <c r="I7" s="18"/>
      <c r="J7" s="51"/>
    </row>
    <row r="8" spans="2:11" s="10" customFormat="1" ht="21" customHeight="1" x14ac:dyDescent="0.2">
      <c r="B8" s="38" t="s">
        <v>20</v>
      </c>
      <c r="C8" s="39" t="s">
        <v>36</v>
      </c>
      <c r="D8" s="30"/>
      <c r="E8" s="30"/>
      <c r="F8" s="30"/>
      <c r="G8" s="30"/>
      <c r="H8" s="31"/>
      <c r="I8" s="31"/>
      <c r="J8" s="52"/>
    </row>
    <row r="9" spans="2:11" s="10" customFormat="1" ht="24.95" customHeight="1" x14ac:dyDescent="0.15">
      <c r="C9" s="32"/>
      <c r="D9" s="113" t="s">
        <v>22</v>
      </c>
      <c r="E9" s="113"/>
      <c r="F9" s="113"/>
      <c r="G9" s="117">
        <f>IF(757000&lt;H20,757000,H20)</f>
        <v>0</v>
      </c>
      <c r="H9" s="117"/>
      <c r="I9" s="41" t="s">
        <v>0</v>
      </c>
      <c r="J9" s="66" t="s">
        <v>26</v>
      </c>
    </row>
    <row r="10" spans="2:11" s="10" customFormat="1" ht="24.95" customHeight="1" x14ac:dyDescent="0.15">
      <c r="C10" s="32"/>
      <c r="D10" s="113" t="s">
        <v>23</v>
      </c>
      <c r="E10" s="113"/>
      <c r="F10" s="113"/>
      <c r="G10" s="118">
        <f>G6-G9</f>
        <v>0</v>
      </c>
      <c r="H10" s="118"/>
      <c r="I10" s="41" t="s">
        <v>0</v>
      </c>
      <c r="J10" s="66" t="s">
        <v>16</v>
      </c>
    </row>
    <row r="11" spans="2:11" s="10" customFormat="1" ht="9.9499999999999993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13.5" customHeight="1" x14ac:dyDescent="0.15">
      <c r="B12" s="87" t="s">
        <v>57</v>
      </c>
      <c r="C12" s="88"/>
      <c r="D12" s="88"/>
      <c r="E12" s="88"/>
      <c r="F12" s="88"/>
      <c r="G12" s="88"/>
      <c r="H12" s="88"/>
      <c r="I12" s="88"/>
      <c r="J12" s="89"/>
    </row>
    <row r="13" spans="2:11" s="10" customFormat="1" ht="30" customHeight="1" x14ac:dyDescent="0.15">
      <c r="B13" s="141"/>
      <c r="C13" s="142"/>
      <c r="D13" s="142"/>
      <c r="E13" s="142"/>
      <c r="F13" s="142"/>
      <c r="G13" s="142"/>
      <c r="H13" s="142"/>
      <c r="I13" s="142"/>
      <c r="J13" s="143"/>
    </row>
    <row r="14" spans="2:11" s="10" customFormat="1" ht="20.100000000000001" customHeight="1" x14ac:dyDescent="0.15">
      <c r="B14" s="141"/>
      <c r="C14" s="142"/>
      <c r="D14" s="142"/>
      <c r="E14" s="142"/>
      <c r="F14" s="142"/>
      <c r="G14" s="142"/>
      <c r="H14" s="142"/>
      <c r="I14" s="142"/>
      <c r="J14" s="143"/>
    </row>
    <row r="15" spans="2:11" s="10" customFormat="1" ht="20.100000000000001" customHeight="1" x14ac:dyDescent="0.15">
      <c r="B15" s="141"/>
      <c r="C15" s="142"/>
      <c r="D15" s="142"/>
      <c r="E15" s="142"/>
      <c r="F15" s="142"/>
      <c r="G15" s="142"/>
      <c r="H15" s="142"/>
      <c r="I15" s="142"/>
      <c r="J15" s="143"/>
    </row>
    <row r="16" spans="2:11" s="10" customFormat="1" ht="20.100000000000001" customHeight="1" x14ac:dyDescent="0.15">
      <c r="B16" s="141"/>
      <c r="C16" s="142"/>
      <c r="D16" s="142"/>
      <c r="E16" s="142"/>
      <c r="F16" s="142"/>
      <c r="G16" s="142"/>
      <c r="H16" s="142"/>
      <c r="I16" s="142"/>
      <c r="J16" s="143"/>
    </row>
    <row r="17" spans="2:10" s="10" customFormat="1" ht="20.100000000000001" customHeight="1" x14ac:dyDescent="0.15">
      <c r="B17" s="141"/>
      <c r="C17" s="142"/>
      <c r="D17" s="142"/>
      <c r="E17" s="142"/>
      <c r="F17" s="142"/>
      <c r="G17" s="142"/>
      <c r="H17" s="142"/>
      <c r="I17" s="142"/>
      <c r="J17" s="143"/>
    </row>
    <row r="18" spans="2:10" s="10" customFormat="1" ht="20.100000000000001" customHeight="1" x14ac:dyDescent="0.15">
      <c r="B18" s="141"/>
      <c r="C18" s="142"/>
      <c r="D18" s="142"/>
      <c r="E18" s="142"/>
      <c r="F18" s="142"/>
      <c r="G18" s="142"/>
      <c r="H18" s="142"/>
      <c r="I18" s="142"/>
      <c r="J18" s="143"/>
    </row>
    <row r="19" spans="2:10" s="10" customFormat="1" ht="20.100000000000001" customHeight="1" x14ac:dyDescent="0.15">
      <c r="B19" s="141"/>
      <c r="C19" s="142"/>
      <c r="D19" s="142"/>
      <c r="E19" s="142"/>
      <c r="F19" s="142"/>
      <c r="G19" s="142"/>
      <c r="H19" s="142"/>
      <c r="I19" s="142"/>
      <c r="J19" s="143"/>
    </row>
    <row r="20" spans="2:10" s="17" customFormat="1" ht="20.100000000000001" customHeight="1" thickBot="1" x14ac:dyDescent="0.2">
      <c r="B20" s="90"/>
      <c r="C20" s="91"/>
      <c r="D20" s="91"/>
      <c r="E20" s="91"/>
      <c r="F20" s="91"/>
      <c r="G20" s="91"/>
      <c r="H20" s="91"/>
      <c r="I20" s="91"/>
      <c r="J20" s="92"/>
    </row>
    <row r="21" spans="2:10" ht="9.9499999999999993" customHeight="1" x14ac:dyDescent="0.15">
      <c r="J21" s="36"/>
    </row>
    <row r="22" spans="2:10" ht="13.5" customHeight="1" x14ac:dyDescent="0.15">
      <c r="B22" s="43" t="s">
        <v>29</v>
      </c>
      <c r="C22" s="80" t="s">
        <v>30</v>
      </c>
      <c r="D22" s="80"/>
      <c r="E22" s="80"/>
      <c r="F22" s="80"/>
      <c r="G22" s="80"/>
      <c r="H22" s="80"/>
      <c r="I22" s="80"/>
      <c r="J22" s="44"/>
    </row>
    <row r="23" spans="2:10" ht="13.5" customHeight="1" x14ac:dyDescent="0.15">
      <c r="B23" s="45"/>
      <c r="C23" s="46" t="s">
        <v>31</v>
      </c>
      <c r="D23" s="80" t="s">
        <v>38</v>
      </c>
      <c r="E23" s="80"/>
      <c r="F23" s="80"/>
      <c r="G23" s="80"/>
      <c r="H23" s="80"/>
      <c r="I23" s="81"/>
      <c r="J23" s="81"/>
    </row>
    <row r="24" spans="2:10" ht="13.5" customHeight="1" x14ac:dyDescent="0.15">
      <c r="B24" s="45"/>
      <c r="C24" s="44"/>
      <c r="D24" s="80" t="s">
        <v>39</v>
      </c>
      <c r="E24" s="80"/>
      <c r="F24" s="80"/>
      <c r="G24" s="80"/>
      <c r="H24" s="80"/>
      <c r="I24" s="80"/>
      <c r="J24" s="81"/>
    </row>
    <row r="25" spans="2:10" ht="27" customHeight="1" x14ac:dyDescent="0.15">
      <c r="B25" s="43"/>
      <c r="C25" s="43" t="s">
        <v>40</v>
      </c>
      <c r="D25" s="43"/>
      <c r="E25" s="43"/>
      <c r="F25" s="43"/>
      <c r="G25" s="43"/>
      <c r="H25" s="43"/>
      <c r="I25" s="47"/>
      <c r="J25" s="47"/>
    </row>
    <row r="26" spans="2:10" ht="13.5" customHeight="1" x14ac:dyDescent="0.15">
      <c r="B26" s="43"/>
      <c r="C26" s="48"/>
      <c r="D26" s="47"/>
      <c r="E26" s="47"/>
      <c r="F26" s="47"/>
      <c r="G26" s="47"/>
      <c r="H26" s="47"/>
      <c r="I26" s="47"/>
      <c r="J26" s="47"/>
    </row>
    <row r="27" spans="2:10" ht="20.100000000000001" customHeight="1" x14ac:dyDescent="0.15">
      <c r="B27" s="37"/>
      <c r="C27" s="8"/>
      <c r="D27" s="22"/>
      <c r="E27" s="22"/>
      <c r="F27" s="22"/>
      <c r="G27" s="22"/>
      <c r="H27" s="22"/>
      <c r="I27" s="22"/>
      <c r="J27" s="22"/>
    </row>
    <row r="28" spans="2:10" ht="15" customHeight="1" x14ac:dyDescent="0.15">
      <c r="B28" s="37" t="s">
        <v>42</v>
      </c>
      <c r="C28" s="42"/>
      <c r="D28" s="22"/>
      <c r="E28" s="22"/>
      <c r="F28" s="22"/>
      <c r="G28" s="22"/>
      <c r="H28" s="22"/>
      <c r="I28" s="22"/>
      <c r="J28" s="22"/>
    </row>
    <row r="29" spans="2:10" ht="15" customHeight="1" x14ac:dyDescent="0.15">
      <c r="B29" s="11"/>
      <c r="C29" s="8"/>
      <c r="D29" s="22"/>
      <c r="E29" s="22"/>
      <c r="F29" s="22"/>
      <c r="G29" s="22"/>
      <c r="H29" s="22"/>
      <c r="I29" s="22"/>
      <c r="J29" s="22"/>
    </row>
    <row r="30" spans="2:10" s="10" customFormat="1" ht="15" customHeight="1" x14ac:dyDescent="0.15">
      <c r="B30" s="11"/>
      <c r="D30" s="25"/>
      <c r="E30" s="25"/>
      <c r="G30" s="25"/>
      <c r="H30" s="25"/>
      <c r="I30" s="25"/>
      <c r="J30" s="53" t="s">
        <v>34</v>
      </c>
    </row>
    <row r="31" spans="2:10" s="10" customFormat="1" ht="20.100000000000001" customHeight="1" x14ac:dyDescent="0.15">
      <c r="B31" s="7"/>
      <c r="C31" s="10" t="s">
        <v>33</v>
      </c>
      <c r="D31" s="25"/>
      <c r="E31" s="49" t="s">
        <v>2</v>
      </c>
      <c r="F31" s="82"/>
      <c r="G31" s="83"/>
      <c r="H31" s="83"/>
      <c r="I31" s="83"/>
      <c r="J31" s="84"/>
    </row>
    <row r="32" spans="2:10" s="10" customFormat="1" ht="20.100000000000001" customHeight="1" x14ac:dyDescent="0.15">
      <c r="B32" s="11"/>
      <c r="C32" s="25"/>
      <c r="D32" s="25"/>
      <c r="E32" s="49" t="s">
        <v>3</v>
      </c>
      <c r="F32" s="82"/>
      <c r="G32" s="83"/>
      <c r="H32" s="83"/>
      <c r="I32" s="83"/>
      <c r="J32" s="84"/>
    </row>
    <row r="33" spans="2:10" s="11" customFormat="1" ht="20.100000000000001" customHeight="1" x14ac:dyDescent="0.15">
      <c r="C33" s="26"/>
      <c r="D33" s="26"/>
      <c r="E33" s="49" t="s">
        <v>9</v>
      </c>
      <c r="F33" s="82"/>
      <c r="G33" s="83"/>
      <c r="H33" s="83"/>
      <c r="I33" s="83"/>
      <c r="J33" s="84"/>
    </row>
    <row r="34" spans="2:10" s="11" customFormat="1" ht="20.100000000000001" customHeight="1" x14ac:dyDescent="0.15">
      <c r="B34" s="10"/>
      <c r="C34" s="26"/>
      <c r="D34" s="26"/>
      <c r="E34" s="49" t="s">
        <v>4</v>
      </c>
      <c r="F34" s="82"/>
      <c r="G34" s="83"/>
      <c r="H34" s="83"/>
      <c r="I34" s="83"/>
      <c r="J34" s="84"/>
    </row>
    <row r="35" spans="2:10" s="11" customFormat="1" ht="20.100000000000001" customHeight="1" x14ac:dyDescent="0.15">
      <c r="B35" s="10"/>
      <c r="C35" s="26"/>
      <c r="D35" s="26"/>
      <c r="E35" s="121" t="s">
        <v>50</v>
      </c>
      <c r="F35" s="124" t="s">
        <v>46</v>
      </c>
      <c r="G35" s="125"/>
      <c r="H35" s="82"/>
      <c r="I35" s="83"/>
      <c r="J35" s="84"/>
    </row>
    <row r="36" spans="2:10" s="11" customFormat="1" ht="20.100000000000001" customHeight="1" x14ac:dyDescent="0.15">
      <c r="B36" s="10"/>
      <c r="C36" s="26"/>
      <c r="D36" s="26"/>
      <c r="E36" s="122"/>
      <c r="F36" s="124" t="s">
        <v>47</v>
      </c>
      <c r="G36" s="125"/>
      <c r="H36" s="82"/>
      <c r="I36" s="83"/>
      <c r="J36" s="84"/>
    </row>
    <row r="37" spans="2:10" s="11" customFormat="1" ht="20.100000000000001" customHeight="1" x14ac:dyDescent="0.15">
      <c r="C37" s="26"/>
      <c r="D37" s="26"/>
      <c r="E37" s="123"/>
      <c r="F37" s="124" t="s">
        <v>48</v>
      </c>
      <c r="G37" s="125"/>
      <c r="H37" s="82"/>
      <c r="I37" s="83"/>
      <c r="J37" s="84"/>
    </row>
    <row r="38" spans="2:10" ht="9.9499999999999993" customHeight="1" x14ac:dyDescent="0.15">
      <c r="B38" s="11"/>
      <c r="C38" s="27"/>
      <c r="D38" s="22"/>
      <c r="E38" s="22"/>
      <c r="F38" s="22"/>
      <c r="G38" s="22"/>
      <c r="H38" s="22"/>
      <c r="I38" s="22"/>
      <c r="J38" s="22"/>
    </row>
    <row r="39" spans="2:10" ht="9.9499999999999993" customHeight="1" x14ac:dyDescent="0.15">
      <c r="B39" s="11"/>
      <c r="C39" s="27"/>
      <c r="D39" s="22"/>
      <c r="E39" s="22"/>
      <c r="F39" s="22"/>
      <c r="G39" s="22"/>
      <c r="H39" s="22"/>
      <c r="I39" s="22"/>
      <c r="J39" s="22"/>
    </row>
    <row r="40" spans="2:10" s="11" customFormat="1" ht="15" customHeight="1" x14ac:dyDescent="0.15">
      <c r="J40" s="53" t="s">
        <v>35</v>
      </c>
    </row>
    <row r="41" spans="2:10" s="11" customFormat="1" ht="22.5" customHeight="1" x14ac:dyDescent="0.15">
      <c r="C41" s="10" t="s">
        <v>33</v>
      </c>
      <c r="E41" s="49" t="s">
        <v>2</v>
      </c>
      <c r="F41" s="85"/>
      <c r="G41" s="85"/>
      <c r="H41" s="85"/>
      <c r="I41" s="85"/>
      <c r="J41" s="85"/>
    </row>
    <row r="42" spans="2:10" s="10" customFormat="1" ht="22.5" customHeight="1" x14ac:dyDescent="0.15">
      <c r="B42" s="11"/>
      <c r="E42" s="49" t="s">
        <v>5</v>
      </c>
      <c r="F42" s="85"/>
      <c r="G42" s="85"/>
      <c r="H42" s="85"/>
      <c r="I42" s="85"/>
      <c r="J42" s="85"/>
    </row>
    <row r="43" spans="2:10" s="11" customFormat="1" ht="9.9499999999999993" customHeight="1" x14ac:dyDescent="0.15">
      <c r="B43" s="7"/>
    </row>
    <row r="44" spans="2:10" s="11" customFormat="1" ht="9.9499999999999993" customHeight="1" x14ac:dyDescent="0.15">
      <c r="B44" s="7"/>
      <c r="J44" s="34"/>
    </row>
    <row r="45" spans="2:10" s="11" customFormat="1" ht="16.5" customHeight="1" thickBot="1" x14ac:dyDescent="0.2">
      <c r="B45" s="7"/>
      <c r="C45" s="48" t="s">
        <v>19</v>
      </c>
    </row>
    <row r="46" spans="2:10" ht="15" customHeight="1" x14ac:dyDescent="0.15">
      <c r="C46" s="75" t="s">
        <v>6</v>
      </c>
      <c r="D46" s="76"/>
      <c r="E46" s="76" t="s">
        <v>7</v>
      </c>
      <c r="F46" s="76"/>
      <c r="G46" s="76"/>
      <c r="H46" s="76"/>
      <c r="I46" s="76"/>
      <c r="J46" s="65" t="s">
        <v>8</v>
      </c>
    </row>
    <row r="47" spans="2:10" ht="22.5" customHeight="1" thickBot="1" x14ac:dyDescent="0.2">
      <c r="C47" s="77" t="s">
        <v>43</v>
      </c>
      <c r="D47" s="78"/>
      <c r="E47" s="79"/>
      <c r="F47" s="79"/>
      <c r="G47" s="79"/>
      <c r="H47" s="79"/>
      <c r="I47" s="79"/>
      <c r="J47" s="64"/>
    </row>
    <row r="48" spans="2:10" ht="5.25" customHeight="1" x14ac:dyDescent="0.15"/>
    <row r="50" spans="6:6" ht="20.100000000000001" customHeight="1" x14ac:dyDescent="0.15">
      <c r="F50" s="26"/>
    </row>
  </sheetData>
  <mergeCells count="30">
    <mergeCell ref="F41:J41"/>
    <mergeCell ref="F42:J42"/>
    <mergeCell ref="C46:D46"/>
    <mergeCell ref="E46:I46"/>
    <mergeCell ref="C47:D47"/>
    <mergeCell ref="E47:I47"/>
    <mergeCell ref="F32:J32"/>
    <mergeCell ref="F33:J33"/>
    <mergeCell ref="F34:J34"/>
    <mergeCell ref="E35:E37"/>
    <mergeCell ref="F35:G35"/>
    <mergeCell ref="H35:J35"/>
    <mergeCell ref="F36:G36"/>
    <mergeCell ref="H36:J36"/>
    <mergeCell ref="F37:G37"/>
    <mergeCell ref="H37:J37"/>
    <mergeCell ref="C22:I22"/>
    <mergeCell ref="D23:J23"/>
    <mergeCell ref="D24:J24"/>
    <mergeCell ref="F31:J31"/>
    <mergeCell ref="B12:J20"/>
    <mergeCell ref="D10:F10"/>
    <mergeCell ref="G10:H10"/>
    <mergeCell ref="C2:J2"/>
    <mergeCell ref="C3:J3"/>
    <mergeCell ref="C4:J4"/>
    <mergeCell ref="C6:F6"/>
    <mergeCell ref="G6:H6"/>
    <mergeCell ref="D9:F9"/>
    <mergeCell ref="G9:H9"/>
  </mergeCells>
  <phoneticPr fontId="7"/>
  <printOptions horizontalCentered="1"/>
  <pageMargins left="0.59055118110236227" right="0.11811023622047245" top="0.39370078740157483" bottom="0.19685039370078741" header="0.51181102362204722" footer="0.23622047244094491"/>
  <pageSetup paperSize="9" firstPageNumber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【修理見積書】</vt:lpstr>
      <vt:lpstr>【修理見積書-記載例・半壊】</vt:lpstr>
      <vt:lpstr>【修理見積書-記載例・準半壊】</vt:lpstr>
      <vt:lpstr>【修理見積書(任意内訳)】</vt:lpstr>
      <vt:lpstr>'【修理見積書(任意内訳)】'!Print_Area</vt:lpstr>
      <vt:lpstr>【修理見積書】!Print_Area</vt:lpstr>
      <vt:lpstr>'【修理見積書-記載例・準半壊】'!Print_Area</vt:lpstr>
      <vt:lpstr>'【修理見積書-記載例・半壊】'!Print_Area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2024-08-21T02:25:46Z</dcterms:created>
  <dcterms:modified xsi:type="dcterms:W3CDTF">2026-10-02T11:49:57Z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