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xr:revisionPtr xr6:coauthVersionLast="47" xr6:coauthVersionMax="47" documentId="13_ncr:1_{9925881E-87F6-41A0-B1AD-DA43B0FF9CF9}" revIDLastSave="0" xr10:uidLastSave="{00000000-0000-0000-0000-000000000000}"/>
  <bookViews>
    <workbookView tabRatio="692" xr2:uid="{00000000-000D-0000-FFFF-FFFF00000000}" windowHeight="15600" windowWidth="28920" xWindow="-60" yWindow="-60"/>
  </bookViews>
  <sheets>
    <sheet r:id="rId1" name="要綱第１号交付申請書" sheetId="4"/>
    <sheet r:id="rId2" name="事業計画書" sheetId="1"/>
    <sheet r:id="rId3" name="事業計画書 (記載例)" sheetId="8"/>
    <sheet r:id="rId4" name="経費内訳書" sheetId="5"/>
    <sheet r:id="rId5" name="経費内訳書(記載例)" sheetId="9"/>
    <sheet r:id="rId6" name="人件費按分シート" sheetId="10"/>
    <sheet r:id="rId7" name="サテライト実施計画" sheetId="11"/>
    <sheet r:id="rId8" name="サテライト実施計画 (記載例)" sheetId="12"/>
  </sheets>
  <definedNames>
    <definedName localSheetId="6" name="_xlnm.Print_Area">サテライト実施計画!$A$1:$J$31</definedName>
    <definedName localSheetId="7" name="_xlnm.Print_Area">'サテライト実施計画 (記載例)'!$A$1:$J$31</definedName>
    <definedName localSheetId="3" name="_xlnm.Print_Area">経費内訳書!$A$1:$K$153</definedName>
    <definedName localSheetId="4" name="_xlnm.Print_Area">'経費内訳書(記載例)'!$A$1:$K$153</definedName>
    <definedName localSheetId="0" name="_xlnm.Print_Area">要綱第１号交付申請書!$A$1:$O$74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9" l="1"/>
  <c r="L6" i="10"/>
  <c r="G22" i="5"/>
  <c r="F10" i="4"/>
  <c r="L20" i="10"/>
  <c r="H136" i="5"/>
  <c r="J136" i="5" s="1"/>
  <c r="D27" i="9" l="1"/>
  <c r="G25" i="9"/>
  <c r="G24" i="9"/>
  <c r="G23" i="9"/>
  <c r="G22" i="9"/>
  <c r="G21" i="9"/>
  <c r="G20" i="9"/>
  <c r="G17" i="9"/>
  <c r="G16" i="9"/>
  <c r="G15" i="9"/>
  <c r="G14" i="9"/>
  <c r="G17" i="5"/>
  <c r="G16" i="5"/>
  <c r="G15" i="5"/>
  <c r="G14" i="5"/>
  <c r="L13" i="10"/>
  <c r="F151" i="9"/>
  <c r="F150" i="9"/>
  <c r="F149" i="9"/>
  <c r="F148" i="9"/>
  <c r="F147" i="9"/>
  <c r="F146" i="9"/>
  <c r="F145" i="9"/>
  <c r="H136" i="9"/>
  <c r="J136" i="9" s="1"/>
  <c r="G120" i="9"/>
  <c r="G119" i="9"/>
  <c r="G118" i="9"/>
  <c r="G117" i="9"/>
  <c r="G116" i="9"/>
  <c r="G115" i="9"/>
  <c r="G114" i="9"/>
  <c r="G113" i="9"/>
  <c r="G109" i="9"/>
  <c r="G108" i="9"/>
  <c r="G107" i="9"/>
  <c r="G106" i="9"/>
  <c r="G105" i="9"/>
  <c r="G104" i="9"/>
  <c r="G103" i="9"/>
  <c r="G102" i="9"/>
  <c r="G101" i="9"/>
  <c r="G100" i="9"/>
  <c r="F91" i="9"/>
  <c r="F90" i="9"/>
  <c r="F89" i="9"/>
  <c r="F88" i="9"/>
  <c r="F87" i="9"/>
  <c r="F86" i="9"/>
  <c r="G82" i="9"/>
  <c r="G81" i="9"/>
  <c r="G80" i="9"/>
  <c r="G79" i="9"/>
  <c r="G78" i="9"/>
  <c r="G77" i="9"/>
  <c r="G76" i="9"/>
  <c r="G72" i="9"/>
  <c r="G71" i="9"/>
  <c r="G70" i="9"/>
  <c r="G69" i="9"/>
  <c r="G68" i="9"/>
  <c r="G67" i="9"/>
  <c r="G59" i="9"/>
  <c r="G58" i="9"/>
  <c r="G57" i="9"/>
  <c r="G56" i="9"/>
  <c r="G55" i="9"/>
  <c r="G54" i="9"/>
  <c r="G53" i="9"/>
  <c r="G51" i="9"/>
  <c r="G50" i="9"/>
  <c r="G43" i="9"/>
  <c r="G42" i="9"/>
  <c r="G41" i="9"/>
  <c r="G40" i="9"/>
  <c r="G39" i="9"/>
  <c r="G38" i="9"/>
  <c r="G37" i="9"/>
  <c r="G36" i="9"/>
  <c r="G35" i="9"/>
  <c r="G34" i="9"/>
  <c r="D30" i="4"/>
  <c r="D29" i="4"/>
  <c r="F13" i="4"/>
  <c r="F12" i="4"/>
  <c r="F11" i="4"/>
  <c r="F146" i="5"/>
  <c r="F147" i="5"/>
  <c r="F148" i="5"/>
  <c r="F151" i="5"/>
  <c r="F150" i="5"/>
  <c r="F149" i="5"/>
  <c r="F145" i="5"/>
  <c r="F40" i="4"/>
  <c r="G120" i="5"/>
  <c r="G119" i="5"/>
  <c r="G118" i="5"/>
  <c r="G117" i="5"/>
  <c r="G116" i="5"/>
  <c r="G115" i="5"/>
  <c r="G114" i="5"/>
  <c r="G113" i="5"/>
  <c r="G101" i="5"/>
  <c r="G102" i="5"/>
  <c r="G103" i="5"/>
  <c r="G109" i="5"/>
  <c r="G108" i="5"/>
  <c r="G107" i="5"/>
  <c r="G106" i="5"/>
  <c r="G105" i="5"/>
  <c r="G104" i="5"/>
  <c r="G100" i="5"/>
  <c r="G79" i="5"/>
  <c r="F91" i="5"/>
  <c r="F90" i="5"/>
  <c r="F89" i="5"/>
  <c r="F88" i="5"/>
  <c r="F87" i="5"/>
  <c r="F86" i="5"/>
  <c r="G82" i="5"/>
  <c r="G81" i="5"/>
  <c r="G80" i="5"/>
  <c r="G78" i="5"/>
  <c r="G77" i="5"/>
  <c r="G76" i="5"/>
  <c r="G72" i="5"/>
  <c r="G71" i="5"/>
  <c r="G70" i="5"/>
  <c r="G69" i="5"/>
  <c r="G68" i="5"/>
  <c r="G67" i="5"/>
  <c r="G59" i="5"/>
  <c r="G58" i="5"/>
  <c r="G57" i="5"/>
  <c r="G56" i="5"/>
  <c r="G55" i="5"/>
  <c r="G54" i="5"/>
  <c r="G53" i="5"/>
  <c r="G52" i="5"/>
  <c r="G51" i="5"/>
  <c r="G50" i="5"/>
  <c r="G43" i="5"/>
  <c r="G42" i="5"/>
  <c r="G41" i="5"/>
  <c r="G40" i="5"/>
  <c r="G39" i="5"/>
  <c r="G38" i="5"/>
  <c r="G37" i="5"/>
  <c r="G36" i="5"/>
  <c r="G35" i="5"/>
  <c r="G34" i="5"/>
  <c r="G20" i="5"/>
  <c r="G25" i="5"/>
  <c r="G24" i="5"/>
  <c r="G23" i="5"/>
  <c r="G21" i="5"/>
  <c r="H93" i="9" l="1"/>
  <c r="H27" i="5"/>
  <c r="F27" i="5"/>
  <c r="F93" i="5"/>
  <c r="F61" i="5"/>
  <c r="J61" i="5" s="1"/>
  <c r="F37" i="4" s="1"/>
  <c r="D93" i="5"/>
  <c r="H45" i="5"/>
  <c r="J45" i="5" s="1"/>
  <c r="F36" i="4" s="1"/>
  <c r="H93" i="5"/>
  <c r="F93" i="9"/>
  <c r="D93" i="9"/>
  <c r="H27" i="9"/>
  <c r="F61" i="9"/>
  <c r="J61" i="9" s="1"/>
  <c r="F27" i="9"/>
  <c r="D123" i="9"/>
  <c r="H45" i="9"/>
  <c r="J45" i="9" s="1"/>
  <c r="F123" i="9"/>
  <c r="I151" i="5"/>
  <c r="F41" i="4" s="1"/>
  <c r="I151" i="9"/>
  <c r="D123" i="5"/>
  <c r="F123" i="5"/>
  <c r="D27" i="5"/>
  <c r="H29" i="5" l="1"/>
  <c r="J29" i="5" s="1"/>
  <c r="F95" i="5"/>
  <c r="J95" i="5" s="1"/>
  <c r="F38" i="4" s="1"/>
  <c r="F95" i="9"/>
  <c r="J95" i="9" s="1"/>
  <c r="H29" i="9"/>
  <c r="J29" i="9" s="1"/>
  <c r="H123" i="9"/>
  <c r="J123" i="9" s="1"/>
  <c r="H123" i="5"/>
  <c r="F39" i="4" l="1"/>
  <c r="J123" i="5"/>
  <c r="F3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柚</author>
  </authors>
  <commentList>
    <comment ref="P3" authorId="0" shapeId="0" xr:uid="{68796592-8ACB-4343-B85E-03A6E7FE12EB}">
      <text>
        <r>
          <rPr>
            <sz val="14"/>
            <color indexed="81"/>
            <rFont val="MS P ゴシック"/>
            <family val="3"/>
            <charset val="128"/>
          </rPr>
          <t>黄色いセル以外は、他のシートから自動で入力されます</t>
        </r>
      </text>
    </comment>
  </commentList>
</comments>
</file>

<file path=xl/sharedStrings.xml><?xml version="1.0" encoding="utf-8"?>
<sst xmlns="http://schemas.openxmlformats.org/spreadsheetml/2006/main" count="647" uniqueCount="299">
  <si>
    <t>事業計画書</t>
    <rPh sb="0" eb="5">
      <t>ジギョウケイカクショ</t>
    </rPh>
    <phoneticPr fontId="1"/>
  </si>
  <si>
    <t>名古屋市フリースクール等設置者補助金</t>
    <rPh sb="0" eb="4">
      <t>ナゴヤシ</t>
    </rPh>
    <rPh sb="11" eb="12">
      <t>トウ</t>
    </rPh>
    <rPh sb="12" eb="18">
      <t>セッチシャホジョキン</t>
    </rPh>
    <phoneticPr fontId="1"/>
  </si>
  <si>
    <t>1　補助対象者</t>
    <rPh sb="2" eb="7">
      <t>ホジョタイショウシャ</t>
    </rPh>
    <phoneticPr fontId="1"/>
  </si>
  <si>
    <t>フリガナ</t>
    <phoneticPr fontId="1"/>
  </si>
  <si>
    <t>法人名称</t>
    <rPh sb="0" eb="4">
      <t>ホウジンメイショウ</t>
    </rPh>
    <phoneticPr fontId="1"/>
  </si>
  <si>
    <t>主たる事務所
所在地・連絡先</t>
    <rPh sb="0" eb="1">
      <t>シュ</t>
    </rPh>
    <rPh sb="3" eb="6">
      <t>ジムショ</t>
    </rPh>
    <rPh sb="7" eb="10">
      <t>ショザイチ</t>
    </rPh>
    <rPh sb="11" eb="14">
      <t>レンラクサキ</t>
    </rPh>
    <phoneticPr fontId="1"/>
  </si>
  <si>
    <t>(郵便番号)</t>
    <rPh sb="1" eb="5">
      <t>ユウビンバンゴウ</t>
    </rPh>
    <phoneticPr fontId="1"/>
  </si>
  <si>
    <t>電話番号</t>
    <rPh sb="0" eb="4">
      <t>デンワバンゴウ</t>
    </rPh>
    <phoneticPr fontId="1"/>
  </si>
  <si>
    <t>メールアドレス</t>
    <phoneticPr fontId="1"/>
  </si>
  <si>
    <t>FAX</t>
    <phoneticPr fontId="1"/>
  </si>
  <si>
    <t>設立年月日</t>
    <rPh sb="0" eb="2">
      <t>セツリツ</t>
    </rPh>
    <rPh sb="2" eb="5">
      <t>ネンガッピ</t>
    </rPh>
    <phoneticPr fontId="1"/>
  </si>
  <si>
    <t>代表者肩書・氏名</t>
    <rPh sb="0" eb="3">
      <t>ダイヒョウシャ</t>
    </rPh>
    <rPh sb="3" eb="5">
      <t>カタガキ</t>
    </rPh>
    <rPh sb="6" eb="8">
      <t>シメイ</t>
    </rPh>
    <phoneticPr fontId="1"/>
  </si>
  <si>
    <t>フリースクール</t>
    <phoneticPr fontId="1"/>
  </si>
  <si>
    <t>その他の事業</t>
    <rPh sb="2" eb="3">
      <t>タ</t>
    </rPh>
    <rPh sb="4" eb="6">
      <t>ジギョウ</t>
    </rPh>
    <phoneticPr fontId="1"/>
  </si>
  <si>
    <t>実
施
事
業</t>
    <rPh sb="0" eb="1">
      <t>ミノル</t>
    </rPh>
    <rPh sb="2" eb="3">
      <t>セ</t>
    </rPh>
    <rPh sb="4" eb="5">
      <t>コト</t>
    </rPh>
    <rPh sb="6" eb="7">
      <t>ギョウ</t>
    </rPh>
    <phoneticPr fontId="1"/>
  </si>
  <si>
    <t>事業開始年月日</t>
    <rPh sb="0" eb="7">
      <t>ジギョウカイシネンガッピ</t>
    </rPh>
    <phoneticPr fontId="1"/>
  </si>
  <si>
    <t>施設数</t>
    <rPh sb="0" eb="3">
      <t>シセツスウ</t>
    </rPh>
    <phoneticPr fontId="1"/>
  </si>
  <si>
    <t>事業種別</t>
    <rPh sb="0" eb="4">
      <t>ジギョウシュベツ</t>
    </rPh>
    <phoneticPr fontId="1"/>
  </si>
  <si>
    <t>事業内容</t>
    <rPh sb="0" eb="4">
      <t>ジギョウナイヨウ</t>
    </rPh>
    <phoneticPr fontId="1"/>
  </si>
  <si>
    <t>２　補助対象施設</t>
    <rPh sb="2" eb="8">
      <t>ホジョタイショウシセツ</t>
    </rPh>
    <phoneticPr fontId="1"/>
  </si>
  <si>
    <t>施設名称</t>
    <rPh sb="0" eb="4">
      <t>シセツメイショウ</t>
    </rPh>
    <phoneticPr fontId="1"/>
  </si>
  <si>
    <t>開所年月日</t>
    <rPh sb="0" eb="2">
      <t>カイショ</t>
    </rPh>
    <rPh sb="2" eb="5">
      <t>ネンガッピ</t>
    </rPh>
    <phoneticPr fontId="1"/>
  </si>
  <si>
    <t>所在地・連絡先</t>
    <rPh sb="0" eb="3">
      <t>ショザイチ</t>
    </rPh>
    <rPh sb="4" eb="7">
      <t>レンラクサキ</t>
    </rPh>
    <phoneticPr fontId="1"/>
  </si>
  <si>
    <t>施設責任者</t>
    <rPh sb="0" eb="2">
      <t>シセツ</t>
    </rPh>
    <rPh sb="2" eb="5">
      <t>セキニンシャ</t>
    </rPh>
    <phoneticPr fontId="1"/>
  </si>
  <si>
    <t>ホームページURL</t>
    <phoneticPr fontId="1"/>
  </si>
  <si>
    <t>法人所在地と同一</t>
    <rPh sb="0" eb="5">
      <t>ホウジンショザイチ</t>
    </rPh>
    <rPh sb="6" eb="8">
      <t>ドウイツ</t>
    </rPh>
    <phoneticPr fontId="1"/>
  </si>
  <si>
    <t>はい</t>
    <phoneticPr fontId="1"/>
  </si>
  <si>
    <t>いいえ</t>
    <phoneticPr fontId="1"/>
  </si>
  <si>
    <t>曜日</t>
    <rPh sb="0" eb="2">
      <t>ヨウビ</t>
    </rPh>
    <phoneticPr fontId="1"/>
  </si>
  <si>
    <t>開所時間</t>
    <rPh sb="0" eb="4">
      <t>カイショジカン</t>
    </rPh>
    <phoneticPr fontId="1"/>
  </si>
  <si>
    <t>備考</t>
    <rPh sb="0" eb="2">
      <t>ビコウ</t>
    </rPh>
    <phoneticPr fontId="1"/>
  </si>
  <si>
    <t>月</t>
    <rPh sb="0" eb="1">
      <t>ゲツ</t>
    </rPh>
    <phoneticPr fontId="1"/>
  </si>
  <si>
    <t>火</t>
  </si>
  <si>
    <t>水</t>
  </si>
  <si>
    <t>木</t>
  </si>
  <si>
    <t>金</t>
  </si>
  <si>
    <t>土</t>
  </si>
  <si>
    <t>日</t>
  </si>
  <si>
    <t>～</t>
    <phoneticPr fontId="1"/>
  </si>
  <si>
    <t>小中学生を対象とする
開所日・開所時間</t>
    <rPh sb="0" eb="4">
      <t>ショウチュウガクセイ</t>
    </rPh>
    <rPh sb="5" eb="7">
      <t>タイショウ</t>
    </rPh>
    <rPh sb="11" eb="14">
      <t>カイショビ</t>
    </rPh>
    <rPh sb="15" eb="19">
      <t>カイショジカン</t>
    </rPh>
    <phoneticPr fontId="1"/>
  </si>
  <si>
    <t>長期休業</t>
    <rPh sb="0" eb="4">
      <t>チョウキキュウギョウ</t>
    </rPh>
    <phoneticPr fontId="1"/>
  </si>
  <si>
    <t>有</t>
    <rPh sb="0" eb="1">
      <t>アリ</t>
    </rPh>
    <phoneticPr fontId="1"/>
  </si>
  <si>
    <t>無</t>
    <rPh sb="0" eb="1">
      <t>ナ</t>
    </rPh>
    <phoneticPr fontId="1"/>
  </si>
  <si>
    <t>→有の場合（期間：</t>
    <rPh sb="1" eb="2">
      <t>アリ</t>
    </rPh>
    <rPh sb="3" eb="5">
      <t>バアイ</t>
    </rPh>
    <rPh sb="6" eb="8">
      <t>キカン</t>
    </rPh>
    <phoneticPr fontId="1"/>
  </si>
  <si>
    <t>）</t>
    <phoneticPr fontId="1"/>
  </si>
  <si>
    <t>月</t>
    <rPh sb="0" eb="1">
      <t>ツキ</t>
    </rPh>
    <phoneticPr fontId="1"/>
  </si>
  <si>
    <t>日</t>
    <rPh sb="0" eb="1">
      <t>ニチ</t>
    </rPh>
    <phoneticPr fontId="1"/>
  </si>
  <si>
    <t>年</t>
    <rPh sb="0" eb="1">
      <t>ネン</t>
    </rPh>
    <phoneticPr fontId="1"/>
  </si>
  <si>
    <t>令和</t>
    <rPh sb="0" eb="2">
      <t>レイワ</t>
    </rPh>
    <phoneticPr fontId="1"/>
  </si>
  <si>
    <t>（１）施設概要</t>
    <rPh sb="3" eb="7">
      <t>シセツガイヨウ</t>
    </rPh>
    <phoneticPr fontId="1"/>
  </si>
  <si>
    <t>第１号様式</t>
    <rPh sb="0" eb="1">
      <t>ダイ</t>
    </rPh>
    <rPh sb="2" eb="5">
      <t>ゴウヨウシキ</t>
    </rPh>
    <phoneticPr fontId="1"/>
  </si>
  <si>
    <t>名古屋市フリースクール等設置者補助金交付申請書</t>
    <rPh sb="0" eb="4">
      <t>ナゴヤシ</t>
    </rPh>
    <rPh sb="11" eb="12">
      <t>トウ</t>
    </rPh>
    <rPh sb="12" eb="15">
      <t>セッチシャ</t>
    </rPh>
    <rPh sb="15" eb="16">
      <t>ホ</t>
    </rPh>
    <rPh sb="16" eb="17">
      <t>スケ</t>
    </rPh>
    <rPh sb="17" eb="18">
      <t>キン</t>
    </rPh>
    <rPh sb="18" eb="19">
      <t>コウ</t>
    </rPh>
    <rPh sb="19" eb="20">
      <t>ツキ</t>
    </rPh>
    <rPh sb="20" eb="21">
      <t>サル</t>
    </rPh>
    <rPh sb="21" eb="22">
      <t>ショウ</t>
    </rPh>
    <rPh sb="22" eb="23">
      <t>ショ</t>
    </rPh>
    <phoneticPr fontId="1"/>
  </si>
  <si>
    <t>名古屋市長　宛て</t>
    <rPh sb="0" eb="5">
      <t>ナゴヤシチョウ</t>
    </rPh>
    <rPh sb="6" eb="7">
      <t>ア</t>
    </rPh>
    <phoneticPr fontId="1"/>
  </si>
  <si>
    <t>法人種別</t>
    <rPh sb="0" eb="4">
      <t>ホウジンシュベツ</t>
    </rPh>
    <phoneticPr fontId="1"/>
  </si>
  <si>
    <t>担当者名：</t>
    <rPh sb="0" eb="3">
      <t>タントウシャ</t>
    </rPh>
    <rPh sb="3" eb="4">
      <t>メイ</t>
    </rPh>
    <phoneticPr fontId="1"/>
  </si>
  <si>
    <t>電話番号：</t>
    <rPh sb="0" eb="4">
      <t>デンワバンゴウ</t>
    </rPh>
    <phoneticPr fontId="1"/>
  </si>
  <si>
    <t>ﾒｰﾙｱﾄﾞﾚｽ：</t>
    <phoneticPr fontId="1"/>
  </si>
  <si>
    <t>　名古屋市フリースクール等設置者補助金交付要綱第9条の規定に基づき、　　　年度補助金を関係書類を添えて、下記のとおり申請します。</t>
    <rPh sb="1" eb="5">
      <t>ナゴヤシ</t>
    </rPh>
    <rPh sb="12" eb="13">
      <t>トウ</t>
    </rPh>
    <rPh sb="13" eb="16">
      <t>セッチシャ</t>
    </rPh>
    <rPh sb="16" eb="19">
      <t>ホジョキン</t>
    </rPh>
    <rPh sb="19" eb="23">
      <t>コウフヨウコウ</t>
    </rPh>
    <rPh sb="23" eb="24">
      <t>ダイ</t>
    </rPh>
    <rPh sb="25" eb="26">
      <t>ジョウ</t>
    </rPh>
    <rPh sb="27" eb="29">
      <t>キテイ</t>
    </rPh>
    <rPh sb="30" eb="31">
      <t>モト</t>
    </rPh>
    <rPh sb="37" eb="39">
      <t>ネンド</t>
    </rPh>
    <rPh sb="39" eb="42">
      <t>ホジョキン</t>
    </rPh>
    <rPh sb="43" eb="47">
      <t>カンケイショルイ</t>
    </rPh>
    <rPh sb="48" eb="49">
      <t>ソ</t>
    </rPh>
    <rPh sb="52" eb="54">
      <t>カキ</t>
    </rPh>
    <rPh sb="58" eb="60">
      <t>シンセイ</t>
    </rPh>
    <phoneticPr fontId="1"/>
  </si>
  <si>
    <t>　　　　　　記</t>
    <rPh sb="6" eb="7">
      <t>キ</t>
    </rPh>
    <phoneticPr fontId="1"/>
  </si>
  <si>
    <t>１　交付申請対象施設</t>
    <rPh sb="2" eb="6">
      <t>コウフシンセイ</t>
    </rPh>
    <rPh sb="6" eb="10">
      <t>タイショウシセツ</t>
    </rPh>
    <phoneticPr fontId="1"/>
  </si>
  <si>
    <t>施設名称</t>
    <rPh sb="0" eb="2">
      <t>シセツ</t>
    </rPh>
    <rPh sb="2" eb="4">
      <t>メイショウ</t>
    </rPh>
    <phoneticPr fontId="1"/>
  </si>
  <si>
    <t>施設所在地</t>
    <rPh sb="0" eb="2">
      <t>シセツ</t>
    </rPh>
    <rPh sb="2" eb="5">
      <t>ショザイチ</t>
    </rPh>
    <phoneticPr fontId="1"/>
  </si>
  <si>
    <t>２　交付申請額</t>
    <rPh sb="2" eb="4">
      <t>コウフ</t>
    </rPh>
    <rPh sb="4" eb="7">
      <t>シンセイガク</t>
    </rPh>
    <phoneticPr fontId="1"/>
  </si>
  <si>
    <t>合　計</t>
    <rPh sb="0" eb="1">
      <t>ゴウ</t>
    </rPh>
    <rPh sb="2" eb="3">
      <t>ケイ</t>
    </rPh>
    <phoneticPr fontId="1"/>
  </si>
  <si>
    <t>項目別内訳</t>
    <rPh sb="0" eb="5">
      <t>コウモクベツウチワケ</t>
    </rPh>
    <phoneticPr fontId="1"/>
  </si>
  <si>
    <t>サポートプラン作成経費</t>
    <rPh sb="7" eb="9">
      <t>サクセイ</t>
    </rPh>
    <rPh sb="9" eb="11">
      <t>ケイヒ</t>
    </rPh>
    <phoneticPr fontId="1"/>
  </si>
  <si>
    <t>安全体制整備費</t>
    <rPh sb="0" eb="4">
      <t>アンゼンタイセイ</t>
    </rPh>
    <rPh sb="4" eb="7">
      <t>セイビヒ</t>
    </rPh>
    <phoneticPr fontId="1"/>
  </si>
  <si>
    <t>安全体制管理費</t>
    <rPh sb="0" eb="4">
      <t>アンゼンタイセイ</t>
    </rPh>
    <rPh sb="4" eb="7">
      <t>カンリヒ</t>
    </rPh>
    <phoneticPr fontId="1"/>
  </si>
  <si>
    <t>子どもの体験活動経費</t>
    <rPh sb="0" eb="1">
      <t>コ</t>
    </rPh>
    <rPh sb="4" eb="8">
      <t>タイケンカツドウ</t>
    </rPh>
    <rPh sb="8" eb="10">
      <t>ケイヒ</t>
    </rPh>
    <phoneticPr fontId="1"/>
  </si>
  <si>
    <t>資質向上支援費</t>
    <rPh sb="0" eb="2">
      <t>シシツ</t>
    </rPh>
    <rPh sb="2" eb="4">
      <t>コウジョウ</t>
    </rPh>
    <rPh sb="4" eb="7">
      <t>シエンヒ</t>
    </rPh>
    <phoneticPr fontId="1"/>
  </si>
  <si>
    <t>資格取得支援費</t>
    <rPh sb="0" eb="4">
      <t>シカクシュトク</t>
    </rPh>
    <rPh sb="4" eb="7">
      <t>シエンヒ</t>
    </rPh>
    <phoneticPr fontId="1"/>
  </si>
  <si>
    <t>サテライト加算</t>
    <rPh sb="5" eb="7">
      <t>カサン</t>
    </rPh>
    <phoneticPr fontId="1"/>
  </si>
  <si>
    <t>３　確認事項</t>
    <rPh sb="2" eb="6">
      <t>カクニンジコウ</t>
    </rPh>
    <phoneticPr fontId="1"/>
  </si>
  <si>
    <t>名古屋市フリースクール等支援事業実施要綱及び名古屋市フリースクール等設置者補助金交付要綱の内容を理解したうえで、以下に掲げる要件をすべて満たすことを確認します。</t>
    <rPh sb="20" eb="21">
      <t>オヨ</t>
    </rPh>
    <rPh sb="45" eb="47">
      <t>ナイヨウ</t>
    </rPh>
    <rPh sb="48" eb="50">
      <t>リカイ</t>
    </rPh>
    <rPh sb="56" eb="58">
      <t>イカ</t>
    </rPh>
    <rPh sb="59" eb="60">
      <t>カカ</t>
    </rPh>
    <rPh sb="62" eb="64">
      <t>ヨウケン</t>
    </rPh>
    <rPh sb="68" eb="69">
      <t>ミ</t>
    </rPh>
    <rPh sb="74" eb="76">
      <t>カクニン</t>
    </rPh>
    <phoneticPr fontId="1"/>
  </si>
  <si>
    <t>①</t>
    <phoneticPr fontId="1"/>
  </si>
  <si>
    <t>不登校の児童生徒に対する支援を行うことを主たる目的として、活動しています。</t>
    <phoneticPr fontId="1"/>
  </si>
  <si>
    <t>②</t>
    <phoneticPr fontId="1"/>
  </si>
  <si>
    <t>児童生徒の健全育成及び将来的な社会的自立を図るために活動しています。</t>
    <phoneticPr fontId="1"/>
  </si>
  <si>
    <t>③</t>
    <phoneticPr fontId="1"/>
  </si>
  <si>
    <t>通所する不登校の児童生徒一人ひとりにつき、サポートプランを作成し、活用します。</t>
    <phoneticPr fontId="1"/>
  </si>
  <si>
    <t>④</t>
    <phoneticPr fontId="1"/>
  </si>
  <si>
    <t>不登校の児童生徒の在籍校及び名古屋市教育委員会との連携・協力体制が構築できます。</t>
    <phoneticPr fontId="1"/>
  </si>
  <si>
    <t>⑤</t>
    <phoneticPr fontId="1"/>
  </si>
  <si>
    <t>不登校の児童生徒の毎月の通所状況及び活動内容等を、在籍校に報告することができます。</t>
    <phoneticPr fontId="1"/>
  </si>
  <si>
    <t>⑥</t>
    <phoneticPr fontId="1"/>
  </si>
  <si>
    <t>サポートプランについて、保護者の同意がある場合には、不登校児童生徒の在籍校に１年に１回以上提供します。</t>
    <phoneticPr fontId="1"/>
  </si>
  <si>
    <t>⑦</t>
    <phoneticPr fontId="1"/>
  </si>
  <si>
    <t>学校の課業時間に原則として週３日以上、1日あたりおおむね６時間、開所しています。</t>
    <phoneticPr fontId="1"/>
  </si>
  <si>
    <t>⑧</t>
    <phoneticPr fontId="1"/>
  </si>
  <si>
    <t>保護者等に対して、ホームページ等を通じて運営状況や料金体系を明らかにするなど適切に情報提供を行っています</t>
    <phoneticPr fontId="1"/>
  </si>
  <si>
    <t>⑨</t>
    <phoneticPr fontId="1"/>
  </si>
  <si>
    <t>不登校の児童生徒が複数名（運営主体の法人の役員、職員等の親族以外が半数以上を占めてはいません。）通所しています。</t>
    <phoneticPr fontId="1"/>
  </si>
  <si>
    <t>⑩</t>
    <phoneticPr fontId="1"/>
  </si>
  <si>
    <t>本事業の実施に必要な範囲において、本市によるヒアリング、現地確認及び巡回指導を承諾します。</t>
    <phoneticPr fontId="1"/>
  </si>
  <si>
    <t>⑪</t>
    <phoneticPr fontId="1"/>
  </si>
  <si>
    <t>法令等により設置・認可等されている施設か否かを確認する必要があると市長が認める場合、当該設置・認可等を所管する機関と市長が当該施設に係る情報を共有することについて同意します。</t>
    <phoneticPr fontId="1"/>
  </si>
  <si>
    <t>⑫</t>
    <phoneticPr fontId="1"/>
  </si>
  <si>
    <t>フリースクール等の運営において、政治活動及び宗教活動を行いません。</t>
    <phoneticPr fontId="1"/>
  </si>
  <si>
    <t>⑬</t>
    <phoneticPr fontId="1"/>
  </si>
  <si>
    <t>フリースクール等の運営において、公序良俗に反する活動を行いません。</t>
    <rPh sb="16" eb="20">
      <t>コウジョリョウゾク</t>
    </rPh>
    <rPh sb="21" eb="22">
      <t>ハン</t>
    </rPh>
    <rPh sb="24" eb="26">
      <t>カツドウ</t>
    </rPh>
    <rPh sb="27" eb="28">
      <t>オコナ</t>
    </rPh>
    <phoneticPr fontId="1"/>
  </si>
  <si>
    <t>⑭</t>
    <phoneticPr fontId="1"/>
  </si>
  <si>
    <t>フリースクール等の運営について、性暴力被害防止の取り組みを行います。</t>
    <phoneticPr fontId="1"/>
  </si>
  <si>
    <t>施設の運営主体は暴力団（名古屋市暴力団排除条例（平成 24 年名古屋市条例第 19 号。以下「暴排条例」という。）第２条第１号に規定する暴力団をいう。以下同じ。）ではありません。</t>
    <phoneticPr fontId="1"/>
  </si>
  <si>
    <t>⑮</t>
    <phoneticPr fontId="1"/>
  </si>
  <si>
    <t>施設の運営主体の代表者、役員又は使用人その他の従業員若しくは構成員に暴力団員等（暴力団並びに暴排条例第２条第２号に規定する暴力団員又は同号に規定する暴力団員でなくなった日から ５年を経過しない者をいう。）に該当する者はいません。</t>
    <phoneticPr fontId="1"/>
  </si>
  <si>
    <t>法人名：</t>
    <rPh sb="0" eb="2">
      <t>ホウジン</t>
    </rPh>
    <rPh sb="2" eb="3">
      <t>メイ</t>
    </rPh>
    <phoneticPr fontId="1"/>
  </si>
  <si>
    <t>法人本部
所在地：</t>
    <rPh sb="0" eb="2">
      <t>ホウジン</t>
    </rPh>
    <rPh sb="2" eb="4">
      <t>ホンブ</t>
    </rPh>
    <rPh sb="5" eb="8">
      <t>ショザイチ</t>
    </rPh>
    <phoneticPr fontId="1"/>
  </si>
  <si>
    <t>〒</t>
    <phoneticPr fontId="1"/>
  </si>
  <si>
    <t>代表者
肩書・氏名</t>
    <rPh sb="0" eb="3">
      <t>ダイヒョウシャ</t>
    </rPh>
    <rPh sb="4" eb="6">
      <t>カタガキ</t>
    </rPh>
    <rPh sb="7" eb="9">
      <t>シメイ</t>
    </rPh>
    <phoneticPr fontId="1"/>
  </si>
  <si>
    <t>（１）サポートプラン作成経費</t>
    <rPh sb="10" eb="14">
      <t>サクセイケイヒ</t>
    </rPh>
    <phoneticPr fontId="1"/>
  </si>
  <si>
    <t>勤務形態</t>
    <rPh sb="0" eb="4">
      <t>キンムケイタイ</t>
    </rPh>
    <phoneticPr fontId="1"/>
  </si>
  <si>
    <t>常勤</t>
    <rPh sb="0" eb="2">
      <t>ジョウキン</t>
    </rPh>
    <phoneticPr fontId="1"/>
  </si>
  <si>
    <t>非常勤</t>
    <rPh sb="0" eb="3">
      <t>ヒジョウキン</t>
    </rPh>
    <phoneticPr fontId="1"/>
  </si>
  <si>
    <t>有償ボランティア</t>
    <rPh sb="0" eb="2">
      <t>ユウショウ</t>
    </rPh>
    <phoneticPr fontId="1"/>
  </si>
  <si>
    <t>その他</t>
    <rPh sb="2" eb="3">
      <t>タ</t>
    </rPh>
    <phoneticPr fontId="1"/>
  </si>
  <si>
    <t>うち、関係分</t>
    <rPh sb="3" eb="6">
      <t>カンケイブン</t>
    </rPh>
    <phoneticPr fontId="1"/>
  </si>
  <si>
    <t xml:space="preserve">   ア. 人件費</t>
    <rPh sb="6" eb="9">
      <t>ジンケンヒ</t>
    </rPh>
    <phoneticPr fontId="1"/>
  </si>
  <si>
    <t>所要額</t>
    <rPh sb="0" eb="3">
      <t>ショヨウガク</t>
    </rPh>
    <phoneticPr fontId="1"/>
  </si>
  <si>
    <t>年間給与・謝金額</t>
    <rPh sb="0" eb="2">
      <t>ネンカン</t>
    </rPh>
    <rPh sb="2" eb="4">
      <t>キュウヨ</t>
    </rPh>
    <rPh sb="5" eb="7">
      <t>シャキン</t>
    </rPh>
    <rPh sb="7" eb="8">
      <t>ガク</t>
    </rPh>
    <phoneticPr fontId="1"/>
  </si>
  <si>
    <t>所要額
(C)=(A)×(B)</t>
    <rPh sb="0" eb="3">
      <t>ショヨウガク</t>
    </rPh>
    <phoneticPr fontId="1"/>
  </si>
  <si>
    <t>数量
(A)</t>
    <rPh sb="0" eb="2">
      <t>スウリョウ</t>
    </rPh>
    <phoneticPr fontId="1"/>
  </si>
  <si>
    <t>＋</t>
    <phoneticPr fontId="1"/>
  </si>
  <si>
    <t>＝</t>
    <phoneticPr fontId="1"/>
  </si>
  <si>
    <t>(１)の合計金額</t>
    <rPh sb="4" eb="8">
      <t>ゴウケイキンガク</t>
    </rPh>
    <phoneticPr fontId="1"/>
  </si>
  <si>
    <t>（２）安全体制整備費</t>
    <rPh sb="3" eb="10">
      <t>アンゼンタイセイセイビヒ</t>
    </rPh>
    <phoneticPr fontId="1"/>
  </si>
  <si>
    <t>購入目的・使用用途・設置場所等</t>
    <rPh sb="0" eb="2">
      <t>コウニュウ</t>
    </rPh>
    <rPh sb="2" eb="4">
      <t>モクテキ</t>
    </rPh>
    <rPh sb="5" eb="7">
      <t>シヨウ</t>
    </rPh>
    <rPh sb="7" eb="9">
      <t>ヨウト</t>
    </rPh>
    <rPh sb="10" eb="12">
      <t>セッチ</t>
    </rPh>
    <rPh sb="12" eb="14">
      <t>バショ</t>
    </rPh>
    <rPh sb="14" eb="15">
      <t>ナド</t>
    </rPh>
    <phoneticPr fontId="1"/>
  </si>
  <si>
    <t>購入目的・使用用途</t>
    <rPh sb="0" eb="4">
      <t>コウニュウモクテキ</t>
    </rPh>
    <rPh sb="5" eb="9">
      <t>シヨウヨウト</t>
    </rPh>
    <phoneticPr fontId="1"/>
  </si>
  <si>
    <t>所要額合計</t>
    <rPh sb="0" eb="5">
      <t>ショヨウガクゴウケイ</t>
    </rPh>
    <phoneticPr fontId="1"/>
  </si>
  <si>
    <t>メーカー・型番 等</t>
    <rPh sb="5" eb="7">
      <t>カタバン</t>
    </rPh>
    <rPh sb="8" eb="9">
      <t>トウ</t>
    </rPh>
    <phoneticPr fontId="1"/>
  </si>
  <si>
    <t>（３）安全体制管理費</t>
    <rPh sb="3" eb="5">
      <t>アンゼン</t>
    </rPh>
    <rPh sb="5" eb="7">
      <t>タイセイ</t>
    </rPh>
    <rPh sb="7" eb="10">
      <t>カンリヒ</t>
    </rPh>
    <phoneticPr fontId="1"/>
  </si>
  <si>
    <t>（４）子どもの体験活動費</t>
    <rPh sb="3" eb="4">
      <t>コ</t>
    </rPh>
    <rPh sb="7" eb="12">
      <t>タイケンカツドウヒ</t>
    </rPh>
    <phoneticPr fontId="1"/>
  </si>
  <si>
    <t xml:space="preserve">   ア. 講師招聘費、保険料、 交通費 等（役務費）</t>
    <rPh sb="6" eb="8">
      <t>コウシ</t>
    </rPh>
    <rPh sb="8" eb="10">
      <t>ショウヘイ</t>
    </rPh>
    <rPh sb="10" eb="11">
      <t>ヒ</t>
    </rPh>
    <rPh sb="12" eb="15">
      <t>ホケンリョウ</t>
    </rPh>
    <rPh sb="17" eb="20">
      <t>コウツウヒ</t>
    </rPh>
    <rPh sb="21" eb="22">
      <t>トウ</t>
    </rPh>
    <rPh sb="23" eb="26">
      <t>エキムヒ</t>
    </rPh>
    <phoneticPr fontId="1"/>
  </si>
  <si>
    <t>項目</t>
    <rPh sb="0" eb="2">
      <t>コウモク</t>
    </rPh>
    <phoneticPr fontId="1"/>
  </si>
  <si>
    <t>講師招聘費</t>
    <rPh sb="0" eb="2">
      <t>コウシ</t>
    </rPh>
    <rPh sb="2" eb="4">
      <t>ショウヘイ</t>
    </rPh>
    <rPh sb="4" eb="5">
      <t>ヒ</t>
    </rPh>
    <phoneticPr fontId="1"/>
  </si>
  <si>
    <t>保険料</t>
    <rPh sb="0" eb="3">
      <t>ホケンリョウ</t>
    </rPh>
    <phoneticPr fontId="1"/>
  </si>
  <si>
    <t>交通費</t>
    <rPh sb="0" eb="3">
      <t>コウツウヒ</t>
    </rPh>
    <phoneticPr fontId="1"/>
  </si>
  <si>
    <t>実施する体験活動内容</t>
    <rPh sb="0" eb="2">
      <t>ジッシ</t>
    </rPh>
    <rPh sb="4" eb="10">
      <t>タイケンカツドウナイヨウ</t>
    </rPh>
    <phoneticPr fontId="1"/>
  </si>
  <si>
    <t>経費内容</t>
    <rPh sb="0" eb="2">
      <t>ケイヒ</t>
    </rPh>
    <rPh sb="2" eb="4">
      <t>ナイヨウ</t>
    </rPh>
    <phoneticPr fontId="1"/>
  </si>
  <si>
    <t>ウ.使用料、賃借料</t>
    <rPh sb="2" eb="5">
      <t>シヨウリョウ</t>
    </rPh>
    <rPh sb="6" eb="9">
      <t>チンシャクリョウ</t>
    </rPh>
    <phoneticPr fontId="1"/>
  </si>
  <si>
    <t>（４）の合計金額</t>
    <rPh sb="4" eb="8">
      <t>ゴウケイキンガク</t>
    </rPh>
    <phoneticPr fontId="1"/>
  </si>
  <si>
    <t>イ. 物品購入費（需用費）</t>
    <rPh sb="3" eb="8">
      <t>ブッピンコウニュウヒ</t>
    </rPh>
    <phoneticPr fontId="1"/>
  </si>
  <si>
    <t>ア.合計</t>
    <rPh sb="2" eb="4">
      <t>ゴウケイ</t>
    </rPh>
    <phoneticPr fontId="1"/>
  </si>
  <si>
    <t>イ.合計</t>
    <rPh sb="2" eb="4">
      <t>ゴウケイ</t>
    </rPh>
    <phoneticPr fontId="1"/>
  </si>
  <si>
    <t>全体合計</t>
    <rPh sb="0" eb="4">
      <t>ゼンタイゴウケイ</t>
    </rPh>
    <phoneticPr fontId="1"/>
  </si>
  <si>
    <t>ウ.合計</t>
    <rPh sb="2" eb="4">
      <t>ゴウケイ</t>
    </rPh>
    <phoneticPr fontId="1"/>
  </si>
  <si>
    <t>経費内容</t>
    <rPh sb="0" eb="4">
      <t>ケイヒナイヨウ</t>
    </rPh>
    <phoneticPr fontId="1"/>
  </si>
  <si>
    <t>（５）資質向上支援費</t>
    <rPh sb="3" eb="10">
      <t>シシツコウジョウシエンヒ</t>
    </rPh>
    <phoneticPr fontId="1"/>
  </si>
  <si>
    <t>図書名</t>
    <rPh sb="0" eb="2">
      <t>トショ</t>
    </rPh>
    <rPh sb="2" eb="3">
      <t>メイ</t>
    </rPh>
    <phoneticPr fontId="1"/>
  </si>
  <si>
    <t>ア.図書購入費</t>
    <rPh sb="2" eb="7">
      <t>トショコウニュウヒ</t>
    </rPh>
    <phoneticPr fontId="1"/>
  </si>
  <si>
    <t>出版社</t>
    <rPh sb="0" eb="3">
      <t>シュッパンシャ</t>
    </rPh>
    <phoneticPr fontId="1"/>
  </si>
  <si>
    <t>購入目的</t>
    <rPh sb="0" eb="2">
      <t>コウニュウ</t>
    </rPh>
    <rPh sb="2" eb="4">
      <t>モクテキ</t>
    </rPh>
    <phoneticPr fontId="1"/>
  </si>
  <si>
    <t>イ.研修受講費</t>
    <rPh sb="2" eb="4">
      <t>ケンシュウ</t>
    </rPh>
    <rPh sb="4" eb="6">
      <t>ジュコウ</t>
    </rPh>
    <rPh sb="6" eb="7">
      <t>ヒ</t>
    </rPh>
    <phoneticPr fontId="1"/>
  </si>
  <si>
    <t>研修名</t>
    <rPh sb="0" eb="3">
      <t>ケンシュウメイ</t>
    </rPh>
    <phoneticPr fontId="1"/>
  </si>
  <si>
    <t>主催</t>
    <rPh sb="0" eb="2">
      <t>シュサイ</t>
    </rPh>
    <phoneticPr fontId="1"/>
  </si>
  <si>
    <t>参加人数
(A)</t>
    <rPh sb="0" eb="4">
      <t>サンカニンズ</t>
    </rPh>
    <phoneticPr fontId="1"/>
  </si>
  <si>
    <t>受講目的</t>
    <rPh sb="0" eb="4">
      <t>ジュコウモクテキ</t>
    </rPh>
    <phoneticPr fontId="1"/>
  </si>
  <si>
    <t>（６）資格取得支援費</t>
    <rPh sb="3" eb="10">
      <t>シカクシュトクシエンヒ</t>
    </rPh>
    <phoneticPr fontId="1"/>
  </si>
  <si>
    <t>資格名</t>
    <rPh sb="0" eb="3">
      <t>シカクメイ</t>
    </rPh>
    <phoneticPr fontId="1"/>
  </si>
  <si>
    <t>資格取得目的</t>
    <rPh sb="0" eb="2">
      <t>シカク</t>
    </rPh>
    <rPh sb="2" eb="4">
      <t>シュトク</t>
    </rPh>
    <rPh sb="4" eb="6">
      <t>モクテキ</t>
    </rPh>
    <phoneticPr fontId="1"/>
  </si>
  <si>
    <t>受講講座名</t>
    <rPh sb="0" eb="5">
      <t>ジュコウコウザメイ</t>
    </rPh>
    <phoneticPr fontId="1"/>
  </si>
  <si>
    <t>対象職員</t>
    <rPh sb="0" eb="4">
      <t>タイショウショクイン</t>
    </rPh>
    <phoneticPr fontId="1"/>
  </si>
  <si>
    <t>（７）サテライト加算</t>
    <rPh sb="8" eb="10">
      <t>カサン</t>
    </rPh>
    <phoneticPr fontId="1"/>
  </si>
  <si>
    <t>実施場所</t>
    <rPh sb="0" eb="4">
      <t>ジッシバショ</t>
    </rPh>
    <phoneticPr fontId="1"/>
  </si>
  <si>
    <t>実施事業名・内容</t>
    <rPh sb="0" eb="2">
      <t>ジッシ</t>
    </rPh>
    <rPh sb="2" eb="4">
      <t>ジギョウ</t>
    </rPh>
    <rPh sb="4" eb="5">
      <t>メイ</t>
    </rPh>
    <rPh sb="6" eb="8">
      <t>ナイヨウ</t>
    </rPh>
    <phoneticPr fontId="1"/>
  </si>
  <si>
    <t>実施日時</t>
    <rPh sb="0" eb="4">
      <t>ジッシニチジ</t>
    </rPh>
    <phoneticPr fontId="1"/>
  </si>
  <si>
    <t>　</t>
    <phoneticPr fontId="1"/>
  </si>
  <si>
    <t>NPO法人</t>
    <rPh sb="3" eb="5">
      <t>ホウジン</t>
    </rPh>
    <phoneticPr fontId="1"/>
  </si>
  <si>
    <t>〒460-8508</t>
    <phoneticPr fontId="1"/>
  </si>
  <si>
    <t>名古屋市中区三の丸三丁目1番1号</t>
    <rPh sb="0" eb="4">
      <t>ナゴヤシ</t>
    </rPh>
    <rPh sb="4" eb="7">
      <t>ナカクサン</t>
    </rPh>
    <rPh sb="8" eb="9">
      <t>マル</t>
    </rPh>
    <rPh sb="9" eb="12">
      <t>サンチョウメ</t>
    </rPh>
    <rPh sb="13" eb="14">
      <t>バン</t>
    </rPh>
    <rPh sb="15" eb="16">
      <t>ゴウ</t>
    </rPh>
    <phoneticPr fontId="1"/>
  </si>
  <si>
    <t>052-972-4393</t>
    <phoneticPr fontId="1"/>
  </si>
  <si>
    <t>052-972-4204</t>
    <phoneticPr fontId="1"/>
  </si>
  <si>
    <t>a3199@kodomoseishonen.city.nagoya.lg.jp</t>
    <phoneticPr fontId="1"/>
  </si>
  <si>
    <t>代表理事　子供 みらい</t>
    <rPh sb="0" eb="4">
      <t>ダイヒョウリジ</t>
    </rPh>
    <rPh sb="5" eb="7">
      <t>コドモ</t>
    </rPh>
    <phoneticPr fontId="1"/>
  </si>
  <si>
    <t>子どもみらい企画</t>
    <rPh sb="0" eb="1">
      <t>コ</t>
    </rPh>
    <rPh sb="6" eb="8">
      <t>キカク</t>
    </rPh>
    <phoneticPr fontId="1"/>
  </si>
  <si>
    <t>コドモミライキカク</t>
    <phoneticPr fontId="1"/>
  </si>
  <si>
    <t>子ども食堂</t>
    <rPh sb="0" eb="1">
      <t>コ</t>
    </rPh>
    <rPh sb="3" eb="5">
      <t>ショクドウ</t>
    </rPh>
    <phoneticPr fontId="1"/>
  </si>
  <si>
    <t>学習支援</t>
    <rPh sb="0" eb="4">
      <t>ガクシュウシエン</t>
    </rPh>
    <phoneticPr fontId="1"/>
  </si>
  <si>
    <t>毎月第3土曜日に子ども食堂を実施</t>
    <rPh sb="0" eb="2">
      <t>マイツキ</t>
    </rPh>
    <rPh sb="2" eb="3">
      <t>ダイ</t>
    </rPh>
    <rPh sb="4" eb="7">
      <t>ドヨウビ</t>
    </rPh>
    <rPh sb="5" eb="7">
      <t>ヨウビ</t>
    </rPh>
    <rPh sb="8" eb="9">
      <t>コ</t>
    </rPh>
    <rPh sb="11" eb="13">
      <t>ショクドウ</t>
    </rPh>
    <rPh sb="14" eb="16">
      <t>ジッシ</t>
    </rPh>
    <phoneticPr fontId="1"/>
  </si>
  <si>
    <t>フリースクール子どもみらい</t>
    <phoneticPr fontId="1"/>
  </si>
  <si>
    <t>フリースクールコドモミライ</t>
    <phoneticPr fontId="1"/>
  </si>
  <si>
    <t>052-☓☓☓-☓☓☓☓</t>
    <phoneticPr fontId="1"/>
  </si>
  <si>
    <t>☓☓☓☓@kodomoseishonen.city.nagoya.lg.jp</t>
    <phoneticPr fontId="1"/>
  </si>
  <si>
    <t>未来 こども</t>
    <rPh sb="0" eb="2">
      <t>ミライ</t>
    </rPh>
    <phoneticPr fontId="1"/>
  </si>
  <si>
    <t>希望者は午後の学習支援も参加可能</t>
    <rPh sb="0" eb="2">
      <t>キボウ</t>
    </rPh>
    <rPh sb="2" eb="3">
      <t>シャ</t>
    </rPh>
    <rPh sb="4" eb="6">
      <t>ゴゴ</t>
    </rPh>
    <rPh sb="7" eb="11">
      <t>ガクシュウシエン</t>
    </rPh>
    <rPh sb="12" eb="14">
      <t>サンカ</t>
    </rPh>
    <rPh sb="14" eb="16">
      <t>カノウ</t>
    </rPh>
    <phoneticPr fontId="1"/>
  </si>
  <si>
    <t>→有の場合（期間：</t>
    <rPh sb="3" eb="5">
      <t>バアイ</t>
    </rPh>
    <rPh sb="6" eb="8">
      <t>キカン</t>
    </rPh>
    <phoneticPr fontId="1"/>
  </si>
  <si>
    <t>毎週水曜午後に地域のお子さんを対象に学習支援事業を実施</t>
    <rPh sb="0" eb="2">
      <t>マイシュウ</t>
    </rPh>
    <rPh sb="2" eb="4">
      <t>スイヨウ</t>
    </rPh>
    <rPh sb="4" eb="6">
      <t>ゴゴ</t>
    </rPh>
    <rPh sb="7" eb="9">
      <t>チイキ</t>
    </rPh>
    <rPh sb="11" eb="12">
      <t>コ</t>
    </rPh>
    <rPh sb="15" eb="17">
      <t>タイショウ</t>
    </rPh>
    <rPh sb="18" eb="22">
      <t>ガクシュウシエン</t>
    </rPh>
    <rPh sb="22" eb="24">
      <t>ジギョウ</t>
    </rPh>
    <rPh sb="25" eb="27">
      <t>ジッシ</t>
    </rPh>
    <phoneticPr fontId="1"/>
  </si>
  <si>
    <r>
      <t>052-</t>
    </r>
    <r>
      <rPr>
        <sz val="11"/>
        <color theme="1"/>
        <rFont val="Segoe UI Symbol"/>
        <family val="2"/>
      </rPr>
      <t>☓☓☓</t>
    </r>
    <r>
      <rPr>
        <sz val="11"/>
        <color theme="1"/>
        <rFont val="HG創英角ﾎﾟｯﾌﾟ体"/>
        <family val="3"/>
        <charset val="128"/>
      </rPr>
      <t>-</t>
    </r>
    <r>
      <rPr>
        <sz val="11"/>
        <color theme="1"/>
        <rFont val="Segoe UI Symbol"/>
        <family val="2"/>
      </rPr>
      <t>☓☓☓☓</t>
    </r>
    <phoneticPr fontId="1"/>
  </si>
  <si>
    <r>
      <t>https://</t>
    </r>
    <r>
      <rPr>
        <u/>
        <sz val="11"/>
        <color theme="10"/>
        <rFont val="Yu Gothic"/>
        <family val="3"/>
        <charset val="128"/>
        <scheme val="minor"/>
      </rPr>
      <t>☓☓☓☓☓☓☓☓☓☓☓☓☓☓☓☓☓☓☓☓☓☓☓☓☓☓☓☓☓☓☓☓</t>
    </r>
    <phoneticPr fontId="1"/>
  </si>
  <si>
    <t>7/20頃～8/31 学校の夏休みと同じ</t>
    <rPh sb="4" eb="5">
      <t>ゴロ</t>
    </rPh>
    <rPh sb="18" eb="19">
      <t>オナ</t>
    </rPh>
    <phoneticPr fontId="1"/>
  </si>
  <si>
    <t>名古屋　はち丸</t>
    <rPh sb="0" eb="3">
      <t>ナゴヤ</t>
    </rPh>
    <rPh sb="6" eb="7">
      <t>マル</t>
    </rPh>
    <phoneticPr fontId="1"/>
  </si>
  <si>
    <t>対象者氏名</t>
    <rPh sb="0" eb="3">
      <t>タイショウシャ</t>
    </rPh>
    <rPh sb="3" eb="5">
      <t>シメイ</t>
    </rPh>
    <phoneticPr fontId="1"/>
  </si>
  <si>
    <t>年間給与</t>
    <rPh sb="0" eb="4">
      <t>ネンカンキュウヨ</t>
    </rPh>
    <phoneticPr fontId="1"/>
  </si>
  <si>
    <t>/</t>
    <phoneticPr fontId="1"/>
  </si>
  <si>
    <t>週勤務時間のうち関係業務分</t>
    <rPh sb="0" eb="5">
      <t>シュウキンムジカン</t>
    </rPh>
    <rPh sb="8" eb="12">
      <t>カンケイギョウム</t>
    </rPh>
    <rPh sb="12" eb="13">
      <t>ブン</t>
    </rPh>
    <phoneticPr fontId="1"/>
  </si>
  <si>
    <t>週勤務時間合計</t>
    <rPh sb="0" eb="5">
      <t>シュウキンムジカン</t>
    </rPh>
    <rPh sb="5" eb="7">
      <t>ゴウケイ</t>
    </rPh>
    <phoneticPr fontId="1"/>
  </si>
  <si>
    <t xml:space="preserve">×    ( </t>
    <phoneticPr fontId="1"/>
  </si>
  <si>
    <t xml:space="preserve"> )    =</t>
    <phoneticPr fontId="1"/>
  </si>
  <si>
    <t>■人件費按分シート</t>
    <rPh sb="1" eb="6">
      <t>ジンケンヒアンブン</t>
    </rPh>
    <phoneticPr fontId="1"/>
  </si>
  <si>
    <t>＜記載例＞</t>
    <rPh sb="1" eb="4">
      <t>キサイレイ</t>
    </rPh>
    <phoneticPr fontId="1"/>
  </si>
  <si>
    <t>フリ－スクール担当職員</t>
    <rPh sb="7" eb="11">
      <t>タントウショクイン</t>
    </rPh>
    <phoneticPr fontId="1"/>
  </si>
  <si>
    <t>愛知　だなも</t>
    <rPh sb="0" eb="2">
      <t>アイチ</t>
    </rPh>
    <phoneticPr fontId="1"/>
  </si>
  <si>
    <t>三の丸　太郎</t>
    <rPh sb="0" eb="1">
      <t>サン</t>
    </rPh>
    <rPh sb="2" eb="3">
      <t>マル</t>
    </rPh>
    <rPh sb="4" eb="6">
      <t>タロウ</t>
    </rPh>
    <phoneticPr fontId="1"/>
  </si>
  <si>
    <t>赤味噌　花子</t>
    <rPh sb="0" eb="3">
      <t>アカミソ</t>
    </rPh>
    <rPh sb="4" eb="6">
      <t>ハナコ</t>
    </rPh>
    <phoneticPr fontId="1"/>
  </si>
  <si>
    <t>フリースクール事務担当、法人事務も兼務（人件費按分シート参照）</t>
    <rPh sb="7" eb="9">
      <t>ジム</t>
    </rPh>
    <rPh sb="9" eb="11">
      <t>タントウ</t>
    </rPh>
    <rPh sb="12" eb="14">
      <t>ホウジン</t>
    </rPh>
    <rPh sb="14" eb="16">
      <t>ジム</t>
    </rPh>
    <rPh sb="17" eb="19">
      <t>ケンム</t>
    </rPh>
    <rPh sb="20" eb="25">
      <t>ジンケンヒアンブン</t>
    </rPh>
    <rPh sb="28" eb="30">
      <t>サンショウ</t>
    </rPh>
    <phoneticPr fontId="1"/>
  </si>
  <si>
    <t>△△公民館（中区○○町○ー○）</t>
    <rPh sb="2" eb="5">
      <t>コウミンカン</t>
    </rPh>
    <rPh sb="6" eb="8">
      <t>ナカク</t>
    </rPh>
    <rPh sb="10" eb="11">
      <t>マチ</t>
    </rPh>
    <phoneticPr fontId="1"/>
  </si>
  <si>
    <t>スペース使用料</t>
    <rPh sb="4" eb="7">
      <t>シヨウリョウ</t>
    </rPh>
    <phoneticPr fontId="1"/>
  </si>
  <si>
    <t>毎月 第2水曜日　9時～14時</t>
    <rPh sb="0" eb="2">
      <t>マイツキ</t>
    </rPh>
    <rPh sb="3" eb="4">
      <t>ダイ</t>
    </rPh>
    <rPh sb="5" eb="8">
      <t>スイヨウビ</t>
    </rPh>
    <rPh sb="10" eb="11">
      <t>ジ</t>
    </rPh>
    <rPh sb="14" eb="15">
      <t>ジ</t>
    </rPh>
    <phoneticPr fontId="1"/>
  </si>
  <si>
    <t>保険代（事業主負担分）</t>
    <rPh sb="0" eb="2">
      <t>ホケン</t>
    </rPh>
    <rPh sb="2" eb="3">
      <t>ダイ</t>
    </rPh>
    <rPh sb="4" eb="7">
      <t>ジギョウヌシ</t>
    </rPh>
    <rPh sb="7" eb="10">
      <t>フタンブン</t>
    </rPh>
    <phoneticPr fontId="1"/>
  </si>
  <si>
    <t>担当職員人件費</t>
    <rPh sb="0" eb="2">
      <t>タントウ</t>
    </rPh>
    <rPh sb="2" eb="7">
      <t>ショクインジンケンヒ</t>
    </rPh>
    <phoneticPr fontId="1"/>
  </si>
  <si>
    <t>補助額</t>
    <rPh sb="0" eb="3">
      <t>ホジョガク</t>
    </rPh>
    <phoneticPr fontId="1"/>
  </si>
  <si>
    <t>補助額（上限2,073,000円）</t>
    <rPh sb="0" eb="3">
      <t>ホジョガク</t>
    </rPh>
    <rPh sb="4" eb="6">
      <t>ジョウゲン</t>
    </rPh>
    <rPh sb="7" eb="16">
      <t>073000エン</t>
    </rPh>
    <phoneticPr fontId="1"/>
  </si>
  <si>
    <t>1回あたり2,000円、月4回</t>
    <rPh sb="1" eb="2">
      <t>カイ</t>
    </rPh>
    <rPh sb="6" eb="11">
      <t>000エン</t>
    </rPh>
    <rPh sb="12" eb="13">
      <t>ツキ</t>
    </rPh>
    <rPh sb="14" eb="15">
      <t>カイ</t>
    </rPh>
    <phoneticPr fontId="1"/>
  </si>
  <si>
    <t>心理カウンセラー、月1回</t>
    <rPh sb="0" eb="2">
      <t>シンリ</t>
    </rPh>
    <rPh sb="9" eb="10">
      <t>ツキ</t>
    </rPh>
    <rPh sb="11" eb="12">
      <t>カイ</t>
    </rPh>
    <phoneticPr fontId="1"/>
  </si>
  <si>
    <t xml:space="preserve">   イ. 交通費 等（役務費）</t>
    <rPh sb="5" eb="8">
      <t>コウツウヒ</t>
    </rPh>
    <rPh sb="9" eb="10">
      <t>トウ</t>
    </rPh>
    <rPh sb="11" eb="14">
      <t>エキムヒ</t>
    </rPh>
    <phoneticPr fontId="1"/>
  </si>
  <si>
    <t xml:space="preserve">   ウ. その他費用</t>
    <rPh sb="8" eb="9">
      <t>タ</t>
    </rPh>
    <rPh sb="9" eb="11">
      <t>ヒヨウ</t>
    </rPh>
    <phoneticPr fontId="1"/>
  </si>
  <si>
    <t>在籍校訪問</t>
    <rPh sb="0" eb="3">
      <t>ザイセキコウ</t>
    </rPh>
    <rPh sb="3" eb="5">
      <t>ホウモン</t>
    </rPh>
    <phoneticPr fontId="1"/>
  </si>
  <si>
    <t>片道210円（市バス）×2回</t>
    <rPh sb="0" eb="2">
      <t>カタミチ</t>
    </rPh>
    <rPh sb="5" eb="6">
      <t>エン</t>
    </rPh>
    <rPh sb="7" eb="8">
      <t>シ</t>
    </rPh>
    <rPh sb="13" eb="14">
      <t>カイ</t>
    </rPh>
    <phoneticPr fontId="1"/>
  </si>
  <si>
    <t>防犯カメラ</t>
    <rPh sb="0" eb="2">
      <t>ボウハン</t>
    </rPh>
    <phoneticPr fontId="1"/>
  </si>
  <si>
    <t>鍵付きロッカー</t>
    <rPh sb="0" eb="2">
      <t>カギツ</t>
    </rPh>
    <phoneticPr fontId="1"/>
  </si>
  <si>
    <t>○○</t>
  </si>
  <si>
    <t>○○</t>
    <phoneticPr fontId="1"/>
  </si>
  <si>
    <r>
      <t>○○の</t>
    </r>
    <r>
      <rPr>
        <sz val="11"/>
        <color theme="1"/>
        <rFont val="Segoe UI Symbol"/>
        <family val="3"/>
      </rPr>
      <t>☓☓☓</t>
    </r>
    <r>
      <rPr>
        <sz val="11"/>
        <color theme="1"/>
        <rFont val="BIZ UDゴシック"/>
        <family val="3"/>
        <charset val="128"/>
      </rPr>
      <t>-</t>
    </r>
    <r>
      <rPr>
        <sz val="11"/>
        <color theme="1"/>
        <rFont val="Segoe UI Symbol"/>
        <family val="3"/>
      </rPr>
      <t>☓</t>
    </r>
    <phoneticPr fontId="1"/>
  </si>
  <si>
    <t>施設出入り口に防犯のために設置</t>
    <rPh sb="0" eb="2">
      <t>シセツ</t>
    </rPh>
    <rPh sb="2" eb="4">
      <t>デイ</t>
    </rPh>
    <rPh sb="5" eb="6">
      <t>グチ</t>
    </rPh>
    <rPh sb="7" eb="9">
      <t>ボウハン</t>
    </rPh>
    <rPh sb="13" eb="15">
      <t>セッチ</t>
    </rPh>
    <phoneticPr fontId="1"/>
  </si>
  <si>
    <t>転落防止策</t>
    <rPh sb="0" eb="5">
      <t>テンラクボウシサク</t>
    </rPh>
    <phoneticPr fontId="1"/>
  </si>
  <si>
    <t>子どもの転落防止のため窓に設置</t>
    <rPh sb="0" eb="1">
      <t>コ</t>
    </rPh>
    <rPh sb="4" eb="8">
      <t>テンラクボウシ</t>
    </rPh>
    <rPh sb="11" eb="12">
      <t>マド</t>
    </rPh>
    <rPh sb="13" eb="15">
      <t>セッチ</t>
    </rPh>
    <phoneticPr fontId="1"/>
  </si>
  <si>
    <t>性暴力防止法に係る事務に関する資料の保管のため</t>
    <rPh sb="0" eb="5">
      <t>セイボウリョクボウシ</t>
    </rPh>
    <rPh sb="5" eb="6">
      <t>ホウ</t>
    </rPh>
    <rPh sb="7" eb="8">
      <t>カカ</t>
    </rPh>
    <rPh sb="9" eb="11">
      <t>ジム</t>
    </rPh>
    <rPh sb="12" eb="13">
      <t>カン</t>
    </rPh>
    <rPh sb="15" eb="17">
      <t>シリョウ</t>
    </rPh>
    <rPh sb="18" eb="20">
      <t>ホカン</t>
    </rPh>
    <phoneticPr fontId="1"/>
  </si>
  <si>
    <t>所要額合計</t>
    <phoneticPr fontId="1"/>
  </si>
  <si>
    <t>補助額（上限500,000円）</t>
    <rPh sb="0" eb="3">
      <t>ホジョガク</t>
    </rPh>
    <rPh sb="4" eb="6">
      <t>ジョウゲン</t>
    </rPh>
    <rPh sb="13" eb="14">
      <t>エン</t>
    </rPh>
    <phoneticPr fontId="1"/>
  </si>
  <si>
    <t>補助上限額（サポートプラン一覧参照）</t>
    <rPh sb="0" eb="5">
      <t>ホジョジョウゲンガク</t>
    </rPh>
    <rPh sb="13" eb="15">
      <t>イチラン</t>
    </rPh>
    <rPh sb="15" eb="17">
      <t>サンショウ</t>
    </rPh>
    <phoneticPr fontId="1"/>
  </si>
  <si>
    <t>プログラミング講座の講師</t>
    <rPh sb="7" eb="9">
      <t>コウザ</t>
    </rPh>
    <rPh sb="10" eb="12">
      <t>コウシ</t>
    </rPh>
    <phoneticPr fontId="1"/>
  </si>
  <si>
    <t>子供向けのプログラミング体験講座を実施</t>
    <rPh sb="0" eb="3">
      <t>コドモム</t>
    </rPh>
    <rPh sb="12" eb="14">
      <t>タイケン</t>
    </rPh>
    <rPh sb="14" eb="16">
      <t>コウザ</t>
    </rPh>
    <rPh sb="17" eb="19">
      <t>ジッシ</t>
    </rPh>
    <phoneticPr fontId="1"/>
  </si>
  <si>
    <t>絵具</t>
    <rPh sb="0" eb="2">
      <t>エノグ</t>
    </rPh>
    <phoneticPr fontId="1"/>
  </si>
  <si>
    <t>パソコン</t>
    <phoneticPr fontId="1"/>
  </si>
  <si>
    <t>美術ワークショップで使用</t>
    <rPh sb="0" eb="2">
      <t>ビジュツ</t>
    </rPh>
    <rPh sb="10" eb="12">
      <t>シヨウ</t>
    </rPh>
    <phoneticPr fontId="1"/>
  </si>
  <si>
    <t>プログラミング体験講座で使用</t>
    <rPh sb="7" eb="11">
      <t>タイケンコウザ</t>
    </rPh>
    <rPh sb="12" eb="14">
      <t>シヨウ</t>
    </rPh>
    <phoneticPr fontId="1"/>
  </si>
  <si>
    <t>画用紙（100枚セット）</t>
    <rPh sb="0" eb="3">
      <t>ガヨウシ</t>
    </rPh>
    <rPh sb="7" eb="8">
      <t>マイ</t>
    </rPh>
    <phoneticPr fontId="1"/>
  </si>
  <si>
    <t>フリースクールについて</t>
    <phoneticPr fontId="1"/>
  </si>
  <si>
    <t>不登校児とのかかわりについて</t>
    <rPh sb="0" eb="3">
      <t>フトウコウ</t>
    </rPh>
    <rPh sb="3" eb="4">
      <t>ジ</t>
    </rPh>
    <phoneticPr fontId="1"/>
  </si>
  <si>
    <t>△△</t>
    <phoneticPr fontId="1"/>
  </si>
  <si>
    <t>不登校児について理解を深めるため</t>
    <rPh sb="0" eb="4">
      <t>フトウコウジ</t>
    </rPh>
    <rPh sb="8" eb="10">
      <t>リカイ</t>
    </rPh>
    <rPh sb="11" eb="12">
      <t>フカ</t>
    </rPh>
    <phoneticPr fontId="1"/>
  </si>
  <si>
    <t>他のフリースクール運営方法について知るため</t>
    <rPh sb="0" eb="1">
      <t>タ</t>
    </rPh>
    <rPh sb="9" eb="11">
      <t>ウンエイ</t>
    </rPh>
    <rPh sb="11" eb="13">
      <t>ホウホウ</t>
    </rPh>
    <rPh sb="17" eb="18">
      <t>シ</t>
    </rPh>
    <phoneticPr fontId="1"/>
  </si>
  <si>
    <t>子どもの発達障害理解研修</t>
    <rPh sb="0" eb="1">
      <t>コ</t>
    </rPh>
    <rPh sb="4" eb="8">
      <t>ハッタツショウガイ</t>
    </rPh>
    <rPh sb="8" eb="10">
      <t>リカイ</t>
    </rPh>
    <rPh sb="10" eb="12">
      <t>ケンシュウ</t>
    </rPh>
    <phoneticPr fontId="1"/>
  </si>
  <si>
    <t>補助額（上限50,000円）</t>
    <rPh sb="0" eb="3">
      <t>ホジョガク</t>
    </rPh>
    <rPh sb="4" eb="6">
      <t>ジョウゲン</t>
    </rPh>
    <rPh sb="12" eb="13">
      <t>エン</t>
    </rPh>
    <phoneticPr fontId="1"/>
  </si>
  <si>
    <t>補助額（上限125,000円）</t>
    <rPh sb="0" eb="3">
      <t>ホジョガク</t>
    </rPh>
    <rPh sb="4" eb="6">
      <t>ジョウゲン</t>
    </rPh>
    <rPh sb="13" eb="14">
      <t>エン</t>
    </rPh>
    <phoneticPr fontId="1"/>
  </si>
  <si>
    <t>カウンセリング心理士</t>
    <rPh sb="7" eb="10">
      <t>シンリシ</t>
    </rPh>
    <phoneticPr fontId="1"/>
  </si>
  <si>
    <t>カウンセリング心理士資格取得講座</t>
    <rPh sb="7" eb="10">
      <t>シンリシ</t>
    </rPh>
    <rPh sb="10" eb="12">
      <t>シカク</t>
    </rPh>
    <rPh sb="12" eb="14">
      <t>シュトク</t>
    </rPh>
    <rPh sb="14" eb="16">
      <t>コウザ</t>
    </rPh>
    <phoneticPr fontId="1"/>
  </si>
  <si>
    <t>学校や進路について不安を抱える子どものケアのため</t>
    <rPh sb="0" eb="2">
      <t>ガッコウ</t>
    </rPh>
    <rPh sb="3" eb="5">
      <t>シンロ</t>
    </rPh>
    <rPh sb="9" eb="11">
      <t>フアン</t>
    </rPh>
    <rPh sb="12" eb="13">
      <t>カカ</t>
    </rPh>
    <rPh sb="15" eb="16">
      <t>コ</t>
    </rPh>
    <phoneticPr fontId="1"/>
  </si>
  <si>
    <t>サポートプランの印刷のため</t>
    <rPh sb="8" eb="10">
      <t>インサツ</t>
    </rPh>
    <phoneticPr fontId="1"/>
  </si>
  <si>
    <t>■経費内訳書</t>
    <rPh sb="1" eb="6">
      <t>ケイヒウチワケショ</t>
    </rPh>
    <phoneticPr fontId="1"/>
  </si>
  <si>
    <t>A3コピー用紙</t>
    <rPh sb="5" eb="7">
      <t>ヨウシ</t>
    </rPh>
    <phoneticPr fontId="1"/>
  </si>
  <si>
    <t>発達障害のお子さんが通所することもあり、かかわっていく上での理解を深める必要があるため。</t>
    <rPh sb="0" eb="2">
      <t>ハッタツ</t>
    </rPh>
    <rPh sb="2" eb="4">
      <t>ショウガイ</t>
    </rPh>
    <rPh sb="6" eb="7">
      <t>コ</t>
    </rPh>
    <rPh sb="10" eb="12">
      <t>ツウショ</t>
    </rPh>
    <rPh sb="27" eb="28">
      <t>ウエ</t>
    </rPh>
    <rPh sb="30" eb="32">
      <t>リカイ</t>
    </rPh>
    <rPh sb="33" eb="34">
      <t>フカ</t>
    </rPh>
    <rPh sb="36" eb="38">
      <t>ヒツヨウ</t>
    </rPh>
    <phoneticPr fontId="1"/>
  </si>
  <si>
    <t>月</t>
    <rPh sb="0" eb="1">
      <t>ガツ</t>
    </rPh>
    <phoneticPr fontId="1"/>
  </si>
  <si>
    <t>岐阜県でお米収穫体験を実施</t>
    <rPh sb="0" eb="3">
      <t>ギフケン</t>
    </rPh>
    <rPh sb="5" eb="6">
      <t>コメ</t>
    </rPh>
    <rPh sb="6" eb="10">
      <t>シュウカクタイケン</t>
    </rPh>
    <rPh sb="11" eb="13">
      <t>ジッシ</t>
    </rPh>
    <phoneticPr fontId="1"/>
  </si>
  <si>
    <t>単価
(B)</t>
    <rPh sb="0" eb="2">
      <t>タンカ</t>
    </rPh>
    <phoneticPr fontId="1"/>
  </si>
  <si>
    <t>お米収穫体験料金</t>
    <rPh sb="1" eb="6">
      <t>コメシュウカクタイケン</t>
    </rPh>
    <rPh sb="6" eb="8">
      <t>リョウキン</t>
    </rPh>
    <phoneticPr fontId="1"/>
  </si>
  <si>
    <t>岐阜県でのお米収穫体験の体験料</t>
    <rPh sb="0" eb="3">
      <t>ギフケン</t>
    </rPh>
    <rPh sb="6" eb="11">
      <t>コメシュウカクタイケン</t>
    </rPh>
    <rPh sb="12" eb="15">
      <t>タイケンリョウ</t>
    </rPh>
    <phoneticPr fontId="1"/>
  </si>
  <si>
    <t>(1)　概要</t>
    <rPh sb="4" eb="6">
      <t>ガイヨウ</t>
    </rPh>
    <phoneticPr fontId="1"/>
  </si>
  <si>
    <t>事業名称</t>
    <rPh sb="0" eb="2">
      <t>ジギョウ</t>
    </rPh>
    <rPh sb="2" eb="4">
      <t>メイショウ</t>
    </rPh>
    <phoneticPr fontId="1"/>
  </si>
  <si>
    <t>開設年月日</t>
    <rPh sb="0" eb="5">
      <t>カイセツネンガッピ</t>
    </rPh>
    <phoneticPr fontId="1"/>
  </si>
  <si>
    <t>日</t>
    <rPh sb="0" eb="1">
      <t>ヒ</t>
    </rPh>
    <phoneticPr fontId="1"/>
  </si>
  <si>
    <t>時間帯</t>
    <rPh sb="0" eb="2">
      <t>ジカン</t>
    </rPh>
    <rPh sb="2" eb="3">
      <t>タイ</t>
    </rPh>
    <phoneticPr fontId="1"/>
  </si>
  <si>
    <t>参加児童数</t>
    <phoneticPr fontId="1"/>
  </si>
  <si>
    <t>実績・見込み</t>
    <phoneticPr fontId="1"/>
  </si>
  <si>
    <t>申請時点で終了している回については、参加児童数は実績を記入してください。</t>
    <rPh sb="0" eb="4">
      <t>シンセイジテン</t>
    </rPh>
    <rPh sb="5" eb="7">
      <t>シュウリョウ</t>
    </rPh>
    <rPh sb="11" eb="12">
      <t>カイ</t>
    </rPh>
    <rPh sb="18" eb="23">
      <t>サンカジドウスウ</t>
    </rPh>
    <rPh sb="24" eb="26">
      <t>ジッセキ</t>
    </rPh>
    <rPh sb="27" eb="29">
      <t>キニュウ</t>
    </rPh>
    <phoneticPr fontId="1"/>
  </si>
  <si>
    <t>月2回以上実施する場合は、そのうち1回を記入していただければ結構です。</t>
    <rPh sb="0" eb="1">
      <t>ツキ</t>
    </rPh>
    <rPh sb="2" eb="5">
      <t>カイイジョウ</t>
    </rPh>
    <rPh sb="5" eb="7">
      <t>ジッシ</t>
    </rPh>
    <rPh sb="9" eb="11">
      <t>バアイ</t>
    </rPh>
    <rPh sb="18" eb="19">
      <t>カイ</t>
    </rPh>
    <rPh sb="20" eb="22">
      <t>キニュウ</t>
    </rPh>
    <rPh sb="30" eb="32">
      <t>ケッコウ</t>
    </rPh>
    <phoneticPr fontId="1"/>
  </si>
  <si>
    <t>サテライト会場　実施計画書</t>
    <rPh sb="5" eb="7">
      <t>カイジョウ</t>
    </rPh>
    <rPh sb="8" eb="13">
      <t>ジッシケイカクショ</t>
    </rPh>
    <phoneticPr fontId="1"/>
  </si>
  <si>
    <t>実施内容</t>
    <rPh sb="0" eb="4">
      <t>ジッシナイヨウ</t>
    </rPh>
    <phoneticPr fontId="1"/>
  </si>
  <si>
    <t>職員体制</t>
    <rPh sb="0" eb="4">
      <t>ショクインタイセイ</t>
    </rPh>
    <phoneticPr fontId="1"/>
  </si>
  <si>
    <t>実施日時</t>
    <rPh sb="0" eb="2">
      <t>ジッシ</t>
    </rPh>
    <rPh sb="2" eb="4">
      <t>ニチジ</t>
    </rPh>
    <phoneticPr fontId="1"/>
  </si>
  <si>
    <t>みんなの居場所　こどもみらい</t>
    <rPh sb="4" eb="7">
      <t>イバショ</t>
    </rPh>
    <phoneticPr fontId="1"/>
  </si>
  <si>
    <t>名古屋市○○区△△町○－○
△△コミュニティセンター</t>
    <rPh sb="0" eb="4">
      <t>ナゴヤシ</t>
    </rPh>
    <rPh sb="6" eb="7">
      <t>ク</t>
    </rPh>
    <rPh sb="9" eb="10">
      <t>マチ</t>
    </rPh>
    <phoneticPr fontId="1"/>
  </si>
  <si>
    <t>学校にいけない子どもたちの居場所として開設。
遊んだり、勉強したり、自由に過ごせる。</t>
    <rPh sb="0" eb="2">
      <t>ガッコウ</t>
    </rPh>
    <rPh sb="7" eb="8">
      <t>コ</t>
    </rPh>
    <rPh sb="13" eb="16">
      <t>イバショ</t>
    </rPh>
    <rPh sb="19" eb="21">
      <t>カイセツ</t>
    </rPh>
    <rPh sb="23" eb="24">
      <t>アソ</t>
    </rPh>
    <rPh sb="28" eb="30">
      <t>ベンキョウ</t>
    </rPh>
    <rPh sb="34" eb="36">
      <t>ジユウ</t>
    </rPh>
    <rPh sb="37" eb="38">
      <t>ス</t>
    </rPh>
    <phoneticPr fontId="1"/>
  </si>
  <si>
    <t>フリースクール子どもみらいの職員　1名
学生ボランティア　概ね3名</t>
    <rPh sb="7" eb="8">
      <t>コ</t>
    </rPh>
    <rPh sb="14" eb="16">
      <t>ショクイン</t>
    </rPh>
    <rPh sb="18" eb="19">
      <t>メイ</t>
    </rPh>
    <rPh sb="20" eb="22">
      <t>ガクセイ</t>
    </rPh>
    <rPh sb="29" eb="30">
      <t>オオム</t>
    </rPh>
    <rPh sb="32" eb="33">
      <t>メイ</t>
    </rPh>
    <phoneticPr fontId="1"/>
  </si>
  <si>
    <t>水</t>
    <rPh sb="0" eb="1">
      <t>スイ</t>
    </rPh>
    <phoneticPr fontId="1"/>
  </si>
  <si>
    <t>毎週水曜日　11時～15時</t>
    <rPh sb="0" eb="2">
      <t>マイシュウ</t>
    </rPh>
    <rPh sb="2" eb="5">
      <t>スイヨウビ</t>
    </rPh>
    <rPh sb="8" eb="9">
      <t>ジ</t>
    </rPh>
    <rPh sb="12" eb="13">
      <t>ジ</t>
    </rPh>
    <phoneticPr fontId="1"/>
  </si>
  <si>
    <t>11時～15時</t>
    <rPh sb="2" eb="3">
      <t>ジ</t>
    </rPh>
    <rPh sb="6" eb="7">
      <t>ジ</t>
    </rPh>
    <phoneticPr fontId="1"/>
  </si>
  <si>
    <t>10（見込み）</t>
    <rPh sb="3" eb="5">
      <t>ミコ</t>
    </rPh>
    <phoneticPr fontId="1"/>
  </si>
  <si>
    <t>(2)　地域との連携</t>
    <rPh sb="4" eb="6">
      <t>チイキ</t>
    </rPh>
    <rPh sb="8" eb="10">
      <t>レンケイ</t>
    </rPh>
    <phoneticPr fontId="1"/>
  </si>
  <si>
    <t>連携先団体名</t>
    <rPh sb="0" eb="6">
      <t>レンケイサキダンタイメイ</t>
    </rPh>
    <phoneticPr fontId="1"/>
  </si>
  <si>
    <t>連携方法</t>
    <rPh sb="0" eb="4">
      <t>レンケイホウホウ</t>
    </rPh>
    <phoneticPr fontId="1"/>
  </si>
  <si>
    <t>(3)　各月実施計画</t>
    <rPh sb="4" eb="6">
      <t>カクツキ</t>
    </rPh>
    <rPh sb="6" eb="8">
      <t>ジッシ</t>
    </rPh>
    <rPh sb="8" eb="10">
      <t>ケイカク</t>
    </rPh>
    <phoneticPr fontId="1"/>
  </si>
  <si>
    <t>○○学区</t>
    <rPh sb="2" eb="4">
      <t>ガック</t>
    </rPh>
    <phoneticPr fontId="1"/>
  </si>
  <si>
    <t>○○学区のコミュニティーセンターを活動の場として提供していただき、地域の学校にいけない子どもの居場所として当法人が運営している。</t>
    <rPh sb="2" eb="4">
      <t>ガック</t>
    </rPh>
    <rPh sb="17" eb="19">
      <t>カツドウ</t>
    </rPh>
    <rPh sb="20" eb="21">
      <t>バ</t>
    </rPh>
    <rPh sb="24" eb="26">
      <t>テイキョウ</t>
    </rPh>
    <rPh sb="33" eb="35">
      <t>チイキ</t>
    </rPh>
    <rPh sb="36" eb="38">
      <t>ガッコウ</t>
    </rPh>
    <rPh sb="43" eb="44">
      <t>コ</t>
    </rPh>
    <rPh sb="47" eb="50">
      <t>イバショ</t>
    </rPh>
    <rPh sb="53" eb="56">
      <t>トウホウジン</t>
    </rPh>
    <rPh sb="57" eb="59">
      <t>ウンエイ</t>
    </rPh>
    <phoneticPr fontId="1"/>
  </si>
  <si>
    <t>品名</t>
    <rPh sb="0" eb="2">
      <t>ヒンメイ</t>
    </rPh>
    <phoneticPr fontId="1"/>
  </si>
  <si>
    <t>実施事業名</t>
    <rPh sb="0" eb="2">
      <t>ジッシ</t>
    </rPh>
    <rPh sb="2" eb="4">
      <t>ジギョウ</t>
    </rPh>
    <rPh sb="4" eb="5">
      <t>メイ</t>
    </rPh>
    <phoneticPr fontId="1"/>
  </si>
  <si>
    <t>子どもの居場所事業「子どもみらいのいばしょ」</t>
    <rPh sb="0" eb="1">
      <t>コ</t>
    </rPh>
    <rPh sb="4" eb="9">
      <t>イバショジギョウ</t>
    </rPh>
    <rPh sb="10" eb="11">
      <t>コ</t>
    </rPh>
    <phoneticPr fontId="1"/>
  </si>
  <si>
    <t>スマートロックシステム　導入費</t>
    <phoneticPr fontId="1"/>
  </si>
  <si>
    <t>防犯、入退室の記録のため、施設出入り口に設置する</t>
    <phoneticPr fontId="1"/>
  </si>
  <si>
    <t>災害備蓄用　水</t>
    <rPh sb="0" eb="2">
      <t>サイガイ</t>
    </rPh>
    <rPh sb="2" eb="5">
      <t>ビチクヨウ</t>
    </rPh>
    <rPh sb="6" eb="7">
      <t>ミズ</t>
    </rPh>
    <phoneticPr fontId="1"/>
  </si>
  <si>
    <t>災害時の備えのため、施設の物置に常備する</t>
    <rPh sb="0" eb="2">
      <t>サイガイ</t>
    </rPh>
    <rPh sb="2" eb="3">
      <t>ジ</t>
    </rPh>
    <rPh sb="4" eb="5">
      <t>ソナ</t>
    </rPh>
    <rPh sb="10" eb="12">
      <t>シセツ</t>
    </rPh>
    <rPh sb="13" eb="15">
      <t>モノオキ</t>
    </rPh>
    <rPh sb="16" eb="18">
      <t>ジョウビ</t>
    </rPh>
    <phoneticPr fontId="1"/>
  </si>
  <si>
    <t>レンタカー代</t>
    <rPh sb="5" eb="6">
      <t>ダイ</t>
    </rPh>
    <phoneticPr fontId="1"/>
  </si>
  <si>
    <t>△△博物館　入場料　子ども</t>
    <rPh sb="2" eb="5">
      <t>ハクブツカン</t>
    </rPh>
    <rPh sb="6" eb="9">
      <t>ニュウジョウリョウ</t>
    </rPh>
    <rPh sb="10" eb="11">
      <t>コ</t>
    </rPh>
    <phoneticPr fontId="1"/>
  </si>
  <si>
    <t>△△博物館　入場料　大人</t>
    <rPh sb="10" eb="12">
      <t>オトナ</t>
    </rPh>
    <phoneticPr fontId="1"/>
  </si>
  <si>
    <t>博物館を見学し、体験学習とまとめ学習を実施</t>
    <rPh sb="0" eb="3">
      <t>ハクブツカン</t>
    </rPh>
    <rPh sb="4" eb="6">
      <t>ケンガク</t>
    </rPh>
    <rPh sb="8" eb="12">
      <t>タイケンガクシュウ</t>
    </rPh>
    <rPh sb="16" eb="18">
      <t>ガクシュウ</t>
    </rPh>
    <rPh sb="19" eb="21">
      <t>ジッシ</t>
    </rPh>
    <phoneticPr fontId="1"/>
  </si>
  <si>
    <t>引率</t>
    <rPh sb="0" eb="2">
      <t>インソツ</t>
    </rPh>
    <phoneticPr fontId="1"/>
  </si>
  <si>
    <t>（１）サポートプランの作成等にかかる経費</t>
    <rPh sb="11" eb="13">
      <t>サクセイ</t>
    </rPh>
    <rPh sb="13" eb="14">
      <t>トウ</t>
    </rPh>
    <rPh sb="18" eb="20">
      <t>ケイヒ</t>
    </rPh>
    <phoneticPr fontId="1"/>
  </si>
  <si>
    <t>スマートロックシステム　月額</t>
    <phoneticPr fontId="1"/>
  </si>
  <si>
    <t>一斉連絡システム　月額</t>
    <rPh sb="0" eb="4">
      <t>イッセイレンラク</t>
    </rPh>
    <rPh sb="9" eb="11">
      <t>ゲツガク</t>
    </rPh>
    <phoneticPr fontId="1"/>
  </si>
  <si>
    <t>施設からの一斉連絡や保護者との緊急連絡用</t>
    <rPh sb="0" eb="2">
      <t>シセツ</t>
    </rPh>
    <rPh sb="5" eb="9">
      <t>イッセイレンラク</t>
    </rPh>
    <rPh sb="10" eb="13">
      <t>ホゴシャ</t>
    </rPh>
    <rPh sb="15" eb="17">
      <t>キンキュウ</t>
    </rPh>
    <rPh sb="17" eb="20">
      <t>レンラクヨウ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</si>
</sst>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円&quot;"/>
    <numFmt numFmtId="178" formatCode="[$-F800]dddd\,\ mmmm\ dd\,\ yyyy"/>
    <numFmt numFmtId="179" formatCode="#,##0\ &quot;円&quot;"/>
  </numFmts>
  <fonts count="28">
    <font>
      <sz val="11"/>
      <color theme="1"/>
      <name val="Yu Gothic"/>
      <family val="2"/>
      <scheme val="minor"/>
    </font>
    <font>
      <sz val="6"/>
      <name val="Yu Gothic"/>
      <family val="3"/>
      <charset val="128"/>
      <scheme val="minor"/>
    </font>
    <font>
      <sz val="11"/>
      <color theme="1"/>
      <name val="ＭＳ 明朝"/>
      <family val="1"/>
      <charset val="128"/>
    </font>
    <font>
      <sz val="14"/>
      <color theme="1"/>
      <name val="ＭＳ 明朝"/>
      <family val="1"/>
      <charset val="128"/>
    </font>
    <font>
      <sz val="16"/>
      <color theme="1"/>
      <name val="ＭＳ 明朝"/>
      <family val="1"/>
      <charset val="128"/>
    </font>
    <font>
      <sz val="12"/>
      <name val="ＭＳ 明朝"/>
      <family val="1"/>
      <charset val="128"/>
    </font>
    <font>
      <sz val="14"/>
      <name val="ＭＳ 明朝"/>
      <family val="1"/>
      <charset val="128"/>
    </font>
    <font>
      <sz val="12"/>
      <color theme="1"/>
      <name val="ＭＳ 明朝"/>
      <family val="1"/>
      <charset val="128"/>
    </font>
    <font>
      <sz val="12"/>
      <color rgb="FFFF0000"/>
      <name val="ＭＳ 明朝"/>
      <family val="1"/>
      <charset val="128"/>
    </font>
    <font>
      <sz val="11"/>
      <color theme="1"/>
      <name val="BIZ UDゴシック"/>
      <family val="3"/>
      <charset val="128"/>
    </font>
    <font>
      <b/>
      <sz val="11"/>
      <color theme="1"/>
      <name val="BIZ UDゴシック"/>
      <family val="3"/>
      <charset val="128"/>
    </font>
    <font>
      <sz val="12"/>
      <color theme="1"/>
      <name val="BIZ UDゴシック"/>
      <family val="3"/>
      <charset val="128"/>
    </font>
    <font>
      <sz val="14"/>
      <color theme="1"/>
      <name val="BIZ UDゴシック"/>
      <family val="3"/>
      <charset val="128"/>
    </font>
    <font>
      <u/>
      <sz val="11"/>
      <color theme="10"/>
      <name val="Yu Gothic"/>
      <family val="2"/>
      <scheme val="minor"/>
    </font>
    <font>
      <sz val="11"/>
      <color theme="1"/>
      <name val="HG創英角ﾎﾟｯﾌﾟ体"/>
      <family val="3"/>
      <charset val="128"/>
    </font>
    <font>
      <sz val="11"/>
      <color theme="1"/>
      <name val="HGS創英角ﾎﾟｯﾌﾟ体"/>
      <family val="3"/>
      <charset val="128"/>
    </font>
    <font>
      <u/>
      <sz val="11"/>
      <color theme="10"/>
      <name val="HGS創英角ﾎﾟｯﾌﾟ体"/>
      <family val="3"/>
      <charset val="128"/>
    </font>
    <font>
      <sz val="11"/>
      <color theme="1"/>
      <name val="Segoe UI Symbol"/>
      <family val="2"/>
    </font>
    <font>
      <u/>
      <sz val="11"/>
      <color theme="10"/>
      <name val="Yu Gothic"/>
      <family val="3"/>
      <charset val="128"/>
      <scheme val="minor"/>
    </font>
    <font>
      <sz val="10"/>
      <color theme="1"/>
      <name val="HG創英角ﾎﾟｯﾌﾟ体"/>
      <family val="3"/>
      <charset val="128"/>
    </font>
    <font>
      <sz val="11"/>
      <color theme="1"/>
      <name val="Yu Gothic"/>
      <family val="2"/>
      <scheme val="minor"/>
    </font>
    <font>
      <sz val="14"/>
      <color theme="1"/>
      <name val="HGS創英角ﾎﾟｯﾌﾟ体"/>
      <family val="3"/>
      <charset val="128"/>
    </font>
    <font>
      <sz val="11"/>
      <color theme="1"/>
      <name val="Segoe UI Symbol"/>
      <family val="3"/>
    </font>
    <font>
      <b/>
      <sz val="12"/>
      <color theme="1"/>
      <name val="ＭＳ 明朝"/>
      <family val="1"/>
      <charset val="128"/>
    </font>
    <font>
      <sz val="12"/>
      <color theme="1"/>
      <name val="HGS創英角ﾎﾟｯﾌﾟ体"/>
      <family val="3"/>
      <charset val="128"/>
    </font>
    <font>
      <b/>
      <sz val="12"/>
      <color theme="1"/>
      <name val="ＭＳ ゴシック"/>
      <family val="3"/>
      <charset val="128"/>
    </font>
    <font>
      <sz val="12"/>
      <color theme="1"/>
      <name val="ＭＳ ゴシック"/>
      <family val="3"/>
      <charset val="128"/>
    </font>
    <font>
      <sz val="14"/>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double">
        <color indexed="64"/>
      </bottom>
      <diagonal/>
    </border>
    <border>
      <left/>
      <right style="double">
        <color indexed="64"/>
      </right>
      <top/>
      <bottom/>
      <diagonal/>
    </border>
    <border>
      <left/>
      <right style="double">
        <color indexed="64"/>
      </right>
      <top style="double">
        <color indexed="64"/>
      </top>
      <bottom/>
      <diagonal/>
    </border>
    <border>
      <left/>
      <right style="double">
        <color indexed="64"/>
      </right>
      <top/>
      <bottom style="double">
        <color indexed="64"/>
      </bottom>
      <diagonal/>
    </border>
    <border>
      <left/>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xf numFmtId="0" fontId="13" fillId="0" borderId="0" applyNumberFormat="0" applyFill="0" applyBorder="0" applyAlignment="0" applyProtection="0"/>
    <xf numFmtId="38" fontId="20" fillId="0" borderId="0" applyFont="0" applyFill="0" applyBorder="0" applyAlignment="0" applyProtection="0">
      <alignment vertical="center"/>
    </xf>
  </cellStyleXfs>
  <cellXfs count="485">
    <xf numFmtId="0" fontId="0" fillId="0" borderId="0" xfId="0"/>
    <xf numFmtId="0" fontId="2" fillId="0" borderId="0" xfId="0" applyFont="1" applyAlignment="1">
      <alignment vertical="center"/>
    </xf>
    <xf numFmtId="0" fontId="2" fillId="2" borderId="12" xfId="0" applyFont="1" applyFill="1" applyBorder="1" applyAlignment="1">
      <alignment vertical="top"/>
    </xf>
    <xf numFmtId="0" fontId="2" fillId="2" borderId="12" xfId="0" applyFont="1" applyFill="1" applyBorder="1" applyAlignment="1">
      <alignment vertical="center"/>
      <extLst>
        <ext xmlns:xfpb="http://schemas.microsoft.com/office/spreadsheetml/2022/featurepropertybag" uri="{C7286773-470A-42A8-94C5-96B5CB345126}">
          <xfpb:xfComplement i="0"/>
        </ext>
      </extLst>
    </xf>
    <xf numFmtId="0" fontId="2" fillId="2" borderId="13" xfId="0" applyFont="1" applyFill="1" applyBorder="1" applyAlignment="1">
      <alignment vertical="top"/>
    </xf>
    <xf numFmtId="0" fontId="2" fillId="2" borderId="15" xfId="0" applyFont="1" applyFill="1" applyBorder="1" applyAlignment="1">
      <alignment vertical="center"/>
      <extLst>
        <ext xmlns:xfpb="http://schemas.microsoft.com/office/spreadsheetml/2022/featurepropertybag" uri="{C7286773-470A-42A8-94C5-96B5CB345126}">
          <xfpb:xfComplement i="0"/>
        </ext>
      </extLst>
    </xf>
    <xf numFmtId="0" fontId="2" fillId="2" borderId="16" xfId="0" applyFont="1" applyFill="1" applyBorder="1" applyAlignment="1">
      <alignment vertical="center"/>
    </xf>
    <xf numFmtId="0" fontId="5" fillId="0" borderId="0" xfId="0" applyFont="1"/>
    <xf numFmtId="0" fontId="5" fillId="0" borderId="0" xfId="0" applyFont="1" applyAlignment="1">
      <alignment wrapText="1"/>
    </xf>
    <xf numFmtId="0" fontId="5" fillId="0" borderId="12" xfId="0" applyFont="1" applyBorder="1"/>
    <xf numFmtId="0" fontId="5" fillId="0" borderId="12" xfId="0" applyFont="1" applyBorder="1" applyAlignment="1">
      <alignment vertical="center"/>
    </xf>
    <xf numFmtId="0" fontId="5" fillId="0" borderId="0" xfId="0" applyFont="1" applyAlignment="1">
      <alignment vertical="center" shrinkToFit="1"/>
    </xf>
    <xf numFmtId="0" fontId="5" fillId="0" borderId="15"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left" vertical="top" wrapText="1"/>
    </xf>
    <xf numFmtId="0" fontId="5"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0" fontId="8" fillId="0" borderId="0" xfId="0" applyFo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5" fillId="0" borderId="0" xfId="0" applyFont="1" applyAlignment="1">
      <alignment horizontal="right"/>
    </xf>
    <xf numFmtId="0" fontId="5" fillId="0" borderId="0" xfId="0" applyFont="1" applyBorder="1" applyAlignment="1">
      <alignment horizontal="left" shrinkToFit="1"/>
    </xf>
    <xf numFmtId="0" fontId="7" fillId="0" borderId="12" xfId="0" applyFont="1" applyBorder="1" applyAlignment="1">
      <alignment wrapText="1"/>
    </xf>
    <xf numFmtId="0" fontId="5" fillId="0" borderId="12" xfId="0" applyFont="1" applyBorder="1" applyAlignment="1">
      <alignment wrapText="1"/>
    </xf>
    <xf numFmtId="0" fontId="9" fillId="0" borderId="0" xfId="0" applyFont="1"/>
    <xf numFmtId="177" fontId="9" fillId="0" borderId="1" xfId="0" applyNumberFormat="1" applyFont="1" applyBorder="1"/>
    <xf numFmtId="0" fontId="9" fillId="0" borderId="0" xfId="0" applyFont="1" applyAlignment="1">
      <alignment vertical="center"/>
    </xf>
    <xf numFmtId="0" fontId="9" fillId="0" borderId="0" xfId="0" applyFont="1" applyAlignment="1">
      <alignment horizontal="center" vertical="center"/>
    </xf>
    <xf numFmtId="0" fontId="9" fillId="0" borderId="16" xfId="0" applyFont="1" applyBorder="1"/>
    <xf numFmtId="0" fontId="10" fillId="0" borderId="0" xfId="0" applyFont="1" applyAlignment="1">
      <alignment horizontal="center" vertical="center"/>
    </xf>
    <xf numFmtId="0" fontId="9" fillId="0" borderId="25" xfId="0" applyFont="1" applyBorder="1"/>
    <xf numFmtId="0" fontId="9" fillId="0" borderId="27" xfId="0" applyFont="1" applyBorder="1"/>
    <xf numFmtId="177" fontId="9" fillId="0" borderId="28" xfId="0" applyNumberFormat="1" applyFont="1" applyBorder="1"/>
    <xf numFmtId="0" fontId="9" fillId="0" borderId="31" xfId="0" applyFont="1" applyBorder="1"/>
    <xf numFmtId="177" fontId="9" fillId="0" borderId="5" xfId="0" applyNumberFormat="1" applyFont="1" applyBorder="1"/>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wrapText="1"/>
    </xf>
    <xf numFmtId="0" fontId="9" fillId="0" borderId="21" xfId="0" applyFont="1" applyBorder="1"/>
    <xf numFmtId="0" fontId="9" fillId="3" borderId="34" xfId="0" applyFont="1" applyFill="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177" fontId="9" fillId="0" borderId="22" xfId="0" applyNumberFormat="1" applyFont="1" applyBorder="1"/>
    <xf numFmtId="0" fontId="9" fillId="3" borderId="38" xfId="0" applyFont="1" applyFill="1" applyBorder="1" applyAlignment="1">
      <alignment horizontal="center" vertical="center"/>
    </xf>
    <xf numFmtId="0" fontId="9" fillId="0" borderId="39" xfId="0" applyFont="1" applyBorder="1"/>
    <xf numFmtId="0" fontId="9" fillId="0" borderId="40" xfId="0" applyFont="1" applyBorder="1"/>
    <xf numFmtId="0" fontId="9" fillId="0" borderId="0" xfId="0" applyFont="1" applyAlignment="1">
      <alignment horizontal="right" vertical="top"/>
    </xf>
    <xf numFmtId="0" fontId="9" fillId="0" borderId="0" xfId="0" applyFont="1" applyBorder="1"/>
    <xf numFmtId="177" fontId="9" fillId="0" borderId="0" xfId="0" applyNumberFormat="1" applyFont="1" applyBorder="1" applyAlignment="1">
      <alignment vertical="center"/>
    </xf>
    <xf numFmtId="0" fontId="9" fillId="0" borderId="0" xfId="0" applyFont="1" applyBorder="1" applyAlignment="1">
      <alignment horizontal="center" vertical="center"/>
    </xf>
    <xf numFmtId="0" fontId="9" fillId="0" borderId="0" xfId="0" applyFont="1" applyAlignment="1">
      <alignment vertical="center" wrapText="1"/>
    </xf>
    <xf numFmtId="0" fontId="12" fillId="0" borderId="0" xfId="0" applyFont="1"/>
    <xf numFmtId="0" fontId="9" fillId="0" borderId="13" xfId="0" applyFont="1" applyBorder="1"/>
    <xf numFmtId="0" fontId="9" fillId="3" borderId="38" xfId="0" applyFont="1" applyFill="1" applyBorder="1" applyAlignment="1">
      <alignment horizontal="center" vertical="center"/>
    </xf>
    <xf numFmtId="0" fontId="9" fillId="0" borderId="39" xfId="0" applyFont="1" applyBorder="1"/>
    <xf numFmtId="0" fontId="9" fillId="0" borderId="40" xfId="0" applyFont="1" applyBorder="1"/>
    <xf numFmtId="177" fontId="9" fillId="0" borderId="0" xfId="0" applyNumberFormat="1" applyFont="1" applyBorder="1"/>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50" xfId="0" applyFont="1" applyBorder="1"/>
    <xf numFmtId="0" fontId="9" fillId="3" borderId="37" xfId="0" applyFont="1" applyFill="1" applyBorder="1" applyAlignment="1">
      <alignment horizontal="center" vertical="center" wrapText="1"/>
    </xf>
    <xf numFmtId="0" fontId="19" fillId="2" borderId="15" xfId="0" applyFont="1" applyFill="1" applyBorder="1" applyAlignment="1">
      <alignment vertical="center"/>
    </xf>
    <xf numFmtId="176" fontId="9" fillId="0" borderId="5" xfId="0" applyNumberFormat="1" applyFont="1" applyBorder="1"/>
    <xf numFmtId="176" fontId="9" fillId="0" borderId="1" xfId="0" applyNumberFormat="1" applyFont="1" applyBorder="1"/>
    <xf numFmtId="176" fontId="9" fillId="0" borderId="28" xfId="0" applyNumberFormat="1" applyFont="1" applyBorder="1"/>
    <xf numFmtId="0" fontId="9" fillId="0" borderId="1" xfId="0" applyFont="1" applyBorder="1" applyAlignment="1">
      <alignment vertical="center"/>
    </xf>
    <xf numFmtId="179" fontId="9" fillId="0" borderId="1" xfId="0" applyNumberFormat="1" applyFont="1" applyBorder="1" applyAlignment="1">
      <alignment vertical="center"/>
    </xf>
    <xf numFmtId="176" fontId="9" fillId="0" borderId="1" xfId="0" applyNumberFormat="1" applyFont="1" applyBorder="1" applyAlignment="1">
      <alignment vertical="center"/>
    </xf>
    <xf numFmtId="179" fontId="9" fillId="0" borderId="28" xfId="0" applyNumberFormat="1" applyFont="1" applyBorder="1" applyAlignment="1">
      <alignment vertical="center"/>
    </xf>
    <xf numFmtId="176" fontId="9" fillId="0" borderId="28" xfId="0" applyNumberFormat="1" applyFont="1" applyBorder="1" applyAlignment="1">
      <alignment vertical="center"/>
    </xf>
    <xf numFmtId="0" fontId="9" fillId="3" borderId="35" xfId="0" applyFont="1" applyFill="1" applyBorder="1" applyAlignment="1">
      <alignment horizontal="center" vertical="center" wrapText="1"/>
    </xf>
    <xf numFmtId="0" fontId="9" fillId="0" borderId="25" xfId="0" applyFont="1" applyBorder="1" applyAlignment="1">
      <alignment horizontal="left" vertical="center"/>
    </xf>
    <xf numFmtId="0" fontId="9" fillId="0" borderId="1"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44" xfId="0" applyFont="1" applyBorder="1" applyAlignment="1">
      <alignment vertical="center"/>
    </xf>
    <xf numFmtId="0" fontId="9" fillId="0" borderId="5" xfId="0" applyNumberFormat="1" applyFont="1" applyBorder="1"/>
    <xf numFmtId="0" fontId="9" fillId="0" borderId="1" xfId="0" applyNumberFormat="1" applyFont="1" applyBorder="1"/>
    <xf numFmtId="0" fontId="9" fillId="0" borderId="49" xfId="0" applyNumberFormat="1" applyFont="1" applyBorder="1"/>
    <xf numFmtId="176" fontId="9" fillId="0" borderId="52" xfId="0" applyNumberFormat="1" applyFont="1" applyBorder="1"/>
    <xf numFmtId="176" fontId="9" fillId="0" borderId="44" xfId="0" applyNumberFormat="1" applyFont="1" applyBorder="1"/>
    <xf numFmtId="176" fontId="9" fillId="0" borderId="49" xfId="0" applyNumberFormat="1" applyFont="1" applyBorder="1"/>
    <xf numFmtId="176" fontId="9" fillId="0" borderId="51" xfId="0" applyNumberFormat="1" applyFont="1" applyBorder="1"/>
    <xf numFmtId="176" fontId="9" fillId="0" borderId="20" xfId="0" applyNumberFormat="1" applyFont="1" applyBorder="1" applyAlignment="1">
      <alignment vertical="center"/>
    </xf>
    <xf numFmtId="0" fontId="9" fillId="0" borderId="22" xfId="0" applyNumberFormat="1" applyFont="1" applyBorder="1"/>
    <xf numFmtId="0" fontId="9" fillId="0" borderId="28" xfId="0" applyNumberFormat="1" applyFont="1" applyBorder="1"/>
    <xf numFmtId="38" fontId="9" fillId="0" borderId="22" xfId="2" applyFont="1" applyBorder="1" applyAlignment="1"/>
    <xf numFmtId="176" fontId="9" fillId="0" borderId="22" xfId="0" applyNumberFormat="1" applyFont="1" applyBorder="1"/>
    <xf numFmtId="176" fontId="9" fillId="0" borderId="20" xfId="0" applyNumberFormat="1" applyFont="1" applyBorder="1"/>
    <xf numFmtId="0" fontId="9"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top" wrapText="1"/>
    </xf>
    <xf numFmtId="0" fontId="5" fillId="0" borderId="0" xfId="0" applyFont="1" applyAlignment="1">
      <alignment horizontal="center"/>
    </xf>
    <xf numFmtId="0" fontId="9" fillId="0" borderId="1" xfId="0" applyFont="1" applyBorder="1" applyAlignment="1">
      <alignment horizontal="left" vertical="center"/>
    </xf>
    <xf numFmtId="0" fontId="2" fillId="2" borderId="15" xfId="0" applyFont="1" applyFill="1" applyBorder="1" applyAlignment="1">
      <alignment horizontal="center" vertical="center"/>
    </xf>
    <xf numFmtId="0" fontId="5" fillId="0" borderId="0" xfId="0" applyFont="1" applyAlignment="1" applyProtection="1">
      <alignment vertical="center"/>
      <protection locked="0"/>
    </xf>
    <xf numFmtId="0" fontId="4" fillId="0" borderId="0" xfId="0" applyFont="1" applyAlignment="1" applyProtection="1">
      <alignment vertical="center"/>
      <protection locked="0"/>
    </xf>
    <xf numFmtId="0" fontId="2"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right" vertical="center"/>
    </xf>
    <xf numFmtId="0" fontId="2" fillId="2" borderId="15" xfId="0" applyFont="1" applyFill="1" applyBorder="1" applyAlignment="1">
      <alignment horizontal="center"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2" borderId="14" xfId="0" applyFont="1" applyFill="1" applyBorder="1" applyAlignment="1">
      <alignment vertical="center"/>
    </xf>
    <xf numFmtId="0" fontId="3" fillId="2" borderId="0" xfId="0" applyFont="1" applyFill="1" applyAlignment="1">
      <alignment horizontal="center" vertical="center"/>
    </xf>
    <xf numFmtId="0" fontId="9" fillId="0" borderId="31" xfId="0" applyFont="1" applyBorder="1" applyProtection="1">
      <protection locked="0"/>
    </xf>
    <xf numFmtId="0" fontId="9" fillId="0" borderId="5" xfId="0" applyFont="1" applyBorder="1" applyProtection="1">
      <protection locked="0"/>
    </xf>
    <xf numFmtId="176" fontId="9" fillId="0" borderId="5" xfId="0" applyNumberFormat="1" applyFont="1" applyBorder="1" applyProtection="1">
      <protection locked="0"/>
    </xf>
    <xf numFmtId="0" fontId="9" fillId="0" borderId="25" xfId="0" applyFont="1" applyBorder="1" applyProtection="1">
      <protection locked="0"/>
    </xf>
    <xf numFmtId="0" fontId="9" fillId="0" borderId="1" xfId="0" applyFont="1" applyBorder="1" applyProtection="1">
      <protection locked="0"/>
    </xf>
    <xf numFmtId="176" fontId="9" fillId="0" borderId="1" xfId="0" applyNumberFormat="1" applyFont="1" applyBorder="1" applyProtection="1">
      <protection locked="0"/>
    </xf>
    <xf numFmtId="0" fontId="9" fillId="0" borderId="25" xfId="0" applyFont="1" applyBorder="1" applyAlignment="1" applyProtection="1">
      <alignment vertical="center"/>
      <protection locked="0"/>
    </xf>
    <xf numFmtId="0" fontId="9" fillId="0" borderId="27" xfId="0" applyFont="1" applyBorder="1" applyProtection="1">
      <protection locked="0"/>
    </xf>
    <xf numFmtId="0" fontId="9" fillId="0" borderId="28" xfId="0" applyFont="1" applyBorder="1" applyProtection="1">
      <protection locked="0"/>
    </xf>
    <xf numFmtId="176" fontId="9" fillId="0" borderId="28" xfId="0" applyNumberFormat="1" applyFont="1" applyBorder="1" applyProtection="1">
      <protection locked="0"/>
    </xf>
    <xf numFmtId="0" fontId="2" fillId="0" borderId="0" xfId="0" applyFont="1" applyAlignment="1" applyProtection="1">
      <alignment vertical="center"/>
      <protection locked="0"/>
    </xf>
    <xf numFmtId="0" fontId="2" fillId="2" borderId="12" xfId="0" applyFont="1" applyFill="1" applyBorder="1" applyAlignment="1" applyProtection="1">
      <alignment vertical="top"/>
      <protection locked="0"/>
    </xf>
    <xf numFmtId="0" fontId="2" fillId="2" borderId="1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2" fillId="2" borderId="13" xfId="0" applyFont="1" applyFill="1" applyBorder="1" applyAlignment="1" applyProtection="1">
      <alignment vertical="top"/>
      <protection locked="0"/>
    </xf>
    <xf numFmtId="0" fontId="2" fillId="2" borderId="15"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15"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2" borderId="0" xfId="0" applyFill="1"/>
    <xf numFmtId="0" fontId="26"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horizontal="center" vertical="center" shrinkToFit="1"/>
    </xf>
    <xf numFmtId="0" fontId="26" fillId="2" borderId="0" xfId="0" applyFont="1" applyFill="1" applyBorder="1" applyAlignment="1">
      <alignment horizontal="left" vertical="center"/>
    </xf>
    <xf numFmtId="0" fontId="7" fillId="2" borderId="0" xfId="0" applyFont="1" applyFill="1" applyAlignment="1">
      <alignment vertical="center"/>
    </xf>
    <xf numFmtId="0" fontId="7" fillId="2" borderId="68" xfId="0" applyFont="1" applyFill="1" applyBorder="1" applyAlignment="1">
      <alignment horizontal="center" vertical="center"/>
    </xf>
    <xf numFmtId="0" fontId="24" fillId="2" borderId="68" xfId="0" applyFont="1" applyFill="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vertical="center"/>
    </xf>
    <xf numFmtId="0" fontId="12" fillId="0" borderId="0" xfId="0" applyFont="1" applyAlignment="1" applyProtection="1">
      <alignment vertical="center"/>
      <protection locked="0"/>
    </xf>
    <xf numFmtId="0" fontId="9" fillId="0" borderId="0" xfId="0" applyFont="1" applyProtection="1">
      <protection locked="0"/>
    </xf>
    <xf numFmtId="0" fontId="11" fillId="0" borderId="0" xfId="0" applyFont="1" applyAlignment="1" applyProtection="1">
      <alignment vertical="center"/>
      <protection locked="0"/>
    </xf>
    <xf numFmtId="0" fontId="9" fillId="0" borderId="0" xfId="0" applyFont="1" applyAlignment="1" applyProtection="1">
      <alignment vertical="center"/>
      <protection locked="0"/>
    </xf>
    <xf numFmtId="0" fontId="9" fillId="3" borderId="33"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protection locked="0"/>
    </xf>
    <xf numFmtId="0" fontId="9" fillId="3" borderId="34"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9" fillId="0" borderId="0" xfId="0" applyFont="1" applyBorder="1" applyAlignment="1" applyProtection="1">
      <protection locked="0"/>
    </xf>
    <xf numFmtId="0" fontId="9" fillId="3" borderId="38" xfId="0" applyFont="1" applyFill="1" applyBorder="1" applyAlignment="1" applyProtection="1">
      <alignment horizontal="center" vertical="center"/>
      <protection locked="0"/>
    </xf>
    <xf numFmtId="0" fontId="9" fillId="0" borderId="21" xfId="0" applyFont="1" applyBorder="1" applyProtection="1">
      <protection locked="0"/>
    </xf>
    <xf numFmtId="0" fontId="9" fillId="0" borderId="39" xfId="0" applyFont="1" applyBorder="1" applyProtection="1">
      <protection locked="0"/>
    </xf>
    <xf numFmtId="177" fontId="9" fillId="0" borderId="22" xfId="0" applyNumberFormat="1" applyFont="1" applyBorder="1" applyProtection="1">
      <protection locked="0"/>
    </xf>
    <xf numFmtId="0" fontId="9" fillId="0" borderId="16" xfId="0" applyFont="1" applyBorder="1" applyProtection="1">
      <protection locked="0"/>
    </xf>
    <xf numFmtId="177" fontId="9" fillId="0" borderId="1" xfId="0" applyNumberFormat="1" applyFont="1" applyBorder="1" applyProtection="1">
      <protection locked="0"/>
    </xf>
    <xf numFmtId="0" fontId="9" fillId="0" borderId="40" xfId="0" applyFont="1" applyBorder="1" applyProtection="1">
      <protection locked="0"/>
    </xf>
    <xf numFmtId="177" fontId="9" fillId="0" borderId="28" xfId="0" applyNumberFormat="1" applyFont="1" applyBorder="1" applyProtection="1">
      <protection locked="0"/>
    </xf>
    <xf numFmtId="0" fontId="9" fillId="0" borderId="0" xfId="0" applyFont="1" applyAlignment="1" applyProtection="1">
      <alignment horizontal="right" vertical="top"/>
      <protection locked="0"/>
    </xf>
    <xf numFmtId="0" fontId="9" fillId="0" borderId="22" xfId="0" applyNumberFormat="1" applyFont="1" applyBorder="1" applyProtection="1">
      <protection locked="0"/>
    </xf>
    <xf numFmtId="0" fontId="9" fillId="0" borderId="1" xfId="0" applyNumberFormat="1" applyFont="1" applyBorder="1" applyProtection="1">
      <protection locked="0"/>
    </xf>
    <xf numFmtId="0" fontId="9" fillId="0" borderId="28" xfId="0" applyNumberFormat="1" applyFont="1" applyBorder="1" applyProtection="1">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177" fontId="9" fillId="0" borderId="0" xfId="0" applyNumberFormat="1" applyFont="1" applyBorder="1" applyAlignment="1" applyProtection="1">
      <alignment vertical="center"/>
      <protection locked="0"/>
    </xf>
    <xf numFmtId="176" fontId="9" fillId="0" borderId="22" xfId="0" applyNumberFormat="1" applyFont="1" applyBorder="1" applyProtection="1">
      <protection locked="0"/>
    </xf>
    <xf numFmtId="0" fontId="9" fillId="0" borderId="0" xfId="0" applyFont="1" applyAlignment="1" applyProtection="1">
      <alignment horizontal="center"/>
      <protection locked="0"/>
    </xf>
    <xf numFmtId="0" fontId="9" fillId="0" borderId="0" xfId="0" applyFont="1" applyAlignment="1" applyProtection="1">
      <alignment vertical="center" wrapText="1"/>
      <protection locked="0"/>
    </xf>
    <xf numFmtId="0" fontId="9" fillId="0" borderId="0" xfId="0" applyFont="1" applyBorder="1" applyAlignment="1" applyProtection="1">
      <alignment horizontal="center" vertical="center"/>
      <protection locked="0"/>
    </xf>
    <xf numFmtId="176" fontId="9" fillId="0" borderId="20" xfId="0" applyNumberFormat="1" applyFont="1" applyBorder="1" applyProtection="1">
      <protection locked="0"/>
    </xf>
    <xf numFmtId="0" fontId="12" fillId="0" borderId="0" xfId="0" applyFont="1" applyProtection="1">
      <protection locked="0"/>
    </xf>
    <xf numFmtId="0" fontId="9" fillId="0" borderId="13" xfId="0" applyFont="1" applyBorder="1" applyProtection="1">
      <protection locked="0"/>
    </xf>
    <xf numFmtId="0" fontId="9" fillId="0" borderId="5" xfId="0" applyNumberFormat="1" applyFont="1" applyBorder="1" applyProtection="1">
      <protection locked="0"/>
    </xf>
    <xf numFmtId="177" fontId="9" fillId="0" borderId="5" xfId="0" applyNumberFormat="1" applyFont="1" applyBorder="1" applyProtection="1">
      <protection locked="0"/>
    </xf>
    <xf numFmtId="0" fontId="9" fillId="0" borderId="0" xfId="0" applyFont="1" applyAlignment="1" applyProtection="1">
      <alignment horizontal="left" vertical="center"/>
      <protection locked="0"/>
    </xf>
    <xf numFmtId="0" fontId="9" fillId="0" borderId="0" xfId="0" applyFont="1" applyBorder="1" applyProtection="1">
      <protection locked="0"/>
    </xf>
    <xf numFmtId="177" fontId="9" fillId="0" borderId="0" xfId="0" applyNumberFormat="1" applyFont="1" applyBorder="1" applyProtection="1">
      <protection locked="0"/>
    </xf>
    <xf numFmtId="0" fontId="9" fillId="0" borderId="46"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3" borderId="37" xfId="0" applyFont="1" applyFill="1" applyBorder="1" applyAlignment="1" applyProtection="1">
      <alignment horizontal="center" vertical="center" wrapText="1"/>
      <protection locked="0"/>
    </xf>
    <xf numFmtId="0" fontId="9" fillId="0" borderId="50" xfId="0" applyFont="1" applyBorder="1" applyProtection="1">
      <protection locked="0"/>
    </xf>
    <xf numFmtId="177" fontId="9" fillId="0" borderId="49" xfId="0" applyNumberFormat="1" applyFont="1" applyBorder="1" applyProtection="1">
      <protection locked="0"/>
    </xf>
    <xf numFmtId="177" fontId="9" fillId="0" borderId="22" xfId="0" applyNumberFormat="1" applyFont="1" applyBorder="1" applyProtection="1"/>
    <xf numFmtId="177" fontId="9" fillId="0" borderId="1" xfId="0" applyNumberFormat="1" applyFont="1" applyBorder="1" applyProtection="1"/>
    <xf numFmtId="177" fontId="9" fillId="0" borderId="28" xfId="0" applyNumberFormat="1" applyFont="1" applyBorder="1" applyProtection="1"/>
    <xf numFmtId="177" fontId="9" fillId="0" borderId="1" xfId="0" applyNumberFormat="1" applyFont="1" applyBorder="1" applyAlignment="1" applyProtection="1">
      <alignment vertical="center"/>
    </xf>
    <xf numFmtId="177" fontId="9" fillId="0" borderId="20" xfId="0" applyNumberFormat="1" applyFont="1" applyBorder="1" applyAlignment="1" applyProtection="1">
      <alignment vertical="center"/>
    </xf>
    <xf numFmtId="176" fontId="9" fillId="0" borderId="20" xfId="0" applyNumberFormat="1" applyFont="1" applyBorder="1" applyAlignment="1" applyProtection="1">
      <alignment vertical="center"/>
    </xf>
    <xf numFmtId="0" fontId="9" fillId="0" borderId="0" xfId="0" applyFont="1" applyProtection="1"/>
    <xf numFmtId="176" fontId="9" fillId="0" borderId="22" xfId="0" applyNumberFormat="1" applyFont="1" applyBorder="1" applyProtection="1"/>
    <xf numFmtId="176" fontId="9" fillId="0" borderId="1" xfId="0" applyNumberFormat="1" applyFont="1" applyBorder="1" applyProtection="1"/>
    <xf numFmtId="176" fontId="9" fillId="0" borderId="28" xfId="0" applyNumberFormat="1" applyFont="1" applyBorder="1" applyProtection="1"/>
    <xf numFmtId="176" fontId="9" fillId="0" borderId="20" xfId="0" applyNumberFormat="1" applyFont="1" applyBorder="1" applyProtection="1"/>
    <xf numFmtId="176" fontId="9" fillId="0" borderId="1" xfId="0" applyNumberFormat="1" applyFont="1" applyBorder="1" applyAlignment="1" applyProtection="1">
      <alignment vertical="center"/>
    </xf>
    <xf numFmtId="177" fontId="9" fillId="0" borderId="52" xfId="0" applyNumberFormat="1" applyFont="1" applyBorder="1" applyProtection="1"/>
    <xf numFmtId="177" fontId="9" fillId="0" borderId="44" xfId="0" applyNumberFormat="1" applyFont="1" applyBorder="1" applyProtection="1"/>
    <xf numFmtId="177" fontId="9" fillId="0" borderId="51" xfId="0" applyNumberFormat="1" applyFont="1" applyBorder="1" applyProtection="1"/>
    <xf numFmtId="0" fontId="9" fillId="0" borderId="59" xfId="0" applyFont="1" applyBorder="1" applyAlignment="1" applyProtection="1">
      <alignment vertical="center"/>
      <protection locked="0"/>
    </xf>
    <xf numFmtId="0" fontId="9" fillId="0" borderId="59" xfId="0" applyFont="1" applyBorder="1" applyProtection="1">
      <protection locked="0"/>
    </xf>
    <xf numFmtId="0" fontId="9" fillId="0" borderId="60" xfId="0" applyFont="1" applyBorder="1" applyProtection="1">
      <protection locked="0"/>
    </xf>
    <xf numFmtId="0" fontId="9" fillId="0" borderId="60" xfId="0" applyFont="1" applyBorder="1" applyAlignment="1" applyProtection="1">
      <alignment vertical="center"/>
      <protection locked="0"/>
    </xf>
    <xf numFmtId="0" fontId="9" fillId="0" borderId="63" xfId="0" applyFont="1" applyBorder="1" applyProtection="1">
      <protection locked="0"/>
    </xf>
    <xf numFmtId="0" fontId="9" fillId="2" borderId="0" xfId="0" applyFont="1" applyFill="1" applyBorder="1" applyProtection="1">
      <protection locked="0"/>
    </xf>
    <xf numFmtId="0" fontId="9" fillId="2" borderId="61" xfId="0" applyFont="1" applyFill="1" applyBorder="1" applyProtection="1">
      <protection locked="0"/>
    </xf>
    <xf numFmtId="0" fontId="9" fillId="2" borderId="60" xfId="0" applyFont="1" applyFill="1" applyBorder="1" applyProtection="1">
      <protection locked="0"/>
    </xf>
    <xf numFmtId="0" fontId="9" fillId="2" borderId="0" xfId="0" applyFont="1" applyFill="1" applyBorder="1" applyAlignment="1" applyProtection="1">
      <alignment vertical="center"/>
      <protection locked="0"/>
    </xf>
    <xf numFmtId="0" fontId="9" fillId="2" borderId="60" xfId="0" applyFont="1" applyFill="1" applyBorder="1" applyAlignment="1" applyProtection="1">
      <alignment vertical="center"/>
      <protection locked="0"/>
    </xf>
    <xf numFmtId="0" fontId="9" fillId="2" borderId="8" xfId="0" applyFont="1" applyFill="1" applyBorder="1" applyProtection="1">
      <protection locked="0"/>
    </xf>
    <xf numFmtId="0" fontId="9" fillId="2" borderId="0" xfId="0" applyFont="1" applyFill="1" applyBorder="1" applyAlignment="1" applyProtection="1">
      <alignment horizontal="right"/>
      <protection locked="0"/>
    </xf>
    <xf numFmtId="0" fontId="9" fillId="2" borderId="0" xfId="0" applyFont="1" applyFill="1" applyBorder="1" applyAlignment="1" applyProtection="1">
      <alignment horizontal="center" vertical="center"/>
      <protection locked="0"/>
    </xf>
    <xf numFmtId="0" fontId="9" fillId="2" borderId="59" xfId="0" applyFont="1" applyFill="1" applyBorder="1" applyProtection="1">
      <protection locked="0"/>
    </xf>
    <xf numFmtId="0" fontId="9" fillId="2" borderId="62" xfId="0" applyFont="1" applyFill="1" applyBorder="1" applyProtection="1">
      <protection locked="0"/>
    </xf>
    <xf numFmtId="0" fontId="9" fillId="3" borderId="0" xfId="0" applyFont="1" applyFill="1" applyBorder="1" applyAlignment="1" applyProtection="1">
      <alignment vertical="center"/>
    </xf>
    <xf numFmtId="0" fontId="9" fillId="3" borderId="0" xfId="0" applyFont="1" applyFill="1" applyBorder="1" applyProtection="1"/>
    <xf numFmtId="0" fontId="9" fillId="3" borderId="61" xfId="0" applyFont="1" applyFill="1" applyBorder="1" applyProtection="1"/>
    <xf numFmtId="0" fontId="9" fillId="3" borderId="60" xfId="0" applyFont="1" applyFill="1" applyBorder="1" applyProtection="1"/>
    <xf numFmtId="0" fontId="9" fillId="3" borderId="60" xfId="0" applyFont="1" applyFill="1" applyBorder="1" applyAlignment="1" applyProtection="1">
      <alignment vertical="center"/>
    </xf>
    <xf numFmtId="0" fontId="9" fillId="3" borderId="8" xfId="0" applyFont="1" applyFill="1" applyBorder="1" applyProtection="1"/>
    <xf numFmtId="38" fontId="9" fillId="3" borderId="0" xfId="2" applyFont="1" applyFill="1" applyBorder="1" applyAlignment="1" applyProtection="1">
      <alignment horizontal="right" vertical="center"/>
    </xf>
    <xf numFmtId="38" fontId="9" fillId="3" borderId="0" xfId="2" applyFont="1" applyFill="1" applyBorder="1" applyAlignment="1" applyProtection="1">
      <alignment horizontal="center" vertical="center"/>
    </xf>
    <xf numFmtId="38" fontId="9" fillId="3" borderId="0" xfId="2" applyFont="1" applyFill="1" applyBorder="1" applyAlignment="1" applyProtection="1">
      <alignment vertical="center"/>
    </xf>
    <xf numFmtId="0" fontId="9" fillId="3" borderId="59" xfId="0" applyFont="1" applyFill="1" applyBorder="1" applyProtection="1"/>
    <xf numFmtId="0" fontId="9" fillId="3" borderId="62" xfId="0" applyFont="1" applyFill="1" applyBorder="1" applyProtection="1"/>
    <xf numFmtId="0" fontId="24" fillId="2" borderId="68" xfId="0" applyFont="1" applyFill="1" applyBorder="1" applyAlignment="1" applyProtection="1">
      <alignment horizontal="center" vertical="center"/>
      <protection locked="0"/>
    </xf>
    <xf numFmtId="0" fontId="9" fillId="0" borderId="16" xfId="0" applyFont="1" applyBorder="1"/>
    <xf numFmtId="0" fontId="5" fillId="0" borderId="1" xfId="0" applyFont="1" applyBorder="1" applyAlignment="1">
      <alignment horizontal="distributed" vertical="distributed" justifyLastLine="1"/>
    </xf>
    <xf numFmtId="176" fontId="5" fillId="0" borderId="1" xfId="0" applyNumberFormat="1" applyFont="1" applyBorder="1" applyAlignment="1">
      <alignment horizontal="center" vertical="center"/>
    </xf>
    <xf numFmtId="176" fontId="5" fillId="0" borderId="1" xfId="0" applyNumberFormat="1" applyFont="1" applyBorder="1" applyAlignment="1">
      <alignment vertical="center" shrinkToFi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xf>
    <xf numFmtId="0" fontId="7" fillId="0" borderId="8" xfId="0" applyFont="1" applyBorder="1" applyAlignment="1">
      <alignment horizontal="left" vertical="center"/>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textRotation="255"/>
    </xf>
    <xf numFmtId="0" fontId="7" fillId="0" borderId="1" xfId="0" applyFont="1" applyBorder="1" applyAlignment="1">
      <alignment horizontal="distributed" vertical="distributed" shrinkToFit="1"/>
    </xf>
    <xf numFmtId="0" fontId="7" fillId="0" borderId="1" xfId="0" applyFont="1" applyBorder="1" applyAlignment="1">
      <alignment horizontal="distributed" vertical="distributed" justifyLastLine="1"/>
    </xf>
    <xf numFmtId="0" fontId="6" fillId="0" borderId="0" xfId="0" applyFont="1" applyAlignment="1">
      <alignment horizontal="center" vertical="center"/>
    </xf>
    <xf numFmtId="0" fontId="5" fillId="0" borderId="0" xfId="0" applyFont="1" applyAlignment="1">
      <alignment horizontal="center"/>
    </xf>
    <xf numFmtId="0" fontId="7" fillId="0" borderId="12" xfId="0" applyFont="1" applyBorder="1" applyAlignment="1">
      <alignment horizontal="center" vertical="center"/>
    </xf>
    <xf numFmtId="0" fontId="5" fillId="0" borderId="12" xfId="0" applyFont="1" applyBorder="1" applyAlignment="1">
      <alignment horizontal="center" vertical="center" shrinkToFit="1"/>
    </xf>
    <xf numFmtId="0" fontId="5" fillId="0" borderId="12" xfId="0" applyFont="1" applyBorder="1" applyAlignment="1" applyProtection="1">
      <alignment horizontal="center" vertical="center"/>
      <protection locked="0"/>
    </xf>
    <xf numFmtId="0" fontId="7" fillId="0" borderId="0" xfId="0" applyFont="1" applyAlignment="1" applyProtection="1">
      <alignment horizontal="left" vertical="top" wrapText="1"/>
      <protection locked="0"/>
    </xf>
    <xf numFmtId="0" fontId="2" fillId="2" borderId="15" xfId="0" applyFont="1" applyFill="1" applyBorder="1" applyAlignment="1" applyProtection="1">
      <alignment horizontal="center" vertical="center"/>
      <protection locked="0"/>
    </xf>
    <xf numFmtId="0" fontId="2" fillId="2" borderId="1" xfId="0" applyFont="1" applyFill="1" applyBorder="1" applyAlignment="1" applyProtection="1">
      <alignment vertical="center"/>
      <protection locked="0"/>
    </xf>
    <xf numFmtId="0" fontId="2" fillId="2" borderId="1"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4"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31"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5" xfId="0" applyFont="1" applyFill="1" applyBorder="1" applyAlignment="1" applyProtection="1">
      <alignment vertical="center"/>
      <protection locked="0"/>
    </xf>
    <xf numFmtId="0" fontId="2" fillId="2" borderId="16" xfId="0" applyFont="1" applyFill="1" applyBorder="1" applyAlignment="1" applyProtection="1">
      <alignment vertical="center"/>
      <protection locked="0"/>
    </xf>
    <xf numFmtId="0" fontId="2" fillId="2" borderId="14" xfId="0" applyFont="1" applyFill="1" applyBorder="1" applyAlignment="1" applyProtection="1">
      <alignment vertical="center"/>
      <protection locked="0"/>
    </xf>
    <xf numFmtId="0" fontId="2" fillId="2" borderId="15" xfId="0" applyFont="1" applyFill="1" applyBorder="1" applyAlignment="1" applyProtection="1">
      <alignment horizontal="center" vertical="center"/>
    </xf>
    <xf numFmtId="0" fontId="3" fillId="2" borderId="0" xfId="0" applyFont="1" applyFill="1" applyAlignment="1" applyProtection="1">
      <alignment horizontal="center" vertical="center"/>
      <protection locked="0"/>
    </xf>
    <xf numFmtId="0" fontId="2" fillId="2" borderId="9" xfId="0" applyFont="1" applyFill="1" applyBorder="1" applyAlignment="1">
      <alignment horizontal="right" vertical="top"/>
    </xf>
    <xf numFmtId="0" fontId="2" fillId="2" borderId="6" xfId="0" applyFont="1" applyFill="1" applyBorder="1" applyAlignment="1">
      <alignment horizontal="right" vertical="top"/>
    </xf>
    <xf numFmtId="0" fontId="2" fillId="2" borderId="6" xfId="0" applyFont="1" applyFill="1" applyBorder="1" applyAlignment="1" applyProtection="1">
      <alignment horizontal="left" vertical="top"/>
      <protection locked="0"/>
    </xf>
    <xf numFmtId="0" fontId="2" fillId="2" borderId="7" xfId="0" applyFont="1" applyFill="1" applyBorder="1" applyAlignment="1" applyProtection="1">
      <alignment horizontal="left" vertical="top"/>
      <protection locked="0"/>
    </xf>
    <xf numFmtId="0" fontId="2" fillId="2" borderId="10" xfId="0" applyFont="1" applyFill="1" applyBorder="1" applyAlignment="1" applyProtection="1">
      <alignment horizontal="center" vertical="top"/>
      <protection locked="0"/>
    </xf>
    <xf numFmtId="0" fontId="2" fillId="2" borderId="0" xfId="0" applyFont="1" applyFill="1" applyBorder="1" applyAlignment="1" applyProtection="1">
      <alignment horizontal="center" vertical="top"/>
      <protection locked="0"/>
    </xf>
    <xf numFmtId="0" fontId="2" fillId="2" borderId="8" xfId="0"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10" xfId="0" applyFont="1" applyFill="1" applyBorder="1" applyAlignment="1" applyProtection="1">
      <alignment horizontal="right" vertical="top"/>
      <protection locked="0"/>
    </xf>
    <xf numFmtId="0" fontId="2" fillId="2" borderId="0" xfId="0" applyFont="1" applyFill="1" applyBorder="1" applyAlignment="1" applyProtection="1">
      <alignment horizontal="right" vertical="top"/>
      <protection locked="0"/>
    </xf>
    <xf numFmtId="0" fontId="2" fillId="2" borderId="8" xfId="0" applyFont="1" applyFill="1" applyBorder="1" applyAlignment="1" applyProtection="1">
      <alignment horizontal="right" vertical="top"/>
      <protection locked="0"/>
    </xf>
    <xf numFmtId="0" fontId="2" fillId="2" borderId="11" xfId="0" applyFont="1" applyFill="1" applyBorder="1" applyAlignment="1" applyProtection="1">
      <alignment horizontal="right" vertical="top"/>
      <protection locked="0"/>
    </xf>
    <xf numFmtId="0" fontId="2" fillId="2" borderId="12" xfId="0" applyFont="1" applyFill="1" applyBorder="1" applyAlignment="1" applyProtection="1">
      <alignment horizontal="right" vertical="top"/>
      <protection locked="0"/>
    </xf>
    <xf numFmtId="0" fontId="2" fillId="2" borderId="13" xfId="0" applyFont="1" applyFill="1" applyBorder="1" applyAlignment="1" applyProtection="1">
      <alignment horizontal="right" vertical="top"/>
      <protection locked="0"/>
    </xf>
    <xf numFmtId="0" fontId="2" fillId="2" borderId="9" xfId="0" applyFont="1" applyFill="1" applyBorder="1" applyAlignment="1" applyProtection="1">
      <alignment horizontal="right" vertical="top"/>
      <protection locked="0"/>
    </xf>
    <xf numFmtId="0" fontId="2" fillId="2" borderId="6" xfId="0" applyFont="1" applyFill="1" applyBorder="1" applyAlignment="1" applyProtection="1">
      <alignment horizontal="right" vertical="top"/>
      <protection locked="0"/>
    </xf>
    <xf numFmtId="0" fontId="15" fillId="2" borderId="1" xfId="0" applyFont="1" applyFill="1" applyBorder="1" applyAlignment="1">
      <alignment horizontal="center" vertical="center"/>
    </xf>
    <xf numFmtId="0" fontId="21" fillId="2" borderId="0" xfId="0" applyFont="1" applyFill="1" applyAlignment="1">
      <alignment horizontal="center" vertical="center"/>
    </xf>
    <xf numFmtId="0" fontId="15" fillId="2" borderId="4"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31" fontId="15" fillId="2" borderId="14" xfId="0" applyNumberFormat="1"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6" xfId="0" applyFont="1" applyFill="1" applyBorder="1" applyAlignment="1">
      <alignment horizontal="left" vertical="top"/>
    </xf>
    <xf numFmtId="0" fontId="15" fillId="2" borderId="7" xfId="0" applyFont="1" applyFill="1" applyBorder="1" applyAlignment="1">
      <alignment horizontal="left" vertical="top"/>
    </xf>
    <xf numFmtId="0" fontId="15" fillId="2" borderId="10" xfId="0" applyFont="1" applyFill="1" applyBorder="1" applyAlignment="1">
      <alignment horizontal="left" vertical="center"/>
    </xf>
    <xf numFmtId="0" fontId="15" fillId="2" borderId="0" xfId="0" applyFont="1" applyFill="1" applyBorder="1" applyAlignment="1">
      <alignment horizontal="left" vertical="center"/>
    </xf>
    <xf numFmtId="0" fontId="15" fillId="2" borderId="8"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12" xfId="0" applyFont="1" applyFill="1" applyBorder="1" applyAlignment="1">
      <alignment horizontal="left" vertical="center"/>
    </xf>
    <xf numFmtId="0" fontId="15" fillId="2" borderId="13" xfId="0" applyFont="1" applyFill="1" applyBorder="1" applyAlignment="1">
      <alignment horizontal="left" vertical="center"/>
    </xf>
    <xf numFmtId="0" fontId="16" fillId="2" borderId="1" xfId="1" applyFont="1" applyFill="1" applyBorder="1" applyAlignment="1">
      <alignment horizontal="center" vertical="center"/>
    </xf>
    <xf numFmtId="31" fontId="15" fillId="2" borderId="1" xfId="0" applyNumberFormat="1" applyFont="1" applyFill="1" applyBorder="1" applyAlignment="1">
      <alignment horizontal="center" vertical="center"/>
    </xf>
    <xf numFmtId="0" fontId="15" fillId="2" borderId="1" xfId="0" applyFont="1" applyFill="1" applyBorder="1" applyAlignment="1">
      <alignment vertical="center"/>
    </xf>
    <xf numFmtId="0" fontId="2" fillId="2" borderId="1" xfId="0" applyFont="1" applyFill="1" applyBorder="1" applyAlignment="1">
      <alignment vertical="center"/>
    </xf>
    <xf numFmtId="0" fontId="14" fillId="2" borderId="3" xfId="0" applyFont="1" applyFill="1" applyBorder="1" applyAlignment="1">
      <alignment horizontal="center" vertical="center"/>
    </xf>
    <xf numFmtId="0" fontId="13" fillId="2" borderId="1" xfId="1" applyFill="1" applyBorder="1" applyAlignment="1">
      <alignment horizontal="center" vertical="center"/>
    </xf>
    <xf numFmtId="0" fontId="14" fillId="2" borderId="2" xfId="0" applyFont="1" applyFill="1" applyBorder="1" applyAlignment="1">
      <alignment horizontal="center" vertical="center"/>
    </xf>
    <xf numFmtId="0" fontId="14" fillId="2" borderId="1" xfId="0" applyFont="1" applyFill="1" applyBorder="1" applyAlignment="1">
      <alignment horizontal="center" vertical="center"/>
    </xf>
    <xf numFmtId="178" fontId="14" fillId="2" borderId="14" xfId="0" applyNumberFormat="1" applyFont="1" applyFill="1" applyBorder="1" applyAlignment="1">
      <alignment horizontal="center" vertical="center"/>
    </xf>
    <xf numFmtId="178" fontId="14" fillId="2" borderId="15" xfId="0" applyNumberFormat="1" applyFont="1" applyFill="1" applyBorder="1" applyAlignment="1">
      <alignment horizontal="center" vertical="center"/>
    </xf>
    <xf numFmtId="178" fontId="14" fillId="2" borderId="16" xfId="0" applyNumberFormat="1" applyFont="1" applyFill="1" applyBorder="1" applyAlignment="1">
      <alignment horizontal="center" vertical="center"/>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10" xfId="0" applyFont="1" applyFill="1" applyBorder="1" applyAlignment="1">
      <alignment horizontal="center" vertical="top"/>
    </xf>
    <xf numFmtId="0" fontId="2" fillId="2" borderId="0" xfId="0" applyFont="1" applyFill="1" applyBorder="1" applyAlignment="1">
      <alignment horizontal="center" vertical="top"/>
    </xf>
    <xf numFmtId="0" fontId="2" fillId="2" borderId="8" xfId="0" applyFont="1" applyFill="1" applyBorder="1" applyAlignment="1">
      <alignment horizontal="center" vertical="top"/>
    </xf>
    <xf numFmtId="0" fontId="2" fillId="2" borderId="11" xfId="0" applyFont="1" applyFill="1" applyBorder="1" applyAlignment="1">
      <alignment horizontal="center" vertical="top"/>
    </xf>
    <xf numFmtId="0" fontId="2" fillId="2" borderId="12" xfId="0" applyFont="1" applyFill="1" applyBorder="1" applyAlignment="1">
      <alignment horizontal="center" vertical="top"/>
    </xf>
    <xf numFmtId="0" fontId="2" fillId="2" borderId="13" xfId="0" applyFont="1" applyFill="1" applyBorder="1" applyAlignment="1">
      <alignment horizontal="center" vertical="top"/>
    </xf>
    <xf numFmtId="20" fontId="14" fillId="2" borderId="14" xfId="0" applyNumberFormat="1" applyFont="1" applyFill="1" applyBorder="1" applyAlignment="1">
      <alignment horizontal="center" vertical="center"/>
    </xf>
    <xf numFmtId="0" fontId="14" fillId="2" borderId="15" xfId="0" applyFont="1" applyFill="1" applyBorder="1" applyAlignment="1">
      <alignment horizontal="center" vertical="center"/>
    </xf>
    <xf numFmtId="20" fontId="14" fillId="2" borderId="15" xfId="0" applyNumberFormat="1" applyFont="1" applyFill="1" applyBorder="1" applyAlignment="1">
      <alignment horizontal="center" vertical="center"/>
    </xf>
    <xf numFmtId="0" fontId="14" fillId="2" borderId="16" xfId="0" applyFont="1" applyFill="1" applyBorder="1" applyAlignment="1">
      <alignment horizontal="center"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9" fillId="0" borderId="65" xfId="0" applyFont="1" applyBorder="1" applyProtection="1">
      <protection locked="0"/>
    </xf>
    <xf numFmtId="0" fontId="9" fillId="0" borderId="16" xfId="0" applyFont="1" applyBorder="1" applyProtection="1">
      <protection locked="0"/>
    </xf>
    <xf numFmtId="0" fontId="9" fillId="0" borderId="66" xfId="0" applyFont="1" applyBorder="1" applyProtection="1">
      <protection locked="0"/>
    </xf>
    <xf numFmtId="0" fontId="9" fillId="0" borderId="40" xfId="0" applyFont="1" applyBorder="1" applyProtection="1">
      <protection locked="0"/>
    </xf>
    <xf numFmtId="0" fontId="9" fillId="3" borderId="34"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9" fillId="3" borderId="37" xfId="0" applyFont="1" applyFill="1" applyBorder="1" applyAlignment="1" applyProtection="1">
      <alignment horizontal="center" vertical="center"/>
      <protection locked="0"/>
    </xf>
    <xf numFmtId="0" fontId="9" fillId="0" borderId="23" xfId="0" applyFont="1" applyBorder="1" applyProtection="1">
      <protection locked="0"/>
    </xf>
    <xf numFmtId="0" fontId="9" fillId="0" borderId="41" xfId="0" applyFont="1" applyBorder="1" applyProtection="1">
      <protection locked="0"/>
    </xf>
    <xf numFmtId="0" fontId="9" fillId="0" borderId="24" xfId="0" applyFont="1" applyBorder="1" applyProtection="1">
      <protection locked="0"/>
    </xf>
    <xf numFmtId="0" fontId="9" fillId="0" borderId="14" xfId="0" applyFont="1" applyBorder="1" applyProtection="1">
      <protection locked="0"/>
    </xf>
    <xf numFmtId="0" fontId="9" fillId="0" borderId="15" xfId="0" applyFont="1" applyBorder="1" applyProtection="1">
      <protection locked="0"/>
    </xf>
    <xf numFmtId="0" fontId="9" fillId="0" borderId="26" xfId="0" applyFont="1" applyBorder="1" applyProtection="1">
      <protection locked="0"/>
    </xf>
    <xf numFmtId="0" fontId="9" fillId="0" borderId="29" xfId="0" applyFont="1" applyBorder="1" applyProtection="1">
      <protection locked="0"/>
    </xf>
    <xf numFmtId="0" fontId="9" fillId="0" borderId="42" xfId="0" applyFont="1" applyBorder="1" applyProtection="1">
      <protection locked="0"/>
    </xf>
    <xf numFmtId="0" fontId="9" fillId="0" borderId="30" xfId="0" applyFont="1" applyBorder="1" applyProtection="1">
      <protection locked="0"/>
    </xf>
    <xf numFmtId="0" fontId="9" fillId="3" borderId="36" xfId="0" applyFont="1" applyFill="1" applyBorder="1" applyAlignment="1" applyProtection="1">
      <alignment horizontal="center" vertical="center"/>
      <protection locked="0"/>
    </xf>
    <xf numFmtId="0" fontId="9" fillId="0" borderId="11" xfId="0" applyFont="1" applyBorder="1" applyAlignment="1" applyProtection="1">
      <protection locked="0"/>
    </xf>
    <xf numFmtId="0" fontId="9" fillId="0" borderId="32" xfId="0" applyFont="1" applyBorder="1" applyAlignment="1" applyProtection="1">
      <protection locked="0"/>
    </xf>
    <xf numFmtId="0" fontId="9" fillId="0" borderId="14" xfId="0" applyFont="1" applyBorder="1" applyAlignment="1" applyProtection="1">
      <protection locked="0"/>
    </xf>
    <xf numFmtId="0" fontId="9" fillId="0" borderId="26" xfId="0" applyFont="1" applyBorder="1" applyAlignment="1" applyProtection="1">
      <protection locked="0"/>
    </xf>
    <xf numFmtId="0" fontId="9" fillId="3" borderId="57" xfId="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protection locked="0"/>
    </xf>
    <xf numFmtId="0" fontId="9" fillId="0" borderId="64" xfId="0" applyFont="1" applyBorder="1" applyAlignment="1" applyProtection="1">
      <alignment vertical="center"/>
      <protection locked="0"/>
    </xf>
    <xf numFmtId="0" fontId="9" fillId="0" borderId="39" xfId="0" applyFont="1" applyBorder="1" applyAlignment="1" applyProtection="1">
      <alignment vertical="center"/>
      <protection locked="0"/>
    </xf>
    <xf numFmtId="0" fontId="9" fillId="0" borderId="29" xfId="0" applyFont="1" applyBorder="1" applyAlignment="1" applyProtection="1">
      <protection locked="0"/>
    </xf>
    <xf numFmtId="0" fontId="9" fillId="0" borderId="30" xfId="0" applyFont="1" applyBorder="1" applyAlignment="1" applyProtection="1">
      <protection locked="0"/>
    </xf>
    <xf numFmtId="0" fontId="9" fillId="0" borderId="14" xfId="0" applyFont="1" applyBorder="1" applyAlignment="1" applyProtection="1">
      <alignment horizontal="center"/>
      <protection locked="0"/>
    </xf>
    <xf numFmtId="0" fontId="9" fillId="0" borderId="15" xfId="0" applyFont="1" applyBorder="1" applyAlignment="1" applyProtection="1">
      <alignment horizontal="center"/>
      <protection locked="0"/>
    </xf>
    <xf numFmtId="0" fontId="9" fillId="0" borderId="26" xfId="0" applyFont="1" applyBorder="1" applyAlignment="1" applyProtection="1">
      <alignment horizontal="center"/>
      <protection locked="0"/>
    </xf>
    <xf numFmtId="0" fontId="9" fillId="0" borderId="39" xfId="0" applyFont="1" applyBorder="1" applyProtection="1">
      <protection locked="0"/>
    </xf>
    <xf numFmtId="0" fontId="9" fillId="0" borderId="39" xfId="0" applyFont="1" applyBorder="1" applyAlignment="1" applyProtection="1">
      <alignment horizontal="center"/>
      <protection locked="0"/>
    </xf>
    <xf numFmtId="0" fontId="9" fillId="0" borderId="22" xfId="0" applyFont="1" applyBorder="1" applyAlignment="1" applyProtection="1">
      <alignment horizontal="center"/>
      <protection locked="0"/>
    </xf>
    <xf numFmtId="0" fontId="9" fillId="0" borderId="43" xfId="0" applyFont="1" applyBorder="1" applyAlignment="1" applyProtection="1">
      <alignment horizontal="center"/>
      <protection locked="0"/>
    </xf>
    <xf numFmtId="0" fontId="9" fillId="0" borderId="16" xfId="0" applyFont="1" applyBorder="1" applyAlignment="1" applyProtection="1">
      <alignment horizontal="center"/>
      <protection locked="0"/>
    </xf>
    <xf numFmtId="0" fontId="9" fillId="0" borderId="1" xfId="0" applyFont="1" applyBorder="1" applyAlignment="1" applyProtection="1">
      <alignment horizontal="center"/>
      <protection locked="0"/>
    </xf>
    <xf numFmtId="0" fontId="9" fillId="0" borderId="44" xfId="0" applyFont="1" applyBorder="1" applyAlignment="1" applyProtection="1">
      <alignment horizontal="center"/>
      <protection locked="0"/>
    </xf>
    <xf numFmtId="0" fontId="9" fillId="0" borderId="40" xfId="0" applyFont="1" applyBorder="1" applyAlignment="1" applyProtection="1">
      <alignment horizontal="center"/>
      <protection locked="0"/>
    </xf>
    <xf numFmtId="0" fontId="9" fillId="0" borderId="28" xfId="0" applyFont="1" applyBorder="1" applyAlignment="1" applyProtection="1">
      <alignment horizontal="center"/>
      <protection locked="0"/>
    </xf>
    <xf numFmtId="0" fontId="9" fillId="0" borderId="45" xfId="0" applyFont="1" applyBorder="1" applyAlignment="1" applyProtection="1">
      <alignment horizontal="center"/>
      <protection locked="0"/>
    </xf>
    <xf numFmtId="177" fontId="9" fillId="0" borderId="53" xfId="0" applyNumberFormat="1" applyFont="1" applyBorder="1" applyAlignment="1" applyProtection="1">
      <alignment horizontal="right" vertical="center"/>
    </xf>
    <xf numFmtId="177" fontId="9" fillId="0" borderId="54" xfId="0" applyNumberFormat="1" applyFont="1" applyBorder="1" applyAlignment="1" applyProtection="1">
      <alignment horizontal="right" vertical="center"/>
    </xf>
    <xf numFmtId="177" fontId="9" fillId="0" borderId="50" xfId="0" applyNumberFormat="1" applyFont="1" applyBorder="1" applyAlignment="1" applyProtection="1">
      <alignment horizontal="right" vertical="center"/>
    </xf>
    <xf numFmtId="177" fontId="9" fillId="0" borderId="55" xfId="0" applyNumberFormat="1" applyFont="1" applyBorder="1" applyAlignment="1" applyProtection="1">
      <alignment horizontal="right" vertical="center"/>
    </xf>
    <xf numFmtId="0" fontId="9" fillId="0" borderId="56" xfId="0" applyFont="1" applyBorder="1" applyAlignment="1" applyProtection="1">
      <alignment horizontal="center" vertical="center"/>
      <protection locked="0"/>
    </xf>
    <xf numFmtId="0" fontId="9" fillId="0" borderId="65" xfId="0" applyFont="1" applyBorder="1"/>
    <xf numFmtId="0" fontId="9" fillId="0" borderId="16" xfId="0" applyFont="1" applyBorder="1"/>
    <xf numFmtId="0" fontId="9" fillId="0" borderId="14" xfId="0" applyFont="1" applyBorder="1"/>
    <xf numFmtId="0" fontId="9" fillId="0" borderId="15" xfId="0" applyFont="1" applyBorder="1"/>
    <xf numFmtId="0" fontId="9" fillId="0" borderId="26" xfId="0" applyFont="1" applyBorder="1"/>
    <xf numFmtId="0" fontId="9" fillId="0" borderId="66" xfId="0" applyFont="1" applyBorder="1"/>
    <xf numFmtId="0" fontId="9" fillId="0" borderId="40" xfId="0" applyFont="1" applyBorder="1"/>
    <xf numFmtId="0" fontId="9" fillId="0" borderId="29" xfId="0" applyFont="1" applyBorder="1"/>
    <xf numFmtId="0" fontId="9" fillId="0" borderId="42" xfId="0" applyFont="1" applyBorder="1"/>
    <xf numFmtId="0" fontId="9" fillId="0" borderId="30" xfId="0" applyFont="1" applyBorder="1"/>
    <xf numFmtId="0" fontId="9" fillId="3" borderId="57" xfId="0" applyFont="1" applyFill="1" applyBorder="1" applyAlignment="1">
      <alignment horizontal="center" vertical="center"/>
    </xf>
    <xf numFmtId="0" fontId="9" fillId="3" borderId="38" xfId="0" applyFont="1" applyFill="1" applyBorder="1" applyAlignment="1">
      <alignment horizontal="center" vertical="center"/>
    </xf>
    <xf numFmtId="0" fontId="9" fillId="0" borderId="64" xfId="0" applyFont="1" applyBorder="1" applyAlignment="1">
      <alignment vertical="center"/>
    </xf>
    <xf numFmtId="0" fontId="9" fillId="0" borderId="39"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26" xfId="0" applyFont="1" applyBorder="1" applyAlignment="1">
      <alignmen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26" xfId="0" applyFont="1" applyBorder="1" applyAlignment="1">
      <alignment horizontal="left" vertical="center"/>
    </xf>
    <xf numFmtId="0" fontId="9" fillId="0" borderId="1" xfId="0" applyFont="1" applyBorder="1" applyAlignment="1">
      <alignment vertical="center"/>
    </xf>
    <xf numFmtId="0" fontId="9" fillId="0" borderId="44" xfId="0" applyFont="1" applyBorder="1" applyAlignment="1">
      <alignment vertical="center"/>
    </xf>
    <xf numFmtId="0" fontId="9" fillId="0" borderId="28" xfId="0" applyFont="1" applyBorder="1" applyAlignment="1">
      <alignment vertical="center"/>
    </xf>
    <xf numFmtId="0" fontId="9" fillId="0" borderId="45" xfId="0" applyFont="1" applyBorder="1" applyAlignment="1">
      <alignment vertical="center"/>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0" fontId="9" fillId="3" borderId="37" xfId="0" applyFont="1" applyFill="1" applyBorder="1" applyAlignment="1">
      <alignment horizontal="center" vertical="center"/>
    </xf>
    <xf numFmtId="0" fontId="9" fillId="0" borderId="23" xfId="0" applyFont="1" applyBorder="1"/>
    <xf numFmtId="0" fontId="9" fillId="0" borderId="41" xfId="0" applyFont="1" applyBorder="1"/>
    <xf numFmtId="0" fontId="9" fillId="0" borderId="24" xfId="0" applyFont="1" applyBorder="1"/>
    <xf numFmtId="0" fontId="9" fillId="0" borderId="67" xfId="0" applyFont="1" applyBorder="1"/>
    <xf numFmtId="0" fontId="9" fillId="0" borderId="58" xfId="0" applyFont="1" applyBorder="1"/>
    <xf numFmtId="0" fontId="9" fillId="0" borderId="54" xfId="0" applyFont="1" applyBorder="1"/>
    <xf numFmtId="0" fontId="9" fillId="0" borderId="14" xfId="0" applyFont="1" applyBorder="1" applyAlignment="1">
      <alignment horizontal="center"/>
    </xf>
    <xf numFmtId="0" fontId="9" fillId="0" borderId="15" xfId="0" applyFont="1" applyBorder="1" applyAlignment="1">
      <alignment horizontal="center"/>
    </xf>
    <xf numFmtId="0" fontId="9" fillId="0" borderId="26" xfId="0" applyFont="1" applyBorder="1" applyAlignment="1">
      <alignment horizontal="center"/>
    </xf>
    <xf numFmtId="0" fontId="9" fillId="0" borderId="23" xfId="0" applyFont="1" applyBorder="1" applyAlignment="1">
      <alignment wrapText="1"/>
    </xf>
    <xf numFmtId="0" fontId="9" fillId="0" borderId="39" xfId="0" applyFont="1" applyBorder="1"/>
    <xf numFmtId="0" fontId="9" fillId="0" borderId="40" xfId="0" applyFont="1" applyBorder="1" applyAlignment="1">
      <alignment horizontal="left" vertical="center"/>
    </xf>
    <xf numFmtId="0" fontId="9" fillId="0" borderId="28" xfId="0" applyFont="1" applyBorder="1" applyAlignment="1">
      <alignment horizontal="left" vertical="center"/>
    </xf>
    <xf numFmtId="0" fontId="9" fillId="0" borderId="45" xfId="0" applyFont="1" applyBorder="1" applyAlignment="1">
      <alignment horizontal="left" vertical="center"/>
    </xf>
    <xf numFmtId="0" fontId="9" fillId="0" borderId="56" xfId="0" applyFont="1" applyBorder="1" applyAlignment="1">
      <alignment horizontal="center" vertical="center"/>
    </xf>
    <xf numFmtId="176" fontId="9" fillId="0" borderId="53" xfId="0" applyNumberFormat="1" applyFont="1" applyBorder="1" applyAlignment="1">
      <alignment horizontal="right" vertical="center"/>
    </xf>
    <xf numFmtId="176" fontId="9" fillId="0" borderId="54" xfId="0" applyNumberFormat="1" applyFont="1" applyBorder="1" applyAlignment="1">
      <alignment horizontal="right" vertical="center"/>
    </xf>
    <xf numFmtId="176" fontId="9" fillId="0" borderId="50" xfId="0" applyNumberFormat="1" applyFont="1" applyBorder="1" applyAlignment="1">
      <alignment horizontal="right" vertical="center"/>
    </xf>
    <xf numFmtId="176" fontId="9" fillId="0" borderId="55" xfId="0" applyNumberFormat="1" applyFont="1" applyBorder="1" applyAlignment="1">
      <alignment horizontal="right" vertical="center"/>
    </xf>
    <xf numFmtId="0" fontId="9" fillId="0" borderId="39" xfId="0" applyFont="1" applyBorder="1" applyAlignment="1">
      <alignment horizontal="left" vertical="center" wrapText="1"/>
    </xf>
    <xf numFmtId="0" fontId="9" fillId="0" borderId="22" xfId="0" applyFont="1" applyBorder="1" applyAlignment="1">
      <alignment horizontal="left" vertical="center"/>
    </xf>
    <xf numFmtId="0" fontId="9" fillId="0" borderId="43" xfId="0" applyFont="1" applyBorder="1" applyAlignment="1">
      <alignment horizontal="left" vertical="center"/>
    </xf>
    <xf numFmtId="0" fontId="9" fillId="0" borderId="16" xfId="0" applyFont="1" applyBorder="1" applyAlignment="1">
      <alignment horizontal="left" vertical="center"/>
    </xf>
    <xf numFmtId="0" fontId="9" fillId="0" borderId="1" xfId="0" applyFont="1" applyBorder="1" applyAlignment="1">
      <alignment horizontal="left" vertical="center"/>
    </xf>
    <xf numFmtId="0" fontId="9" fillId="0" borderId="44" xfId="0" applyFont="1" applyBorder="1" applyAlignment="1">
      <alignment horizontal="left" vertical="center"/>
    </xf>
    <xf numFmtId="0" fontId="9" fillId="2" borderId="57" xfId="0" applyFont="1" applyFill="1" applyBorder="1" applyAlignment="1" applyProtection="1">
      <alignment horizontal="center"/>
    </xf>
    <xf numFmtId="0" fontId="9" fillId="2" borderId="36" xfId="0" applyFont="1" applyFill="1" applyBorder="1" applyAlignment="1" applyProtection="1">
      <alignment horizontal="center"/>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protection locked="0"/>
    </xf>
    <xf numFmtId="0" fontId="9" fillId="2" borderId="0" xfId="0" applyFont="1" applyFill="1" applyBorder="1" applyAlignment="1" applyProtection="1">
      <alignment horizontal="center" vertical="center"/>
      <protection locked="0"/>
    </xf>
    <xf numFmtId="176" fontId="9" fillId="2" borderId="57" xfId="2" applyNumberFormat="1" applyFont="1" applyFill="1" applyBorder="1" applyAlignment="1" applyProtection="1">
      <alignment horizontal="center" vertical="center"/>
    </xf>
    <xf numFmtId="176" fontId="9" fillId="2" borderId="36" xfId="2" applyNumberFormat="1"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176" fontId="9" fillId="2" borderId="1" xfId="2" applyNumberFormat="1" applyFont="1" applyFill="1" applyBorder="1" applyAlignment="1" applyProtection="1">
      <alignment horizontal="center" vertical="center"/>
    </xf>
    <xf numFmtId="38" fontId="9" fillId="2" borderId="1" xfId="2"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24" fillId="2" borderId="68" xfId="0" applyFont="1" applyFill="1" applyBorder="1" applyAlignment="1" applyProtection="1">
      <alignment horizontal="center" vertical="center"/>
      <protection locked="0"/>
    </xf>
    <xf numFmtId="0" fontId="24" fillId="2" borderId="69" xfId="0" applyFont="1" applyFill="1" applyBorder="1" applyAlignment="1" applyProtection="1">
      <alignment horizontal="center" vertical="center"/>
      <protection locked="0"/>
    </xf>
    <xf numFmtId="0" fontId="24" fillId="2" borderId="70" xfId="0" applyFont="1" applyFill="1" applyBorder="1" applyAlignment="1" applyProtection="1">
      <alignment horizontal="center" vertical="center"/>
      <protection locked="0"/>
    </xf>
    <xf numFmtId="0" fontId="24" fillId="2" borderId="71" xfId="0" applyFont="1" applyFill="1" applyBorder="1" applyAlignment="1" applyProtection="1">
      <alignment horizontal="center" vertical="center"/>
      <protection locked="0"/>
    </xf>
    <xf numFmtId="0" fontId="7" fillId="2" borderId="68" xfId="0" applyFont="1" applyFill="1" applyBorder="1" applyAlignment="1">
      <alignment horizontal="center" vertical="center"/>
    </xf>
    <xf numFmtId="0" fontId="7" fillId="2" borderId="68" xfId="0" applyFont="1" applyFill="1" applyBorder="1" applyAlignment="1" applyProtection="1">
      <alignment horizontal="center" vertical="center"/>
      <protection locked="0"/>
    </xf>
    <xf numFmtId="0" fontId="7" fillId="2" borderId="68" xfId="0" applyFont="1" applyFill="1" applyBorder="1" applyAlignment="1" applyProtection="1">
      <alignment horizontal="center" vertical="center" shrinkToFit="1"/>
      <protection locked="0"/>
    </xf>
    <xf numFmtId="0" fontId="7" fillId="2" borderId="69" xfId="0" applyFont="1" applyFill="1" applyBorder="1" applyAlignment="1">
      <alignment horizontal="center" vertical="center"/>
    </xf>
    <xf numFmtId="0" fontId="7" fillId="2" borderId="70" xfId="0" applyFont="1" applyFill="1" applyBorder="1" applyAlignment="1">
      <alignment horizontal="center" vertical="center"/>
    </xf>
    <xf numFmtId="0" fontId="7" fillId="2" borderId="7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pplyProtection="1">
      <alignment horizontal="center" vertical="center" shrinkToFit="1"/>
      <protection locked="0"/>
    </xf>
    <xf numFmtId="0" fontId="25" fillId="2" borderId="0" xfId="0" applyFont="1" applyFill="1" applyAlignment="1">
      <alignment horizontal="center" vertical="center"/>
    </xf>
    <xf numFmtId="0" fontId="24" fillId="2" borderId="6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70" xfId="0" applyFont="1" applyFill="1" applyBorder="1" applyAlignment="1">
      <alignment horizontal="center" vertical="center"/>
    </xf>
    <xf numFmtId="0" fontId="24" fillId="2" borderId="71" xfId="0" applyFont="1" applyFill="1" applyBorder="1" applyAlignment="1">
      <alignment horizontal="center" vertical="center"/>
    </xf>
    <xf numFmtId="0" fontId="24" fillId="2" borderId="1" xfId="0" applyFont="1" applyFill="1" applyBorder="1" applyAlignment="1">
      <alignment horizontal="center" vertical="center" shrinkToFit="1"/>
    </xf>
    <xf numFmtId="0" fontId="24" fillId="2" borderId="1" xfId="0" applyFont="1" applyFill="1" applyBorder="1" applyAlignment="1">
      <alignment horizontal="left" vertical="center" wrapText="1"/>
    </xf>
    <xf numFmtId="0" fontId="24" fillId="2" borderId="1" xfId="0" applyFont="1" applyFill="1" applyBorder="1" applyAlignment="1">
      <alignment horizontal="left" vertical="center"/>
    </xf>
    <xf numFmtId="0" fontId="24" fillId="2" borderId="68" xfId="0" applyFont="1" applyFill="1" applyBorder="1" applyAlignment="1">
      <alignment horizontal="center" vertical="center" wrapText="1"/>
    </xf>
    <xf numFmtId="0" fontId="24" fillId="2" borderId="68" xfId="0" applyFont="1" applyFill="1" applyBorder="1" applyAlignment="1">
      <alignment horizontal="center" vertical="center" wrapText="1" shrinkToFit="1"/>
    </xf>
    <xf numFmtId="0" fontId="24" fillId="2" borderId="68" xfId="0" applyFont="1" applyFill="1" applyBorder="1" applyAlignment="1">
      <alignment horizontal="center" vertical="center" shrinkToFit="1"/>
    </xf>
    <xf numFmtId="0" fontId="23" fillId="2" borderId="0" xfId="0" applyFont="1" applyFill="1" applyAlignment="1">
      <alignment horizontal="center" vertical="center"/>
    </xf>
    <xf numFmtId="31" fontId="24" fillId="2" borderId="68" xfId="0" applyNumberFormat="1" applyFont="1" applyFill="1" applyBorder="1" applyAlignment="1">
      <alignment horizontal="center" vertical="center"/>
    </xf>
  </cellXfs>
  <cellStyles count="3">
    <cellStyle name="ハイパーリンク" xfId="1" builtinId="8"/>
    <cellStyle name="桁区切り" xfId="2" builtinId="6"/>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676275</xdr:colOff>
      <xdr:row>47</xdr:row>
      <xdr:rowOff>0</xdr:rowOff>
    </xdr:from>
    <xdr:ext cx="184731" cy="264560"/>
    <xdr:sp macro="" textlink="">
      <xdr:nvSpPr>
        <xdr:cNvPr id="2" name="テキスト ボックス 1">
          <a:extLst>
            <a:ext uri="{FF2B5EF4-FFF2-40B4-BE49-F238E27FC236}">
              <a16:creationId xmlns:a16="http://schemas.microsoft.com/office/drawing/2014/main" id="{99049DD3-8B61-4FBE-B243-6D15E929F38E}"/>
            </a:ext>
          </a:extLst>
        </xdr:cNvPr>
        <xdr:cNvSpPr txBox="1"/>
      </xdr:nvSpPr>
      <xdr:spPr>
        <a:xfrm>
          <a:off x="2047875"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54</xdr:row>
          <xdr:rowOff>180975</xdr:rowOff>
        </xdr:from>
        <xdr:to>
          <xdr:col>2</xdr:col>
          <xdr:colOff>47625</xdr:colOff>
          <xdr:row>54</xdr:row>
          <xdr:rowOff>381000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201082</xdr:colOff>
      <xdr:row>32</xdr:row>
      <xdr:rowOff>63500</xdr:rowOff>
    </xdr:from>
    <xdr:to>
      <xdr:col>24</xdr:col>
      <xdr:colOff>105833</xdr:colOff>
      <xdr:row>35</xdr:row>
      <xdr:rowOff>74084</xdr:rowOff>
    </xdr:to>
    <xdr:sp macro="" textlink="">
      <xdr:nvSpPr>
        <xdr:cNvPr id="6" name="吹き出し: 四角形 5">
          <a:extLst>
            <a:ext uri="{FF2B5EF4-FFF2-40B4-BE49-F238E27FC236}">
              <a16:creationId xmlns:a16="http://schemas.microsoft.com/office/drawing/2014/main" id="{F7E51BA2-FDA7-6ABB-3298-EA863B6E6F4E}"/>
            </a:ext>
          </a:extLst>
        </xdr:cNvPr>
        <xdr:cNvSpPr/>
      </xdr:nvSpPr>
      <xdr:spPr>
        <a:xfrm>
          <a:off x="3503082" y="7493000"/>
          <a:ext cx="2338918" cy="709084"/>
        </a:xfrm>
        <a:custGeom>
          <a:avLst/>
          <a:gdLst>
            <a:gd name="connsiteX0" fmla="*/ 0 w 2709334"/>
            <a:gd name="connsiteY0" fmla="*/ 0 h 825500"/>
            <a:gd name="connsiteX1" fmla="*/ 451556 w 2709334"/>
            <a:gd name="connsiteY1" fmla="*/ 0 h 825500"/>
            <a:gd name="connsiteX2" fmla="*/ 451556 w 2709334"/>
            <a:gd name="connsiteY2" fmla="*/ 0 h 825500"/>
            <a:gd name="connsiteX3" fmla="*/ 1128889 w 2709334"/>
            <a:gd name="connsiteY3" fmla="*/ 0 h 825500"/>
            <a:gd name="connsiteX4" fmla="*/ 2709334 w 2709334"/>
            <a:gd name="connsiteY4" fmla="*/ 0 h 825500"/>
            <a:gd name="connsiteX5" fmla="*/ 2709334 w 2709334"/>
            <a:gd name="connsiteY5" fmla="*/ 481542 h 825500"/>
            <a:gd name="connsiteX6" fmla="*/ 2709334 w 2709334"/>
            <a:gd name="connsiteY6" fmla="*/ 481542 h 825500"/>
            <a:gd name="connsiteX7" fmla="*/ 2709334 w 2709334"/>
            <a:gd name="connsiteY7" fmla="*/ 687917 h 825500"/>
            <a:gd name="connsiteX8" fmla="*/ 2709334 w 2709334"/>
            <a:gd name="connsiteY8" fmla="*/ 825500 h 825500"/>
            <a:gd name="connsiteX9" fmla="*/ 1128889 w 2709334"/>
            <a:gd name="connsiteY9" fmla="*/ 825500 h 825500"/>
            <a:gd name="connsiteX10" fmla="*/ 737318 w 2709334"/>
            <a:gd name="connsiteY10" fmla="*/ 1299106 h 825500"/>
            <a:gd name="connsiteX11" fmla="*/ 451556 w 2709334"/>
            <a:gd name="connsiteY11" fmla="*/ 825500 h 825500"/>
            <a:gd name="connsiteX12" fmla="*/ 0 w 2709334"/>
            <a:gd name="connsiteY12" fmla="*/ 825500 h 825500"/>
            <a:gd name="connsiteX13" fmla="*/ 0 w 2709334"/>
            <a:gd name="connsiteY13" fmla="*/ 687917 h 825500"/>
            <a:gd name="connsiteX14" fmla="*/ 0 w 2709334"/>
            <a:gd name="connsiteY14" fmla="*/ 481542 h 825500"/>
            <a:gd name="connsiteX15" fmla="*/ 0 w 2709334"/>
            <a:gd name="connsiteY15" fmla="*/ 481542 h 825500"/>
            <a:gd name="connsiteX16" fmla="*/ 0 w 2709334"/>
            <a:gd name="connsiteY16" fmla="*/ 0 h 825500"/>
            <a:gd name="connsiteX0" fmla="*/ 0 w 2709334"/>
            <a:gd name="connsiteY0" fmla="*/ 0 h 1299106"/>
            <a:gd name="connsiteX1" fmla="*/ 451556 w 2709334"/>
            <a:gd name="connsiteY1" fmla="*/ 0 h 1299106"/>
            <a:gd name="connsiteX2" fmla="*/ 451556 w 2709334"/>
            <a:gd name="connsiteY2" fmla="*/ 0 h 1299106"/>
            <a:gd name="connsiteX3" fmla="*/ 1128889 w 2709334"/>
            <a:gd name="connsiteY3" fmla="*/ 0 h 1299106"/>
            <a:gd name="connsiteX4" fmla="*/ 2709334 w 2709334"/>
            <a:gd name="connsiteY4" fmla="*/ 0 h 1299106"/>
            <a:gd name="connsiteX5" fmla="*/ 2709334 w 2709334"/>
            <a:gd name="connsiteY5" fmla="*/ 481542 h 1299106"/>
            <a:gd name="connsiteX6" fmla="*/ 2709334 w 2709334"/>
            <a:gd name="connsiteY6" fmla="*/ 481542 h 1299106"/>
            <a:gd name="connsiteX7" fmla="*/ 2709334 w 2709334"/>
            <a:gd name="connsiteY7" fmla="*/ 687917 h 1299106"/>
            <a:gd name="connsiteX8" fmla="*/ 2709334 w 2709334"/>
            <a:gd name="connsiteY8" fmla="*/ 825500 h 1299106"/>
            <a:gd name="connsiteX9" fmla="*/ 1128889 w 2709334"/>
            <a:gd name="connsiteY9" fmla="*/ 825500 h 1299106"/>
            <a:gd name="connsiteX10" fmla="*/ 737318 w 2709334"/>
            <a:gd name="connsiteY10" fmla="*/ 1299106 h 1299106"/>
            <a:gd name="connsiteX11" fmla="*/ 673806 w 2709334"/>
            <a:gd name="connsiteY11" fmla="*/ 825500 h 1299106"/>
            <a:gd name="connsiteX12" fmla="*/ 0 w 2709334"/>
            <a:gd name="connsiteY12" fmla="*/ 825500 h 1299106"/>
            <a:gd name="connsiteX13" fmla="*/ 0 w 2709334"/>
            <a:gd name="connsiteY13" fmla="*/ 687917 h 1299106"/>
            <a:gd name="connsiteX14" fmla="*/ 0 w 2709334"/>
            <a:gd name="connsiteY14" fmla="*/ 481542 h 1299106"/>
            <a:gd name="connsiteX15" fmla="*/ 0 w 2709334"/>
            <a:gd name="connsiteY15" fmla="*/ 481542 h 1299106"/>
            <a:gd name="connsiteX16" fmla="*/ 0 w 2709334"/>
            <a:gd name="connsiteY16" fmla="*/ 0 h 1299106"/>
            <a:gd name="connsiteX0" fmla="*/ 0 w 2709334"/>
            <a:gd name="connsiteY0" fmla="*/ 0 h 1299106"/>
            <a:gd name="connsiteX1" fmla="*/ 451556 w 2709334"/>
            <a:gd name="connsiteY1" fmla="*/ 0 h 1299106"/>
            <a:gd name="connsiteX2" fmla="*/ 451556 w 2709334"/>
            <a:gd name="connsiteY2" fmla="*/ 0 h 1299106"/>
            <a:gd name="connsiteX3" fmla="*/ 1128889 w 2709334"/>
            <a:gd name="connsiteY3" fmla="*/ 0 h 1299106"/>
            <a:gd name="connsiteX4" fmla="*/ 2709334 w 2709334"/>
            <a:gd name="connsiteY4" fmla="*/ 0 h 1299106"/>
            <a:gd name="connsiteX5" fmla="*/ 2709334 w 2709334"/>
            <a:gd name="connsiteY5" fmla="*/ 481542 h 1299106"/>
            <a:gd name="connsiteX6" fmla="*/ 2709334 w 2709334"/>
            <a:gd name="connsiteY6" fmla="*/ 481542 h 1299106"/>
            <a:gd name="connsiteX7" fmla="*/ 2709334 w 2709334"/>
            <a:gd name="connsiteY7" fmla="*/ 687917 h 1299106"/>
            <a:gd name="connsiteX8" fmla="*/ 2709334 w 2709334"/>
            <a:gd name="connsiteY8" fmla="*/ 825500 h 1299106"/>
            <a:gd name="connsiteX9" fmla="*/ 917222 w 2709334"/>
            <a:gd name="connsiteY9" fmla="*/ 825500 h 1299106"/>
            <a:gd name="connsiteX10" fmla="*/ 737318 w 2709334"/>
            <a:gd name="connsiteY10" fmla="*/ 1299106 h 1299106"/>
            <a:gd name="connsiteX11" fmla="*/ 673806 w 2709334"/>
            <a:gd name="connsiteY11" fmla="*/ 825500 h 1299106"/>
            <a:gd name="connsiteX12" fmla="*/ 0 w 2709334"/>
            <a:gd name="connsiteY12" fmla="*/ 825500 h 1299106"/>
            <a:gd name="connsiteX13" fmla="*/ 0 w 2709334"/>
            <a:gd name="connsiteY13" fmla="*/ 687917 h 1299106"/>
            <a:gd name="connsiteX14" fmla="*/ 0 w 2709334"/>
            <a:gd name="connsiteY14" fmla="*/ 481542 h 1299106"/>
            <a:gd name="connsiteX15" fmla="*/ 0 w 2709334"/>
            <a:gd name="connsiteY15" fmla="*/ 481542 h 1299106"/>
            <a:gd name="connsiteX16" fmla="*/ 0 w 2709334"/>
            <a:gd name="connsiteY16" fmla="*/ 0 h 1299106"/>
            <a:gd name="connsiteX0" fmla="*/ 0 w 2709334"/>
            <a:gd name="connsiteY0" fmla="*/ 0 h 1076856"/>
            <a:gd name="connsiteX1" fmla="*/ 451556 w 2709334"/>
            <a:gd name="connsiteY1" fmla="*/ 0 h 1076856"/>
            <a:gd name="connsiteX2" fmla="*/ 451556 w 2709334"/>
            <a:gd name="connsiteY2" fmla="*/ 0 h 1076856"/>
            <a:gd name="connsiteX3" fmla="*/ 1128889 w 2709334"/>
            <a:gd name="connsiteY3" fmla="*/ 0 h 1076856"/>
            <a:gd name="connsiteX4" fmla="*/ 2709334 w 2709334"/>
            <a:gd name="connsiteY4" fmla="*/ 0 h 1076856"/>
            <a:gd name="connsiteX5" fmla="*/ 2709334 w 2709334"/>
            <a:gd name="connsiteY5" fmla="*/ 481542 h 1076856"/>
            <a:gd name="connsiteX6" fmla="*/ 2709334 w 2709334"/>
            <a:gd name="connsiteY6" fmla="*/ 481542 h 1076856"/>
            <a:gd name="connsiteX7" fmla="*/ 2709334 w 2709334"/>
            <a:gd name="connsiteY7" fmla="*/ 687917 h 1076856"/>
            <a:gd name="connsiteX8" fmla="*/ 2709334 w 2709334"/>
            <a:gd name="connsiteY8" fmla="*/ 825500 h 1076856"/>
            <a:gd name="connsiteX9" fmla="*/ 917222 w 2709334"/>
            <a:gd name="connsiteY9" fmla="*/ 825500 h 1076856"/>
            <a:gd name="connsiteX10" fmla="*/ 747901 w 2709334"/>
            <a:gd name="connsiteY10" fmla="*/ 1076856 h 1076856"/>
            <a:gd name="connsiteX11" fmla="*/ 673806 w 2709334"/>
            <a:gd name="connsiteY11" fmla="*/ 825500 h 1076856"/>
            <a:gd name="connsiteX12" fmla="*/ 0 w 2709334"/>
            <a:gd name="connsiteY12" fmla="*/ 825500 h 1076856"/>
            <a:gd name="connsiteX13" fmla="*/ 0 w 2709334"/>
            <a:gd name="connsiteY13" fmla="*/ 687917 h 1076856"/>
            <a:gd name="connsiteX14" fmla="*/ 0 w 2709334"/>
            <a:gd name="connsiteY14" fmla="*/ 481542 h 1076856"/>
            <a:gd name="connsiteX15" fmla="*/ 0 w 2709334"/>
            <a:gd name="connsiteY15" fmla="*/ 481542 h 1076856"/>
            <a:gd name="connsiteX16" fmla="*/ 0 w 2709334"/>
            <a:gd name="connsiteY16" fmla="*/ 0 h 1076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709334" h="1076856">
              <a:moveTo>
                <a:pt x="0" y="0"/>
              </a:moveTo>
              <a:lnTo>
                <a:pt x="451556" y="0"/>
              </a:lnTo>
              <a:lnTo>
                <a:pt x="451556" y="0"/>
              </a:lnTo>
              <a:lnTo>
                <a:pt x="1128889" y="0"/>
              </a:lnTo>
              <a:lnTo>
                <a:pt x="2709334" y="0"/>
              </a:lnTo>
              <a:lnTo>
                <a:pt x="2709334" y="481542"/>
              </a:lnTo>
              <a:lnTo>
                <a:pt x="2709334" y="481542"/>
              </a:lnTo>
              <a:lnTo>
                <a:pt x="2709334" y="687917"/>
              </a:lnTo>
              <a:lnTo>
                <a:pt x="2709334" y="825500"/>
              </a:lnTo>
              <a:lnTo>
                <a:pt x="917222" y="825500"/>
              </a:lnTo>
              <a:lnTo>
                <a:pt x="747901" y="1076856"/>
              </a:lnTo>
              <a:lnTo>
                <a:pt x="673806" y="825500"/>
              </a:lnTo>
              <a:lnTo>
                <a:pt x="0" y="825500"/>
              </a:lnTo>
              <a:lnTo>
                <a:pt x="0" y="687917"/>
              </a:lnTo>
              <a:lnTo>
                <a:pt x="0" y="481542"/>
              </a:lnTo>
              <a:lnTo>
                <a:pt x="0" y="481542"/>
              </a:lnTo>
              <a:lnTo>
                <a:pt x="0" y="0"/>
              </a:lnTo>
              <a:close/>
            </a:path>
          </a:pathLst>
        </a:cu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rPr>
            <a:t>法人の主たる事務所と同じ場合は「はい」にチェックし、記載不要</a:t>
          </a:r>
        </a:p>
      </xdr:txBody>
    </xdr:sp>
    <xdr:clientData/>
  </xdr:twoCellAnchor>
  <xdr:twoCellAnchor>
    <xdr:from>
      <xdr:col>8</xdr:col>
      <xdr:colOff>148166</xdr:colOff>
      <xdr:row>23</xdr:row>
      <xdr:rowOff>6358</xdr:rowOff>
    </xdr:from>
    <xdr:to>
      <xdr:col>22</xdr:col>
      <xdr:colOff>74083</xdr:colOff>
      <xdr:row>26</xdr:row>
      <xdr:rowOff>169334</xdr:rowOff>
    </xdr:to>
    <xdr:sp macro="" textlink="">
      <xdr:nvSpPr>
        <xdr:cNvPr id="8" name="吹き出し: 四角形 7">
          <a:extLst>
            <a:ext uri="{FF2B5EF4-FFF2-40B4-BE49-F238E27FC236}">
              <a16:creationId xmlns:a16="http://schemas.microsoft.com/office/drawing/2014/main" id="{86FE7F9D-6C71-38E6-8E5C-079F42B15CF5}"/>
            </a:ext>
          </a:extLst>
        </xdr:cNvPr>
        <xdr:cNvSpPr/>
      </xdr:nvSpPr>
      <xdr:spPr>
        <a:xfrm>
          <a:off x="1989666" y="5319191"/>
          <a:ext cx="3333750" cy="861476"/>
        </a:xfrm>
        <a:custGeom>
          <a:avLst/>
          <a:gdLst>
            <a:gd name="connsiteX0" fmla="*/ 0 w 2148417"/>
            <a:gd name="connsiteY0" fmla="*/ 0 h 582084"/>
            <a:gd name="connsiteX1" fmla="*/ 358070 w 2148417"/>
            <a:gd name="connsiteY1" fmla="*/ 0 h 582084"/>
            <a:gd name="connsiteX2" fmla="*/ 626629 w 2148417"/>
            <a:gd name="connsiteY2" fmla="*/ -237060 h 582084"/>
            <a:gd name="connsiteX3" fmla="*/ 895174 w 2148417"/>
            <a:gd name="connsiteY3" fmla="*/ 0 h 582084"/>
            <a:gd name="connsiteX4" fmla="*/ 2148417 w 2148417"/>
            <a:gd name="connsiteY4" fmla="*/ 0 h 582084"/>
            <a:gd name="connsiteX5" fmla="*/ 2148417 w 2148417"/>
            <a:gd name="connsiteY5" fmla="*/ 97014 h 582084"/>
            <a:gd name="connsiteX6" fmla="*/ 2148417 w 2148417"/>
            <a:gd name="connsiteY6" fmla="*/ 97014 h 582084"/>
            <a:gd name="connsiteX7" fmla="*/ 2148417 w 2148417"/>
            <a:gd name="connsiteY7" fmla="*/ 242535 h 582084"/>
            <a:gd name="connsiteX8" fmla="*/ 2148417 w 2148417"/>
            <a:gd name="connsiteY8" fmla="*/ 582084 h 582084"/>
            <a:gd name="connsiteX9" fmla="*/ 895174 w 2148417"/>
            <a:gd name="connsiteY9" fmla="*/ 582084 h 582084"/>
            <a:gd name="connsiteX10" fmla="*/ 358070 w 2148417"/>
            <a:gd name="connsiteY10" fmla="*/ 582084 h 582084"/>
            <a:gd name="connsiteX11" fmla="*/ 358070 w 2148417"/>
            <a:gd name="connsiteY11" fmla="*/ 582084 h 582084"/>
            <a:gd name="connsiteX12" fmla="*/ 0 w 2148417"/>
            <a:gd name="connsiteY12" fmla="*/ 582084 h 582084"/>
            <a:gd name="connsiteX13" fmla="*/ 0 w 2148417"/>
            <a:gd name="connsiteY13" fmla="*/ 242535 h 582084"/>
            <a:gd name="connsiteX14" fmla="*/ 0 w 2148417"/>
            <a:gd name="connsiteY14" fmla="*/ 97014 h 582084"/>
            <a:gd name="connsiteX15" fmla="*/ 0 w 2148417"/>
            <a:gd name="connsiteY15" fmla="*/ 97014 h 582084"/>
            <a:gd name="connsiteX16" fmla="*/ 0 w 2148417"/>
            <a:gd name="connsiteY16" fmla="*/ 0 h 582084"/>
            <a:gd name="connsiteX0" fmla="*/ 0 w 2148417"/>
            <a:gd name="connsiteY0" fmla="*/ 237060 h 819144"/>
            <a:gd name="connsiteX1" fmla="*/ 358070 w 2148417"/>
            <a:gd name="connsiteY1" fmla="*/ 237060 h 819144"/>
            <a:gd name="connsiteX2" fmla="*/ 626629 w 2148417"/>
            <a:gd name="connsiteY2" fmla="*/ 0 h 819144"/>
            <a:gd name="connsiteX3" fmla="*/ 715257 w 2148417"/>
            <a:gd name="connsiteY3" fmla="*/ 237060 h 819144"/>
            <a:gd name="connsiteX4" fmla="*/ 2148417 w 2148417"/>
            <a:gd name="connsiteY4" fmla="*/ 237060 h 819144"/>
            <a:gd name="connsiteX5" fmla="*/ 2148417 w 2148417"/>
            <a:gd name="connsiteY5" fmla="*/ 334074 h 819144"/>
            <a:gd name="connsiteX6" fmla="*/ 2148417 w 2148417"/>
            <a:gd name="connsiteY6" fmla="*/ 334074 h 819144"/>
            <a:gd name="connsiteX7" fmla="*/ 2148417 w 2148417"/>
            <a:gd name="connsiteY7" fmla="*/ 479595 h 819144"/>
            <a:gd name="connsiteX8" fmla="*/ 2148417 w 2148417"/>
            <a:gd name="connsiteY8" fmla="*/ 819144 h 819144"/>
            <a:gd name="connsiteX9" fmla="*/ 895174 w 2148417"/>
            <a:gd name="connsiteY9" fmla="*/ 819144 h 819144"/>
            <a:gd name="connsiteX10" fmla="*/ 358070 w 2148417"/>
            <a:gd name="connsiteY10" fmla="*/ 819144 h 819144"/>
            <a:gd name="connsiteX11" fmla="*/ 358070 w 2148417"/>
            <a:gd name="connsiteY11" fmla="*/ 819144 h 819144"/>
            <a:gd name="connsiteX12" fmla="*/ 0 w 2148417"/>
            <a:gd name="connsiteY12" fmla="*/ 819144 h 819144"/>
            <a:gd name="connsiteX13" fmla="*/ 0 w 2148417"/>
            <a:gd name="connsiteY13" fmla="*/ 479595 h 819144"/>
            <a:gd name="connsiteX14" fmla="*/ 0 w 2148417"/>
            <a:gd name="connsiteY14" fmla="*/ 334074 h 819144"/>
            <a:gd name="connsiteX15" fmla="*/ 0 w 2148417"/>
            <a:gd name="connsiteY15" fmla="*/ 334074 h 819144"/>
            <a:gd name="connsiteX16" fmla="*/ 0 w 2148417"/>
            <a:gd name="connsiteY16" fmla="*/ 237060 h 819144"/>
            <a:gd name="connsiteX0" fmla="*/ 0 w 2148417"/>
            <a:gd name="connsiteY0" fmla="*/ 237060 h 819144"/>
            <a:gd name="connsiteX1" fmla="*/ 400403 w 2148417"/>
            <a:gd name="connsiteY1" fmla="*/ 237060 h 819144"/>
            <a:gd name="connsiteX2" fmla="*/ 626629 w 2148417"/>
            <a:gd name="connsiteY2" fmla="*/ 0 h 819144"/>
            <a:gd name="connsiteX3" fmla="*/ 715257 w 2148417"/>
            <a:gd name="connsiteY3" fmla="*/ 237060 h 819144"/>
            <a:gd name="connsiteX4" fmla="*/ 2148417 w 2148417"/>
            <a:gd name="connsiteY4" fmla="*/ 237060 h 819144"/>
            <a:gd name="connsiteX5" fmla="*/ 2148417 w 2148417"/>
            <a:gd name="connsiteY5" fmla="*/ 334074 h 819144"/>
            <a:gd name="connsiteX6" fmla="*/ 2148417 w 2148417"/>
            <a:gd name="connsiteY6" fmla="*/ 334074 h 819144"/>
            <a:gd name="connsiteX7" fmla="*/ 2148417 w 2148417"/>
            <a:gd name="connsiteY7" fmla="*/ 479595 h 819144"/>
            <a:gd name="connsiteX8" fmla="*/ 2148417 w 2148417"/>
            <a:gd name="connsiteY8" fmla="*/ 819144 h 819144"/>
            <a:gd name="connsiteX9" fmla="*/ 895174 w 2148417"/>
            <a:gd name="connsiteY9" fmla="*/ 819144 h 819144"/>
            <a:gd name="connsiteX10" fmla="*/ 358070 w 2148417"/>
            <a:gd name="connsiteY10" fmla="*/ 819144 h 819144"/>
            <a:gd name="connsiteX11" fmla="*/ 358070 w 2148417"/>
            <a:gd name="connsiteY11" fmla="*/ 819144 h 819144"/>
            <a:gd name="connsiteX12" fmla="*/ 0 w 2148417"/>
            <a:gd name="connsiteY12" fmla="*/ 819144 h 819144"/>
            <a:gd name="connsiteX13" fmla="*/ 0 w 2148417"/>
            <a:gd name="connsiteY13" fmla="*/ 479595 h 819144"/>
            <a:gd name="connsiteX14" fmla="*/ 0 w 2148417"/>
            <a:gd name="connsiteY14" fmla="*/ 334074 h 819144"/>
            <a:gd name="connsiteX15" fmla="*/ 0 w 2148417"/>
            <a:gd name="connsiteY15" fmla="*/ 334074 h 819144"/>
            <a:gd name="connsiteX16" fmla="*/ 0 w 2148417"/>
            <a:gd name="connsiteY16" fmla="*/ 237060 h 819144"/>
            <a:gd name="connsiteX0" fmla="*/ 0 w 2148417"/>
            <a:gd name="connsiteY0" fmla="*/ 237060 h 819144"/>
            <a:gd name="connsiteX1" fmla="*/ 548570 w 2148417"/>
            <a:gd name="connsiteY1" fmla="*/ 237060 h 819144"/>
            <a:gd name="connsiteX2" fmla="*/ 626629 w 2148417"/>
            <a:gd name="connsiteY2" fmla="*/ 0 h 819144"/>
            <a:gd name="connsiteX3" fmla="*/ 715257 w 2148417"/>
            <a:gd name="connsiteY3" fmla="*/ 237060 h 819144"/>
            <a:gd name="connsiteX4" fmla="*/ 2148417 w 2148417"/>
            <a:gd name="connsiteY4" fmla="*/ 237060 h 819144"/>
            <a:gd name="connsiteX5" fmla="*/ 2148417 w 2148417"/>
            <a:gd name="connsiteY5" fmla="*/ 334074 h 819144"/>
            <a:gd name="connsiteX6" fmla="*/ 2148417 w 2148417"/>
            <a:gd name="connsiteY6" fmla="*/ 334074 h 819144"/>
            <a:gd name="connsiteX7" fmla="*/ 2148417 w 2148417"/>
            <a:gd name="connsiteY7" fmla="*/ 479595 h 819144"/>
            <a:gd name="connsiteX8" fmla="*/ 2148417 w 2148417"/>
            <a:gd name="connsiteY8" fmla="*/ 819144 h 819144"/>
            <a:gd name="connsiteX9" fmla="*/ 895174 w 2148417"/>
            <a:gd name="connsiteY9" fmla="*/ 819144 h 819144"/>
            <a:gd name="connsiteX10" fmla="*/ 358070 w 2148417"/>
            <a:gd name="connsiteY10" fmla="*/ 819144 h 819144"/>
            <a:gd name="connsiteX11" fmla="*/ 358070 w 2148417"/>
            <a:gd name="connsiteY11" fmla="*/ 819144 h 819144"/>
            <a:gd name="connsiteX12" fmla="*/ 0 w 2148417"/>
            <a:gd name="connsiteY12" fmla="*/ 819144 h 819144"/>
            <a:gd name="connsiteX13" fmla="*/ 0 w 2148417"/>
            <a:gd name="connsiteY13" fmla="*/ 479595 h 819144"/>
            <a:gd name="connsiteX14" fmla="*/ 0 w 2148417"/>
            <a:gd name="connsiteY14" fmla="*/ 334074 h 819144"/>
            <a:gd name="connsiteX15" fmla="*/ 0 w 2148417"/>
            <a:gd name="connsiteY15" fmla="*/ 334074 h 819144"/>
            <a:gd name="connsiteX16" fmla="*/ 0 w 2148417"/>
            <a:gd name="connsiteY16" fmla="*/ 237060 h 819144"/>
            <a:gd name="connsiteX0" fmla="*/ 0 w 2148417"/>
            <a:gd name="connsiteY0" fmla="*/ 173560 h 755644"/>
            <a:gd name="connsiteX1" fmla="*/ 548570 w 2148417"/>
            <a:gd name="connsiteY1" fmla="*/ 173560 h 755644"/>
            <a:gd name="connsiteX2" fmla="*/ 626629 w 2148417"/>
            <a:gd name="connsiteY2" fmla="*/ 0 h 755644"/>
            <a:gd name="connsiteX3" fmla="*/ 715257 w 2148417"/>
            <a:gd name="connsiteY3" fmla="*/ 173560 h 755644"/>
            <a:gd name="connsiteX4" fmla="*/ 2148417 w 2148417"/>
            <a:gd name="connsiteY4" fmla="*/ 173560 h 755644"/>
            <a:gd name="connsiteX5" fmla="*/ 2148417 w 2148417"/>
            <a:gd name="connsiteY5" fmla="*/ 270574 h 755644"/>
            <a:gd name="connsiteX6" fmla="*/ 2148417 w 2148417"/>
            <a:gd name="connsiteY6" fmla="*/ 270574 h 755644"/>
            <a:gd name="connsiteX7" fmla="*/ 2148417 w 2148417"/>
            <a:gd name="connsiteY7" fmla="*/ 416095 h 755644"/>
            <a:gd name="connsiteX8" fmla="*/ 2148417 w 2148417"/>
            <a:gd name="connsiteY8" fmla="*/ 755644 h 755644"/>
            <a:gd name="connsiteX9" fmla="*/ 895174 w 2148417"/>
            <a:gd name="connsiteY9" fmla="*/ 755644 h 755644"/>
            <a:gd name="connsiteX10" fmla="*/ 358070 w 2148417"/>
            <a:gd name="connsiteY10" fmla="*/ 755644 h 755644"/>
            <a:gd name="connsiteX11" fmla="*/ 358070 w 2148417"/>
            <a:gd name="connsiteY11" fmla="*/ 755644 h 755644"/>
            <a:gd name="connsiteX12" fmla="*/ 0 w 2148417"/>
            <a:gd name="connsiteY12" fmla="*/ 755644 h 755644"/>
            <a:gd name="connsiteX13" fmla="*/ 0 w 2148417"/>
            <a:gd name="connsiteY13" fmla="*/ 416095 h 755644"/>
            <a:gd name="connsiteX14" fmla="*/ 0 w 2148417"/>
            <a:gd name="connsiteY14" fmla="*/ 270574 h 755644"/>
            <a:gd name="connsiteX15" fmla="*/ 0 w 2148417"/>
            <a:gd name="connsiteY15" fmla="*/ 270574 h 755644"/>
            <a:gd name="connsiteX16" fmla="*/ 0 w 2148417"/>
            <a:gd name="connsiteY16" fmla="*/ 173560 h 7556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148417" h="755644">
              <a:moveTo>
                <a:pt x="0" y="173560"/>
              </a:moveTo>
              <a:lnTo>
                <a:pt x="548570" y="173560"/>
              </a:lnTo>
              <a:lnTo>
                <a:pt x="626629" y="0"/>
              </a:lnTo>
              <a:lnTo>
                <a:pt x="715257" y="173560"/>
              </a:lnTo>
              <a:lnTo>
                <a:pt x="2148417" y="173560"/>
              </a:lnTo>
              <a:lnTo>
                <a:pt x="2148417" y="270574"/>
              </a:lnTo>
              <a:lnTo>
                <a:pt x="2148417" y="270574"/>
              </a:lnTo>
              <a:lnTo>
                <a:pt x="2148417" y="416095"/>
              </a:lnTo>
              <a:lnTo>
                <a:pt x="2148417" y="755644"/>
              </a:lnTo>
              <a:lnTo>
                <a:pt x="895174" y="755644"/>
              </a:lnTo>
              <a:lnTo>
                <a:pt x="358070" y="755644"/>
              </a:lnTo>
              <a:lnTo>
                <a:pt x="358070" y="755644"/>
              </a:lnTo>
              <a:lnTo>
                <a:pt x="0" y="755644"/>
              </a:lnTo>
              <a:lnTo>
                <a:pt x="0" y="416095"/>
              </a:lnTo>
              <a:lnTo>
                <a:pt x="0" y="270574"/>
              </a:lnTo>
              <a:lnTo>
                <a:pt x="0" y="270574"/>
              </a:lnTo>
              <a:lnTo>
                <a:pt x="0" y="173560"/>
              </a:lnTo>
              <a:close/>
            </a:path>
          </a:pathLst>
        </a:cu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kern="1200">
            <a:solidFill>
              <a:schemeClr val="bg2">
                <a:lumMod val="25000"/>
              </a:schemeClr>
            </a:solidFill>
            <a:latin typeface="游ゴシック" panose="020B0400000000000000" pitchFamily="50" charset="-128"/>
            <a:ea typeface="游ゴシック" panose="020B0400000000000000" pitchFamily="50" charset="-128"/>
          </a:endParaRPr>
        </a:p>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フリースクール等以外に事業を行っている場合は、</a:t>
          </a:r>
          <a:endParaRPr kumimoji="1" lang="en-US" altLang="ja-JP" sz="1100" b="1" kern="12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内容を記載してください</a:t>
          </a:r>
          <a:endParaRPr kumimoji="1" lang="en-US" altLang="ja-JP" sz="1100" b="1" kern="12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19</xdr:col>
      <xdr:colOff>158750</xdr:colOff>
      <xdr:row>11</xdr:row>
      <xdr:rowOff>63500</xdr:rowOff>
    </xdr:from>
    <xdr:to>
      <xdr:col>30</xdr:col>
      <xdr:colOff>105833</xdr:colOff>
      <xdr:row>13</xdr:row>
      <xdr:rowOff>190500</xdr:rowOff>
    </xdr:to>
    <xdr:sp macro="" textlink="">
      <xdr:nvSpPr>
        <xdr:cNvPr id="9" name="吹き出し: 四角形 8">
          <a:extLst>
            <a:ext uri="{FF2B5EF4-FFF2-40B4-BE49-F238E27FC236}">
              <a16:creationId xmlns:a16="http://schemas.microsoft.com/office/drawing/2014/main" id="{47A777B1-2C2D-96D1-D762-E6B268BB53C9}"/>
            </a:ext>
          </a:extLst>
        </xdr:cNvPr>
        <xdr:cNvSpPr/>
      </xdr:nvSpPr>
      <xdr:spPr>
        <a:xfrm>
          <a:off x="4677833" y="2582333"/>
          <a:ext cx="2624667" cy="592667"/>
        </a:xfrm>
        <a:prstGeom prst="wedgeRectCallout">
          <a:avLst>
            <a:gd name="adj1" fmla="val -59798"/>
            <a:gd name="adj2" fmla="val 27083"/>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履歴事項全部証明書に記載の所在地と</a:t>
          </a:r>
          <a:endParaRPr kumimoji="1" lang="en-US" altLang="ja-JP" sz="1100" b="1" kern="12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一致するようにしてください</a:t>
          </a:r>
        </a:p>
      </xdr:txBody>
    </xdr:sp>
    <xdr:clientData/>
  </xdr:twoCellAnchor>
  <xdr:twoCellAnchor>
    <xdr:from>
      <xdr:col>18</xdr:col>
      <xdr:colOff>31750</xdr:colOff>
      <xdr:row>46</xdr:row>
      <xdr:rowOff>67734</xdr:rowOff>
    </xdr:from>
    <xdr:to>
      <xdr:col>29</xdr:col>
      <xdr:colOff>110067</xdr:colOff>
      <xdr:row>49</xdr:row>
      <xdr:rowOff>46568</xdr:rowOff>
    </xdr:to>
    <xdr:sp macro="" textlink="">
      <xdr:nvSpPr>
        <xdr:cNvPr id="2" name="吹き出し: 四角形 5">
          <a:extLst>
            <a:ext uri="{FF2B5EF4-FFF2-40B4-BE49-F238E27FC236}">
              <a16:creationId xmlns:a16="http://schemas.microsoft.com/office/drawing/2014/main" id="{C861B4ED-E9B5-4BD3-BAB1-E123B7535874}"/>
            </a:ext>
          </a:extLst>
        </xdr:cNvPr>
        <xdr:cNvSpPr/>
      </xdr:nvSpPr>
      <xdr:spPr>
        <a:xfrm>
          <a:off x="4307417" y="10894484"/>
          <a:ext cx="2755900" cy="709084"/>
        </a:xfrm>
        <a:custGeom>
          <a:avLst/>
          <a:gdLst>
            <a:gd name="connsiteX0" fmla="*/ 0 w 2709334"/>
            <a:gd name="connsiteY0" fmla="*/ 0 h 825500"/>
            <a:gd name="connsiteX1" fmla="*/ 451556 w 2709334"/>
            <a:gd name="connsiteY1" fmla="*/ 0 h 825500"/>
            <a:gd name="connsiteX2" fmla="*/ 451556 w 2709334"/>
            <a:gd name="connsiteY2" fmla="*/ 0 h 825500"/>
            <a:gd name="connsiteX3" fmla="*/ 1128889 w 2709334"/>
            <a:gd name="connsiteY3" fmla="*/ 0 h 825500"/>
            <a:gd name="connsiteX4" fmla="*/ 2709334 w 2709334"/>
            <a:gd name="connsiteY4" fmla="*/ 0 h 825500"/>
            <a:gd name="connsiteX5" fmla="*/ 2709334 w 2709334"/>
            <a:gd name="connsiteY5" fmla="*/ 481542 h 825500"/>
            <a:gd name="connsiteX6" fmla="*/ 2709334 w 2709334"/>
            <a:gd name="connsiteY6" fmla="*/ 481542 h 825500"/>
            <a:gd name="connsiteX7" fmla="*/ 2709334 w 2709334"/>
            <a:gd name="connsiteY7" fmla="*/ 687917 h 825500"/>
            <a:gd name="connsiteX8" fmla="*/ 2709334 w 2709334"/>
            <a:gd name="connsiteY8" fmla="*/ 825500 h 825500"/>
            <a:gd name="connsiteX9" fmla="*/ 1128889 w 2709334"/>
            <a:gd name="connsiteY9" fmla="*/ 825500 h 825500"/>
            <a:gd name="connsiteX10" fmla="*/ 737318 w 2709334"/>
            <a:gd name="connsiteY10" fmla="*/ 1299106 h 825500"/>
            <a:gd name="connsiteX11" fmla="*/ 451556 w 2709334"/>
            <a:gd name="connsiteY11" fmla="*/ 825500 h 825500"/>
            <a:gd name="connsiteX12" fmla="*/ 0 w 2709334"/>
            <a:gd name="connsiteY12" fmla="*/ 825500 h 825500"/>
            <a:gd name="connsiteX13" fmla="*/ 0 w 2709334"/>
            <a:gd name="connsiteY13" fmla="*/ 687917 h 825500"/>
            <a:gd name="connsiteX14" fmla="*/ 0 w 2709334"/>
            <a:gd name="connsiteY14" fmla="*/ 481542 h 825500"/>
            <a:gd name="connsiteX15" fmla="*/ 0 w 2709334"/>
            <a:gd name="connsiteY15" fmla="*/ 481542 h 825500"/>
            <a:gd name="connsiteX16" fmla="*/ 0 w 2709334"/>
            <a:gd name="connsiteY16" fmla="*/ 0 h 825500"/>
            <a:gd name="connsiteX0" fmla="*/ 0 w 2709334"/>
            <a:gd name="connsiteY0" fmla="*/ 0 h 1299106"/>
            <a:gd name="connsiteX1" fmla="*/ 451556 w 2709334"/>
            <a:gd name="connsiteY1" fmla="*/ 0 h 1299106"/>
            <a:gd name="connsiteX2" fmla="*/ 451556 w 2709334"/>
            <a:gd name="connsiteY2" fmla="*/ 0 h 1299106"/>
            <a:gd name="connsiteX3" fmla="*/ 1128889 w 2709334"/>
            <a:gd name="connsiteY3" fmla="*/ 0 h 1299106"/>
            <a:gd name="connsiteX4" fmla="*/ 2709334 w 2709334"/>
            <a:gd name="connsiteY4" fmla="*/ 0 h 1299106"/>
            <a:gd name="connsiteX5" fmla="*/ 2709334 w 2709334"/>
            <a:gd name="connsiteY5" fmla="*/ 481542 h 1299106"/>
            <a:gd name="connsiteX6" fmla="*/ 2709334 w 2709334"/>
            <a:gd name="connsiteY6" fmla="*/ 481542 h 1299106"/>
            <a:gd name="connsiteX7" fmla="*/ 2709334 w 2709334"/>
            <a:gd name="connsiteY7" fmla="*/ 687917 h 1299106"/>
            <a:gd name="connsiteX8" fmla="*/ 2709334 w 2709334"/>
            <a:gd name="connsiteY8" fmla="*/ 825500 h 1299106"/>
            <a:gd name="connsiteX9" fmla="*/ 1128889 w 2709334"/>
            <a:gd name="connsiteY9" fmla="*/ 825500 h 1299106"/>
            <a:gd name="connsiteX10" fmla="*/ 737318 w 2709334"/>
            <a:gd name="connsiteY10" fmla="*/ 1299106 h 1299106"/>
            <a:gd name="connsiteX11" fmla="*/ 673806 w 2709334"/>
            <a:gd name="connsiteY11" fmla="*/ 825500 h 1299106"/>
            <a:gd name="connsiteX12" fmla="*/ 0 w 2709334"/>
            <a:gd name="connsiteY12" fmla="*/ 825500 h 1299106"/>
            <a:gd name="connsiteX13" fmla="*/ 0 w 2709334"/>
            <a:gd name="connsiteY13" fmla="*/ 687917 h 1299106"/>
            <a:gd name="connsiteX14" fmla="*/ 0 w 2709334"/>
            <a:gd name="connsiteY14" fmla="*/ 481542 h 1299106"/>
            <a:gd name="connsiteX15" fmla="*/ 0 w 2709334"/>
            <a:gd name="connsiteY15" fmla="*/ 481542 h 1299106"/>
            <a:gd name="connsiteX16" fmla="*/ 0 w 2709334"/>
            <a:gd name="connsiteY16" fmla="*/ 0 h 1299106"/>
            <a:gd name="connsiteX0" fmla="*/ 0 w 2709334"/>
            <a:gd name="connsiteY0" fmla="*/ 0 h 1299106"/>
            <a:gd name="connsiteX1" fmla="*/ 451556 w 2709334"/>
            <a:gd name="connsiteY1" fmla="*/ 0 h 1299106"/>
            <a:gd name="connsiteX2" fmla="*/ 451556 w 2709334"/>
            <a:gd name="connsiteY2" fmla="*/ 0 h 1299106"/>
            <a:gd name="connsiteX3" fmla="*/ 1128889 w 2709334"/>
            <a:gd name="connsiteY3" fmla="*/ 0 h 1299106"/>
            <a:gd name="connsiteX4" fmla="*/ 2709334 w 2709334"/>
            <a:gd name="connsiteY4" fmla="*/ 0 h 1299106"/>
            <a:gd name="connsiteX5" fmla="*/ 2709334 w 2709334"/>
            <a:gd name="connsiteY5" fmla="*/ 481542 h 1299106"/>
            <a:gd name="connsiteX6" fmla="*/ 2709334 w 2709334"/>
            <a:gd name="connsiteY6" fmla="*/ 481542 h 1299106"/>
            <a:gd name="connsiteX7" fmla="*/ 2709334 w 2709334"/>
            <a:gd name="connsiteY7" fmla="*/ 687917 h 1299106"/>
            <a:gd name="connsiteX8" fmla="*/ 2709334 w 2709334"/>
            <a:gd name="connsiteY8" fmla="*/ 825500 h 1299106"/>
            <a:gd name="connsiteX9" fmla="*/ 917222 w 2709334"/>
            <a:gd name="connsiteY9" fmla="*/ 825500 h 1299106"/>
            <a:gd name="connsiteX10" fmla="*/ 737318 w 2709334"/>
            <a:gd name="connsiteY10" fmla="*/ 1299106 h 1299106"/>
            <a:gd name="connsiteX11" fmla="*/ 673806 w 2709334"/>
            <a:gd name="connsiteY11" fmla="*/ 825500 h 1299106"/>
            <a:gd name="connsiteX12" fmla="*/ 0 w 2709334"/>
            <a:gd name="connsiteY12" fmla="*/ 825500 h 1299106"/>
            <a:gd name="connsiteX13" fmla="*/ 0 w 2709334"/>
            <a:gd name="connsiteY13" fmla="*/ 687917 h 1299106"/>
            <a:gd name="connsiteX14" fmla="*/ 0 w 2709334"/>
            <a:gd name="connsiteY14" fmla="*/ 481542 h 1299106"/>
            <a:gd name="connsiteX15" fmla="*/ 0 w 2709334"/>
            <a:gd name="connsiteY15" fmla="*/ 481542 h 1299106"/>
            <a:gd name="connsiteX16" fmla="*/ 0 w 2709334"/>
            <a:gd name="connsiteY16" fmla="*/ 0 h 1299106"/>
            <a:gd name="connsiteX0" fmla="*/ 0 w 2709334"/>
            <a:gd name="connsiteY0" fmla="*/ 0 h 1076856"/>
            <a:gd name="connsiteX1" fmla="*/ 451556 w 2709334"/>
            <a:gd name="connsiteY1" fmla="*/ 0 h 1076856"/>
            <a:gd name="connsiteX2" fmla="*/ 451556 w 2709334"/>
            <a:gd name="connsiteY2" fmla="*/ 0 h 1076856"/>
            <a:gd name="connsiteX3" fmla="*/ 1128889 w 2709334"/>
            <a:gd name="connsiteY3" fmla="*/ 0 h 1076856"/>
            <a:gd name="connsiteX4" fmla="*/ 2709334 w 2709334"/>
            <a:gd name="connsiteY4" fmla="*/ 0 h 1076856"/>
            <a:gd name="connsiteX5" fmla="*/ 2709334 w 2709334"/>
            <a:gd name="connsiteY5" fmla="*/ 481542 h 1076856"/>
            <a:gd name="connsiteX6" fmla="*/ 2709334 w 2709334"/>
            <a:gd name="connsiteY6" fmla="*/ 481542 h 1076856"/>
            <a:gd name="connsiteX7" fmla="*/ 2709334 w 2709334"/>
            <a:gd name="connsiteY7" fmla="*/ 687917 h 1076856"/>
            <a:gd name="connsiteX8" fmla="*/ 2709334 w 2709334"/>
            <a:gd name="connsiteY8" fmla="*/ 825500 h 1076856"/>
            <a:gd name="connsiteX9" fmla="*/ 917222 w 2709334"/>
            <a:gd name="connsiteY9" fmla="*/ 825500 h 1076856"/>
            <a:gd name="connsiteX10" fmla="*/ 747901 w 2709334"/>
            <a:gd name="connsiteY10" fmla="*/ 1076856 h 1076856"/>
            <a:gd name="connsiteX11" fmla="*/ 673806 w 2709334"/>
            <a:gd name="connsiteY11" fmla="*/ 825500 h 1076856"/>
            <a:gd name="connsiteX12" fmla="*/ 0 w 2709334"/>
            <a:gd name="connsiteY12" fmla="*/ 825500 h 1076856"/>
            <a:gd name="connsiteX13" fmla="*/ 0 w 2709334"/>
            <a:gd name="connsiteY13" fmla="*/ 687917 h 1076856"/>
            <a:gd name="connsiteX14" fmla="*/ 0 w 2709334"/>
            <a:gd name="connsiteY14" fmla="*/ 481542 h 1076856"/>
            <a:gd name="connsiteX15" fmla="*/ 0 w 2709334"/>
            <a:gd name="connsiteY15" fmla="*/ 481542 h 1076856"/>
            <a:gd name="connsiteX16" fmla="*/ 0 w 2709334"/>
            <a:gd name="connsiteY16" fmla="*/ 0 h 1076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709334" h="1076856">
              <a:moveTo>
                <a:pt x="0" y="0"/>
              </a:moveTo>
              <a:lnTo>
                <a:pt x="451556" y="0"/>
              </a:lnTo>
              <a:lnTo>
                <a:pt x="451556" y="0"/>
              </a:lnTo>
              <a:lnTo>
                <a:pt x="1128889" y="0"/>
              </a:lnTo>
              <a:lnTo>
                <a:pt x="2709334" y="0"/>
              </a:lnTo>
              <a:lnTo>
                <a:pt x="2709334" y="481542"/>
              </a:lnTo>
              <a:lnTo>
                <a:pt x="2709334" y="481542"/>
              </a:lnTo>
              <a:lnTo>
                <a:pt x="2709334" y="687917"/>
              </a:lnTo>
              <a:lnTo>
                <a:pt x="2709334" y="825500"/>
              </a:lnTo>
              <a:lnTo>
                <a:pt x="917222" y="825500"/>
              </a:lnTo>
              <a:lnTo>
                <a:pt x="747901" y="1076856"/>
              </a:lnTo>
              <a:lnTo>
                <a:pt x="673806" y="825500"/>
              </a:lnTo>
              <a:lnTo>
                <a:pt x="0" y="825500"/>
              </a:lnTo>
              <a:lnTo>
                <a:pt x="0" y="687917"/>
              </a:lnTo>
              <a:lnTo>
                <a:pt x="0" y="481542"/>
              </a:lnTo>
              <a:lnTo>
                <a:pt x="0" y="481542"/>
              </a:lnTo>
              <a:lnTo>
                <a:pt x="0" y="0"/>
              </a:lnTo>
              <a:close/>
            </a:path>
          </a:pathLst>
        </a:cu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rPr>
            <a:t>長期休業期間がある場合は有にチェックし、期間を記載してください</a:t>
          </a:r>
        </a:p>
      </xdr:txBody>
    </xdr:sp>
    <xdr:clientData/>
  </xdr:twoCellAnchor>
  <xdr:twoCellAnchor>
    <xdr:from>
      <xdr:col>6</xdr:col>
      <xdr:colOff>173566</xdr:colOff>
      <xdr:row>3</xdr:row>
      <xdr:rowOff>57149</xdr:rowOff>
    </xdr:from>
    <xdr:to>
      <xdr:col>17</xdr:col>
      <xdr:colOff>137583</xdr:colOff>
      <xdr:row>6</xdr:row>
      <xdr:rowOff>201084</xdr:rowOff>
    </xdr:to>
    <xdr:sp macro="" textlink="">
      <xdr:nvSpPr>
        <xdr:cNvPr id="4" name="吹き出し: 四角形 3">
          <a:extLst>
            <a:ext uri="{FF2B5EF4-FFF2-40B4-BE49-F238E27FC236}">
              <a16:creationId xmlns:a16="http://schemas.microsoft.com/office/drawing/2014/main" id="{04FB904D-8808-4D6D-9F4F-7E65A9732889}"/>
            </a:ext>
          </a:extLst>
        </xdr:cNvPr>
        <xdr:cNvSpPr/>
      </xdr:nvSpPr>
      <xdr:spPr>
        <a:xfrm>
          <a:off x="1528233" y="649816"/>
          <a:ext cx="2641600" cy="831851"/>
        </a:xfrm>
        <a:prstGeom prst="wedgeRectCallout">
          <a:avLst>
            <a:gd name="adj1" fmla="val -56593"/>
            <a:gd name="adj2" fmla="val 27083"/>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bIns="36000" rtlCol="0" anchor="t"/>
        <a:lstStyle/>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本補助金の対象は、学校法人及び宗教法人を除く、特定非営利活動法人その他の営利を目的としない法人です</a:t>
          </a:r>
        </a:p>
      </xdr:txBody>
    </xdr:sp>
    <xdr:clientData/>
  </xdr:twoCellAnchor>
  <xdr:twoCellAnchor>
    <xdr:from>
      <xdr:col>17</xdr:col>
      <xdr:colOff>52918</xdr:colOff>
      <xdr:row>42</xdr:row>
      <xdr:rowOff>74083</xdr:rowOff>
    </xdr:from>
    <xdr:to>
      <xdr:col>28</xdr:col>
      <xdr:colOff>2</xdr:colOff>
      <xdr:row>43</xdr:row>
      <xdr:rowOff>169333</xdr:rowOff>
    </xdr:to>
    <xdr:sp macro="" textlink="">
      <xdr:nvSpPr>
        <xdr:cNvPr id="5" name="吹き出し: 四角形 4">
          <a:extLst>
            <a:ext uri="{FF2B5EF4-FFF2-40B4-BE49-F238E27FC236}">
              <a16:creationId xmlns:a16="http://schemas.microsoft.com/office/drawing/2014/main" id="{F317D08C-3EAF-48C5-A20A-792554ECC428}"/>
            </a:ext>
          </a:extLst>
        </xdr:cNvPr>
        <xdr:cNvSpPr/>
      </xdr:nvSpPr>
      <xdr:spPr>
        <a:xfrm>
          <a:off x="4085168" y="9927166"/>
          <a:ext cx="2624667" cy="338667"/>
        </a:xfrm>
        <a:prstGeom prst="wedgeRectCallout">
          <a:avLst>
            <a:gd name="adj1" fmla="val -56169"/>
            <a:gd name="adj2" fmla="val 27083"/>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週</a:t>
          </a:r>
          <a:r>
            <a:rPr kumimoji="1" lang="en-US" altLang="ja-JP" sz="1100" b="1" kern="1200">
              <a:solidFill>
                <a:sysClr val="windowText" lastClr="000000"/>
              </a:solidFill>
              <a:latin typeface="游ゴシック" panose="020B0400000000000000" pitchFamily="50" charset="-128"/>
              <a:ea typeface="游ゴシック" panose="020B0400000000000000" pitchFamily="50" charset="-128"/>
            </a:rPr>
            <a:t>3</a:t>
          </a:r>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日以上、</a:t>
          </a:r>
          <a:r>
            <a:rPr kumimoji="1" lang="en-US" altLang="ja-JP" sz="1100" b="1" kern="1200">
              <a:solidFill>
                <a:sysClr val="windowText" lastClr="000000"/>
              </a:solidFill>
              <a:latin typeface="游ゴシック" panose="020B0400000000000000" pitchFamily="50" charset="-128"/>
              <a:ea typeface="游ゴシック" panose="020B0400000000000000" pitchFamily="50" charset="-128"/>
            </a:rPr>
            <a:t>1</a:t>
          </a:r>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日概ね</a:t>
          </a:r>
          <a:r>
            <a:rPr kumimoji="1" lang="en-US" altLang="ja-JP" sz="1100" b="1" kern="1200">
              <a:solidFill>
                <a:sysClr val="windowText" lastClr="000000"/>
              </a:solidFill>
              <a:latin typeface="游ゴシック" panose="020B0400000000000000" pitchFamily="50" charset="-128"/>
              <a:ea typeface="游ゴシック" panose="020B0400000000000000" pitchFamily="50" charset="-128"/>
            </a:rPr>
            <a:t>6</a:t>
          </a:r>
          <a:r>
            <a:rPr kumimoji="1" lang="ja-JP" altLang="en-US" sz="1100" b="1" kern="1200">
              <a:solidFill>
                <a:sysClr val="windowText" lastClr="000000"/>
              </a:solidFill>
              <a:latin typeface="游ゴシック" panose="020B0400000000000000" pitchFamily="50" charset="-128"/>
              <a:ea typeface="游ゴシック" panose="020B0400000000000000" pitchFamily="50" charset="-128"/>
            </a:rPr>
            <a:t>時間以上が要件</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148167</xdr:colOff>
      <xdr:row>0</xdr:row>
      <xdr:rowOff>127000</xdr:rowOff>
    </xdr:from>
    <xdr:to>
      <xdr:col>9</xdr:col>
      <xdr:colOff>1397000</xdr:colOff>
      <xdr:row>3</xdr:row>
      <xdr:rowOff>105833</xdr:rowOff>
    </xdr:to>
    <xdr:sp macro="" textlink="">
      <xdr:nvSpPr>
        <xdr:cNvPr id="2" name="テキスト ボックス 1">
          <a:extLst>
            <a:ext uri="{FF2B5EF4-FFF2-40B4-BE49-F238E27FC236}">
              <a16:creationId xmlns:a16="http://schemas.microsoft.com/office/drawing/2014/main" id="{922A5EB9-4E9A-0681-CAB6-A5DC33D32C90}"/>
            </a:ext>
          </a:extLst>
        </xdr:cNvPr>
        <xdr:cNvSpPr txBox="1"/>
      </xdr:nvSpPr>
      <xdr:spPr>
        <a:xfrm>
          <a:off x="6900334" y="127000"/>
          <a:ext cx="4688416" cy="73025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実態把握のため、上限</a:t>
          </a:r>
          <a:r>
            <a:rPr kumimoji="1" lang="en-US" altLang="ja-JP" sz="1200" kern="1200">
              <a:latin typeface="BIZ UDゴシック" panose="020B0400000000000000" pitchFamily="49" charset="-128"/>
              <a:ea typeface="BIZ UDゴシック" panose="020B0400000000000000" pitchFamily="49" charset="-128"/>
            </a:rPr>
            <a:t>2,073,000</a:t>
          </a:r>
          <a:r>
            <a:rPr kumimoji="1" lang="ja-JP" altLang="en-US" sz="1200" kern="1200">
              <a:latin typeface="BIZ UDゴシック" panose="020B0400000000000000" pitchFamily="49" charset="-128"/>
              <a:ea typeface="BIZ UDゴシック" panose="020B0400000000000000" pitchFamily="49" charset="-128"/>
            </a:rPr>
            <a:t>円を超えていても、対象業務に従事している職員全員分を記載してください。</a:t>
          </a:r>
          <a:endParaRPr kumimoji="1" lang="en-US" altLang="ja-JP" sz="1200" kern="1200">
            <a:latin typeface="BIZ UDゴシック" panose="020B0400000000000000" pitchFamily="49" charset="-128"/>
            <a:ea typeface="BIZ UDゴシック" panose="020B0400000000000000" pitchFamily="49" charset="-128"/>
          </a:endParaRPr>
        </a:p>
        <a:p>
          <a:r>
            <a:rPr kumimoji="1" lang="ja-JP" altLang="en-US" sz="1200" kern="1200">
              <a:latin typeface="BIZ UDゴシック" panose="020B0400000000000000" pitchFamily="49" charset="-128"/>
              <a:ea typeface="BIZ UDゴシック" panose="020B0400000000000000" pitchFamily="49" charset="-128"/>
            </a:rPr>
            <a:t>備考には、単価や担当業務を記載してください。</a:t>
          </a:r>
        </a:p>
      </xdr:txBody>
    </xdr:sp>
    <xdr:clientData/>
  </xdr:twoCellAnchor>
  <xdr:twoCellAnchor>
    <xdr:from>
      <xdr:col>7</xdr:col>
      <xdr:colOff>158750</xdr:colOff>
      <xdr:row>14</xdr:row>
      <xdr:rowOff>179918</xdr:rowOff>
    </xdr:from>
    <xdr:to>
      <xdr:col>9</xdr:col>
      <xdr:colOff>1375834</xdr:colOff>
      <xdr:row>16</xdr:row>
      <xdr:rowOff>120650</xdr:rowOff>
    </xdr:to>
    <xdr:sp macro="" textlink="">
      <xdr:nvSpPr>
        <xdr:cNvPr id="3" name="テキスト ボックス 2">
          <a:extLst>
            <a:ext uri="{FF2B5EF4-FFF2-40B4-BE49-F238E27FC236}">
              <a16:creationId xmlns:a16="http://schemas.microsoft.com/office/drawing/2014/main" id="{38573DAA-886E-4E07-9E78-DA83D35EB6D1}"/>
            </a:ext>
          </a:extLst>
        </xdr:cNvPr>
        <xdr:cNvSpPr txBox="1"/>
      </xdr:nvSpPr>
      <xdr:spPr>
        <a:xfrm>
          <a:off x="8180917" y="4064001"/>
          <a:ext cx="3386667" cy="512232"/>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備考には、所要額の金額と合うように、詳細を記載してください。</a:t>
          </a:r>
        </a:p>
      </xdr:txBody>
    </xdr:sp>
    <xdr:clientData/>
  </xdr:twoCellAnchor>
  <xdr:twoCellAnchor>
    <xdr:from>
      <xdr:col>7</xdr:col>
      <xdr:colOff>137582</xdr:colOff>
      <xdr:row>21</xdr:row>
      <xdr:rowOff>162984</xdr:rowOff>
    </xdr:from>
    <xdr:to>
      <xdr:col>9</xdr:col>
      <xdr:colOff>1386416</xdr:colOff>
      <xdr:row>23</xdr:row>
      <xdr:rowOff>137583</xdr:rowOff>
    </xdr:to>
    <xdr:sp macro="" textlink="">
      <xdr:nvSpPr>
        <xdr:cNvPr id="4" name="テキスト ボックス 3">
          <a:extLst>
            <a:ext uri="{FF2B5EF4-FFF2-40B4-BE49-F238E27FC236}">
              <a16:creationId xmlns:a16="http://schemas.microsoft.com/office/drawing/2014/main" id="{77FAE8DF-6CBD-4130-8BF4-95F5B1880547}"/>
            </a:ext>
          </a:extLst>
        </xdr:cNvPr>
        <xdr:cNvSpPr txBox="1"/>
      </xdr:nvSpPr>
      <xdr:spPr>
        <a:xfrm>
          <a:off x="8159749" y="6110817"/>
          <a:ext cx="3418417" cy="546099"/>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物品等を購入する場合は、それをどのように子どものサポートに活かすかを記載してください。</a:t>
          </a:r>
        </a:p>
      </xdr:txBody>
    </xdr:sp>
    <xdr:clientData/>
  </xdr:twoCellAnchor>
  <xdr:twoCellAnchor>
    <xdr:from>
      <xdr:col>7</xdr:col>
      <xdr:colOff>194732</xdr:colOff>
      <xdr:row>38</xdr:row>
      <xdr:rowOff>241301</xdr:rowOff>
    </xdr:from>
    <xdr:to>
      <xdr:col>9</xdr:col>
      <xdr:colOff>1443566</xdr:colOff>
      <xdr:row>40</xdr:row>
      <xdr:rowOff>211668</xdr:rowOff>
    </xdr:to>
    <xdr:sp macro="" textlink="">
      <xdr:nvSpPr>
        <xdr:cNvPr id="5" name="テキスト ボックス 4">
          <a:extLst>
            <a:ext uri="{FF2B5EF4-FFF2-40B4-BE49-F238E27FC236}">
              <a16:creationId xmlns:a16="http://schemas.microsoft.com/office/drawing/2014/main" id="{0CB9792F-84A4-435D-95E0-E9CA6254A485}"/>
            </a:ext>
          </a:extLst>
        </xdr:cNvPr>
        <xdr:cNvSpPr txBox="1"/>
      </xdr:nvSpPr>
      <xdr:spPr>
        <a:xfrm>
          <a:off x="8216899" y="10718801"/>
          <a:ext cx="3418417" cy="52070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購入したものをどのような目的で、どこに設置するか等を記載してください。</a:t>
          </a:r>
        </a:p>
      </xdr:txBody>
    </xdr:sp>
    <xdr:clientData/>
  </xdr:twoCellAnchor>
  <xdr:twoCellAnchor>
    <xdr:from>
      <xdr:col>7</xdr:col>
      <xdr:colOff>198965</xdr:colOff>
      <xdr:row>52</xdr:row>
      <xdr:rowOff>245534</xdr:rowOff>
    </xdr:from>
    <xdr:to>
      <xdr:col>9</xdr:col>
      <xdr:colOff>1447799</xdr:colOff>
      <xdr:row>54</xdr:row>
      <xdr:rowOff>215900</xdr:rowOff>
    </xdr:to>
    <xdr:sp macro="" textlink="">
      <xdr:nvSpPr>
        <xdr:cNvPr id="6" name="テキスト ボックス 5">
          <a:extLst>
            <a:ext uri="{FF2B5EF4-FFF2-40B4-BE49-F238E27FC236}">
              <a16:creationId xmlns:a16="http://schemas.microsoft.com/office/drawing/2014/main" id="{A30F352E-2344-4CB4-884D-7E26D5FF366E}"/>
            </a:ext>
          </a:extLst>
        </xdr:cNvPr>
        <xdr:cNvSpPr txBox="1"/>
      </xdr:nvSpPr>
      <xdr:spPr>
        <a:xfrm>
          <a:off x="8221132" y="14353117"/>
          <a:ext cx="3418417" cy="52070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購入したものをどのような目的で、どのように管理するか等を記載してください。</a:t>
          </a:r>
        </a:p>
      </xdr:txBody>
    </xdr:sp>
    <xdr:clientData/>
  </xdr:twoCellAnchor>
  <xdr:twoCellAnchor>
    <xdr:from>
      <xdr:col>7</xdr:col>
      <xdr:colOff>139698</xdr:colOff>
      <xdr:row>78</xdr:row>
      <xdr:rowOff>186267</xdr:rowOff>
    </xdr:from>
    <xdr:to>
      <xdr:col>9</xdr:col>
      <xdr:colOff>1388532</xdr:colOff>
      <xdr:row>80</xdr:row>
      <xdr:rowOff>135467</xdr:rowOff>
    </xdr:to>
    <xdr:sp macro="" textlink="">
      <xdr:nvSpPr>
        <xdr:cNvPr id="7" name="テキスト ボックス 6">
          <a:extLst>
            <a:ext uri="{FF2B5EF4-FFF2-40B4-BE49-F238E27FC236}">
              <a16:creationId xmlns:a16="http://schemas.microsoft.com/office/drawing/2014/main" id="{2FC435F0-3379-4C57-BB17-8ACFA89FA569}"/>
            </a:ext>
          </a:extLst>
        </xdr:cNvPr>
        <xdr:cNvSpPr txBox="1"/>
      </xdr:nvSpPr>
      <xdr:spPr>
        <a:xfrm>
          <a:off x="8161865" y="20929600"/>
          <a:ext cx="3418417" cy="52070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購入したものをどのような体験活動で活用するか記載してください。</a:t>
          </a:r>
        </a:p>
      </xdr:txBody>
    </xdr:sp>
    <xdr:clientData/>
  </xdr:twoCellAnchor>
  <xdr:twoCellAnchor>
    <xdr:from>
      <xdr:col>7</xdr:col>
      <xdr:colOff>175681</xdr:colOff>
      <xdr:row>69</xdr:row>
      <xdr:rowOff>137584</xdr:rowOff>
    </xdr:from>
    <xdr:to>
      <xdr:col>9</xdr:col>
      <xdr:colOff>1424515</xdr:colOff>
      <xdr:row>71</xdr:row>
      <xdr:rowOff>107951</xdr:rowOff>
    </xdr:to>
    <xdr:sp macro="" textlink="">
      <xdr:nvSpPr>
        <xdr:cNvPr id="8" name="テキスト ボックス 7">
          <a:extLst>
            <a:ext uri="{FF2B5EF4-FFF2-40B4-BE49-F238E27FC236}">
              <a16:creationId xmlns:a16="http://schemas.microsoft.com/office/drawing/2014/main" id="{71E28A9D-ECAF-4F88-9969-EB83308AEAE8}"/>
            </a:ext>
          </a:extLst>
        </xdr:cNvPr>
        <xdr:cNvSpPr txBox="1"/>
      </xdr:nvSpPr>
      <xdr:spPr>
        <a:xfrm>
          <a:off x="8197848" y="18584334"/>
          <a:ext cx="3418417" cy="52070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どのような体験活動に要した経費か記載してください。</a:t>
          </a:r>
        </a:p>
      </xdr:txBody>
    </xdr:sp>
    <xdr:clientData/>
  </xdr:twoCellAnchor>
  <xdr:twoCellAnchor>
    <xdr:from>
      <xdr:col>6</xdr:col>
      <xdr:colOff>201081</xdr:colOff>
      <xdr:row>87</xdr:row>
      <xdr:rowOff>194733</xdr:rowOff>
    </xdr:from>
    <xdr:to>
      <xdr:col>8</xdr:col>
      <xdr:colOff>550333</xdr:colOff>
      <xdr:row>89</xdr:row>
      <xdr:rowOff>165100</xdr:rowOff>
    </xdr:to>
    <xdr:sp macro="" textlink="">
      <xdr:nvSpPr>
        <xdr:cNvPr id="9" name="テキスト ボックス 8">
          <a:extLst>
            <a:ext uri="{FF2B5EF4-FFF2-40B4-BE49-F238E27FC236}">
              <a16:creationId xmlns:a16="http://schemas.microsoft.com/office/drawing/2014/main" id="{4667F9A4-C6AE-4B3E-AC8F-18FD4F614317}"/>
            </a:ext>
          </a:extLst>
        </xdr:cNvPr>
        <xdr:cNvSpPr txBox="1"/>
      </xdr:nvSpPr>
      <xdr:spPr>
        <a:xfrm>
          <a:off x="6953248" y="23266400"/>
          <a:ext cx="2995085" cy="520700"/>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どのような体験活動に要した経費か記載してください。</a:t>
          </a:r>
        </a:p>
      </xdr:txBody>
    </xdr:sp>
    <xdr:clientData/>
  </xdr:twoCellAnchor>
  <xdr:twoCellAnchor>
    <xdr:from>
      <xdr:col>7</xdr:col>
      <xdr:colOff>175682</xdr:colOff>
      <xdr:row>101</xdr:row>
      <xdr:rowOff>211665</xdr:rowOff>
    </xdr:from>
    <xdr:to>
      <xdr:col>9</xdr:col>
      <xdr:colOff>1424516</xdr:colOff>
      <xdr:row>104</xdr:row>
      <xdr:rowOff>84666</xdr:rowOff>
    </xdr:to>
    <xdr:sp macro="" textlink="">
      <xdr:nvSpPr>
        <xdr:cNvPr id="10" name="テキスト ボックス 9">
          <a:extLst>
            <a:ext uri="{FF2B5EF4-FFF2-40B4-BE49-F238E27FC236}">
              <a16:creationId xmlns:a16="http://schemas.microsoft.com/office/drawing/2014/main" id="{C4085D22-34DB-48E6-AD31-0B544D05A614}"/>
            </a:ext>
          </a:extLst>
        </xdr:cNvPr>
        <xdr:cNvSpPr txBox="1"/>
      </xdr:nvSpPr>
      <xdr:spPr>
        <a:xfrm>
          <a:off x="8197849" y="26871082"/>
          <a:ext cx="3418417" cy="730251"/>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購入した図書でどのような資質向上につながるのか、どのような知識を得られるのか等を記載してください。</a:t>
          </a:r>
        </a:p>
      </xdr:txBody>
    </xdr:sp>
    <xdr:clientData/>
  </xdr:twoCellAnchor>
  <xdr:twoCellAnchor>
    <xdr:from>
      <xdr:col>7</xdr:col>
      <xdr:colOff>158749</xdr:colOff>
      <xdr:row>113</xdr:row>
      <xdr:rowOff>184149</xdr:rowOff>
    </xdr:from>
    <xdr:to>
      <xdr:col>9</xdr:col>
      <xdr:colOff>1407583</xdr:colOff>
      <xdr:row>114</xdr:row>
      <xdr:rowOff>190500</xdr:rowOff>
    </xdr:to>
    <xdr:sp macro="" textlink="">
      <xdr:nvSpPr>
        <xdr:cNvPr id="11" name="テキスト ボックス 10">
          <a:extLst>
            <a:ext uri="{FF2B5EF4-FFF2-40B4-BE49-F238E27FC236}">
              <a16:creationId xmlns:a16="http://schemas.microsoft.com/office/drawing/2014/main" id="{814C6D13-195F-4B8C-8D3E-C2BC4C3890BB}"/>
            </a:ext>
          </a:extLst>
        </xdr:cNvPr>
        <xdr:cNvSpPr txBox="1"/>
      </xdr:nvSpPr>
      <xdr:spPr>
        <a:xfrm>
          <a:off x="8180916" y="30209066"/>
          <a:ext cx="3418417" cy="387351"/>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当該研修を受講する目的を記載してください。</a:t>
          </a:r>
        </a:p>
      </xdr:txBody>
    </xdr:sp>
    <xdr:clientData/>
  </xdr:twoCellAnchor>
  <xdr:twoCellAnchor>
    <xdr:from>
      <xdr:col>4</xdr:col>
      <xdr:colOff>349251</xdr:colOff>
      <xdr:row>129</xdr:row>
      <xdr:rowOff>114300</xdr:rowOff>
    </xdr:from>
    <xdr:to>
      <xdr:col>5</xdr:col>
      <xdr:colOff>1164167</xdr:colOff>
      <xdr:row>132</xdr:row>
      <xdr:rowOff>25401</xdr:rowOff>
    </xdr:to>
    <xdr:sp macro="" textlink="">
      <xdr:nvSpPr>
        <xdr:cNvPr id="12" name="テキスト ボックス 11">
          <a:extLst>
            <a:ext uri="{FF2B5EF4-FFF2-40B4-BE49-F238E27FC236}">
              <a16:creationId xmlns:a16="http://schemas.microsoft.com/office/drawing/2014/main" id="{6DCDC48B-5ED9-4083-A54D-4FFBC1D19BFB}"/>
            </a:ext>
          </a:extLst>
        </xdr:cNvPr>
        <xdr:cNvSpPr txBox="1"/>
      </xdr:nvSpPr>
      <xdr:spPr>
        <a:xfrm>
          <a:off x="4561418" y="34869967"/>
          <a:ext cx="2084916" cy="736601"/>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受講する対象職員は、</a:t>
          </a:r>
          <a:r>
            <a:rPr kumimoji="1" lang="en-US" altLang="ja-JP" sz="1200" kern="1200">
              <a:latin typeface="BIZ UDゴシック" panose="020B0400000000000000" pitchFamily="49" charset="-128"/>
              <a:ea typeface="BIZ UDゴシック" panose="020B0400000000000000" pitchFamily="49" charset="-128"/>
            </a:rPr>
            <a:t>(</a:t>
          </a:r>
          <a:r>
            <a:rPr kumimoji="1" lang="ja-JP" altLang="en-US" sz="1200" kern="1200">
              <a:latin typeface="BIZ UDゴシック" panose="020B0400000000000000" pitchFamily="49" charset="-128"/>
              <a:ea typeface="BIZ UDゴシック" panose="020B0400000000000000" pitchFamily="49" charset="-128"/>
            </a:rPr>
            <a:t>１</a:t>
          </a:r>
          <a:r>
            <a:rPr kumimoji="1" lang="en-US" altLang="ja-JP" sz="1200" kern="1200">
              <a:latin typeface="BIZ UDゴシック" panose="020B0400000000000000" pitchFamily="49" charset="-128"/>
              <a:ea typeface="BIZ UDゴシック" panose="020B0400000000000000" pitchFamily="49" charset="-128"/>
            </a:rPr>
            <a:t>)</a:t>
          </a:r>
          <a:r>
            <a:rPr kumimoji="1" lang="ja-JP" altLang="en-US" sz="1200" kern="1200">
              <a:latin typeface="BIZ UDゴシック" panose="020B0400000000000000" pitchFamily="49" charset="-128"/>
              <a:ea typeface="BIZ UDゴシック" panose="020B0400000000000000" pitchFamily="49" charset="-128"/>
            </a:rPr>
            <a:t>の人件費の部分に記載のある職員にしてください。</a:t>
          </a:r>
        </a:p>
      </xdr:txBody>
    </xdr:sp>
    <xdr:clientData/>
  </xdr:twoCellAnchor>
  <xdr:twoCellAnchor>
    <xdr:from>
      <xdr:col>7</xdr:col>
      <xdr:colOff>141816</xdr:colOff>
      <xdr:row>129</xdr:row>
      <xdr:rowOff>124884</xdr:rowOff>
    </xdr:from>
    <xdr:to>
      <xdr:col>9</xdr:col>
      <xdr:colOff>1390650</xdr:colOff>
      <xdr:row>130</xdr:row>
      <xdr:rowOff>169334</xdr:rowOff>
    </xdr:to>
    <xdr:sp macro="" textlink="">
      <xdr:nvSpPr>
        <xdr:cNvPr id="14" name="テキスト ボックス 13">
          <a:extLst>
            <a:ext uri="{FF2B5EF4-FFF2-40B4-BE49-F238E27FC236}">
              <a16:creationId xmlns:a16="http://schemas.microsoft.com/office/drawing/2014/main" id="{46199255-D50F-4020-9492-72140DF152E3}"/>
            </a:ext>
          </a:extLst>
        </xdr:cNvPr>
        <xdr:cNvSpPr txBox="1"/>
      </xdr:nvSpPr>
      <xdr:spPr>
        <a:xfrm>
          <a:off x="8163983" y="34880551"/>
          <a:ext cx="3418417" cy="319616"/>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当該資格を取得する目的を記載してください。</a:t>
          </a:r>
        </a:p>
      </xdr:txBody>
    </xdr:sp>
    <xdr:clientData/>
  </xdr:twoCellAnchor>
  <xdr:twoCellAnchor>
    <xdr:from>
      <xdr:col>6</xdr:col>
      <xdr:colOff>558800</xdr:colOff>
      <xdr:row>139</xdr:row>
      <xdr:rowOff>216959</xdr:rowOff>
    </xdr:from>
    <xdr:to>
      <xdr:col>9</xdr:col>
      <xdr:colOff>613833</xdr:colOff>
      <xdr:row>141</xdr:row>
      <xdr:rowOff>158751</xdr:rowOff>
    </xdr:to>
    <xdr:sp macro="" textlink="">
      <xdr:nvSpPr>
        <xdr:cNvPr id="15" name="テキスト ボックス 14">
          <a:extLst>
            <a:ext uri="{FF2B5EF4-FFF2-40B4-BE49-F238E27FC236}">
              <a16:creationId xmlns:a16="http://schemas.microsoft.com/office/drawing/2014/main" id="{543401E6-52E4-498E-9B84-DA5976110A09}"/>
            </a:ext>
          </a:extLst>
        </xdr:cNvPr>
        <xdr:cNvSpPr txBox="1"/>
      </xdr:nvSpPr>
      <xdr:spPr>
        <a:xfrm>
          <a:off x="7310967" y="37417376"/>
          <a:ext cx="3494616" cy="534458"/>
        </a:xfrm>
        <a:prstGeom prst="rect">
          <a:avLst/>
        </a:prstGeom>
        <a:solidFill>
          <a:schemeClr val="accent1">
            <a:lumMod val="20000"/>
            <a:lumOff val="80000"/>
          </a:schemeClr>
        </a:solidFill>
        <a:ln w="1905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latin typeface="BIZ UDゴシック" panose="020B0400000000000000" pitchFamily="49" charset="-128"/>
              <a:ea typeface="BIZ UDゴシック" panose="020B0400000000000000" pitchFamily="49" charset="-128"/>
            </a:rPr>
            <a:t>詳細はサテライト会場実施計画</a:t>
          </a:r>
          <a:r>
            <a:rPr kumimoji="1" lang="en-US" altLang="ja-JP" sz="1200" kern="1200">
              <a:latin typeface="BIZ UDゴシック" panose="020B0400000000000000" pitchFamily="49" charset="-128"/>
              <a:ea typeface="BIZ UDゴシック" panose="020B0400000000000000" pitchFamily="49" charset="-128"/>
            </a:rPr>
            <a:t>(</a:t>
          </a:r>
          <a:r>
            <a:rPr kumimoji="1" lang="ja-JP" altLang="en-US" sz="1200" kern="1200">
              <a:latin typeface="BIZ UDゴシック" panose="020B0400000000000000" pitchFamily="49" charset="-128"/>
              <a:ea typeface="BIZ UDゴシック" panose="020B0400000000000000" pitchFamily="49" charset="-128"/>
            </a:rPr>
            <a:t>別様式</a:t>
          </a:r>
          <a:r>
            <a:rPr kumimoji="1" lang="en-US" altLang="ja-JP" sz="1200" kern="1200">
              <a:latin typeface="BIZ UDゴシック" panose="020B0400000000000000" pitchFamily="49" charset="-128"/>
              <a:ea typeface="BIZ UDゴシック" panose="020B0400000000000000" pitchFamily="49" charset="-128"/>
            </a:rPr>
            <a:t>)</a:t>
          </a:r>
          <a:r>
            <a:rPr kumimoji="1" lang="ja-JP" altLang="en-US" sz="1200" kern="1200">
              <a:latin typeface="BIZ UDゴシック" panose="020B0400000000000000" pitchFamily="49" charset="-128"/>
              <a:ea typeface="BIZ UDゴシック" panose="020B0400000000000000" pitchFamily="49" charset="-128"/>
            </a:rPr>
            <a:t>に記載してください。</a:t>
          </a:r>
          <a:endParaRPr kumimoji="1" lang="en-US" altLang="ja-JP" sz="1200" kern="1200">
            <a:latin typeface="BIZ UDゴシック" panose="020B0400000000000000" pitchFamily="49" charset="-128"/>
            <a:ea typeface="BIZ UDゴシック" panose="020B0400000000000000" pitchFamily="49"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9747;&#9747;&#9747;&#9747;&#9747;&#9747;&#9747;&#9747;&#9747;&#9747;&#9747;&#9747;&#9747;&#9747;&#9747;&#9747;&#9747;&#9747;&#9747;&#9747;&#9747;&#9747;&#9747;&#9747;&#9747;&#9747;&#9747;&#9747;&#9747;&#9747;&#9747;&#9747;/" TargetMode="External"/><Relationship Id="rId1" Type="http://schemas.openxmlformats.org/officeDocument/2006/relationships/hyperlink" Target="mailto:a3199@kodomoseishonen.city.nagoya.lg.jp"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D887-3E0D-44D9-AF64-80C3819EECCB}">
  <sheetPr>
    <tabColor rgb="FFFF0000"/>
  </sheetPr>
  <dimension ref="A1:R73"/>
  <sheetViews>
    <sheetView tabSelected="1" view="pageBreakPreview" zoomScale="85" zoomScaleNormal="100" zoomScaleSheetLayoutView="85" workbookViewId="0"/>
  </sheetViews>
  <sheetFormatPr defaultColWidth="9" defaultRowHeight="14.25"/>
  <cols>
    <col min="1" max="1" width="6" style="7" customWidth="1"/>
    <col min="2" max="2" width="6.125" style="7" customWidth="1"/>
    <col min="3" max="4" width="9" style="7"/>
    <col min="5" max="5" width="12.25" style="7" customWidth="1"/>
    <col min="6" max="7" width="9" style="7"/>
    <col min="8" max="9" width="9" style="7" customWidth="1"/>
    <col min="10" max="10" width="3.875" style="7" customWidth="1"/>
    <col min="11" max="11" width="4.25" style="7" customWidth="1"/>
    <col min="12" max="12" width="3.5" style="7" customWidth="1"/>
    <col min="13" max="13" width="4.25" style="7" customWidth="1"/>
    <col min="14" max="14" width="3.625" style="7" customWidth="1"/>
    <col min="15" max="15" width="3.75" style="7" customWidth="1"/>
    <col min="16" max="16384" width="9" style="7"/>
  </cols>
  <sheetData>
    <row r="1" spans="1:16">
      <c r="B1" s="7" t="s">
        <v>50</v>
      </c>
    </row>
    <row r="3" spans="1:16" ht="18" customHeight="1">
      <c r="G3" s="24"/>
      <c r="H3" s="13"/>
      <c r="I3" s="100"/>
      <c r="J3" s="13" t="s">
        <v>47</v>
      </c>
      <c r="K3" s="100"/>
      <c r="L3" s="14" t="s">
        <v>251</v>
      </c>
      <c r="M3" s="100"/>
      <c r="N3" s="14" t="s">
        <v>46</v>
      </c>
    </row>
    <row r="4" spans="1:16" ht="27.75" customHeight="1"/>
    <row r="5" spans="1:16" ht="28.5" customHeight="1">
      <c r="A5" s="239" t="s">
        <v>51</v>
      </c>
      <c r="B5" s="239"/>
      <c r="C5" s="239"/>
      <c r="D5" s="239"/>
      <c r="E5" s="239"/>
      <c r="F5" s="239"/>
      <c r="G5" s="239"/>
      <c r="H5" s="239"/>
      <c r="I5" s="239"/>
      <c r="J5" s="239"/>
      <c r="K5" s="239"/>
      <c r="L5" s="95"/>
      <c r="M5" s="95"/>
    </row>
    <row r="8" spans="1:16">
      <c r="B8" s="7" t="s">
        <v>52</v>
      </c>
    </row>
    <row r="9" spans="1:16" ht="13.5" customHeight="1">
      <c r="F9" s="8"/>
      <c r="G9" s="8"/>
      <c r="H9" s="8"/>
      <c r="I9" s="8"/>
      <c r="J9" s="8"/>
    </row>
    <row r="10" spans="1:16" ht="31.5" customHeight="1">
      <c r="E10" s="26" t="s">
        <v>106</v>
      </c>
      <c r="F10" s="241" t="str">
        <f>IF(事業計画書!I13="","",事業計画書!I13)</f>
        <v/>
      </c>
      <c r="G10" s="241"/>
      <c r="H10" s="241"/>
      <c r="I10" s="241"/>
      <c r="J10" s="241"/>
      <c r="K10" s="241"/>
      <c r="L10" s="241"/>
      <c r="M10" s="241"/>
      <c r="N10" s="241"/>
    </row>
    <row r="11" spans="1:16" ht="25.5" customHeight="1">
      <c r="E11" s="9" t="s">
        <v>105</v>
      </c>
      <c r="F11" s="242" t="str">
        <f>IF(事業計画書!I9="","",事業計画書!I9)</f>
        <v/>
      </c>
      <c r="G11" s="242"/>
      <c r="H11" s="242"/>
      <c r="I11" s="242"/>
      <c r="J11" s="242"/>
      <c r="K11" s="242"/>
      <c r="L11" s="242"/>
      <c r="M11" s="242"/>
      <c r="N11" s="242"/>
    </row>
    <row r="12" spans="1:16" ht="25.5" customHeight="1">
      <c r="E12" s="9" t="s">
        <v>53</v>
      </c>
      <c r="F12" s="242" t="str">
        <f>IF(事業計画書!I6="","",事業計画書!I6)</f>
        <v/>
      </c>
      <c r="G12" s="242"/>
      <c r="H12" s="242"/>
      <c r="I12" s="242"/>
      <c r="J12" s="242"/>
      <c r="K12" s="242"/>
      <c r="L12" s="242"/>
      <c r="M12" s="242"/>
      <c r="N12" s="242"/>
    </row>
    <row r="13" spans="1:16" ht="30" customHeight="1">
      <c r="E13" s="27" t="s">
        <v>108</v>
      </c>
      <c r="F13" s="242" t="str">
        <f>IF(事業計画書!I17="","",事業計画書!I17)</f>
        <v/>
      </c>
      <c r="G13" s="242"/>
      <c r="H13" s="242"/>
      <c r="I13" s="242"/>
      <c r="J13" s="242"/>
      <c r="K13" s="242"/>
      <c r="L13" s="242"/>
      <c r="M13" s="242"/>
      <c r="N13" s="242"/>
    </row>
    <row r="14" spans="1:16" ht="11.25" customHeight="1">
      <c r="F14" s="25"/>
      <c r="G14" s="25"/>
      <c r="H14" s="25"/>
      <c r="I14" s="25"/>
      <c r="J14" s="25"/>
    </row>
    <row r="15" spans="1:16" ht="23.25" customHeight="1">
      <c r="E15" s="10" t="s">
        <v>54</v>
      </c>
      <c r="F15" s="243"/>
      <c r="G15" s="243"/>
      <c r="H15" s="243"/>
      <c r="I15" s="243"/>
      <c r="J15" s="243"/>
      <c r="K15" s="243"/>
      <c r="L15" s="243"/>
      <c r="M15" s="243"/>
      <c r="N15" s="243"/>
    </row>
    <row r="16" spans="1:16" ht="22.5" customHeight="1">
      <c r="E16" s="12" t="s">
        <v>55</v>
      </c>
      <c r="F16" s="243"/>
      <c r="G16" s="243"/>
      <c r="H16" s="243"/>
      <c r="I16" s="243"/>
      <c r="J16" s="243"/>
      <c r="K16" s="243"/>
      <c r="L16" s="243"/>
      <c r="M16" s="243"/>
      <c r="N16" s="243"/>
    </row>
    <row r="17" spans="1:14" ht="22.5" customHeight="1">
      <c r="E17" s="12" t="s">
        <v>56</v>
      </c>
      <c r="F17" s="243"/>
      <c r="G17" s="243"/>
      <c r="H17" s="243"/>
      <c r="I17" s="243"/>
      <c r="J17" s="243"/>
      <c r="K17" s="243"/>
      <c r="L17" s="243"/>
      <c r="M17" s="243"/>
      <c r="N17" s="243"/>
    </row>
    <row r="18" spans="1:14" ht="22.5" customHeight="1">
      <c r="E18" s="13"/>
      <c r="F18" s="14"/>
      <c r="G18" s="14"/>
      <c r="H18" s="14"/>
      <c r="I18" s="14"/>
      <c r="J18" s="14"/>
      <c r="K18" s="11"/>
      <c r="L18" s="11"/>
      <c r="M18" s="11"/>
      <c r="N18" s="11"/>
    </row>
    <row r="19" spans="1:14" ht="24" customHeight="1"/>
    <row r="20" spans="1:14" ht="14.25" customHeight="1">
      <c r="B20" s="244" t="s">
        <v>57</v>
      </c>
      <c r="C20" s="244"/>
      <c r="D20" s="244"/>
      <c r="E20" s="244"/>
      <c r="F20" s="244"/>
      <c r="G20" s="244"/>
      <c r="H20" s="244"/>
      <c r="I20" s="244"/>
      <c r="J20" s="244"/>
      <c r="K20" s="244"/>
      <c r="L20" s="244"/>
    </row>
    <row r="21" spans="1:14">
      <c r="B21" s="244"/>
      <c r="C21" s="244"/>
      <c r="D21" s="244"/>
      <c r="E21" s="244"/>
      <c r="F21" s="244"/>
      <c r="G21" s="244"/>
      <c r="H21" s="244"/>
      <c r="I21" s="244"/>
      <c r="J21" s="244"/>
      <c r="K21" s="244"/>
      <c r="L21" s="244"/>
    </row>
    <row r="22" spans="1:14">
      <c r="B22" s="15"/>
      <c r="C22" s="15"/>
      <c r="D22" s="15"/>
      <c r="E22" s="15"/>
      <c r="F22" s="15"/>
      <c r="G22" s="15"/>
      <c r="H22" s="15"/>
      <c r="I22" s="96"/>
      <c r="J22" s="15"/>
    </row>
    <row r="24" spans="1:14">
      <c r="A24" s="240" t="s">
        <v>58</v>
      </c>
      <c r="B24" s="240"/>
      <c r="C24" s="240"/>
      <c r="D24" s="240"/>
      <c r="E24" s="240"/>
      <c r="F24" s="240"/>
      <c r="G24" s="240"/>
      <c r="H24" s="240"/>
      <c r="I24" s="240"/>
      <c r="J24" s="240"/>
    </row>
    <row r="25" spans="1:14">
      <c r="A25" s="16"/>
      <c r="B25" s="16"/>
      <c r="C25" s="16"/>
      <c r="D25" s="16"/>
      <c r="E25" s="16"/>
      <c r="F25" s="16"/>
      <c r="G25" s="16"/>
      <c r="H25" s="16"/>
      <c r="I25" s="97"/>
      <c r="J25" s="16"/>
    </row>
    <row r="26" spans="1:14">
      <c r="A26" s="16"/>
      <c r="B26" s="16"/>
      <c r="C26" s="16"/>
      <c r="D26" s="16"/>
      <c r="E26" s="16"/>
      <c r="F26" s="16"/>
      <c r="G26" s="16"/>
      <c r="H26" s="16"/>
      <c r="I26" s="97"/>
      <c r="J26" s="16"/>
    </row>
    <row r="27" spans="1:14">
      <c r="A27" s="16"/>
      <c r="B27" s="16"/>
      <c r="C27" s="16"/>
      <c r="D27" s="16"/>
      <c r="E27" s="16"/>
      <c r="F27" s="16"/>
      <c r="G27" s="16"/>
      <c r="H27" s="16"/>
      <c r="I27" s="97"/>
      <c r="J27" s="16"/>
    </row>
    <row r="28" spans="1:14" ht="19.5" customHeight="1">
      <c r="A28" s="16"/>
      <c r="B28" s="13" t="s">
        <v>59</v>
      </c>
      <c r="C28" s="16"/>
      <c r="D28" s="16"/>
      <c r="E28" s="16"/>
      <c r="F28" s="16"/>
      <c r="G28" s="16"/>
      <c r="H28" s="16"/>
      <c r="I28" s="97"/>
      <c r="J28" s="16"/>
    </row>
    <row r="29" spans="1:14" ht="26.25" customHeight="1">
      <c r="A29" s="16"/>
      <c r="B29" s="232" t="s">
        <v>60</v>
      </c>
      <c r="C29" s="232"/>
      <c r="D29" s="232" t="str">
        <f>IF(事業計画書!I30="","",事業計画書!I30)</f>
        <v/>
      </c>
      <c r="E29" s="232"/>
      <c r="F29" s="232"/>
      <c r="G29" s="232"/>
      <c r="H29" s="232"/>
      <c r="I29" s="232"/>
      <c r="J29" s="232"/>
      <c r="K29" s="232"/>
      <c r="L29" s="232"/>
    </row>
    <row r="30" spans="1:14" ht="29.25" customHeight="1">
      <c r="A30" s="16"/>
      <c r="B30" s="232" t="s">
        <v>61</v>
      </c>
      <c r="C30" s="232"/>
      <c r="D30" s="234" t="str">
        <f>IF(事業計画書!I34="","",事業計画書!I34)</f>
        <v/>
      </c>
      <c r="E30" s="234"/>
      <c r="F30" s="234"/>
      <c r="G30" s="234"/>
      <c r="H30" s="234"/>
      <c r="I30" s="234"/>
      <c r="J30" s="234"/>
      <c r="K30" s="234"/>
      <c r="L30" s="234"/>
    </row>
    <row r="33" spans="2:18" ht="20.25" customHeight="1">
      <c r="B33" s="13" t="s">
        <v>62</v>
      </c>
      <c r="R33" s="7" t="s">
        <v>165</v>
      </c>
    </row>
    <row r="34" spans="2:18" ht="28.5" customHeight="1">
      <c r="B34" s="233" t="s">
        <v>63</v>
      </c>
      <c r="C34" s="234"/>
      <c r="D34" s="234"/>
      <c r="E34" s="235"/>
      <c r="F34" s="224"/>
      <c r="G34" s="224"/>
      <c r="H34" s="224"/>
      <c r="I34" s="224"/>
      <c r="J34" s="224"/>
      <c r="K34" s="224"/>
      <c r="L34" s="224"/>
    </row>
    <row r="35" spans="2:18" ht="27" customHeight="1">
      <c r="B35" s="236" t="s">
        <v>64</v>
      </c>
      <c r="C35" s="237" t="s">
        <v>65</v>
      </c>
      <c r="D35" s="237"/>
      <c r="E35" s="237"/>
      <c r="F35" s="225">
        <f>経費内訳書!H29</f>
        <v>0</v>
      </c>
      <c r="G35" s="225"/>
      <c r="H35" s="225"/>
      <c r="I35" s="225"/>
      <c r="J35" s="225"/>
      <c r="K35" s="225"/>
      <c r="L35" s="225"/>
    </row>
    <row r="36" spans="2:18" ht="27" customHeight="1">
      <c r="B36" s="236"/>
      <c r="C36" s="238" t="s">
        <v>66</v>
      </c>
      <c r="D36" s="238"/>
      <c r="E36" s="238"/>
      <c r="F36" s="225">
        <f>経費内訳書!J45</f>
        <v>0</v>
      </c>
      <c r="G36" s="225"/>
      <c r="H36" s="225"/>
      <c r="I36" s="225"/>
      <c r="J36" s="225"/>
      <c r="K36" s="225"/>
      <c r="L36" s="225"/>
    </row>
    <row r="37" spans="2:18" ht="27" customHeight="1">
      <c r="B37" s="236"/>
      <c r="C37" s="238" t="s">
        <v>67</v>
      </c>
      <c r="D37" s="238"/>
      <c r="E37" s="238"/>
      <c r="F37" s="225">
        <f>経費内訳書!J61</f>
        <v>0</v>
      </c>
      <c r="G37" s="225"/>
      <c r="H37" s="225"/>
      <c r="I37" s="225"/>
      <c r="J37" s="225"/>
      <c r="K37" s="225"/>
      <c r="L37" s="225"/>
    </row>
    <row r="38" spans="2:18" ht="27" customHeight="1">
      <c r="B38" s="236"/>
      <c r="C38" s="238" t="s">
        <v>68</v>
      </c>
      <c r="D38" s="238"/>
      <c r="E38" s="238"/>
      <c r="F38" s="225">
        <f>経費内訳書!J95</f>
        <v>0</v>
      </c>
      <c r="G38" s="225"/>
      <c r="H38" s="225"/>
      <c r="I38" s="225"/>
      <c r="J38" s="225"/>
      <c r="K38" s="225"/>
      <c r="L38" s="225"/>
    </row>
    <row r="39" spans="2:18" ht="27" customHeight="1">
      <c r="B39" s="236"/>
      <c r="C39" s="238" t="s">
        <v>69</v>
      </c>
      <c r="D39" s="238"/>
      <c r="E39" s="238"/>
      <c r="F39" s="225">
        <f>経費内訳書!H123</f>
        <v>0</v>
      </c>
      <c r="G39" s="225"/>
      <c r="H39" s="225"/>
      <c r="I39" s="225"/>
      <c r="J39" s="225"/>
      <c r="K39" s="225"/>
      <c r="L39" s="225"/>
    </row>
    <row r="40" spans="2:18" ht="27" customHeight="1">
      <c r="B40" s="236"/>
      <c r="C40" s="238" t="s">
        <v>70</v>
      </c>
      <c r="D40" s="238"/>
      <c r="E40" s="238"/>
      <c r="F40" s="225">
        <f>経費内訳書!J136</f>
        <v>0</v>
      </c>
      <c r="G40" s="225"/>
      <c r="H40" s="225"/>
      <c r="I40" s="225"/>
      <c r="J40" s="225"/>
      <c r="K40" s="225"/>
      <c r="L40" s="225"/>
    </row>
    <row r="41" spans="2:18" ht="27" customHeight="1">
      <c r="B41" s="236"/>
      <c r="C41" s="223" t="s">
        <v>71</v>
      </c>
      <c r="D41" s="223"/>
      <c r="E41" s="223"/>
      <c r="F41" s="225">
        <f>経費内訳書!I151</f>
        <v>0</v>
      </c>
      <c r="G41" s="225"/>
      <c r="H41" s="225"/>
      <c r="I41" s="225"/>
      <c r="J41" s="225"/>
      <c r="K41" s="225"/>
      <c r="L41" s="225"/>
    </row>
    <row r="44" spans="2:18">
      <c r="B44" s="13"/>
    </row>
    <row r="45" spans="2:18">
      <c r="B45" s="13"/>
    </row>
    <row r="46" spans="2:18">
      <c r="B46" s="13"/>
    </row>
    <row r="47" spans="2:18">
      <c r="B47" s="13"/>
    </row>
    <row r="53" spans="2:14" ht="25.9" customHeight="1">
      <c r="B53" s="17" t="s">
        <v>72</v>
      </c>
      <c r="C53" s="18"/>
      <c r="G53" s="19"/>
      <c r="H53" s="19"/>
      <c r="I53" s="19"/>
      <c r="J53" s="19"/>
      <c r="K53" s="19"/>
      <c r="L53" s="19"/>
      <c r="M53" s="19"/>
    </row>
    <row r="54" spans="2:14" ht="12.6" customHeight="1">
      <c r="B54" s="17"/>
      <c r="C54" s="18"/>
      <c r="G54" s="19"/>
      <c r="H54" s="19"/>
      <c r="I54" s="19"/>
      <c r="J54" s="19"/>
      <c r="K54" s="19"/>
      <c r="L54" s="19"/>
      <c r="M54" s="19"/>
    </row>
    <row r="55" spans="2:14" ht="46.15" customHeight="1">
      <c r="B55" s="101"/>
      <c r="C55" s="230" t="s">
        <v>73</v>
      </c>
      <c r="D55" s="230"/>
      <c r="E55" s="230"/>
      <c r="F55" s="230"/>
      <c r="G55" s="230"/>
      <c r="H55" s="230"/>
      <c r="I55" s="230"/>
      <c r="J55" s="230"/>
      <c r="K55" s="230"/>
      <c r="L55" s="230"/>
      <c r="M55" s="230"/>
      <c r="N55" s="230"/>
    </row>
    <row r="56" spans="2:14">
      <c r="B56" s="9"/>
      <c r="C56" s="9"/>
      <c r="D56" s="9"/>
      <c r="E56" s="9"/>
      <c r="F56" s="9"/>
      <c r="G56" s="9"/>
      <c r="H56" s="9"/>
      <c r="I56" s="9"/>
      <c r="J56" s="9"/>
      <c r="K56" s="9"/>
      <c r="L56" s="9"/>
      <c r="M56" s="9"/>
      <c r="N56" s="9"/>
    </row>
    <row r="57" spans="2:14" ht="47.25" customHeight="1">
      <c r="B57" s="20" t="s">
        <v>74</v>
      </c>
      <c r="C57" s="230" t="s">
        <v>75</v>
      </c>
      <c r="D57" s="230"/>
      <c r="E57" s="230"/>
      <c r="F57" s="230"/>
      <c r="G57" s="230"/>
      <c r="H57" s="230"/>
      <c r="I57" s="230"/>
      <c r="J57" s="230"/>
      <c r="K57" s="230"/>
      <c r="L57" s="230"/>
      <c r="M57" s="230"/>
      <c r="N57" s="231"/>
    </row>
    <row r="58" spans="2:14" ht="30.75" customHeight="1">
      <c r="B58" s="20" t="s">
        <v>76</v>
      </c>
      <c r="C58" s="230" t="s">
        <v>77</v>
      </c>
      <c r="D58" s="230"/>
      <c r="E58" s="230"/>
      <c r="F58" s="230"/>
      <c r="G58" s="230"/>
      <c r="H58" s="230"/>
      <c r="I58" s="230"/>
      <c r="J58" s="230"/>
      <c r="K58" s="230"/>
      <c r="L58" s="230"/>
      <c r="M58" s="230"/>
      <c r="N58" s="231"/>
    </row>
    <row r="59" spans="2:14" ht="42.6" customHeight="1">
      <c r="B59" s="20" t="s">
        <v>78</v>
      </c>
      <c r="C59" s="226" t="s">
        <v>79</v>
      </c>
      <c r="D59" s="226"/>
      <c r="E59" s="226"/>
      <c r="F59" s="226"/>
      <c r="G59" s="226"/>
      <c r="H59" s="226"/>
      <c r="I59" s="226"/>
      <c r="J59" s="226"/>
      <c r="K59" s="226"/>
      <c r="L59" s="226"/>
      <c r="M59" s="226"/>
      <c r="N59" s="227"/>
    </row>
    <row r="60" spans="2:14" ht="41.25" customHeight="1">
      <c r="B60" s="20" t="s">
        <v>80</v>
      </c>
      <c r="C60" s="226" t="s">
        <v>81</v>
      </c>
      <c r="D60" s="226"/>
      <c r="E60" s="226"/>
      <c r="F60" s="226"/>
      <c r="G60" s="226"/>
      <c r="H60" s="226"/>
      <c r="I60" s="226"/>
      <c r="J60" s="226"/>
      <c r="K60" s="226"/>
      <c r="L60" s="226"/>
      <c r="M60" s="226"/>
      <c r="N60" s="227"/>
    </row>
    <row r="61" spans="2:14" ht="41.25" customHeight="1">
      <c r="B61" s="20" t="s">
        <v>82</v>
      </c>
      <c r="C61" s="226" t="s">
        <v>83</v>
      </c>
      <c r="D61" s="226"/>
      <c r="E61" s="226"/>
      <c r="F61" s="226"/>
      <c r="G61" s="226"/>
      <c r="H61" s="226"/>
      <c r="I61" s="226"/>
      <c r="J61" s="226"/>
      <c r="K61" s="226"/>
      <c r="L61" s="226"/>
      <c r="M61" s="226"/>
      <c r="N61" s="227"/>
    </row>
    <row r="62" spans="2:14" ht="41.25" customHeight="1">
      <c r="B62" s="20" t="s">
        <v>84</v>
      </c>
      <c r="C62" s="226" t="s">
        <v>85</v>
      </c>
      <c r="D62" s="226"/>
      <c r="E62" s="226"/>
      <c r="F62" s="226"/>
      <c r="G62" s="226"/>
      <c r="H62" s="226"/>
      <c r="I62" s="226"/>
      <c r="J62" s="226"/>
      <c r="K62" s="226"/>
      <c r="L62" s="226"/>
      <c r="M62" s="226"/>
      <c r="N62" s="227"/>
    </row>
    <row r="63" spans="2:14" ht="27.75" customHeight="1">
      <c r="B63" s="20" t="s">
        <v>86</v>
      </c>
      <c r="C63" s="226" t="s">
        <v>87</v>
      </c>
      <c r="D63" s="226"/>
      <c r="E63" s="226"/>
      <c r="F63" s="226"/>
      <c r="G63" s="226"/>
      <c r="H63" s="226"/>
      <c r="I63" s="226"/>
      <c r="J63" s="226"/>
      <c r="K63" s="226"/>
      <c r="L63" s="226"/>
      <c r="M63" s="226"/>
      <c r="N63" s="227"/>
    </row>
    <row r="64" spans="2:14" ht="36.75" customHeight="1">
      <c r="B64" s="20" t="s">
        <v>88</v>
      </c>
      <c r="C64" s="226" t="s">
        <v>89</v>
      </c>
      <c r="D64" s="226"/>
      <c r="E64" s="226"/>
      <c r="F64" s="226"/>
      <c r="G64" s="226"/>
      <c r="H64" s="226"/>
      <c r="I64" s="226"/>
      <c r="J64" s="226"/>
      <c r="K64" s="226"/>
      <c r="L64" s="226"/>
      <c r="M64" s="226"/>
      <c r="N64" s="227"/>
    </row>
    <row r="65" spans="2:14" ht="48" customHeight="1">
      <c r="B65" s="20" t="s">
        <v>90</v>
      </c>
      <c r="C65" s="226" t="s">
        <v>91</v>
      </c>
      <c r="D65" s="226"/>
      <c r="E65" s="226"/>
      <c r="F65" s="226"/>
      <c r="G65" s="226"/>
      <c r="H65" s="226"/>
      <c r="I65" s="226"/>
      <c r="J65" s="226"/>
      <c r="K65" s="226"/>
      <c r="L65" s="226"/>
      <c r="M65" s="226"/>
      <c r="N65" s="227"/>
    </row>
    <row r="66" spans="2:14" ht="43.5" customHeight="1">
      <c r="B66" s="20" t="s">
        <v>92</v>
      </c>
      <c r="C66" s="226" t="s">
        <v>93</v>
      </c>
      <c r="D66" s="226"/>
      <c r="E66" s="226"/>
      <c r="F66" s="226"/>
      <c r="G66" s="226"/>
      <c r="H66" s="226"/>
      <c r="I66" s="226"/>
      <c r="J66" s="226"/>
      <c r="K66" s="226"/>
      <c r="L66" s="226"/>
      <c r="M66" s="226"/>
      <c r="N66" s="227"/>
    </row>
    <row r="67" spans="2:14" ht="54" customHeight="1">
      <c r="B67" s="20" t="s">
        <v>94</v>
      </c>
      <c r="C67" s="226" t="s">
        <v>95</v>
      </c>
      <c r="D67" s="226"/>
      <c r="E67" s="226"/>
      <c r="F67" s="226"/>
      <c r="G67" s="226"/>
      <c r="H67" s="226"/>
      <c r="I67" s="226"/>
      <c r="J67" s="226"/>
      <c r="K67" s="226"/>
      <c r="L67" s="226"/>
      <c r="M67" s="226"/>
      <c r="N67" s="227"/>
    </row>
    <row r="68" spans="2:14" ht="25.5" customHeight="1">
      <c r="B68" s="20" t="s">
        <v>96</v>
      </c>
      <c r="C68" s="228" t="s">
        <v>97</v>
      </c>
      <c r="D68" s="228"/>
      <c r="E68" s="228"/>
      <c r="F68" s="228"/>
      <c r="G68" s="228"/>
      <c r="H68" s="228"/>
      <c r="I68" s="228"/>
      <c r="J68" s="228"/>
      <c r="K68" s="228"/>
      <c r="L68" s="228"/>
      <c r="M68" s="228"/>
      <c r="N68" s="229"/>
    </row>
    <row r="69" spans="2:14" ht="25.5" customHeight="1">
      <c r="B69" s="20" t="s">
        <v>98</v>
      </c>
      <c r="C69" s="228" t="s">
        <v>99</v>
      </c>
      <c r="D69" s="228"/>
      <c r="E69" s="228"/>
      <c r="F69" s="228"/>
      <c r="G69" s="228"/>
      <c r="H69" s="228"/>
      <c r="I69" s="228"/>
      <c r="J69" s="228"/>
      <c r="K69" s="228"/>
      <c r="L69" s="228"/>
      <c r="M69" s="228"/>
      <c r="N69" s="229"/>
    </row>
    <row r="70" spans="2:14" ht="25.5" customHeight="1">
      <c r="B70" s="20" t="s">
        <v>100</v>
      </c>
      <c r="C70" s="228" t="s">
        <v>101</v>
      </c>
      <c r="D70" s="228"/>
      <c r="E70" s="228"/>
      <c r="F70" s="228"/>
      <c r="G70" s="228"/>
      <c r="H70" s="228"/>
      <c r="I70" s="228"/>
      <c r="J70" s="228"/>
      <c r="K70" s="228"/>
      <c r="L70" s="228"/>
      <c r="M70" s="228"/>
      <c r="N70" s="229"/>
    </row>
    <row r="71" spans="2:14" ht="49.15" customHeight="1">
      <c r="B71" s="20" t="s">
        <v>100</v>
      </c>
      <c r="C71" s="226" t="s">
        <v>102</v>
      </c>
      <c r="D71" s="226"/>
      <c r="E71" s="226"/>
      <c r="F71" s="226"/>
      <c r="G71" s="226"/>
      <c r="H71" s="226"/>
      <c r="I71" s="226"/>
      <c r="J71" s="226"/>
      <c r="K71" s="226"/>
      <c r="L71" s="226"/>
      <c r="M71" s="226"/>
      <c r="N71" s="227"/>
    </row>
    <row r="72" spans="2:14" ht="58.9" customHeight="1">
      <c r="B72" s="20" t="s">
        <v>103</v>
      </c>
      <c r="C72" s="226" t="s">
        <v>104</v>
      </c>
      <c r="D72" s="226"/>
      <c r="E72" s="226"/>
      <c r="F72" s="226"/>
      <c r="G72" s="226"/>
      <c r="H72" s="226"/>
      <c r="I72" s="226"/>
      <c r="J72" s="226"/>
      <c r="K72" s="226"/>
      <c r="L72" s="226"/>
      <c r="M72" s="226"/>
      <c r="N72" s="227"/>
    </row>
    <row r="73" spans="2:14" ht="10.9" customHeight="1">
      <c r="B73" s="21"/>
      <c r="C73" s="22"/>
      <c r="D73" s="22"/>
      <c r="E73" s="22"/>
      <c r="F73" s="22"/>
      <c r="G73" s="22"/>
      <c r="H73" s="22"/>
      <c r="I73" s="22"/>
      <c r="J73" s="22"/>
      <c r="K73" s="22"/>
      <c r="L73" s="22"/>
      <c r="M73" s="22"/>
      <c r="N73" s="23"/>
    </row>
  </sheetData>
  <mergeCells count="48">
    <mergeCell ref="A5:K5"/>
    <mergeCell ref="A24:J24"/>
    <mergeCell ref="B29:C29"/>
    <mergeCell ref="F10:N10"/>
    <mergeCell ref="D29:L29"/>
    <mergeCell ref="F11:N11"/>
    <mergeCell ref="F12:N12"/>
    <mergeCell ref="F13:N13"/>
    <mergeCell ref="F15:N15"/>
    <mergeCell ref="F16:N16"/>
    <mergeCell ref="F17:N17"/>
    <mergeCell ref="B20:L21"/>
    <mergeCell ref="C55:N55"/>
    <mergeCell ref="C57:N57"/>
    <mergeCell ref="C58:N58"/>
    <mergeCell ref="B30:C30"/>
    <mergeCell ref="B34:E34"/>
    <mergeCell ref="B35:B41"/>
    <mergeCell ref="C35:E35"/>
    <mergeCell ref="C36:E36"/>
    <mergeCell ref="C37:E37"/>
    <mergeCell ref="C38:E38"/>
    <mergeCell ref="C39:E39"/>
    <mergeCell ref="C40:E40"/>
    <mergeCell ref="D30:L30"/>
    <mergeCell ref="F39:L39"/>
    <mergeCell ref="F40:L40"/>
    <mergeCell ref="F41:L41"/>
    <mergeCell ref="C59:N59"/>
    <mergeCell ref="C60:N60"/>
    <mergeCell ref="C61:N61"/>
    <mergeCell ref="C62:N62"/>
    <mergeCell ref="C63:N63"/>
    <mergeCell ref="C64:N64"/>
    <mergeCell ref="C65:N65"/>
    <mergeCell ref="C72:N72"/>
    <mergeCell ref="C66:N66"/>
    <mergeCell ref="C67:N67"/>
    <mergeCell ref="C68:N68"/>
    <mergeCell ref="C69:N69"/>
    <mergeCell ref="C70:N70"/>
    <mergeCell ref="C71:N71"/>
    <mergeCell ref="C41:E41"/>
    <mergeCell ref="F34:L34"/>
    <mergeCell ref="F35:L35"/>
    <mergeCell ref="F36:L36"/>
    <mergeCell ref="F37:L37"/>
    <mergeCell ref="F38:L38"/>
  </mergeCells>
  <phoneticPr fontId="1"/>
  <conditionalFormatting sqref="F15:N17">
    <cfRule type="containsBlanks" dxfId="3" priority="4">
      <formula>LEN(TRIM(F15))=0</formula>
    </cfRule>
  </conditionalFormatting>
  <conditionalFormatting sqref="I3">
    <cfRule type="cellIs" dxfId="2" priority="3" operator="equal">
      <formula>""</formula>
    </cfRule>
  </conditionalFormatting>
  <conditionalFormatting sqref="K3">
    <cfRule type="cellIs" dxfId="1" priority="2" operator="equal">
      <formula>""</formula>
    </cfRule>
  </conditionalFormatting>
  <conditionalFormatting sqref="M3">
    <cfRule type="cellIs" dxfId="0" priority="1" operator="equal">
      <formula>""</formula>
    </cfRule>
  </conditionalFormatting>
  <printOptions horizontalCentered="1"/>
  <pageMargins left="0.70866141732283472" right="0.70866141732283472" top="0.74803149606299213" bottom="0.74803149606299213" header="0.31496062992125984" footer="0.31496062992125984"/>
  <pageSetup paperSize="9" scale="73" orientation="portrait" r:id="rId1"/>
  <rowBreaks count="1" manualBreakCount="1">
    <brk id="48"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161925</xdr:colOff>
                    <xdr:row>54</xdr:row>
                    <xdr:rowOff>180975</xdr:rowOff>
                  </from>
                  <to>
                    <xdr:col>2</xdr:col>
                    <xdr:colOff>47625</xdr:colOff>
                    <xdr:row>54</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50"/>
  <sheetViews>
    <sheetView view="pageBreakPreview" zoomScale="90" zoomScaleNormal="85" zoomScaleSheetLayoutView="90" workbookViewId="0">
      <selection activeCell="U19" sqref="U19:X20"/>
    </sheetView>
  </sheetViews>
  <sheetFormatPr defaultColWidth="9" defaultRowHeight="13.5"/>
  <cols>
    <col min="1" max="1" width="3.125" style="1" customWidth="1"/>
    <col min="2" max="3" width="2.5" style="1" customWidth="1"/>
    <col min="4" max="31" width="3.125" style="1" customWidth="1"/>
    <col min="32" max="16384" width="9" style="1"/>
  </cols>
  <sheetData>
    <row r="1" spans="1:31" ht="8.25" customHeight="1">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row>
    <row r="2" spans="1:31" ht="19.5" customHeight="1">
      <c r="A2" s="248" t="s">
        <v>1</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row>
    <row r="3" spans="1:31" ht="18.75">
      <c r="A3" s="248" t="s">
        <v>0</v>
      </c>
      <c r="B3" s="248"/>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row>
    <row r="4" spans="1:31" ht="17.25">
      <c r="A4" s="103"/>
      <c r="B4" s="103"/>
      <c r="C4" s="103"/>
      <c r="D4" s="103"/>
      <c r="E4" s="103"/>
      <c r="F4" s="103"/>
      <c r="G4" s="103"/>
      <c r="H4" s="103"/>
      <c r="I4" s="103"/>
      <c r="J4" s="103"/>
      <c r="K4" s="103"/>
      <c r="L4" s="103"/>
      <c r="M4" s="103"/>
      <c r="N4" s="103"/>
      <c r="O4" s="103"/>
      <c r="P4" s="103"/>
      <c r="Q4" s="103"/>
      <c r="R4" s="103"/>
      <c r="S4" s="103"/>
      <c r="T4" s="103"/>
      <c r="U4" s="104" t="s">
        <v>48</v>
      </c>
      <c r="V4" s="287"/>
      <c r="W4" s="287"/>
      <c r="X4" s="103" t="s">
        <v>47</v>
      </c>
      <c r="Y4" s="287"/>
      <c r="Z4" s="287"/>
      <c r="AA4" s="103" t="s">
        <v>45</v>
      </c>
      <c r="AB4" s="287"/>
      <c r="AC4" s="287"/>
      <c r="AD4" s="103" t="s">
        <v>46</v>
      </c>
      <c r="AE4" s="103"/>
    </row>
    <row r="5" spans="1:31" ht="18" customHeight="1">
      <c r="A5" s="102"/>
      <c r="B5" s="102" t="s">
        <v>2</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row>
    <row r="6" spans="1:31" ht="18" customHeight="1">
      <c r="A6" s="102"/>
      <c r="B6" s="250" t="s">
        <v>53</v>
      </c>
      <c r="C6" s="250"/>
      <c r="D6" s="250"/>
      <c r="E6" s="250"/>
      <c r="F6" s="250"/>
      <c r="G6" s="250"/>
      <c r="H6" s="250"/>
      <c r="I6" s="247"/>
      <c r="J6" s="247"/>
      <c r="K6" s="247"/>
      <c r="L6" s="247"/>
      <c r="M6" s="247"/>
      <c r="N6" s="247"/>
      <c r="O6" s="247"/>
      <c r="P6" s="247"/>
      <c r="Q6" s="247"/>
      <c r="R6" s="247"/>
      <c r="S6" s="247"/>
      <c r="T6" s="247"/>
      <c r="U6" s="247"/>
      <c r="V6" s="247"/>
      <c r="W6" s="247"/>
      <c r="X6" s="247"/>
      <c r="Y6" s="247"/>
      <c r="Z6" s="247"/>
      <c r="AA6" s="247"/>
      <c r="AB6" s="247"/>
      <c r="AC6" s="247"/>
      <c r="AD6" s="247"/>
      <c r="AE6" s="102"/>
    </row>
    <row r="7" spans="1:31" ht="18" customHeight="1">
      <c r="A7" s="102"/>
      <c r="B7" s="250"/>
      <c r="C7" s="250"/>
      <c r="D7" s="250"/>
      <c r="E7" s="250"/>
      <c r="F7" s="250"/>
      <c r="G7" s="250"/>
      <c r="H7" s="250"/>
      <c r="I7" s="247"/>
      <c r="J7" s="247"/>
      <c r="K7" s="247"/>
      <c r="L7" s="247"/>
      <c r="M7" s="247"/>
      <c r="N7" s="247"/>
      <c r="O7" s="247"/>
      <c r="P7" s="247"/>
      <c r="Q7" s="247"/>
      <c r="R7" s="247"/>
      <c r="S7" s="247"/>
      <c r="T7" s="247"/>
      <c r="U7" s="247"/>
      <c r="V7" s="247"/>
      <c r="W7" s="247"/>
      <c r="X7" s="247"/>
      <c r="Y7" s="247"/>
      <c r="Z7" s="247"/>
      <c r="AA7" s="247"/>
      <c r="AB7" s="247"/>
      <c r="AC7" s="247"/>
      <c r="AD7" s="247"/>
      <c r="AE7" s="102"/>
    </row>
    <row r="8" spans="1:31" ht="18" customHeight="1">
      <c r="A8" s="102"/>
      <c r="B8" s="251" t="s">
        <v>3</v>
      </c>
      <c r="C8" s="251"/>
      <c r="D8" s="251"/>
      <c r="E8" s="251"/>
      <c r="F8" s="251"/>
      <c r="G8" s="251"/>
      <c r="H8" s="251"/>
      <c r="I8" s="252"/>
      <c r="J8" s="252"/>
      <c r="K8" s="252"/>
      <c r="L8" s="252"/>
      <c r="M8" s="252"/>
      <c r="N8" s="252"/>
      <c r="O8" s="252"/>
      <c r="P8" s="252"/>
      <c r="Q8" s="252"/>
      <c r="R8" s="252"/>
      <c r="S8" s="252"/>
      <c r="T8" s="252"/>
      <c r="U8" s="252"/>
      <c r="V8" s="252"/>
      <c r="W8" s="252"/>
      <c r="X8" s="252"/>
      <c r="Y8" s="252"/>
      <c r="Z8" s="252"/>
      <c r="AA8" s="252"/>
      <c r="AB8" s="252"/>
      <c r="AC8" s="252"/>
      <c r="AD8" s="252"/>
      <c r="AE8" s="102"/>
    </row>
    <row r="9" spans="1:31" ht="18" customHeight="1">
      <c r="A9" s="102"/>
      <c r="B9" s="249" t="s">
        <v>4</v>
      </c>
      <c r="C9" s="249"/>
      <c r="D9" s="249"/>
      <c r="E9" s="249"/>
      <c r="F9" s="249"/>
      <c r="G9" s="249"/>
      <c r="H9" s="249"/>
      <c r="I9" s="253"/>
      <c r="J9" s="254"/>
      <c r="K9" s="254"/>
      <c r="L9" s="254"/>
      <c r="M9" s="254"/>
      <c r="N9" s="254"/>
      <c r="O9" s="254"/>
      <c r="P9" s="254"/>
      <c r="Q9" s="254"/>
      <c r="R9" s="254"/>
      <c r="S9" s="254"/>
      <c r="T9" s="254"/>
      <c r="U9" s="254"/>
      <c r="V9" s="254"/>
      <c r="W9" s="254"/>
      <c r="X9" s="254"/>
      <c r="Y9" s="254"/>
      <c r="Z9" s="254"/>
      <c r="AA9" s="254"/>
      <c r="AB9" s="254"/>
      <c r="AC9" s="254"/>
      <c r="AD9" s="255"/>
      <c r="AE9" s="102"/>
    </row>
    <row r="10" spans="1:31" ht="18" customHeight="1">
      <c r="A10" s="102"/>
      <c r="B10" s="250"/>
      <c r="C10" s="250"/>
      <c r="D10" s="250"/>
      <c r="E10" s="250"/>
      <c r="F10" s="250"/>
      <c r="G10" s="250"/>
      <c r="H10" s="250"/>
      <c r="I10" s="256"/>
      <c r="J10" s="257"/>
      <c r="K10" s="257"/>
      <c r="L10" s="257"/>
      <c r="M10" s="257"/>
      <c r="N10" s="257"/>
      <c r="O10" s="257"/>
      <c r="P10" s="257"/>
      <c r="Q10" s="257"/>
      <c r="R10" s="257"/>
      <c r="S10" s="257"/>
      <c r="T10" s="257"/>
      <c r="U10" s="257"/>
      <c r="V10" s="257"/>
      <c r="W10" s="257"/>
      <c r="X10" s="257"/>
      <c r="Y10" s="257"/>
      <c r="Z10" s="257"/>
      <c r="AA10" s="257"/>
      <c r="AB10" s="257"/>
      <c r="AC10" s="257"/>
      <c r="AD10" s="258"/>
      <c r="AE10" s="102"/>
    </row>
    <row r="11" spans="1:31" ht="24" customHeight="1">
      <c r="A11" s="102"/>
      <c r="B11" s="259" t="s">
        <v>10</v>
      </c>
      <c r="C11" s="260"/>
      <c r="D11" s="260"/>
      <c r="E11" s="260"/>
      <c r="F11" s="260"/>
      <c r="G11" s="260"/>
      <c r="H11" s="261"/>
      <c r="I11" s="262"/>
      <c r="J11" s="245"/>
      <c r="K11" s="245"/>
      <c r="L11" s="245"/>
      <c r="M11" s="245"/>
      <c r="N11" s="245"/>
      <c r="O11" s="245"/>
      <c r="P11" s="245"/>
      <c r="Q11" s="245"/>
      <c r="R11" s="245"/>
      <c r="S11" s="245"/>
      <c r="T11" s="245"/>
      <c r="U11" s="245"/>
      <c r="V11" s="245"/>
      <c r="W11" s="245"/>
      <c r="X11" s="245"/>
      <c r="Y11" s="245"/>
      <c r="Z11" s="245"/>
      <c r="AA11" s="245"/>
      <c r="AB11" s="245"/>
      <c r="AC11" s="245"/>
      <c r="AD11" s="263"/>
      <c r="AE11" s="102"/>
    </row>
    <row r="12" spans="1:31" ht="18" customHeight="1">
      <c r="A12" s="102"/>
      <c r="B12" s="264" t="s">
        <v>5</v>
      </c>
      <c r="C12" s="265"/>
      <c r="D12" s="265"/>
      <c r="E12" s="265"/>
      <c r="F12" s="265"/>
      <c r="G12" s="265"/>
      <c r="H12" s="266"/>
      <c r="I12" s="304" t="s">
        <v>6</v>
      </c>
      <c r="J12" s="305"/>
      <c r="K12" s="305"/>
      <c r="L12" s="305"/>
      <c r="M12" s="290" t="s">
        <v>107</v>
      </c>
      <c r="N12" s="290"/>
      <c r="O12" s="290"/>
      <c r="P12" s="290"/>
      <c r="Q12" s="290"/>
      <c r="R12" s="290"/>
      <c r="S12" s="290"/>
      <c r="T12" s="290"/>
      <c r="U12" s="290"/>
      <c r="V12" s="290"/>
      <c r="W12" s="290"/>
      <c r="X12" s="290"/>
      <c r="Y12" s="290"/>
      <c r="Z12" s="290"/>
      <c r="AA12" s="290"/>
      <c r="AB12" s="290"/>
      <c r="AC12" s="290"/>
      <c r="AD12" s="291"/>
      <c r="AE12" s="102"/>
    </row>
    <row r="13" spans="1:31" ht="18" customHeight="1">
      <c r="A13" s="102"/>
      <c r="B13" s="267"/>
      <c r="C13" s="268"/>
      <c r="D13" s="268"/>
      <c r="E13" s="268"/>
      <c r="F13" s="268"/>
      <c r="G13" s="268"/>
      <c r="H13" s="269"/>
      <c r="I13" s="298"/>
      <c r="J13" s="299"/>
      <c r="K13" s="299"/>
      <c r="L13" s="299"/>
      <c r="M13" s="299"/>
      <c r="N13" s="299"/>
      <c r="O13" s="299"/>
      <c r="P13" s="299"/>
      <c r="Q13" s="299"/>
      <c r="R13" s="299"/>
      <c r="S13" s="299"/>
      <c r="T13" s="299"/>
      <c r="U13" s="299"/>
      <c r="V13" s="299"/>
      <c r="W13" s="299"/>
      <c r="X13" s="299"/>
      <c r="Y13" s="299"/>
      <c r="Z13" s="299"/>
      <c r="AA13" s="299"/>
      <c r="AB13" s="299"/>
      <c r="AC13" s="299"/>
      <c r="AD13" s="300"/>
      <c r="AE13" s="102"/>
    </row>
    <row r="14" spans="1:31" ht="18" customHeight="1">
      <c r="A14" s="102"/>
      <c r="B14" s="267"/>
      <c r="C14" s="268"/>
      <c r="D14" s="268"/>
      <c r="E14" s="268"/>
      <c r="F14" s="268"/>
      <c r="G14" s="268"/>
      <c r="H14" s="269"/>
      <c r="I14" s="301"/>
      <c r="J14" s="302"/>
      <c r="K14" s="302"/>
      <c r="L14" s="302"/>
      <c r="M14" s="302"/>
      <c r="N14" s="302"/>
      <c r="O14" s="302"/>
      <c r="P14" s="302"/>
      <c r="Q14" s="302"/>
      <c r="R14" s="302"/>
      <c r="S14" s="302"/>
      <c r="T14" s="302"/>
      <c r="U14" s="302"/>
      <c r="V14" s="302"/>
      <c r="W14" s="302"/>
      <c r="X14" s="302"/>
      <c r="Y14" s="302"/>
      <c r="Z14" s="302"/>
      <c r="AA14" s="302"/>
      <c r="AB14" s="302"/>
      <c r="AC14" s="302"/>
      <c r="AD14" s="303"/>
      <c r="AE14" s="102"/>
    </row>
    <row r="15" spans="1:31" ht="18" customHeight="1">
      <c r="A15" s="102"/>
      <c r="B15" s="267"/>
      <c r="C15" s="268"/>
      <c r="D15" s="268"/>
      <c r="E15" s="268"/>
      <c r="F15" s="268"/>
      <c r="G15" s="268"/>
      <c r="H15" s="269"/>
      <c r="I15" s="250" t="s">
        <v>7</v>
      </c>
      <c r="J15" s="250"/>
      <c r="K15" s="250"/>
      <c r="L15" s="247"/>
      <c r="M15" s="247"/>
      <c r="N15" s="247"/>
      <c r="O15" s="247"/>
      <c r="P15" s="247"/>
      <c r="Q15" s="247"/>
      <c r="R15" s="247"/>
      <c r="S15" s="247"/>
      <c r="T15" s="250" t="s">
        <v>9</v>
      </c>
      <c r="U15" s="250"/>
      <c r="V15" s="250"/>
      <c r="W15" s="247"/>
      <c r="X15" s="247"/>
      <c r="Y15" s="247"/>
      <c r="Z15" s="247"/>
      <c r="AA15" s="247"/>
      <c r="AB15" s="247"/>
      <c r="AC15" s="247"/>
      <c r="AD15" s="247"/>
      <c r="AE15" s="102"/>
    </row>
    <row r="16" spans="1:31" ht="18" customHeight="1">
      <c r="A16" s="102"/>
      <c r="B16" s="270"/>
      <c r="C16" s="271"/>
      <c r="D16" s="271"/>
      <c r="E16" s="271"/>
      <c r="F16" s="271"/>
      <c r="G16" s="271"/>
      <c r="H16" s="272"/>
      <c r="I16" s="250" t="s">
        <v>8</v>
      </c>
      <c r="J16" s="250"/>
      <c r="K16" s="250"/>
      <c r="L16" s="250"/>
      <c r="M16" s="250"/>
      <c r="N16" s="247"/>
      <c r="O16" s="247"/>
      <c r="P16" s="247"/>
      <c r="Q16" s="247"/>
      <c r="R16" s="247"/>
      <c r="S16" s="247"/>
      <c r="T16" s="247"/>
      <c r="U16" s="247"/>
      <c r="V16" s="247"/>
      <c r="W16" s="247"/>
      <c r="X16" s="247"/>
      <c r="Y16" s="247"/>
      <c r="Z16" s="247"/>
      <c r="AA16" s="247"/>
      <c r="AB16" s="247"/>
      <c r="AC16" s="247"/>
      <c r="AD16" s="247"/>
      <c r="AE16" s="102"/>
    </row>
    <row r="17" spans="1:31" ht="18" customHeight="1">
      <c r="A17" s="102"/>
      <c r="B17" s="250" t="s">
        <v>11</v>
      </c>
      <c r="C17" s="250"/>
      <c r="D17" s="250"/>
      <c r="E17" s="250"/>
      <c r="F17" s="250"/>
      <c r="G17" s="250"/>
      <c r="H17" s="250"/>
      <c r="I17" s="247"/>
      <c r="J17" s="247"/>
      <c r="K17" s="247"/>
      <c r="L17" s="247"/>
      <c r="M17" s="247"/>
      <c r="N17" s="247"/>
      <c r="O17" s="247"/>
      <c r="P17" s="247"/>
      <c r="Q17" s="247"/>
      <c r="R17" s="247"/>
      <c r="S17" s="247"/>
      <c r="T17" s="247"/>
      <c r="U17" s="247"/>
      <c r="V17" s="247"/>
      <c r="W17" s="247"/>
      <c r="X17" s="247"/>
      <c r="Y17" s="247"/>
      <c r="Z17" s="247"/>
      <c r="AA17" s="247"/>
      <c r="AB17" s="247"/>
      <c r="AC17" s="247"/>
      <c r="AD17" s="247"/>
      <c r="AE17" s="102"/>
    </row>
    <row r="18" spans="1:31" ht="18" customHeight="1">
      <c r="A18" s="102"/>
      <c r="B18" s="250"/>
      <c r="C18" s="250"/>
      <c r="D18" s="250"/>
      <c r="E18" s="250"/>
      <c r="F18" s="250"/>
      <c r="G18" s="250"/>
      <c r="H18" s="250"/>
      <c r="I18" s="247"/>
      <c r="J18" s="247"/>
      <c r="K18" s="247"/>
      <c r="L18" s="247"/>
      <c r="M18" s="247"/>
      <c r="N18" s="247"/>
      <c r="O18" s="247"/>
      <c r="P18" s="247"/>
      <c r="Q18" s="247"/>
      <c r="R18" s="247"/>
      <c r="S18" s="247"/>
      <c r="T18" s="247"/>
      <c r="U18" s="247"/>
      <c r="V18" s="247"/>
      <c r="W18" s="247"/>
      <c r="X18" s="247"/>
      <c r="Y18" s="247"/>
      <c r="Z18" s="247"/>
      <c r="AA18" s="247"/>
      <c r="AB18" s="247"/>
      <c r="AC18" s="247"/>
      <c r="AD18" s="247"/>
      <c r="AE18" s="102"/>
    </row>
    <row r="19" spans="1:31" ht="18" customHeight="1">
      <c r="A19" s="102"/>
      <c r="B19" s="264" t="s">
        <v>14</v>
      </c>
      <c r="C19" s="275"/>
      <c r="D19" s="250" t="s">
        <v>12</v>
      </c>
      <c r="E19" s="250"/>
      <c r="F19" s="250"/>
      <c r="G19" s="250"/>
      <c r="H19" s="250"/>
      <c r="I19" s="250" t="s">
        <v>15</v>
      </c>
      <c r="J19" s="250"/>
      <c r="K19" s="250"/>
      <c r="L19" s="250"/>
      <c r="M19" s="250"/>
      <c r="N19" s="280"/>
      <c r="O19" s="247"/>
      <c r="P19" s="247"/>
      <c r="Q19" s="247"/>
      <c r="R19" s="247"/>
      <c r="S19" s="247"/>
      <c r="T19" s="247"/>
      <c r="U19" s="250" t="s">
        <v>16</v>
      </c>
      <c r="V19" s="250"/>
      <c r="W19" s="250"/>
      <c r="X19" s="250"/>
      <c r="Y19" s="247"/>
      <c r="Z19" s="247"/>
      <c r="AA19" s="247"/>
      <c r="AB19" s="247"/>
      <c r="AC19" s="247"/>
      <c r="AD19" s="247"/>
      <c r="AE19" s="102"/>
    </row>
    <row r="20" spans="1:31" ht="18" customHeight="1">
      <c r="A20" s="102"/>
      <c r="B20" s="276"/>
      <c r="C20" s="277"/>
      <c r="D20" s="250"/>
      <c r="E20" s="250"/>
      <c r="F20" s="250"/>
      <c r="G20" s="250"/>
      <c r="H20" s="250"/>
      <c r="I20" s="250"/>
      <c r="J20" s="250"/>
      <c r="K20" s="250"/>
      <c r="L20" s="250"/>
      <c r="M20" s="250"/>
      <c r="N20" s="247"/>
      <c r="O20" s="247"/>
      <c r="P20" s="247"/>
      <c r="Q20" s="247"/>
      <c r="R20" s="247"/>
      <c r="S20" s="247"/>
      <c r="T20" s="247"/>
      <c r="U20" s="250"/>
      <c r="V20" s="250"/>
      <c r="W20" s="250"/>
      <c r="X20" s="250"/>
      <c r="Y20" s="247"/>
      <c r="Z20" s="247"/>
      <c r="AA20" s="247"/>
      <c r="AB20" s="247"/>
      <c r="AC20" s="247"/>
      <c r="AD20" s="247"/>
      <c r="AE20" s="102"/>
    </row>
    <row r="21" spans="1:31" ht="18" customHeight="1">
      <c r="A21" s="102"/>
      <c r="B21" s="276"/>
      <c r="C21" s="277"/>
      <c r="D21" s="250" t="s">
        <v>13</v>
      </c>
      <c r="E21" s="250"/>
      <c r="F21" s="250"/>
      <c r="G21" s="250"/>
      <c r="H21" s="250"/>
      <c r="I21" s="250" t="s">
        <v>17</v>
      </c>
      <c r="J21" s="250"/>
      <c r="K21" s="250"/>
      <c r="L21" s="250"/>
      <c r="M21" s="250"/>
      <c r="N21" s="250" t="s">
        <v>18</v>
      </c>
      <c r="O21" s="250"/>
      <c r="P21" s="250"/>
      <c r="Q21" s="250"/>
      <c r="R21" s="250"/>
      <c r="S21" s="250"/>
      <c r="T21" s="250"/>
      <c r="U21" s="250"/>
      <c r="V21" s="250"/>
      <c r="W21" s="250"/>
      <c r="X21" s="250"/>
      <c r="Y21" s="250"/>
      <c r="Z21" s="250"/>
      <c r="AA21" s="250"/>
      <c r="AB21" s="250"/>
      <c r="AC21" s="250"/>
      <c r="AD21" s="250"/>
      <c r="AE21" s="102"/>
    </row>
    <row r="22" spans="1:31" ht="18" customHeight="1">
      <c r="A22" s="102"/>
      <c r="B22" s="276"/>
      <c r="C22" s="277"/>
      <c r="D22" s="250"/>
      <c r="E22" s="250"/>
      <c r="F22" s="250"/>
      <c r="G22" s="250"/>
      <c r="H22" s="250"/>
      <c r="I22" s="246"/>
      <c r="J22" s="246"/>
      <c r="K22" s="246"/>
      <c r="L22" s="246"/>
      <c r="M22" s="246"/>
      <c r="N22" s="246"/>
      <c r="O22" s="246"/>
      <c r="P22" s="246"/>
      <c r="Q22" s="246"/>
      <c r="R22" s="246"/>
      <c r="S22" s="246"/>
      <c r="T22" s="246"/>
      <c r="U22" s="246"/>
      <c r="V22" s="246"/>
      <c r="W22" s="246"/>
      <c r="X22" s="246"/>
      <c r="Y22" s="246"/>
      <c r="Z22" s="246"/>
      <c r="AA22" s="246"/>
      <c r="AB22" s="246"/>
      <c r="AC22" s="246"/>
      <c r="AD22" s="246"/>
      <c r="AE22" s="102"/>
    </row>
    <row r="23" spans="1:31" ht="18" customHeight="1">
      <c r="A23" s="102"/>
      <c r="B23" s="276"/>
      <c r="C23" s="277"/>
      <c r="D23" s="250"/>
      <c r="E23" s="250"/>
      <c r="F23" s="250"/>
      <c r="G23" s="250"/>
      <c r="H23" s="250"/>
      <c r="I23" s="246"/>
      <c r="J23" s="246"/>
      <c r="K23" s="246"/>
      <c r="L23" s="246"/>
      <c r="M23" s="246"/>
      <c r="N23" s="246"/>
      <c r="O23" s="246"/>
      <c r="P23" s="246"/>
      <c r="Q23" s="246"/>
      <c r="R23" s="246"/>
      <c r="S23" s="246"/>
      <c r="T23" s="246"/>
      <c r="U23" s="246"/>
      <c r="V23" s="246"/>
      <c r="W23" s="246"/>
      <c r="X23" s="246"/>
      <c r="Y23" s="246"/>
      <c r="Z23" s="246"/>
      <c r="AA23" s="246"/>
      <c r="AB23" s="246"/>
      <c r="AC23" s="246"/>
      <c r="AD23" s="246"/>
      <c r="AE23" s="102"/>
    </row>
    <row r="24" spans="1:31" ht="18" customHeight="1">
      <c r="A24" s="102"/>
      <c r="B24" s="276"/>
      <c r="C24" s="277"/>
      <c r="D24" s="250"/>
      <c r="E24" s="250"/>
      <c r="F24" s="250"/>
      <c r="G24" s="250"/>
      <c r="H24" s="250"/>
      <c r="I24" s="246"/>
      <c r="J24" s="246"/>
      <c r="K24" s="246"/>
      <c r="L24" s="246"/>
      <c r="M24" s="246"/>
      <c r="N24" s="246"/>
      <c r="O24" s="246"/>
      <c r="P24" s="246"/>
      <c r="Q24" s="246"/>
      <c r="R24" s="246"/>
      <c r="S24" s="246"/>
      <c r="T24" s="246"/>
      <c r="U24" s="246"/>
      <c r="V24" s="246"/>
      <c r="W24" s="246"/>
      <c r="X24" s="246"/>
      <c r="Y24" s="246"/>
      <c r="Z24" s="246"/>
      <c r="AA24" s="246"/>
      <c r="AB24" s="246"/>
      <c r="AC24" s="246"/>
      <c r="AD24" s="246"/>
      <c r="AE24" s="102"/>
    </row>
    <row r="25" spans="1:31" ht="18" customHeight="1">
      <c r="A25" s="102"/>
      <c r="B25" s="278"/>
      <c r="C25" s="279"/>
      <c r="D25" s="250"/>
      <c r="E25" s="250"/>
      <c r="F25" s="250"/>
      <c r="G25" s="250"/>
      <c r="H25" s="250"/>
      <c r="I25" s="246"/>
      <c r="J25" s="246"/>
      <c r="K25" s="246"/>
      <c r="L25" s="246"/>
      <c r="M25" s="246"/>
      <c r="N25" s="246"/>
      <c r="O25" s="246"/>
      <c r="P25" s="246"/>
      <c r="Q25" s="246"/>
      <c r="R25" s="246"/>
      <c r="S25" s="246"/>
      <c r="T25" s="246"/>
      <c r="U25" s="246"/>
      <c r="V25" s="246"/>
      <c r="W25" s="246"/>
      <c r="X25" s="246"/>
      <c r="Y25" s="246"/>
      <c r="Z25" s="246"/>
      <c r="AA25" s="246"/>
      <c r="AB25" s="246"/>
      <c r="AC25" s="246"/>
      <c r="AD25" s="246"/>
      <c r="AE25" s="102"/>
    </row>
    <row r="26" spans="1:31" ht="12"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row>
    <row r="27" spans="1:31" ht="18" customHeight="1">
      <c r="A27" s="102"/>
      <c r="B27" s="102" t="s">
        <v>19</v>
      </c>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row>
    <row r="28" spans="1:31" ht="18" customHeight="1">
      <c r="A28" s="102"/>
      <c r="B28" s="102" t="s">
        <v>49</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row>
    <row r="29" spans="1:31" ht="18" customHeight="1">
      <c r="A29" s="102"/>
      <c r="B29" s="251" t="s">
        <v>3</v>
      </c>
      <c r="C29" s="251"/>
      <c r="D29" s="251"/>
      <c r="E29" s="251"/>
      <c r="F29" s="251"/>
      <c r="G29" s="251"/>
      <c r="H29" s="251"/>
      <c r="I29" s="274"/>
      <c r="J29" s="274"/>
      <c r="K29" s="274"/>
      <c r="L29" s="274"/>
      <c r="M29" s="274"/>
      <c r="N29" s="274"/>
      <c r="O29" s="274"/>
      <c r="P29" s="274"/>
      <c r="Q29" s="274"/>
      <c r="R29" s="274"/>
      <c r="S29" s="274"/>
      <c r="T29" s="274"/>
      <c r="U29" s="274"/>
      <c r="V29" s="274"/>
      <c r="W29" s="274"/>
      <c r="X29" s="274"/>
      <c r="Y29" s="274"/>
      <c r="Z29" s="274"/>
      <c r="AA29" s="274"/>
      <c r="AB29" s="274"/>
      <c r="AC29" s="274"/>
      <c r="AD29" s="274"/>
      <c r="AE29" s="102"/>
    </row>
    <row r="30" spans="1:31" ht="18" customHeight="1">
      <c r="A30" s="102"/>
      <c r="B30" s="249" t="s">
        <v>20</v>
      </c>
      <c r="C30" s="249"/>
      <c r="D30" s="249"/>
      <c r="E30" s="249"/>
      <c r="F30" s="249"/>
      <c r="G30" s="249"/>
      <c r="H30" s="249"/>
      <c r="I30" s="273"/>
      <c r="J30" s="273"/>
      <c r="K30" s="273"/>
      <c r="L30" s="273"/>
      <c r="M30" s="273"/>
      <c r="N30" s="273"/>
      <c r="O30" s="273"/>
      <c r="P30" s="273"/>
      <c r="Q30" s="273"/>
      <c r="R30" s="273"/>
      <c r="S30" s="273"/>
      <c r="T30" s="273"/>
      <c r="U30" s="273"/>
      <c r="V30" s="273"/>
      <c r="W30" s="273"/>
      <c r="X30" s="273"/>
      <c r="Y30" s="273"/>
      <c r="Z30" s="273"/>
      <c r="AA30" s="273"/>
      <c r="AB30" s="273"/>
      <c r="AC30" s="273"/>
      <c r="AD30" s="273"/>
      <c r="AE30" s="102"/>
    </row>
    <row r="31" spans="1:31" ht="18" customHeight="1">
      <c r="A31" s="102"/>
      <c r="B31" s="250"/>
      <c r="C31" s="250"/>
      <c r="D31" s="250"/>
      <c r="E31" s="250"/>
      <c r="F31" s="250"/>
      <c r="G31" s="250"/>
      <c r="H31" s="250"/>
      <c r="I31" s="247"/>
      <c r="J31" s="247"/>
      <c r="K31" s="247"/>
      <c r="L31" s="247"/>
      <c r="M31" s="247"/>
      <c r="N31" s="247"/>
      <c r="O31" s="247"/>
      <c r="P31" s="247"/>
      <c r="Q31" s="247"/>
      <c r="R31" s="247"/>
      <c r="S31" s="247"/>
      <c r="T31" s="247"/>
      <c r="U31" s="247"/>
      <c r="V31" s="247"/>
      <c r="W31" s="247"/>
      <c r="X31" s="247"/>
      <c r="Y31" s="247"/>
      <c r="Z31" s="247"/>
      <c r="AA31" s="247"/>
      <c r="AB31" s="247"/>
      <c r="AC31" s="247"/>
      <c r="AD31" s="247"/>
      <c r="AE31" s="102"/>
    </row>
    <row r="32" spans="1:31" ht="20.25" customHeight="1">
      <c r="A32" s="102"/>
      <c r="B32" s="259" t="s">
        <v>21</v>
      </c>
      <c r="C32" s="260"/>
      <c r="D32" s="260"/>
      <c r="E32" s="260"/>
      <c r="F32" s="260"/>
      <c r="G32" s="260"/>
      <c r="H32" s="261"/>
      <c r="I32" s="262"/>
      <c r="J32" s="245"/>
      <c r="K32" s="245"/>
      <c r="L32" s="245"/>
      <c r="M32" s="245"/>
      <c r="N32" s="245"/>
      <c r="O32" s="245"/>
      <c r="P32" s="245"/>
      <c r="Q32" s="245"/>
      <c r="R32" s="245"/>
      <c r="S32" s="245"/>
      <c r="T32" s="245"/>
      <c r="U32" s="245"/>
      <c r="V32" s="245"/>
      <c r="W32" s="245"/>
      <c r="X32" s="245"/>
      <c r="Y32" s="245"/>
      <c r="Z32" s="245"/>
      <c r="AA32" s="245"/>
      <c r="AB32" s="245"/>
      <c r="AC32" s="245"/>
      <c r="AD32" s="263"/>
      <c r="AE32" s="102"/>
    </row>
    <row r="33" spans="1:33" ht="18" customHeight="1">
      <c r="A33" s="102"/>
      <c r="B33" s="281" t="s">
        <v>22</v>
      </c>
      <c r="C33" s="281"/>
      <c r="D33" s="281"/>
      <c r="E33" s="281"/>
      <c r="F33" s="281"/>
      <c r="G33" s="281"/>
      <c r="H33" s="281"/>
      <c r="I33" s="288" t="s">
        <v>6</v>
      </c>
      <c r="J33" s="289"/>
      <c r="K33" s="289"/>
      <c r="L33" s="289"/>
      <c r="M33" s="290" t="s">
        <v>107</v>
      </c>
      <c r="N33" s="290"/>
      <c r="O33" s="290"/>
      <c r="P33" s="290"/>
      <c r="Q33" s="290"/>
      <c r="R33" s="290"/>
      <c r="S33" s="290"/>
      <c r="T33" s="290"/>
      <c r="U33" s="290"/>
      <c r="V33" s="290"/>
      <c r="W33" s="290"/>
      <c r="X33" s="290"/>
      <c r="Y33" s="290"/>
      <c r="Z33" s="290"/>
      <c r="AA33" s="290"/>
      <c r="AB33" s="290"/>
      <c r="AC33" s="290"/>
      <c r="AD33" s="291"/>
      <c r="AE33" s="102"/>
    </row>
    <row r="34" spans="1:33" ht="18" customHeight="1">
      <c r="A34" s="102"/>
      <c r="B34" s="281"/>
      <c r="C34" s="281"/>
      <c r="D34" s="281"/>
      <c r="E34" s="281"/>
      <c r="F34" s="281"/>
      <c r="G34" s="281"/>
      <c r="H34" s="281"/>
      <c r="I34" s="292"/>
      <c r="J34" s="293"/>
      <c r="K34" s="293"/>
      <c r="L34" s="293"/>
      <c r="M34" s="293"/>
      <c r="N34" s="293"/>
      <c r="O34" s="293"/>
      <c r="P34" s="293"/>
      <c r="Q34" s="293"/>
      <c r="R34" s="293"/>
      <c r="S34" s="293"/>
      <c r="T34" s="293"/>
      <c r="U34" s="293"/>
      <c r="V34" s="293"/>
      <c r="W34" s="293"/>
      <c r="X34" s="293"/>
      <c r="Y34" s="293"/>
      <c r="Z34" s="293"/>
      <c r="AA34" s="293"/>
      <c r="AB34" s="293"/>
      <c r="AC34" s="293"/>
      <c r="AD34" s="294"/>
      <c r="AE34" s="102"/>
    </row>
    <row r="35" spans="1:33" ht="18" customHeight="1">
      <c r="A35" s="102"/>
      <c r="B35" s="281"/>
      <c r="C35" s="281"/>
      <c r="D35" s="281"/>
      <c r="E35" s="281"/>
      <c r="F35" s="281"/>
      <c r="G35" s="281"/>
      <c r="H35" s="281"/>
      <c r="I35" s="295"/>
      <c r="J35" s="296"/>
      <c r="K35" s="296"/>
      <c r="L35" s="296"/>
      <c r="M35" s="296"/>
      <c r="N35" s="296"/>
      <c r="O35" s="296"/>
      <c r="P35" s="296"/>
      <c r="Q35" s="296"/>
      <c r="R35" s="296"/>
      <c r="S35" s="296"/>
      <c r="T35" s="296"/>
      <c r="U35" s="296"/>
      <c r="V35" s="296"/>
      <c r="W35" s="296"/>
      <c r="X35" s="296"/>
      <c r="Y35" s="296"/>
      <c r="Z35" s="296"/>
      <c r="AA35" s="296"/>
      <c r="AB35" s="296"/>
      <c r="AC35" s="296"/>
      <c r="AD35" s="297"/>
      <c r="AE35" s="102"/>
    </row>
    <row r="36" spans="1:33" ht="18" customHeight="1">
      <c r="A36" s="102"/>
      <c r="B36" s="281"/>
      <c r="C36" s="281"/>
      <c r="D36" s="281"/>
      <c r="E36" s="281"/>
      <c r="F36" s="281"/>
      <c r="G36" s="281"/>
      <c r="H36" s="281"/>
      <c r="I36" s="270" t="s">
        <v>25</v>
      </c>
      <c r="J36" s="271"/>
      <c r="K36" s="271"/>
      <c r="L36" s="271"/>
      <c r="M36" s="271"/>
      <c r="N36" s="271"/>
      <c r="O36" s="271"/>
      <c r="P36" s="121"/>
      <c r="Q36" s="122" t="b">
        <v>0</v>
      </c>
      <c r="R36" s="257" t="s">
        <v>26</v>
      </c>
      <c r="S36" s="257"/>
      <c r="T36" s="257"/>
      <c r="U36" s="121"/>
      <c r="V36" s="122" t="b">
        <v>0</v>
      </c>
      <c r="W36" s="257" t="s">
        <v>27</v>
      </c>
      <c r="X36" s="257"/>
      <c r="Y36" s="257"/>
      <c r="Z36" s="121"/>
      <c r="AA36" s="121"/>
      <c r="AB36" s="121"/>
      <c r="AC36" s="121"/>
      <c r="AD36" s="123"/>
      <c r="AE36" s="102"/>
    </row>
    <row r="37" spans="1:33" ht="21" customHeight="1">
      <c r="A37" s="102"/>
      <c r="B37" s="281"/>
      <c r="C37" s="281"/>
      <c r="D37" s="281"/>
      <c r="E37" s="281"/>
      <c r="F37" s="281"/>
      <c r="G37" s="281"/>
      <c r="H37" s="281"/>
      <c r="I37" s="261" t="s">
        <v>7</v>
      </c>
      <c r="J37" s="250"/>
      <c r="K37" s="250"/>
      <c r="L37" s="247"/>
      <c r="M37" s="247"/>
      <c r="N37" s="247"/>
      <c r="O37" s="247"/>
      <c r="P37" s="247"/>
      <c r="Q37" s="247"/>
      <c r="R37" s="247"/>
      <c r="S37" s="247"/>
      <c r="T37" s="250" t="s">
        <v>9</v>
      </c>
      <c r="U37" s="250"/>
      <c r="V37" s="250"/>
      <c r="W37" s="247"/>
      <c r="X37" s="247"/>
      <c r="Y37" s="247"/>
      <c r="Z37" s="247"/>
      <c r="AA37" s="247"/>
      <c r="AB37" s="247"/>
      <c r="AC37" s="247"/>
      <c r="AD37" s="247"/>
      <c r="AE37" s="102"/>
      <c r="AG37" s="120"/>
    </row>
    <row r="38" spans="1:33" ht="21" customHeight="1">
      <c r="A38" s="102"/>
      <c r="B38" s="281"/>
      <c r="C38" s="281"/>
      <c r="D38" s="281"/>
      <c r="E38" s="281"/>
      <c r="F38" s="281"/>
      <c r="G38" s="281"/>
      <c r="H38" s="281"/>
      <c r="I38" s="261" t="s">
        <v>8</v>
      </c>
      <c r="J38" s="250"/>
      <c r="K38" s="250"/>
      <c r="L38" s="250"/>
      <c r="M38" s="250"/>
      <c r="N38" s="247"/>
      <c r="O38" s="247"/>
      <c r="P38" s="247"/>
      <c r="Q38" s="247"/>
      <c r="R38" s="247"/>
      <c r="S38" s="247"/>
      <c r="T38" s="247"/>
      <c r="U38" s="247"/>
      <c r="V38" s="247"/>
      <c r="W38" s="247"/>
      <c r="X38" s="247"/>
      <c r="Y38" s="247"/>
      <c r="Z38" s="247"/>
      <c r="AA38" s="247"/>
      <c r="AB38" s="247"/>
      <c r="AC38" s="247"/>
      <c r="AD38" s="247"/>
      <c r="AE38" s="102"/>
    </row>
    <row r="39" spans="1:33" ht="18" customHeight="1">
      <c r="A39" s="102"/>
      <c r="B39" s="281"/>
      <c r="C39" s="281"/>
      <c r="D39" s="281"/>
      <c r="E39" s="281"/>
      <c r="F39" s="281"/>
      <c r="G39" s="281"/>
      <c r="H39" s="281"/>
      <c r="I39" s="250" t="s">
        <v>23</v>
      </c>
      <c r="J39" s="250"/>
      <c r="K39" s="250"/>
      <c r="L39" s="250"/>
      <c r="M39" s="250"/>
      <c r="N39" s="247"/>
      <c r="O39" s="247"/>
      <c r="P39" s="247"/>
      <c r="Q39" s="247"/>
      <c r="R39" s="247"/>
      <c r="S39" s="247"/>
      <c r="T39" s="247"/>
      <c r="U39" s="247"/>
      <c r="V39" s="247"/>
      <c r="W39" s="247"/>
      <c r="X39" s="247"/>
      <c r="Y39" s="247"/>
      <c r="Z39" s="247"/>
      <c r="AA39" s="247"/>
      <c r="AB39" s="247"/>
      <c r="AC39" s="247"/>
      <c r="AD39" s="247"/>
      <c r="AE39" s="102"/>
    </row>
    <row r="40" spans="1:33" ht="18" customHeight="1">
      <c r="A40" s="102"/>
      <c r="B40" s="282"/>
      <c r="C40" s="282"/>
      <c r="D40" s="282"/>
      <c r="E40" s="282"/>
      <c r="F40" s="282"/>
      <c r="G40" s="282"/>
      <c r="H40" s="282"/>
      <c r="I40" s="251"/>
      <c r="J40" s="251"/>
      <c r="K40" s="251"/>
      <c r="L40" s="251"/>
      <c r="M40" s="251"/>
      <c r="N40" s="274"/>
      <c r="O40" s="274"/>
      <c r="P40" s="274"/>
      <c r="Q40" s="274"/>
      <c r="R40" s="274"/>
      <c r="S40" s="274"/>
      <c r="T40" s="274"/>
      <c r="U40" s="274"/>
      <c r="V40" s="274"/>
      <c r="W40" s="274"/>
      <c r="X40" s="274"/>
      <c r="Y40" s="274"/>
      <c r="Z40" s="274"/>
      <c r="AA40" s="274"/>
      <c r="AB40" s="274"/>
      <c r="AC40" s="274"/>
      <c r="AD40" s="274"/>
      <c r="AE40" s="102"/>
    </row>
    <row r="41" spans="1:33" ht="21" customHeight="1">
      <c r="A41" s="102"/>
      <c r="B41" s="250" t="s">
        <v>24</v>
      </c>
      <c r="C41" s="250"/>
      <c r="D41" s="250"/>
      <c r="E41" s="250"/>
      <c r="F41" s="250"/>
      <c r="G41" s="250"/>
      <c r="H41" s="250"/>
      <c r="I41" s="247"/>
      <c r="J41" s="247"/>
      <c r="K41" s="247"/>
      <c r="L41" s="247"/>
      <c r="M41" s="247"/>
      <c r="N41" s="247"/>
      <c r="O41" s="247"/>
      <c r="P41" s="247"/>
      <c r="Q41" s="247"/>
      <c r="R41" s="247"/>
      <c r="S41" s="247"/>
      <c r="T41" s="247"/>
      <c r="U41" s="247"/>
      <c r="V41" s="247"/>
      <c r="W41" s="247"/>
      <c r="X41" s="247"/>
      <c r="Y41" s="247"/>
      <c r="Z41" s="247"/>
      <c r="AA41" s="247"/>
      <c r="AB41" s="247"/>
      <c r="AC41" s="247"/>
      <c r="AD41" s="247"/>
      <c r="AE41" s="102"/>
    </row>
    <row r="42" spans="1:33" ht="18" customHeight="1">
      <c r="A42" s="102"/>
      <c r="B42" s="281" t="s">
        <v>39</v>
      </c>
      <c r="C42" s="250"/>
      <c r="D42" s="250"/>
      <c r="E42" s="250"/>
      <c r="F42" s="250"/>
      <c r="G42" s="250"/>
      <c r="H42" s="250"/>
      <c r="I42" s="250" t="s">
        <v>28</v>
      </c>
      <c r="J42" s="250"/>
      <c r="K42" s="250" t="s">
        <v>29</v>
      </c>
      <c r="L42" s="250"/>
      <c r="M42" s="250"/>
      <c r="N42" s="250"/>
      <c r="O42" s="250"/>
      <c r="P42" s="250"/>
      <c r="Q42" s="250"/>
      <c r="R42" s="250" t="s">
        <v>30</v>
      </c>
      <c r="S42" s="250"/>
      <c r="T42" s="250"/>
      <c r="U42" s="250"/>
      <c r="V42" s="250"/>
      <c r="W42" s="250"/>
      <c r="X42" s="250"/>
      <c r="Y42" s="250"/>
      <c r="Z42" s="250"/>
      <c r="AA42" s="250"/>
      <c r="AB42" s="250"/>
      <c r="AC42" s="250"/>
      <c r="AD42" s="250"/>
      <c r="AE42" s="102"/>
    </row>
    <row r="43" spans="1:33" ht="19.5" customHeight="1">
      <c r="A43" s="102"/>
      <c r="B43" s="250"/>
      <c r="C43" s="250"/>
      <c r="D43" s="250"/>
      <c r="E43" s="250"/>
      <c r="F43" s="250"/>
      <c r="G43" s="250"/>
      <c r="H43" s="250"/>
      <c r="I43" s="250" t="s">
        <v>31</v>
      </c>
      <c r="J43" s="250"/>
      <c r="K43" s="285"/>
      <c r="L43" s="283"/>
      <c r="M43" s="283"/>
      <c r="N43" s="99" t="s">
        <v>38</v>
      </c>
      <c r="O43" s="283"/>
      <c r="P43" s="283"/>
      <c r="Q43" s="284"/>
      <c r="R43" s="246"/>
      <c r="S43" s="246"/>
      <c r="T43" s="246"/>
      <c r="U43" s="246"/>
      <c r="V43" s="246"/>
      <c r="W43" s="246"/>
      <c r="X43" s="246"/>
      <c r="Y43" s="246"/>
      <c r="Z43" s="246"/>
      <c r="AA43" s="246"/>
      <c r="AB43" s="246"/>
      <c r="AC43" s="246"/>
      <c r="AD43" s="246"/>
      <c r="AE43" s="102"/>
    </row>
    <row r="44" spans="1:33" ht="19.5" customHeight="1">
      <c r="A44" s="102"/>
      <c r="B44" s="250"/>
      <c r="C44" s="250"/>
      <c r="D44" s="250"/>
      <c r="E44" s="250"/>
      <c r="F44" s="250"/>
      <c r="G44" s="250"/>
      <c r="H44" s="250"/>
      <c r="I44" s="250" t="s">
        <v>32</v>
      </c>
      <c r="J44" s="250"/>
      <c r="K44" s="285"/>
      <c r="L44" s="283"/>
      <c r="M44" s="283"/>
      <c r="N44" s="99" t="s">
        <v>38</v>
      </c>
      <c r="O44" s="283"/>
      <c r="P44" s="283"/>
      <c r="Q44" s="284"/>
      <c r="R44" s="246"/>
      <c r="S44" s="246"/>
      <c r="T44" s="246"/>
      <c r="U44" s="246"/>
      <c r="V44" s="246"/>
      <c r="W44" s="246"/>
      <c r="X44" s="246"/>
      <c r="Y44" s="246"/>
      <c r="Z44" s="246"/>
      <c r="AA44" s="246"/>
      <c r="AB44" s="246"/>
      <c r="AC44" s="246"/>
      <c r="AD44" s="246"/>
      <c r="AE44" s="102"/>
    </row>
    <row r="45" spans="1:33" ht="19.5" customHeight="1">
      <c r="A45" s="102"/>
      <c r="B45" s="250"/>
      <c r="C45" s="250"/>
      <c r="D45" s="250"/>
      <c r="E45" s="250"/>
      <c r="F45" s="250"/>
      <c r="G45" s="250"/>
      <c r="H45" s="250"/>
      <c r="I45" s="250" t="s">
        <v>33</v>
      </c>
      <c r="J45" s="250"/>
      <c r="K45" s="285"/>
      <c r="L45" s="283"/>
      <c r="M45" s="283"/>
      <c r="N45" s="99" t="s">
        <v>38</v>
      </c>
      <c r="O45" s="283"/>
      <c r="P45" s="283"/>
      <c r="Q45" s="284"/>
      <c r="R45" s="246"/>
      <c r="S45" s="246"/>
      <c r="T45" s="246"/>
      <c r="U45" s="246"/>
      <c r="V45" s="246"/>
      <c r="W45" s="246"/>
      <c r="X45" s="246"/>
      <c r="Y45" s="246"/>
      <c r="Z45" s="246"/>
      <c r="AA45" s="246"/>
      <c r="AB45" s="246"/>
      <c r="AC45" s="246"/>
      <c r="AD45" s="246"/>
      <c r="AE45" s="102"/>
    </row>
    <row r="46" spans="1:33" ht="19.5" customHeight="1">
      <c r="A46" s="102"/>
      <c r="B46" s="250"/>
      <c r="C46" s="250"/>
      <c r="D46" s="250"/>
      <c r="E46" s="250"/>
      <c r="F46" s="250"/>
      <c r="G46" s="250"/>
      <c r="H46" s="250"/>
      <c r="I46" s="250" t="s">
        <v>34</v>
      </c>
      <c r="J46" s="250"/>
      <c r="K46" s="285"/>
      <c r="L46" s="283"/>
      <c r="M46" s="283"/>
      <c r="N46" s="99" t="s">
        <v>38</v>
      </c>
      <c r="O46" s="283"/>
      <c r="P46" s="283"/>
      <c r="Q46" s="284"/>
      <c r="R46" s="246"/>
      <c r="S46" s="246"/>
      <c r="T46" s="246"/>
      <c r="U46" s="246"/>
      <c r="V46" s="246"/>
      <c r="W46" s="246"/>
      <c r="X46" s="246"/>
      <c r="Y46" s="246"/>
      <c r="Z46" s="246"/>
      <c r="AA46" s="246"/>
      <c r="AB46" s="246"/>
      <c r="AC46" s="246"/>
      <c r="AD46" s="246"/>
      <c r="AE46" s="102"/>
    </row>
    <row r="47" spans="1:33" ht="19.5" customHeight="1">
      <c r="A47" s="102"/>
      <c r="B47" s="250"/>
      <c r="C47" s="250"/>
      <c r="D47" s="250"/>
      <c r="E47" s="250"/>
      <c r="F47" s="250"/>
      <c r="G47" s="250"/>
      <c r="H47" s="250"/>
      <c r="I47" s="250" t="s">
        <v>35</v>
      </c>
      <c r="J47" s="250"/>
      <c r="K47" s="285"/>
      <c r="L47" s="283"/>
      <c r="M47" s="283"/>
      <c r="N47" s="99" t="s">
        <v>38</v>
      </c>
      <c r="O47" s="283"/>
      <c r="P47" s="283"/>
      <c r="Q47" s="284"/>
      <c r="R47" s="246"/>
      <c r="S47" s="246"/>
      <c r="T47" s="246"/>
      <c r="U47" s="246"/>
      <c r="V47" s="246"/>
      <c r="W47" s="246"/>
      <c r="X47" s="246"/>
      <c r="Y47" s="246"/>
      <c r="Z47" s="246"/>
      <c r="AA47" s="246"/>
      <c r="AB47" s="246"/>
      <c r="AC47" s="246"/>
      <c r="AD47" s="246"/>
      <c r="AE47" s="102"/>
    </row>
    <row r="48" spans="1:33" ht="19.5" customHeight="1">
      <c r="A48" s="102"/>
      <c r="B48" s="250"/>
      <c r="C48" s="250"/>
      <c r="D48" s="250"/>
      <c r="E48" s="250"/>
      <c r="F48" s="250"/>
      <c r="G48" s="250"/>
      <c r="H48" s="250"/>
      <c r="I48" s="250" t="s">
        <v>36</v>
      </c>
      <c r="J48" s="250"/>
      <c r="K48" s="285"/>
      <c r="L48" s="283"/>
      <c r="M48" s="283"/>
      <c r="N48" s="99" t="s">
        <v>38</v>
      </c>
      <c r="O48" s="283"/>
      <c r="P48" s="283"/>
      <c r="Q48" s="284"/>
      <c r="R48" s="246"/>
      <c r="S48" s="246"/>
      <c r="T48" s="246"/>
      <c r="U48" s="246"/>
      <c r="V48" s="246"/>
      <c r="W48" s="246"/>
      <c r="X48" s="246"/>
      <c r="Y48" s="246"/>
      <c r="Z48" s="246"/>
      <c r="AA48" s="246"/>
      <c r="AB48" s="246"/>
      <c r="AC48" s="246"/>
      <c r="AD48" s="246"/>
      <c r="AE48" s="102"/>
    </row>
    <row r="49" spans="1:31" ht="19.5" customHeight="1">
      <c r="A49" s="102"/>
      <c r="B49" s="251"/>
      <c r="C49" s="251"/>
      <c r="D49" s="251"/>
      <c r="E49" s="251"/>
      <c r="F49" s="251"/>
      <c r="G49" s="251"/>
      <c r="H49" s="251"/>
      <c r="I49" s="250" t="s">
        <v>37</v>
      </c>
      <c r="J49" s="250"/>
      <c r="K49" s="285"/>
      <c r="L49" s="283"/>
      <c r="M49" s="283"/>
      <c r="N49" s="99" t="s">
        <v>38</v>
      </c>
      <c r="O49" s="283"/>
      <c r="P49" s="283"/>
      <c r="Q49" s="284"/>
      <c r="R49" s="246"/>
      <c r="S49" s="246"/>
      <c r="T49" s="246"/>
      <c r="U49" s="246"/>
      <c r="V49" s="246"/>
      <c r="W49" s="246"/>
      <c r="X49" s="246"/>
      <c r="Y49" s="246"/>
      <c r="Z49" s="246"/>
      <c r="AA49" s="246"/>
      <c r="AB49" s="246"/>
      <c r="AC49" s="246"/>
      <c r="AD49" s="246"/>
      <c r="AE49" s="102"/>
    </row>
    <row r="50" spans="1:31" ht="21.75" customHeight="1">
      <c r="A50" s="102"/>
      <c r="B50" s="259" t="s">
        <v>40</v>
      </c>
      <c r="C50" s="260"/>
      <c r="D50" s="260"/>
      <c r="E50" s="260"/>
      <c r="F50" s="260"/>
      <c r="G50" s="260"/>
      <c r="H50" s="261"/>
      <c r="I50" s="125"/>
      <c r="J50" s="126" t="b">
        <v>0</v>
      </c>
      <c r="K50" s="124" t="s">
        <v>42</v>
      </c>
      <c r="L50" s="124"/>
      <c r="M50" s="126" t="b">
        <v>0</v>
      </c>
      <c r="N50" s="124" t="s">
        <v>41</v>
      </c>
      <c r="O50" s="286" t="s">
        <v>43</v>
      </c>
      <c r="P50" s="286"/>
      <c r="Q50" s="286"/>
      <c r="R50" s="286"/>
      <c r="S50" s="286"/>
      <c r="T50" s="286"/>
      <c r="U50" s="245"/>
      <c r="V50" s="245"/>
      <c r="W50" s="245"/>
      <c r="X50" s="245"/>
      <c r="Y50" s="245"/>
      <c r="Z50" s="245"/>
      <c r="AA50" s="245"/>
      <c r="AB50" s="245"/>
      <c r="AC50" s="245"/>
      <c r="AD50" s="6" t="s">
        <v>44</v>
      </c>
      <c r="AE50" s="102"/>
    </row>
  </sheetData>
  <sheetProtection sheet="1" objects="1" scenarios="1"/>
  <mergeCells count="100">
    <mergeCell ref="B6:H7"/>
    <mergeCell ref="I6:AD7"/>
    <mergeCell ref="I33:L33"/>
    <mergeCell ref="M33:AD33"/>
    <mergeCell ref="I34:AD35"/>
    <mergeCell ref="I13:AD14"/>
    <mergeCell ref="M12:AD12"/>
    <mergeCell ref="I12:L12"/>
    <mergeCell ref="B30:H31"/>
    <mergeCell ref="B29:H29"/>
    <mergeCell ref="D21:H25"/>
    <mergeCell ref="B32:H32"/>
    <mergeCell ref="I32:AD32"/>
    <mergeCell ref="N23:AD23"/>
    <mergeCell ref="N24:AD24"/>
    <mergeCell ref="N25:AD25"/>
    <mergeCell ref="O50:T50"/>
    <mergeCell ref="AB4:AC4"/>
    <mergeCell ref="Y4:Z4"/>
    <mergeCell ref="V4:W4"/>
    <mergeCell ref="K46:M46"/>
    <mergeCell ref="K47:M47"/>
    <mergeCell ref="K48:M48"/>
    <mergeCell ref="K49:M49"/>
    <mergeCell ref="R43:AD43"/>
    <mergeCell ref="R44:AD44"/>
    <mergeCell ref="R45:AD45"/>
    <mergeCell ref="R46:AD46"/>
    <mergeCell ref="R47:AD47"/>
    <mergeCell ref="R48:AD48"/>
    <mergeCell ref="R49:AD49"/>
    <mergeCell ref="R42:AD42"/>
    <mergeCell ref="B50:H50"/>
    <mergeCell ref="B42:H49"/>
    <mergeCell ref="O43:Q43"/>
    <mergeCell ref="O44:Q44"/>
    <mergeCell ref="O45:Q45"/>
    <mergeCell ref="O46:Q46"/>
    <mergeCell ref="O47:Q47"/>
    <mergeCell ref="O48:Q48"/>
    <mergeCell ref="O49:Q49"/>
    <mergeCell ref="K43:M43"/>
    <mergeCell ref="K44:M44"/>
    <mergeCell ref="K45:M45"/>
    <mergeCell ref="I46:J46"/>
    <mergeCell ref="I47:J47"/>
    <mergeCell ref="I48:J48"/>
    <mergeCell ref="I49:J49"/>
    <mergeCell ref="K42:Q42"/>
    <mergeCell ref="I42:J42"/>
    <mergeCell ref="I43:J43"/>
    <mergeCell ref="I44:J44"/>
    <mergeCell ref="I45:J45"/>
    <mergeCell ref="I25:M25"/>
    <mergeCell ref="I41:AD41"/>
    <mergeCell ref="B41:H41"/>
    <mergeCell ref="I36:O36"/>
    <mergeCell ref="R36:T36"/>
    <mergeCell ref="W36:Y36"/>
    <mergeCell ref="W37:AD37"/>
    <mergeCell ref="I38:M38"/>
    <mergeCell ref="N38:AD38"/>
    <mergeCell ref="B33:H40"/>
    <mergeCell ref="N39:AD40"/>
    <mergeCell ref="I39:M40"/>
    <mergeCell ref="I37:K37"/>
    <mergeCell ref="L37:S37"/>
    <mergeCell ref="T37:V37"/>
    <mergeCell ref="I16:M16"/>
    <mergeCell ref="I30:AD31"/>
    <mergeCell ref="I29:AD29"/>
    <mergeCell ref="B17:H18"/>
    <mergeCell ref="I17:AD18"/>
    <mergeCell ref="D19:H20"/>
    <mergeCell ref="B19:C25"/>
    <mergeCell ref="I19:M20"/>
    <mergeCell ref="N19:T20"/>
    <mergeCell ref="U19:X20"/>
    <mergeCell ref="Y19:AD20"/>
    <mergeCell ref="I21:M21"/>
    <mergeCell ref="N21:AD21"/>
    <mergeCell ref="I22:M22"/>
    <mergeCell ref="I23:M23"/>
    <mergeCell ref="I24:M24"/>
    <mergeCell ref="U50:AC50"/>
    <mergeCell ref="N22:AD22"/>
    <mergeCell ref="N16:AD16"/>
    <mergeCell ref="A2:AE2"/>
    <mergeCell ref="A3:AE3"/>
    <mergeCell ref="B9:H10"/>
    <mergeCell ref="B8:H8"/>
    <mergeCell ref="I8:AD8"/>
    <mergeCell ref="I9:AD10"/>
    <mergeCell ref="B11:H11"/>
    <mergeCell ref="I11:AD11"/>
    <mergeCell ref="B12:H16"/>
    <mergeCell ref="I15:K15"/>
    <mergeCell ref="L15:S15"/>
    <mergeCell ref="W15:AD15"/>
    <mergeCell ref="T15:V15"/>
  </mergeCells>
  <phoneticPr fontId="1"/>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28ED-C3C1-40BE-A0DE-F3586D8B286E}">
  <sheetPr>
    <tabColor theme="7" tint="0.79998168889431442"/>
  </sheetPr>
  <dimension ref="A1:AE50"/>
  <sheetViews>
    <sheetView view="pageBreakPreview" zoomScale="90" zoomScaleNormal="85" zoomScaleSheetLayoutView="90" workbookViewId="0">
      <selection activeCell="AH27" sqref="AH27"/>
    </sheetView>
  </sheetViews>
  <sheetFormatPr defaultColWidth="9" defaultRowHeight="13.5"/>
  <cols>
    <col min="1" max="1" width="3.125" style="1" customWidth="1"/>
    <col min="2" max="3" width="2.5" style="1" customWidth="1"/>
    <col min="4" max="31" width="3.125" style="1" customWidth="1"/>
    <col min="32" max="16384" width="9" style="1"/>
  </cols>
  <sheetData>
    <row r="1" spans="1:31" ht="8.25" customHeight="1">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row>
    <row r="2" spans="1:31" ht="19.5" customHeight="1">
      <c r="A2" s="248" t="s">
        <v>1</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row>
    <row r="3" spans="1:31" ht="18.75">
      <c r="A3" s="248" t="s">
        <v>0</v>
      </c>
      <c r="B3" s="248"/>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row>
    <row r="4" spans="1:31" ht="17.25">
      <c r="A4" s="109"/>
      <c r="B4" s="109"/>
      <c r="C4" s="109"/>
      <c r="D4" s="109"/>
      <c r="E4" s="109"/>
      <c r="F4" s="109"/>
      <c r="G4" s="109"/>
      <c r="H4" s="109"/>
      <c r="I4" s="109"/>
      <c r="J4" s="109"/>
      <c r="K4" s="109"/>
      <c r="L4" s="109"/>
      <c r="M4" s="109"/>
      <c r="N4" s="109"/>
      <c r="O4" s="109"/>
      <c r="P4" s="109"/>
      <c r="Q4" s="109"/>
      <c r="R4" s="109"/>
      <c r="S4" s="109"/>
      <c r="T4" s="109"/>
      <c r="U4" s="104" t="s">
        <v>48</v>
      </c>
      <c r="V4" s="307">
        <v>8</v>
      </c>
      <c r="W4" s="307"/>
      <c r="X4" s="109" t="s">
        <v>47</v>
      </c>
      <c r="Y4" s="307">
        <v>7</v>
      </c>
      <c r="Z4" s="307"/>
      <c r="AA4" s="109" t="s">
        <v>45</v>
      </c>
      <c r="AB4" s="307">
        <v>1</v>
      </c>
      <c r="AC4" s="307"/>
      <c r="AD4" s="109" t="s">
        <v>46</v>
      </c>
      <c r="AE4" s="109"/>
    </row>
    <row r="5" spans="1:31" ht="18" customHeight="1">
      <c r="A5" s="102"/>
      <c r="B5" s="102" t="s">
        <v>2</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row>
    <row r="6" spans="1:31" ht="18" customHeight="1">
      <c r="A6" s="102"/>
      <c r="B6" s="250" t="s">
        <v>53</v>
      </c>
      <c r="C6" s="250"/>
      <c r="D6" s="250"/>
      <c r="E6" s="250"/>
      <c r="F6" s="250"/>
      <c r="G6" s="250"/>
      <c r="H6" s="250"/>
      <c r="I6" s="306" t="s">
        <v>166</v>
      </c>
      <c r="J6" s="306"/>
      <c r="K6" s="306"/>
      <c r="L6" s="306"/>
      <c r="M6" s="306"/>
      <c r="N6" s="306"/>
      <c r="O6" s="306"/>
      <c r="P6" s="306"/>
      <c r="Q6" s="306"/>
      <c r="R6" s="306"/>
      <c r="S6" s="306"/>
      <c r="T6" s="306"/>
      <c r="U6" s="306"/>
      <c r="V6" s="306"/>
      <c r="W6" s="306"/>
      <c r="X6" s="306"/>
      <c r="Y6" s="306"/>
      <c r="Z6" s="306"/>
      <c r="AA6" s="306"/>
      <c r="AB6" s="306"/>
      <c r="AC6" s="306"/>
      <c r="AD6" s="306"/>
      <c r="AE6" s="102"/>
    </row>
    <row r="7" spans="1:31" ht="18" customHeight="1">
      <c r="A7" s="102"/>
      <c r="B7" s="250"/>
      <c r="C7" s="250"/>
      <c r="D7" s="250"/>
      <c r="E7" s="250"/>
      <c r="F7" s="250"/>
      <c r="G7" s="250"/>
      <c r="H7" s="250"/>
      <c r="I7" s="306"/>
      <c r="J7" s="306"/>
      <c r="K7" s="306"/>
      <c r="L7" s="306"/>
      <c r="M7" s="306"/>
      <c r="N7" s="306"/>
      <c r="O7" s="306"/>
      <c r="P7" s="306"/>
      <c r="Q7" s="306"/>
      <c r="R7" s="306"/>
      <c r="S7" s="306"/>
      <c r="T7" s="306"/>
      <c r="U7" s="306"/>
      <c r="V7" s="306"/>
      <c r="W7" s="306"/>
      <c r="X7" s="306"/>
      <c r="Y7" s="306"/>
      <c r="Z7" s="306"/>
      <c r="AA7" s="306"/>
      <c r="AB7" s="306"/>
      <c r="AC7" s="306"/>
      <c r="AD7" s="306"/>
      <c r="AE7" s="102"/>
    </row>
    <row r="8" spans="1:31" ht="18" customHeight="1">
      <c r="A8" s="102"/>
      <c r="B8" s="251" t="s">
        <v>3</v>
      </c>
      <c r="C8" s="251"/>
      <c r="D8" s="251"/>
      <c r="E8" s="251"/>
      <c r="F8" s="251"/>
      <c r="G8" s="251"/>
      <c r="H8" s="251"/>
      <c r="I8" s="308" t="s">
        <v>174</v>
      </c>
      <c r="J8" s="308"/>
      <c r="K8" s="308"/>
      <c r="L8" s="308"/>
      <c r="M8" s="308"/>
      <c r="N8" s="308"/>
      <c r="O8" s="308"/>
      <c r="P8" s="308"/>
      <c r="Q8" s="308"/>
      <c r="R8" s="308"/>
      <c r="S8" s="308"/>
      <c r="T8" s="308"/>
      <c r="U8" s="308"/>
      <c r="V8" s="308"/>
      <c r="W8" s="308"/>
      <c r="X8" s="308"/>
      <c r="Y8" s="308"/>
      <c r="Z8" s="308"/>
      <c r="AA8" s="308"/>
      <c r="AB8" s="308"/>
      <c r="AC8" s="308"/>
      <c r="AD8" s="308"/>
      <c r="AE8" s="102"/>
    </row>
    <row r="9" spans="1:31" ht="18" customHeight="1">
      <c r="A9" s="102"/>
      <c r="B9" s="249" t="s">
        <v>4</v>
      </c>
      <c r="C9" s="249"/>
      <c r="D9" s="249"/>
      <c r="E9" s="249"/>
      <c r="F9" s="249"/>
      <c r="G9" s="249"/>
      <c r="H9" s="249"/>
      <c r="I9" s="309" t="s">
        <v>173</v>
      </c>
      <c r="J9" s="310"/>
      <c r="K9" s="310"/>
      <c r="L9" s="310"/>
      <c r="M9" s="310"/>
      <c r="N9" s="310"/>
      <c r="O9" s="310"/>
      <c r="P9" s="310"/>
      <c r="Q9" s="310"/>
      <c r="R9" s="310"/>
      <c r="S9" s="310"/>
      <c r="T9" s="310"/>
      <c r="U9" s="310"/>
      <c r="V9" s="310"/>
      <c r="W9" s="310"/>
      <c r="X9" s="310"/>
      <c r="Y9" s="310"/>
      <c r="Z9" s="310"/>
      <c r="AA9" s="310"/>
      <c r="AB9" s="310"/>
      <c r="AC9" s="310"/>
      <c r="AD9" s="311"/>
      <c r="AE9" s="102"/>
    </row>
    <row r="10" spans="1:31" ht="18" customHeight="1">
      <c r="A10" s="102"/>
      <c r="B10" s="250"/>
      <c r="C10" s="250"/>
      <c r="D10" s="250"/>
      <c r="E10" s="250"/>
      <c r="F10" s="250"/>
      <c r="G10" s="250"/>
      <c r="H10" s="250"/>
      <c r="I10" s="312"/>
      <c r="J10" s="313"/>
      <c r="K10" s="313"/>
      <c r="L10" s="313"/>
      <c r="M10" s="313"/>
      <c r="N10" s="313"/>
      <c r="O10" s="313"/>
      <c r="P10" s="313"/>
      <c r="Q10" s="313"/>
      <c r="R10" s="313"/>
      <c r="S10" s="313"/>
      <c r="T10" s="313"/>
      <c r="U10" s="313"/>
      <c r="V10" s="313"/>
      <c r="W10" s="313"/>
      <c r="X10" s="313"/>
      <c r="Y10" s="313"/>
      <c r="Z10" s="313"/>
      <c r="AA10" s="313"/>
      <c r="AB10" s="313"/>
      <c r="AC10" s="313"/>
      <c r="AD10" s="314"/>
      <c r="AE10" s="102"/>
    </row>
    <row r="11" spans="1:31" ht="24" customHeight="1">
      <c r="A11" s="102"/>
      <c r="B11" s="259" t="s">
        <v>10</v>
      </c>
      <c r="C11" s="260"/>
      <c r="D11" s="260"/>
      <c r="E11" s="260"/>
      <c r="F11" s="260"/>
      <c r="G11" s="260"/>
      <c r="H11" s="261"/>
      <c r="I11" s="315">
        <v>40179</v>
      </c>
      <c r="J11" s="316"/>
      <c r="K11" s="316"/>
      <c r="L11" s="316"/>
      <c r="M11" s="316"/>
      <c r="N11" s="316"/>
      <c r="O11" s="316"/>
      <c r="P11" s="316"/>
      <c r="Q11" s="316"/>
      <c r="R11" s="316"/>
      <c r="S11" s="316"/>
      <c r="T11" s="316"/>
      <c r="U11" s="316"/>
      <c r="V11" s="316"/>
      <c r="W11" s="316"/>
      <c r="X11" s="316"/>
      <c r="Y11" s="316"/>
      <c r="Z11" s="316"/>
      <c r="AA11" s="316"/>
      <c r="AB11" s="316"/>
      <c r="AC11" s="316"/>
      <c r="AD11" s="317"/>
      <c r="AE11" s="102"/>
    </row>
    <row r="12" spans="1:31" ht="18" customHeight="1">
      <c r="A12" s="102"/>
      <c r="B12" s="264" t="s">
        <v>5</v>
      </c>
      <c r="C12" s="265"/>
      <c r="D12" s="265"/>
      <c r="E12" s="265"/>
      <c r="F12" s="265"/>
      <c r="G12" s="265"/>
      <c r="H12" s="266"/>
      <c r="I12" s="288" t="s">
        <v>6</v>
      </c>
      <c r="J12" s="289"/>
      <c r="K12" s="289"/>
      <c r="L12" s="289"/>
      <c r="M12" s="318" t="s">
        <v>167</v>
      </c>
      <c r="N12" s="318"/>
      <c r="O12" s="318"/>
      <c r="P12" s="318"/>
      <c r="Q12" s="318"/>
      <c r="R12" s="318"/>
      <c r="S12" s="318"/>
      <c r="T12" s="318"/>
      <c r="U12" s="318"/>
      <c r="V12" s="318"/>
      <c r="W12" s="318"/>
      <c r="X12" s="318"/>
      <c r="Y12" s="318"/>
      <c r="Z12" s="318"/>
      <c r="AA12" s="318"/>
      <c r="AB12" s="318"/>
      <c r="AC12" s="318"/>
      <c r="AD12" s="319"/>
      <c r="AE12" s="102"/>
    </row>
    <row r="13" spans="1:31" ht="18" customHeight="1">
      <c r="A13" s="102"/>
      <c r="B13" s="267"/>
      <c r="C13" s="268"/>
      <c r="D13" s="268"/>
      <c r="E13" s="268"/>
      <c r="F13" s="268"/>
      <c r="G13" s="268"/>
      <c r="H13" s="269"/>
      <c r="I13" s="320" t="s">
        <v>168</v>
      </c>
      <c r="J13" s="321"/>
      <c r="K13" s="321"/>
      <c r="L13" s="321"/>
      <c r="M13" s="321"/>
      <c r="N13" s="321"/>
      <c r="O13" s="321"/>
      <c r="P13" s="321"/>
      <c r="Q13" s="321"/>
      <c r="R13" s="321"/>
      <c r="S13" s="321"/>
      <c r="T13" s="321"/>
      <c r="U13" s="321"/>
      <c r="V13" s="321"/>
      <c r="W13" s="321"/>
      <c r="X13" s="321"/>
      <c r="Y13" s="321"/>
      <c r="Z13" s="321"/>
      <c r="AA13" s="321"/>
      <c r="AB13" s="321"/>
      <c r="AC13" s="321"/>
      <c r="AD13" s="322"/>
      <c r="AE13" s="102"/>
    </row>
    <row r="14" spans="1:31" ht="18" customHeight="1">
      <c r="A14" s="102"/>
      <c r="B14" s="267"/>
      <c r="C14" s="268"/>
      <c r="D14" s="268"/>
      <c r="E14" s="268"/>
      <c r="F14" s="268"/>
      <c r="G14" s="268"/>
      <c r="H14" s="269"/>
      <c r="I14" s="323"/>
      <c r="J14" s="324"/>
      <c r="K14" s="324"/>
      <c r="L14" s="324"/>
      <c r="M14" s="324"/>
      <c r="N14" s="324"/>
      <c r="O14" s="324"/>
      <c r="P14" s="324"/>
      <c r="Q14" s="324"/>
      <c r="R14" s="324"/>
      <c r="S14" s="324"/>
      <c r="T14" s="324"/>
      <c r="U14" s="324"/>
      <c r="V14" s="324"/>
      <c r="W14" s="324"/>
      <c r="X14" s="324"/>
      <c r="Y14" s="324"/>
      <c r="Z14" s="324"/>
      <c r="AA14" s="324"/>
      <c r="AB14" s="324"/>
      <c r="AC14" s="324"/>
      <c r="AD14" s="325"/>
      <c r="AE14" s="102"/>
    </row>
    <row r="15" spans="1:31" ht="18" customHeight="1">
      <c r="A15" s="102"/>
      <c r="B15" s="267"/>
      <c r="C15" s="268"/>
      <c r="D15" s="268"/>
      <c r="E15" s="268"/>
      <c r="F15" s="268"/>
      <c r="G15" s="268"/>
      <c r="H15" s="269"/>
      <c r="I15" s="250" t="s">
        <v>7</v>
      </c>
      <c r="J15" s="250"/>
      <c r="K15" s="250"/>
      <c r="L15" s="306" t="s">
        <v>169</v>
      </c>
      <c r="M15" s="306"/>
      <c r="N15" s="306"/>
      <c r="O15" s="306"/>
      <c r="P15" s="306"/>
      <c r="Q15" s="306"/>
      <c r="R15" s="306"/>
      <c r="S15" s="306"/>
      <c r="T15" s="250" t="s">
        <v>9</v>
      </c>
      <c r="U15" s="250"/>
      <c r="V15" s="250"/>
      <c r="W15" s="306" t="s">
        <v>170</v>
      </c>
      <c r="X15" s="306"/>
      <c r="Y15" s="306"/>
      <c r="Z15" s="306"/>
      <c r="AA15" s="306"/>
      <c r="AB15" s="306"/>
      <c r="AC15" s="306"/>
      <c r="AD15" s="306"/>
      <c r="AE15" s="102"/>
    </row>
    <row r="16" spans="1:31" ht="18" customHeight="1">
      <c r="A16" s="102"/>
      <c r="B16" s="270"/>
      <c r="C16" s="271"/>
      <c r="D16" s="271"/>
      <c r="E16" s="271"/>
      <c r="F16" s="271"/>
      <c r="G16" s="271"/>
      <c r="H16" s="272"/>
      <c r="I16" s="250" t="s">
        <v>8</v>
      </c>
      <c r="J16" s="250"/>
      <c r="K16" s="250"/>
      <c r="L16" s="250"/>
      <c r="M16" s="250"/>
      <c r="N16" s="326" t="s">
        <v>171</v>
      </c>
      <c r="O16" s="306"/>
      <c r="P16" s="306"/>
      <c r="Q16" s="306"/>
      <c r="R16" s="306"/>
      <c r="S16" s="306"/>
      <c r="T16" s="306"/>
      <c r="U16" s="306"/>
      <c r="V16" s="306"/>
      <c r="W16" s="306"/>
      <c r="X16" s="306"/>
      <c r="Y16" s="306"/>
      <c r="Z16" s="306"/>
      <c r="AA16" s="306"/>
      <c r="AB16" s="306"/>
      <c r="AC16" s="306"/>
      <c r="AD16" s="306"/>
      <c r="AE16" s="102"/>
    </row>
    <row r="17" spans="1:31" ht="18" customHeight="1">
      <c r="A17" s="102"/>
      <c r="B17" s="250" t="s">
        <v>11</v>
      </c>
      <c r="C17" s="250"/>
      <c r="D17" s="250"/>
      <c r="E17" s="250"/>
      <c r="F17" s="250"/>
      <c r="G17" s="250"/>
      <c r="H17" s="250"/>
      <c r="I17" s="306" t="s">
        <v>172</v>
      </c>
      <c r="J17" s="306"/>
      <c r="K17" s="306"/>
      <c r="L17" s="306"/>
      <c r="M17" s="306"/>
      <c r="N17" s="306"/>
      <c r="O17" s="306"/>
      <c r="P17" s="306"/>
      <c r="Q17" s="306"/>
      <c r="R17" s="306"/>
      <c r="S17" s="306"/>
      <c r="T17" s="306"/>
      <c r="U17" s="306"/>
      <c r="V17" s="306"/>
      <c r="W17" s="306"/>
      <c r="X17" s="306"/>
      <c r="Y17" s="306"/>
      <c r="Z17" s="306"/>
      <c r="AA17" s="306"/>
      <c r="AB17" s="306"/>
      <c r="AC17" s="306"/>
      <c r="AD17" s="306"/>
      <c r="AE17" s="102"/>
    </row>
    <row r="18" spans="1:31" ht="18" customHeight="1">
      <c r="A18" s="102"/>
      <c r="B18" s="250"/>
      <c r="C18" s="250"/>
      <c r="D18" s="250"/>
      <c r="E18" s="250"/>
      <c r="F18" s="250"/>
      <c r="G18" s="250"/>
      <c r="H18" s="250"/>
      <c r="I18" s="306"/>
      <c r="J18" s="306"/>
      <c r="K18" s="306"/>
      <c r="L18" s="306"/>
      <c r="M18" s="306"/>
      <c r="N18" s="306"/>
      <c r="O18" s="306"/>
      <c r="P18" s="306"/>
      <c r="Q18" s="306"/>
      <c r="R18" s="306"/>
      <c r="S18" s="306"/>
      <c r="T18" s="306"/>
      <c r="U18" s="306"/>
      <c r="V18" s="306"/>
      <c r="W18" s="306"/>
      <c r="X18" s="306"/>
      <c r="Y18" s="306"/>
      <c r="Z18" s="306"/>
      <c r="AA18" s="306"/>
      <c r="AB18" s="306"/>
      <c r="AC18" s="306"/>
      <c r="AD18" s="306"/>
      <c r="AE18" s="102"/>
    </row>
    <row r="19" spans="1:31" ht="18" customHeight="1">
      <c r="A19" s="102"/>
      <c r="B19" s="264" t="s">
        <v>14</v>
      </c>
      <c r="C19" s="275"/>
      <c r="D19" s="250" t="s">
        <v>12</v>
      </c>
      <c r="E19" s="250"/>
      <c r="F19" s="250"/>
      <c r="G19" s="250"/>
      <c r="H19" s="250"/>
      <c r="I19" s="250" t="s">
        <v>15</v>
      </c>
      <c r="J19" s="250"/>
      <c r="K19" s="250"/>
      <c r="L19" s="250"/>
      <c r="M19" s="250"/>
      <c r="N19" s="327">
        <v>43922</v>
      </c>
      <c r="O19" s="306"/>
      <c r="P19" s="306"/>
      <c r="Q19" s="306"/>
      <c r="R19" s="306"/>
      <c r="S19" s="306"/>
      <c r="T19" s="306"/>
      <c r="U19" s="250" t="s">
        <v>16</v>
      </c>
      <c r="V19" s="250"/>
      <c r="W19" s="250"/>
      <c r="X19" s="250"/>
      <c r="Y19" s="306">
        <v>1</v>
      </c>
      <c r="Z19" s="306"/>
      <c r="AA19" s="306"/>
      <c r="AB19" s="306"/>
      <c r="AC19" s="306"/>
      <c r="AD19" s="306"/>
      <c r="AE19" s="102"/>
    </row>
    <row r="20" spans="1:31" ht="18" customHeight="1">
      <c r="A20" s="102"/>
      <c r="B20" s="276"/>
      <c r="C20" s="277"/>
      <c r="D20" s="250"/>
      <c r="E20" s="250"/>
      <c r="F20" s="250"/>
      <c r="G20" s="250"/>
      <c r="H20" s="250"/>
      <c r="I20" s="250"/>
      <c r="J20" s="250"/>
      <c r="K20" s="250"/>
      <c r="L20" s="250"/>
      <c r="M20" s="250"/>
      <c r="N20" s="306"/>
      <c r="O20" s="306"/>
      <c r="P20" s="306"/>
      <c r="Q20" s="306"/>
      <c r="R20" s="306"/>
      <c r="S20" s="306"/>
      <c r="T20" s="306"/>
      <c r="U20" s="250"/>
      <c r="V20" s="250"/>
      <c r="W20" s="250"/>
      <c r="X20" s="250"/>
      <c r="Y20" s="306"/>
      <c r="Z20" s="306"/>
      <c r="AA20" s="306"/>
      <c r="AB20" s="306"/>
      <c r="AC20" s="306"/>
      <c r="AD20" s="306"/>
      <c r="AE20" s="102"/>
    </row>
    <row r="21" spans="1:31" ht="18" customHeight="1">
      <c r="A21" s="102"/>
      <c r="B21" s="276"/>
      <c r="C21" s="277"/>
      <c r="D21" s="250" t="s">
        <v>13</v>
      </c>
      <c r="E21" s="250"/>
      <c r="F21" s="250"/>
      <c r="G21" s="250"/>
      <c r="H21" s="250"/>
      <c r="I21" s="250" t="s">
        <v>17</v>
      </c>
      <c r="J21" s="250"/>
      <c r="K21" s="250"/>
      <c r="L21" s="250"/>
      <c r="M21" s="250"/>
      <c r="N21" s="250" t="s">
        <v>18</v>
      </c>
      <c r="O21" s="250"/>
      <c r="P21" s="250"/>
      <c r="Q21" s="250"/>
      <c r="R21" s="250"/>
      <c r="S21" s="250"/>
      <c r="T21" s="250"/>
      <c r="U21" s="250"/>
      <c r="V21" s="250"/>
      <c r="W21" s="250"/>
      <c r="X21" s="250"/>
      <c r="Y21" s="250"/>
      <c r="Z21" s="250"/>
      <c r="AA21" s="250"/>
      <c r="AB21" s="250"/>
      <c r="AC21" s="250"/>
      <c r="AD21" s="250"/>
      <c r="AE21" s="102"/>
    </row>
    <row r="22" spans="1:31" ht="18" customHeight="1">
      <c r="A22" s="102"/>
      <c r="B22" s="276"/>
      <c r="C22" s="277"/>
      <c r="D22" s="250"/>
      <c r="E22" s="250"/>
      <c r="F22" s="250"/>
      <c r="G22" s="250"/>
      <c r="H22" s="250"/>
      <c r="I22" s="306" t="s">
        <v>175</v>
      </c>
      <c r="J22" s="306"/>
      <c r="K22" s="306"/>
      <c r="L22" s="306"/>
      <c r="M22" s="306"/>
      <c r="N22" s="328" t="s">
        <v>177</v>
      </c>
      <c r="O22" s="328"/>
      <c r="P22" s="328"/>
      <c r="Q22" s="328"/>
      <c r="R22" s="328"/>
      <c r="S22" s="328"/>
      <c r="T22" s="328"/>
      <c r="U22" s="328"/>
      <c r="V22" s="328"/>
      <c r="W22" s="328"/>
      <c r="X22" s="328"/>
      <c r="Y22" s="328"/>
      <c r="Z22" s="328"/>
      <c r="AA22" s="328"/>
      <c r="AB22" s="328"/>
      <c r="AC22" s="328"/>
      <c r="AD22" s="328"/>
      <c r="AE22" s="102"/>
    </row>
    <row r="23" spans="1:31" ht="18" customHeight="1">
      <c r="A23" s="102"/>
      <c r="B23" s="276"/>
      <c r="C23" s="277"/>
      <c r="D23" s="250"/>
      <c r="E23" s="250"/>
      <c r="F23" s="250"/>
      <c r="G23" s="250"/>
      <c r="H23" s="250"/>
      <c r="I23" s="306" t="s">
        <v>176</v>
      </c>
      <c r="J23" s="306"/>
      <c r="K23" s="306"/>
      <c r="L23" s="306"/>
      <c r="M23" s="306"/>
      <c r="N23" s="328" t="s">
        <v>185</v>
      </c>
      <c r="O23" s="328"/>
      <c r="P23" s="328"/>
      <c r="Q23" s="328"/>
      <c r="R23" s="328"/>
      <c r="S23" s="328"/>
      <c r="T23" s="328"/>
      <c r="U23" s="328"/>
      <c r="V23" s="328"/>
      <c r="W23" s="328"/>
      <c r="X23" s="328"/>
      <c r="Y23" s="328"/>
      <c r="Z23" s="328"/>
      <c r="AA23" s="328"/>
      <c r="AB23" s="328"/>
      <c r="AC23" s="328"/>
      <c r="AD23" s="328"/>
      <c r="AE23" s="102"/>
    </row>
    <row r="24" spans="1:31" ht="18" customHeight="1">
      <c r="A24" s="102"/>
      <c r="B24" s="276"/>
      <c r="C24" s="277"/>
      <c r="D24" s="250"/>
      <c r="E24" s="250"/>
      <c r="F24" s="250"/>
      <c r="G24" s="250"/>
      <c r="H24" s="250"/>
      <c r="I24" s="329"/>
      <c r="J24" s="329"/>
      <c r="K24" s="329"/>
      <c r="L24" s="329"/>
      <c r="M24" s="329"/>
      <c r="N24" s="329"/>
      <c r="O24" s="329"/>
      <c r="P24" s="329"/>
      <c r="Q24" s="329"/>
      <c r="R24" s="329"/>
      <c r="S24" s="329"/>
      <c r="T24" s="329"/>
      <c r="U24" s="329"/>
      <c r="V24" s="329"/>
      <c r="W24" s="329"/>
      <c r="X24" s="329"/>
      <c r="Y24" s="329"/>
      <c r="Z24" s="329"/>
      <c r="AA24" s="329"/>
      <c r="AB24" s="329"/>
      <c r="AC24" s="329"/>
      <c r="AD24" s="329"/>
      <c r="AE24" s="102"/>
    </row>
    <row r="25" spans="1:31" ht="18" customHeight="1">
      <c r="A25" s="102"/>
      <c r="B25" s="278"/>
      <c r="C25" s="279"/>
      <c r="D25" s="250"/>
      <c r="E25" s="250"/>
      <c r="F25" s="250"/>
      <c r="G25" s="250"/>
      <c r="H25" s="250"/>
      <c r="I25" s="329"/>
      <c r="J25" s="329"/>
      <c r="K25" s="329"/>
      <c r="L25" s="329"/>
      <c r="M25" s="329"/>
      <c r="N25" s="329"/>
      <c r="O25" s="329"/>
      <c r="P25" s="329"/>
      <c r="Q25" s="329"/>
      <c r="R25" s="329"/>
      <c r="S25" s="329"/>
      <c r="T25" s="329"/>
      <c r="U25" s="329"/>
      <c r="V25" s="329"/>
      <c r="W25" s="329"/>
      <c r="X25" s="329"/>
      <c r="Y25" s="329"/>
      <c r="Z25" s="329"/>
      <c r="AA25" s="329"/>
      <c r="AB25" s="329"/>
      <c r="AC25" s="329"/>
      <c r="AD25" s="329"/>
      <c r="AE25" s="102"/>
    </row>
    <row r="26" spans="1:31" ht="18" customHeight="1">
      <c r="A26" s="102"/>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row>
    <row r="27" spans="1:31" ht="18" customHeight="1">
      <c r="A27" s="102"/>
      <c r="B27" s="102" t="s">
        <v>19</v>
      </c>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row>
    <row r="28" spans="1:31" ht="18" customHeight="1">
      <c r="A28" s="102"/>
      <c r="B28" s="102" t="s">
        <v>49</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row>
    <row r="29" spans="1:31" ht="18" customHeight="1">
      <c r="A29" s="102"/>
      <c r="B29" s="251" t="s">
        <v>3</v>
      </c>
      <c r="C29" s="251"/>
      <c r="D29" s="251"/>
      <c r="E29" s="251"/>
      <c r="F29" s="251"/>
      <c r="G29" s="251"/>
      <c r="H29" s="251"/>
      <c r="I29" s="330" t="s">
        <v>179</v>
      </c>
      <c r="J29" s="330"/>
      <c r="K29" s="330"/>
      <c r="L29" s="330"/>
      <c r="M29" s="330"/>
      <c r="N29" s="330"/>
      <c r="O29" s="330"/>
      <c r="P29" s="330"/>
      <c r="Q29" s="330"/>
      <c r="R29" s="330"/>
      <c r="S29" s="330"/>
      <c r="T29" s="330"/>
      <c r="U29" s="330"/>
      <c r="V29" s="330"/>
      <c r="W29" s="330"/>
      <c r="X29" s="330"/>
      <c r="Y29" s="330"/>
      <c r="Z29" s="330"/>
      <c r="AA29" s="330"/>
      <c r="AB29" s="330"/>
      <c r="AC29" s="330"/>
      <c r="AD29" s="330"/>
      <c r="AE29" s="102"/>
    </row>
    <row r="30" spans="1:31" ht="18" customHeight="1">
      <c r="A30" s="102"/>
      <c r="B30" s="249" t="s">
        <v>20</v>
      </c>
      <c r="C30" s="249"/>
      <c r="D30" s="249"/>
      <c r="E30" s="249"/>
      <c r="F30" s="249"/>
      <c r="G30" s="249"/>
      <c r="H30" s="249"/>
      <c r="I30" s="332" t="s">
        <v>178</v>
      </c>
      <c r="J30" s="332"/>
      <c r="K30" s="332"/>
      <c r="L30" s="332"/>
      <c r="M30" s="332"/>
      <c r="N30" s="332"/>
      <c r="O30" s="332"/>
      <c r="P30" s="332"/>
      <c r="Q30" s="332"/>
      <c r="R30" s="332"/>
      <c r="S30" s="332"/>
      <c r="T30" s="332"/>
      <c r="U30" s="332"/>
      <c r="V30" s="332"/>
      <c r="W30" s="332"/>
      <c r="X30" s="332"/>
      <c r="Y30" s="332"/>
      <c r="Z30" s="332"/>
      <c r="AA30" s="332"/>
      <c r="AB30" s="332"/>
      <c r="AC30" s="332"/>
      <c r="AD30" s="332"/>
      <c r="AE30" s="102"/>
    </row>
    <row r="31" spans="1:31" ht="18" customHeight="1">
      <c r="A31" s="102"/>
      <c r="B31" s="250"/>
      <c r="C31" s="250"/>
      <c r="D31" s="250"/>
      <c r="E31" s="250"/>
      <c r="F31" s="250"/>
      <c r="G31" s="250"/>
      <c r="H31" s="250"/>
      <c r="I31" s="333"/>
      <c r="J31" s="333"/>
      <c r="K31" s="333"/>
      <c r="L31" s="333"/>
      <c r="M31" s="333"/>
      <c r="N31" s="333"/>
      <c r="O31" s="333"/>
      <c r="P31" s="333"/>
      <c r="Q31" s="333"/>
      <c r="R31" s="333"/>
      <c r="S31" s="333"/>
      <c r="T31" s="333"/>
      <c r="U31" s="333"/>
      <c r="V31" s="333"/>
      <c r="W31" s="333"/>
      <c r="X31" s="333"/>
      <c r="Y31" s="333"/>
      <c r="Z31" s="333"/>
      <c r="AA31" s="333"/>
      <c r="AB31" s="333"/>
      <c r="AC31" s="333"/>
      <c r="AD31" s="333"/>
      <c r="AE31" s="102"/>
    </row>
    <row r="32" spans="1:31" ht="20.25" customHeight="1">
      <c r="A32" s="102"/>
      <c r="B32" s="259" t="s">
        <v>21</v>
      </c>
      <c r="C32" s="260"/>
      <c r="D32" s="260"/>
      <c r="E32" s="260"/>
      <c r="F32" s="260"/>
      <c r="G32" s="260"/>
      <c r="H32" s="261"/>
      <c r="I32" s="334">
        <v>43922</v>
      </c>
      <c r="J32" s="335"/>
      <c r="K32" s="335"/>
      <c r="L32" s="335"/>
      <c r="M32" s="335"/>
      <c r="N32" s="335"/>
      <c r="O32" s="335"/>
      <c r="P32" s="335"/>
      <c r="Q32" s="335"/>
      <c r="R32" s="335"/>
      <c r="S32" s="335"/>
      <c r="T32" s="335"/>
      <c r="U32" s="335"/>
      <c r="V32" s="335"/>
      <c r="W32" s="335"/>
      <c r="X32" s="335"/>
      <c r="Y32" s="335"/>
      <c r="Z32" s="335"/>
      <c r="AA32" s="335"/>
      <c r="AB32" s="335"/>
      <c r="AC32" s="335"/>
      <c r="AD32" s="336"/>
      <c r="AE32" s="102"/>
    </row>
    <row r="33" spans="1:31" ht="18" customHeight="1">
      <c r="A33" s="102"/>
      <c r="B33" s="281" t="s">
        <v>22</v>
      </c>
      <c r="C33" s="281"/>
      <c r="D33" s="281"/>
      <c r="E33" s="281"/>
      <c r="F33" s="281"/>
      <c r="G33" s="281"/>
      <c r="H33" s="281"/>
      <c r="I33" s="288" t="s">
        <v>6</v>
      </c>
      <c r="J33" s="289"/>
      <c r="K33" s="289"/>
      <c r="L33" s="289"/>
      <c r="M33" s="337" t="s">
        <v>107</v>
      </c>
      <c r="N33" s="337"/>
      <c r="O33" s="337"/>
      <c r="P33" s="337"/>
      <c r="Q33" s="337"/>
      <c r="R33" s="337"/>
      <c r="S33" s="337"/>
      <c r="T33" s="337"/>
      <c r="U33" s="337"/>
      <c r="V33" s="337"/>
      <c r="W33" s="337"/>
      <c r="X33" s="337"/>
      <c r="Y33" s="337"/>
      <c r="Z33" s="337"/>
      <c r="AA33" s="337"/>
      <c r="AB33" s="337"/>
      <c r="AC33" s="337"/>
      <c r="AD33" s="338"/>
      <c r="AE33" s="102"/>
    </row>
    <row r="34" spans="1:31" ht="18" customHeight="1">
      <c r="A34" s="102"/>
      <c r="B34" s="281"/>
      <c r="C34" s="281"/>
      <c r="D34" s="281"/>
      <c r="E34" s="281"/>
      <c r="F34" s="281"/>
      <c r="G34" s="281"/>
      <c r="H34" s="281"/>
      <c r="I34" s="339"/>
      <c r="J34" s="340"/>
      <c r="K34" s="340"/>
      <c r="L34" s="340"/>
      <c r="M34" s="340"/>
      <c r="N34" s="340"/>
      <c r="O34" s="340"/>
      <c r="P34" s="340"/>
      <c r="Q34" s="340"/>
      <c r="R34" s="340"/>
      <c r="S34" s="340"/>
      <c r="T34" s="340"/>
      <c r="U34" s="340"/>
      <c r="V34" s="340"/>
      <c r="W34" s="340"/>
      <c r="X34" s="340"/>
      <c r="Y34" s="340"/>
      <c r="Z34" s="340"/>
      <c r="AA34" s="340"/>
      <c r="AB34" s="340"/>
      <c r="AC34" s="340"/>
      <c r="AD34" s="341"/>
      <c r="AE34" s="102"/>
    </row>
    <row r="35" spans="1:31" ht="18" customHeight="1">
      <c r="A35" s="102"/>
      <c r="B35" s="281"/>
      <c r="C35" s="281"/>
      <c r="D35" s="281"/>
      <c r="E35" s="281"/>
      <c r="F35" s="281"/>
      <c r="G35" s="281"/>
      <c r="H35" s="281"/>
      <c r="I35" s="342"/>
      <c r="J35" s="343"/>
      <c r="K35" s="343"/>
      <c r="L35" s="343"/>
      <c r="M35" s="343"/>
      <c r="N35" s="343"/>
      <c r="O35" s="343"/>
      <c r="P35" s="343"/>
      <c r="Q35" s="343"/>
      <c r="R35" s="343"/>
      <c r="S35" s="343"/>
      <c r="T35" s="343"/>
      <c r="U35" s="343"/>
      <c r="V35" s="343"/>
      <c r="W35" s="343"/>
      <c r="X35" s="343"/>
      <c r="Y35" s="343"/>
      <c r="Z35" s="343"/>
      <c r="AA35" s="343"/>
      <c r="AB35" s="343"/>
      <c r="AC35" s="343"/>
      <c r="AD35" s="344"/>
      <c r="AE35" s="102"/>
    </row>
    <row r="36" spans="1:31" ht="18" customHeight="1">
      <c r="A36" s="102"/>
      <c r="B36" s="281"/>
      <c r="C36" s="281"/>
      <c r="D36" s="281"/>
      <c r="E36" s="281"/>
      <c r="F36" s="281"/>
      <c r="G36" s="281"/>
      <c r="H36" s="281"/>
      <c r="I36" s="270" t="s">
        <v>25</v>
      </c>
      <c r="J36" s="271"/>
      <c r="K36" s="271"/>
      <c r="L36" s="271"/>
      <c r="M36" s="271"/>
      <c r="N36" s="271"/>
      <c r="O36" s="271"/>
      <c r="P36" s="2"/>
      <c r="Q36" s="3" t="b">
        <v>1</v>
      </c>
      <c r="R36" s="271" t="s">
        <v>26</v>
      </c>
      <c r="S36" s="271"/>
      <c r="T36" s="271"/>
      <c r="U36" s="2"/>
      <c r="V36" s="3" t="b">
        <v>0</v>
      </c>
      <c r="W36" s="271" t="s">
        <v>27</v>
      </c>
      <c r="X36" s="271"/>
      <c r="Y36" s="271"/>
      <c r="Z36" s="2"/>
      <c r="AA36" s="2"/>
      <c r="AB36" s="2"/>
      <c r="AC36" s="2"/>
      <c r="AD36" s="4"/>
      <c r="AE36" s="102"/>
    </row>
    <row r="37" spans="1:31" ht="21" customHeight="1">
      <c r="A37" s="102"/>
      <c r="B37" s="281"/>
      <c r="C37" s="281"/>
      <c r="D37" s="281"/>
      <c r="E37" s="281"/>
      <c r="F37" s="281"/>
      <c r="G37" s="281"/>
      <c r="H37" s="281"/>
      <c r="I37" s="261" t="s">
        <v>7</v>
      </c>
      <c r="J37" s="250"/>
      <c r="K37" s="250"/>
      <c r="L37" s="333" t="s">
        <v>186</v>
      </c>
      <c r="M37" s="333"/>
      <c r="N37" s="333"/>
      <c r="O37" s="333"/>
      <c r="P37" s="333"/>
      <c r="Q37" s="333"/>
      <c r="R37" s="333"/>
      <c r="S37" s="333"/>
      <c r="T37" s="250" t="s">
        <v>9</v>
      </c>
      <c r="U37" s="250"/>
      <c r="V37" s="250"/>
      <c r="W37" s="333" t="s">
        <v>180</v>
      </c>
      <c r="X37" s="333"/>
      <c r="Y37" s="333"/>
      <c r="Z37" s="333"/>
      <c r="AA37" s="333"/>
      <c r="AB37" s="333"/>
      <c r="AC37" s="333"/>
      <c r="AD37" s="333"/>
      <c r="AE37" s="102"/>
    </row>
    <row r="38" spans="1:31" ht="21" customHeight="1">
      <c r="A38" s="102"/>
      <c r="B38" s="281"/>
      <c r="C38" s="281"/>
      <c r="D38" s="281"/>
      <c r="E38" s="281"/>
      <c r="F38" s="281"/>
      <c r="G38" s="281"/>
      <c r="H38" s="281"/>
      <c r="I38" s="261" t="s">
        <v>8</v>
      </c>
      <c r="J38" s="250"/>
      <c r="K38" s="250"/>
      <c r="L38" s="250"/>
      <c r="M38" s="250"/>
      <c r="N38" s="333" t="s">
        <v>181</v>
      </c>
      <c r="O38" s="333"/>
      <c r="P38" s="333"/>
      <c r="Q38" s="333"/>
      <c r="R38" s="333"/>
      <c r="S38" s="333"/>
      <c r="T38" s="333"/>
      <c r="U38" s="333"/>
      <c r="V38" s="333"/>
      <c r="W38" s="333"/>
      <c r="X38" s="333"/>
      <c r="Y38" s="333"/>
      <c r="Z38" s="333"/>
      <c r="AA38" s="333"/>
      <c r="AB38" s="333"/>
      <c r="AC38" s="333"/>
      <c r="AD38" s="333"/>
      <c r="AE38" s="102"/>
    </row>
    <row r="39" spans="1:31" ht="18" customHeight="1">
      <c r="A39" s="102"/>
      <c r="B39" s="281"/>
      <c r="C39" s="281"/>
      <c r="D39" s="281"/>
      <c r="E39" s="281"/>
      <c r="F39" s="281"/>
      <c r="G39" s="281"/>
      <c r="H39" s="281"/>
      <c r="I39" s="250" t="s">
        <v>23</v>
      </c>
      <c r="J39" s="250"/>
      <c r="K39" s="250"/>
      <c r="L39" s="250"/>
      <c r="M39" s="250"/>
      <c r="N39" s="333" t="s">
        <v>182</v>
      </c>
      <c r="O39" s="333"/>
      <c r="P39" s="333"/>
      <c r="Q39" s="333"/>
      <c r="R39" s="333"/>
      <c r="S39" s="333"/>
      <c r="T39" s="333"/>
      <c r="U39" s="333"/>
      <c r="V39" s="333"/>
      <c r="W39" s="333"/>
      <c r="X39" s="333"/>
      <c r="Y39" s="333"/>
      <c r="Z39" s="333"/>
      <c r="AA39" s="333"/>
      <c r="AB39" s="333"/>
      <c r="AC39" s="333"/>
      <c r="AD39" s="333"/>
      <c r="AE39" s="102"/>
    </row>
    <row r="40" spans="1:31" ht="18" customHeight="1">
      <c r="A40" s="102"/>
      <c r="B40" s="282"/>
      <c r="C40" s="282"/>
      <c r="D40" s="282"/>
      <c r="E40" s="282"/>
      <c r="F40" s="282"/>
      <c r="G40" s="282"/>
      <c r="H40" s="282"/>
      <c r="I40" s="251"/>
      <c r="J40" s="251"/>
      <c r="K40" s="251"/>
      <c r="L40" s="251"/>
      <c r="M40" s="251"/>
      <c r="N40" s="330"/>
      <c r="O40" s="330"/>
      <c r="P40" s="330"/>
      <c r="Q40" s="330"/>
      <c r="R40" s="330"/>
      <c r="S40" s="330"/>
      <c r="T40" s="330"/>
      <c r="U40" s="330"/>
      <c r="V40" s="330"/>
      <c r="W40" s="330"/>
      <c r="X40" s="330"/>
      <c r="Y40" s="330"/>
      <c r="Z40" s="330"/>
      <c r="AA40" s="330"/>
      <c r="AB40" s="330"/>
      <c r="AC40" s="330"/>
      <c r="AD40" s="330"/>
      <c r="AE40" s="102"/>
    </row>
    <row r="41" spans="1:31" ht="21" customHeight="1">
      <c r="A41" s="102"/>
      <c r="B41" s="250" t="s">
        <v>24</v>
      </c>
      <c r="C41" s="250"/>
      <c r="D41" s="250"/>
      <c r="E41" s="250"/>
      <c r="F41" s="250"/>
      <c r="G41" s="250"/>
      <c r="H41" s="250"/>
      <c r="I41" s="331" t="s">
        <v>187</v>
      </c>
      <c r="J41" s="250"/>
      <c r="K41" s="250"/>
      <c r="L41" s="250"/>
      <c r="M41" s="250"/>
      <c r="N41" s="250"/>
      <c r="O41" s="250"/>
      <c r="P41" s="250"/>
      <c r="Q41" s="250"/>
      <c r="R41" s="250"/>
      <c r="S41" s="250"/>
      <c r="T41" s="250"/>
      <c r="U41" s="250"/>
      <c r="V41" s="250"/>
      <c r="W41" s="250"/>
      <c r="X41" s="250"/>
      <c r="Y41" s="250"/>
      <c r="Z41" s="250"/>
      <c r="AA41" s="250"/>
      <c r="AB41" s="250"/>
      <c r="AC41" s="250"/>
      <c r="AD41" s="250"/>
      <c r="AE41" s="102"/>
    </row>
    <row r="42" spans="1:31" ht="18" customHeight="1">
      <c r="A42" s="102"/>
      <c r="B42" s="281" t="s">
        <v>39</v>
      </c>
      <c r="C42" s="250"/>
      <c r="D42" s="250"/>
      <c r="E42" s="250"/>
      <c r="F42" s="250"/>
      <c r="G42" s="250"/>
      <c r="H42" s="250"/>
      <c r="I42" s="250" t="s">
        <v>28</v>
      </c>
      <c r="J42" s="250"/>
      <c r="K42" s="250" t="s">
        <v>29</v>
      </c>
      <c r="L42" s="250"/>
      <c r="M42" s="250"/>
      <c r="N42" s="250"/>
      <c r="O42" s="250"/>
      <c r="P42" s="250"/>
      <c r="Q42" s="250"/>
      <c r="R42" s="250" t="s">
        <v>30</v>
      </c>
      <c r="S42" s="250"/>
      <c r="T42" s="250"/>
      <c r="U42" s="250"/>
      <c r="V42" s="250"/>
      <c r="W42" s="250"/>
      <c r="X42" s="250"/>
      <c r="Y42" s="250"/>
      <c r="Z42" s="250"/>
      <c r="AA42" s="250"/>
      <c r="AB42" s="250"/>
      <c r="AC42" s="250"/>
      <c r="AD42" s="250"/>
      <c r="AE42" s="102"/>
    </row>
    <row r="43" spans="1:31" ht="19.5" customHeight="1">
      <c r="A43" s="102"/>
      <c r="B43" s="250"/>
      <c r="C43" s="250"/>
      <c r="D43" s="250"/>
      <c r="E43" s="250"/>
      <c r="F43" s="250"/>
      <c r="G43" s="250"/>
      <c r="H43" s="250"/>
      <c r="I43" s="250" t="s">
        <v>31</v>
      </c>
      <c r="J43" s="250"/>
      <c r="K43" s="345">
        <v>0.375</v>
      </c>
      <c r="L43" s="346"/>
      <c r="M43" s="346"/>
      <c r="N43" s="105" t="s">
        <v>38</v>
      </c>
      <c r="O43" s="347">
        <v>0.625</v>
      </c>
      <c r="P43" s="346"/>
      <c r="Q43" s="348"/>
      <c r="R43" s="329"/>
      <c r="S43" s="329"/>
      <c r="T43" s="329"/>
      <c r="U43" s="329"/>
      <c r="V43" s="329"/>
      <c r="W43" s="329"/>
      <c r="X43" s="329"/>
      <c r="Y43" s="329"/>
      <c r="Z43" s="329"/>
      <c r="AA43" s="329"/>
      <c r="AB43" s="329"/>
      <c r="AC43" s="329"/>
      <c r="AD43" s="329"/>
      <c r="AE43" s="102"/>
    </row>
    <row r="44" spans="1:31" ht="19.5" customHeight="1">
      <c r="A44" s="102"/>
      <c r="B44" s="250"/>
      <c r="C44" s="250"/>
      <c r="D44" s="250"/>
      <c r="E44" s="250"/>
      <c r="F44" s="250"/>
      <c r="G44" s="250"/>
      <c r="H44" s="250"/>
      <c r="I44" s="250" t="s">
        <v>32</v>
      </c>
      <c r="J44" s="250"/>
      <c r="K44" s="345">
        <v>0.375</v>
      </c>
      <c r="L44" s="346"/>
      <c r="M44" s="346"/>
      <c r="N44" s="105" t="s">
        <v>38</v>
      </c>
      <c r="O44" s="347">
        <v>0.625</v>
      </c>
      <c r="P44" s="346"/>
      <c r="Q44" s="348"/>
      <c r="R44" s="329"/>
      <c r="S44" s="329"/>
      <c r="T44" s="329"/>
      <c r="U44" s="329"/>
      <c r="V44" s="329"/>
      <c r="W44" s="329"/>
      <c r="X44" s="329"/>
      <c r="Y44" s="329"/>
      <c r="Z44" s="329"/>
      <c r="AA44" s="329"/>
      <c r="AB44" s="329"/>
      <c r="AC44" s="329"/>
      <c r="AD44" s="329"/>
      <c r="AE44" s="102"/>
    </row>
    <row r="45" spans="1:31" ht="19.5" customHeight="1">
      <c r="A45" s="102"/>
      <c r="B45" s="250"/>
      <c r="C45" s="250"/>
      <c r="D45" s="250"/>
      <c r="E45" s="250"/>
      <c r="F45" s="250"/>
      <c r="G45" s="250"/>
      <c r="H45" s="250"/>
      <c r="I45" s="250" t="s">
        <v>33</v>
      </c>
      <c r="J45" s="250"/>
      <c r="K45" s="345">
        <v>0.375</v>
      </c>
      <c r="L45" s="346"/>
      <c r="M45" s="346"/>
      <c r="N45" s="105" t="s">
        <v>38</v>
      </c>
      <c r="O45" s="347">
        <v>0.54166666666666663</v>
      </c>
      <c r="P45" s="346"/>
      <c r="Q45" s="348"/>
      <c r="R45" s="333" t="s">
        <v>183</v>
      </c>
      <c r="S45" s="333"/>
      <c r="T45" s="333"/>
      <c r="U45" s="333"/>
      <c r="V45" s="333"/>
      <c r="W45" s="333"/>
      <c r="X45" s="333"/>
      <c r="Y45" s="333"/>
      <c r="Z45" s="333"/>
      <c r="AA45" s="333"/>
      <c r="AB45" s="333"/>
      <c r="AC45" s="333"/>
      <c r="AD45" s="333"/>
      <c r="AE45" s="102"/>
    </row>
    <row r="46" spans="1:31" ht="19.5" customHeight="1">
      <c r="A46" s="102"/>
      <c r="B46" s="250"/>
      <c r="C46" s="250"/>
      <c r="D46" s="250"/>
      <c r="E46" s="250"/>
      <c r="F46" s="250"/>
      <c r="G46" s="250"/>
      <c r="H46" s="250"/>
      <c r="I46" s="250" t="s">
        <v>34</v>
      </c>
      <c r="J46" s="250"/>
      <c r="K46" s="345">
        <v>0.375</v>
      </c>
      <c r="L46" s="346"/>
      <c r="M46" s="346"/>
      <c r="N46" s="105" t="s">
        <v>38</v>
      </c>
      <c r="O46" s="347">
        <v>0.625</v>
      </c>
      <c r="P46" s="346"/>
      <c r="Q46" s="348"/>
      <c r="R46" s="329"/>
      <c r="S46" s="329"/>
      <c r="T46" s="329"/>
      <c r="U46" s="329"/>
      <c r="V46" s="329"/>
      <c r="W46" s="329"/>
      <c r="X46" s="329"/>
      <c r="Y46" s="329"/>
      <c r="Z46" s="329"/>
      <c r="AA46" s="329"/>
      <c r="AB46" s="329"/>
      <c r="AC46" s="329"/>
      <c r="AD46" s="329"/>
      <c r="AE46" s="102"/>
    </row>
    <row r="47" spans="1:31" ht="19.5" customHeight="1">
      <c r="A47" s="102"/>
      <c r="B47" s="250"/>
      <c r="C47" s="250"/>
      <c r="D47" s="250"/>
      <c r="E47" s="250"/>
      <c r="F47" s="250"/>
      <c r="G47" s="250"/>
      <c r="H47" s="250"/>
      <c r="I47" s="250" t="s">
        <v>35</v>
      </c>
      <c r="J47" s="250"/>
      <c r="K47" s="345">
        <v>0.375</v>
      </c>
      <c r="L47" s="346"/>
      <c r="M47" s="346"/>
      <c r="N47" s="105" t="s">
        <v>38</v>
      </c>
      <c r="O47" s="347">
        <v>0.625</v>
      </c>
      <c r="P47" s="346"/>
      <c r="Q47" s="348"/>
      <c r="R47" s="329"/>
      <c r="S47" s="329"/>
      <c r="T47" s="329"/>
      <c r="U47" s="329"/>
      <c r="V47" s="329"/>
      <c r="W47" s="329"/>
      <c r="X47" s="329"/>
      <c r="Y47" s="329"/>
      <c r="Z47" s="329"/>
      <c r="AA47" s="329"/>
      <c r="AB47" s="329"/>
      <c r="AC47" s="329"/>
      <c r="AD47" s="329"/>
      <c r="AE47" s="102"/>
    </row>
    <row r="48" spans="1:31" ht="19.5" customHeight="1">
      <c r="A48" s="102"/>
      <c r="B48" s="250"/>
      <c r="C48" s="250"/>
      <c r="D48" s="250"/>
      <c r="E48" s="250"/>
      <c r="F48" s="250"/>
      <c r="G48" s="250"/>
      <c r="H48" s="250"/>
      <c r="I48" s="250" t="s">
        <v>36</v>
      </c>
      <c r="J48" s="250"/>
      <c r="K48" s="349"/>
      <c r="L48" s="350"/>
      <c r="M48" s="350"/>
      <c r="N48" s="105" t="s">
        <v>38</v>
      </c>
      <c r="O48" s="350"/>
      <c r="P48" s="350"/>
      <c r="Q48" s="351"/>
      <c r="R48" s="329"/>
      <c r="S48" s="329"/>
      <c r="T48" s="329"/>
      <c r="U48" s="329"/>
      <c r="V48" s="329"/>
      <c r="W48" s="329"/>
      <c r="X48" s="329"/>
      <c r="Y48" s="329"/>
      <c r="Z48" s="329"/>
      <c r="AA48" s="329"/>
      <c r="AB48" s="329"/>
      <c r="AC48" s="329"/>
      <c r="AD48" s="329"/>
      <c r="AE48" s="102"/>
    </row>
    <row r="49" spans="1:31" ht="19.5" customHeight="1">
      <c r="A49" s="102"/>
      <c r="B49" s="251"/>
      <c r="C49" s="251"/>
      <c r="D49" s="251"/>
      <c r="E49" s="251"/>
      <c r="F49" s="251"/>
      <c r="G49" s="251"/>
      <c r="H49" s="251"/>
      <c r="I49" s="250" t="s">
        <v>37</v>
      </c>
      <c r="J49" s="250"/>
      <c r="K49" s="349"/>
      <c r="L49" s="350"/>
      <c r="M49" s="350"/>
      <c r="N49" s="105" t="s">
        <v>38</v>
      </c>
      <c r="O49" s="350"/>
      <c r="P49" s="350"/>
      <c r="Q49" s="351"/>
      <c r="R49" s="329"/>
      <c r="S49" s="329"/>
      <c r="T49" s="329"/>
      <c r="U49" s="329"/>
      <c r="V49" s="329"/>
      <c r="W49" s="329"/>
      <c r="X49" s="329"/>
      <c r="Y49" s="329"/>
      <c r="Z49" s="329"/>
      <c r="AA49" s="329"/>
      <c r="AB49" s="329"/>
      <c r="AC49" s="329"/>
      <c r="AD49" s="329"/>
      <c r="AE49" s="102"/>
    </row>
    <row r="50" spans="1:31" ht="21.75" customHeight="1">
      <c r="A50" s="102"/>
      <c r="B50" s="259" t="s">
        <v>40</v>
      </c>
      <c r="C50" s="260"/>
      <c r="D50" s="260"/>
      <c r="E50" s="260"/>
      <c r="F50" s="260"/>
      <c r="G50" s="260"/>
      <c r="H50" s="261"/>
      <c r="I50" s="108"/>
      <c r="J50" s="5" t="b">
        <v>0</v>
      </c>
      <c r="K50" s="106" t="s">
        <v>42</v>
      </c>
      <c r="L50" s="106"/>
      <c r="M50" s="5" t="b">
        <v>1</v>
      </c>
      <c r="N50" s="106" t="s">
        <v>41</v>
      </c>
      <c r="O50" s="260" t="s">
        <v>184</v>
      </c>
      <c r="P50" s="260"/>
      <c r="Q50" s="260"/>
      <c r="R50" s="260"/>
      <c r="S50" s="260"/>
      <c r="T50" s="260"/>
      <c r="U50" s="65" t="s">
        <v>188</v>
      </c>
      <c r="V50" s="106"/>
      <c r="W50" s="106"/>
      <c r="X50" s="106"/>
      <c r="Y50" s="106"/>
      <c r="Z50" s="106"/>
      <c r="AA50" s="106"/>
      <c r="AB50" s="106"/>
      <c r="AC50" s="106"/>
      <c r="AD50" s="107" t="s">
        <v>44</v>
      </c>
      <c r="AE50" s="102"/>
    </row>
  </sheetData>
  <mergeCells count="99">
    <mergeCell ref="B50:H50"/>
    <mergeCell ref="O50:T50"/>
    <mergeCell ref="I48:J48"/>
    <mergeCell ref="K48:M48"/>
    <mergeCell ref="O48:Q48"/>
    <mergeCell ref="R48:AD48"/>
    <mergeCell ref="I49:J49"/>
    <mergeCell ref="K49:M49"/>
    <mergeCell ref="O49:Q49"/>
    <mergeCell ref="R49:AD49"/>
    <mergeCell ref="B42:H49"/>
    <mergeCell ref="I42:J42"/>
    <mergeCell ref="K42:Q42"/>
    <mergeCell ref="R42:AD42"/>
    <mergeCell ref="I43:J43"/>
    <mergeCell ref="K43:M43"/>
    <mergeCell ref="I46:J46"/>
    <mergeCell ref="K46:M46"/>
    <mergeCell ref="O46:Q46"/>
    <mergeCell ref="R46:AD46"/>
    <mergeCell ref="I47:J47"/>
    <mergeCell ref="K47:M47"/>
    <mergeCell ref="O47:Q47"/>
    <mergeCell ref="R47:AD47"/>
    <mergeCell ref="I45:J45"/>
    <mergeCell ref="K45:M45"/>
    <mergeCell ref="O45:Q45"/>
    <mergeCell ref="R45:AD45"/>
    <mergeCell ref="W37:AD37"/>
    <mergeCell ref="I38:M38"/>
    <mergeCell ref="N38:AD38"/>
    <mergeCell ref="L37:S37"/>
    <mergeCell ref="T37:V37"/>
    <mergeCell ref="O43:Q43"/>
    <mergeCell ref="R43:AD43"/>
    <mergeCell ref="I44:J44"/>
    <mergeCell ref="K44:M44"/>
    <mergeCell ref="O44:Q44"/>
    <mergeCell ref="R44:AD44"/>
    <mergeCell ref="B41:H41"/>
    <mergeCell ref="I41:AD41"/>
    <mergeCell ref="B30:H31"/>
    <mergeCell ref="I30:AD31"/>
    <mergeCell ref="I39:M40"/>
    <mergeCell ref="N39:AD40"/>
    <mergeCell ref="B32:H32"/>
    <mergeCell ref="I32:AD32"/>
    <mergeCell ref="B33:H40"/>
    <mergeCell ref="I33:L33"/>
    <mergeCell ref="M33:AD33"/>
    <mergeCell ref="I34:AD35"/>
    <mergeCell ref="I36:O36"/>
    <mergeCell ref="R36:T36"/>
    <mergeCell ref="W36:Y36"/>
    <mergeCell ref="I37:K37"/>
    <mergeCell ref="N25:AD25"/>
    <mergeCell ref="B29:H29"/>
    <mergeCell ref="I29:AD29"/>
    <mergeCell ref="I24:M24"/>
    <mergeCell ref="N24:AD24"/>
    <mergeCell ref="B17:H18"/>
    <mergeCell ref="I17:AD18"/>
    <mergeCell ref="B19:C25"/>
    <mergeCell ref="D19:H20"/>
    <mergeCell ref="I19:M20"/>
    <mergeCell ref="N19:T20"/>
    <mergeCell ref="U19:X20"/>
    <mergeCell ref="Y19:AD20"/>
    <mergeCell ref="D21:H25"/>
    <mergeCell ref="I21:M21"/>
    <mergeCell ref="N21:AD21"/>
    <mergeCell ref="I22:M22"/>
    <mergeCell ref="N22:AD22"/>
    <mergeCell ref="I23:M23"/>
    <mergeCell ref="N23:AD23"/>
    <mergeCell ref="I25:M25"/>
    <mergeCell ref="B12:H16"/>
    <mergeCell ref="I12:L12"/>
    <mergeCell ref="M12:AD12"/>
    <mergeCell ref="I13:AD14"/>
    <mergeCell ref="I15:K15"/>
    <mergeCell ref="L15:S15"/>
    <mergeCell ref="T15:V15"/>
    <mergeCell ref="W15:AD15"/>
    <mergeCell ref="I16:M16"/>
    <mergeCell ref="N16:AD16"/>
    <mergeCell ref="B8:H8"/>
    <mergeCell ref="I8:AD8"/>
    <mergeCell ref="B9:H10"/>
    <mergeCell ref="I9:AD10"/>
    <mergeCell ref="B11:H11"/>
    <mergeCell ref="I11:AD11"/>
    <mergeCell ref="B6:H7"/>
    <mergeCell ref="I6:AD7"/>
    <mergeCell ref="A2:AE2"/>
    <mergeCell ref="A3:AE3"/>
    <mergeCell ref="V4:W4"/>
    <mergeCell ref="Y4:Z4"/>
    <mergeCell ref="AB4:AC4"/>
  </mergeCells>
  <phoneticPr fontId="1"/>
  <hyperlinks>
    <hyperlink ref="N16" r:id="rId1" xr:uid="{18882335-1B32-40A5-AEC9-AB33549C1AA9}"/>
    <hyperlink ref="I41" r:id="rId2" xr:uid="{DB7802A2-6265-4FCD-B077-14476D8805F8}"/>
  </hyperlinks>
  <pageMargins left="0.7" right="0.7" top="0.75" bottom="0.75" header="0.3" footer="0.3"/>
  <pageSetup paperSize="9" scale="77"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FDCA-489F-4DD1-A0FC-4B496815147D}">
  <sheetPr>
    <tabColor rgb="FFFFFF00"/>
  </sheetPr>
  <dimension ref="B2:M155"/>
  <sheetViews>
    <sheetView view="pageBreakPreview" zoomScale="90" zoomScaleNormal="70" zoomScaleSheetLayoutView="90" workbookViewId="0"/>
  </sheetViews>
  <sheetFormatPr defaultColWidth="9" defaultRowHeight="13.5"/>
  <cols>
    <col min="1" max="1" width="2.75" style="139" customWidth="1"/>
    <col min="2" max="2" width="2.25" style="139" customWidth="1"/>
    <col min="3" max="3" width="33.125" style="139" customWidth="1"/>
    <col min="4" max="4" width="17.125" style="139" customWidth="1"/>
    <col min="5" max="7" width="16.625" style="139" customWidth="1"/>
    <col min="8" max="8" width="18" style="139" customWidth="1"/>
    <col min="9" max="9" width="10.375" style="139" customWidth="1"/>
    <col min="10" max="10" width="20.75" style="139" customWidth="1"/>
    <col min="11" max="11" width="3.5" style="139" customWidth="1"/>
    <col min="12" max="12" width="5.375" style="139" customWidth="1"/>
    <col min="13" max="16384" width="9" style="139"/>
  </cols>
  <sheetData>
    <row r="2" spans="2:13" ht="19.5" customHeight="1">
      <c r="B2" s="138" t="s">
        <v>109</v>
      </c>
    </row>
    <row r="3" spans="2:13" ht="18" customHeight="1" thickBot="1">
      <c r="B3" s="140" t="s">
        <v>116</v>
      </c>
      <c r="C3" s="141"/>
    </row>
    <row r="4" spans="2:13" ht="31.5" customHeight="1" thickBot="1">
      <c r="C4" s="142" t="s">
        <v>190</v>
      </c>
      <c r="D4" s="143" t="s">
        <v>110</v>
      </c>
      <c r="E4" s="144" t="s">
        <v>118</v>
      </c>
      <c r="F4" s="144" t="s">
        <v>115</v>
      </c>
      <c r="G4" s="357" t="s">
        <v>30</v>
      </c>
      <c r="H4" s="368"/>
      <c r="I4" s="145"/>
      <c r="M4" s="186" t="s">
        <v>111</v>
      </c>
    </row>
    <row r="5" spans="2:13" ht="22.5" customHeight="1">
      <c r="C5" s="110"/>
      <c r="D5" s="111"/>
      <c r="E5" s="112"/>
      <c r="F5" s="112"/>
      <c r="G5" s="369"/>
      <c r="H5" s="370"/>
      <c r="I5" s="146"/>
      <c r="M5" s="186" t="s">
        <v>112</v>
      </c>
    </row>
    <row r="6" spans="2:13" ht="22.5" customHeight="1">
      <c r="C6" s="113"/>
      <c r="D6" s="114"/>
      <c r="E6" s="115"/>
      <c r="F6" s="115"/>
      <c r="G6" s="371"/>
      <c r="H6" s="372"/>
      <c r="I6" s="146"/>
      <c r="M6" s="186" t="s">
        <v>113</v>
      </c>
    </row>
    <row r="7" spans="2:13" ht="22.5" customHeight="1">
      <c r="C7" s="113"/>
      <c r="D7" s="114"/>
      <c r="E7" s="115"/>
      <c r="F7" s="115"/>
      <c r="G7" s="371"/>
      <c r="H7" s="372"/>
      <c r="I7" s="146"/>
      <c r="M7" s="186" t="s">
        <v>114</v>
      </c>
    </row>
    <row r="8" spans="2:13" ht="22.5" customHeight="1">
      <c r="C8" s="113"/>
      <c r="D8" s="114"/>
      <c r="E8" s="115"/>
      <c r="F8" s="115"/>
      <c r="G8" s="371"/>
      <c r="H8" s="372"/>
      <c r="I8" s="146"/>
    </row>
    <row r="9" spans="2:13" ht="22.5" customHeight="1">
      <c r="C9" s="116"/>
      <c r="D9" s="114"/>
      <c r="E9" s="115"/>
      <c r="F9" s="115"/>
      <c r="G9" s="371"/>
      <c r="H9" s="372"/>
      <c r="I9" s="146"/>
    </row>
    <row r="10" spans="2:13" ht="22.5" customHeight="1">
      <c r="C10" s="113"/>
      <c r="D10" s="114"/>
      <c r="E10" s="115"/>
      <c r="F10" s="115"/>
      <c r="G10" s="371"/>
      <c r="H10" s="372"/>
      <c r="I10" s="146"/>
    </row>
    <row r="11" spans="2:13" ht="22.5" customHeight="1" thickBot="1">
      <c r="C11" s="117"/>
      <c r="D11" s="118"/>
      <c r="E11" s="119"/>
      <c r="F11" s="119"/>
      <c r="G11" s="377"/>
      <c r="H11" s="378"/>
      <c r="I11" s="146"/>
    </row>
    <row r="12" spans="2:13" ht="15" thickBot="1">
      <c r="B12" s="140" t="s">
        <v>213</v>
      </c>
      <c r="C12" s="141"/>
    </row>
    <row r="13" spans="2:13" ht="27.75" thickBot="1">
      <c r="C13" s="142" t="s">
        <v>137</v>
      </c>
      <c r="D13" s="147" t="s">
        <v>132</v>
      </c>
      <c r="E13" s="144" t="s">
        <v>120</v>
      </c>
      <c r="F13" s="144" t="s">
        <v>253</v>
      </c>
      <c r="G13" s="144" t="s">
        <v>119</v>
      </c>
      <c r="H13" s="356" t="s">
        <v>136</v>
      </c>
      <c r="I13" s="357"/>
      <c r="J13" s="358"/>
    </row>
    <row r="14" spans="2:13" ht="21.75" customHeight="1">
      <c r="C14" s="148"/>
      <c r="D14" s="149"/>
      <c r="E14" s="150"/>
      <c r="F14" s="150"/>
      <c r="G14" s="180">
        <f>E14*F14</f>
        <v>0</v>
      </c>
      <c r="H14" s="359"/>
      <c r="I14" s="360"/>
      <c r="J14" s="361"/>
    </row>
    <row r="15" spans="2:13" ht="21.75" customHeight="1">
      <c r="C15" s="113"/>
      <c r="D15" s="151"/>
      <c r="E15" s="152"/>
      <c r="F15" s="152"/>
      <c r="G15" s="181">
        <f t="shared" ref="G15:G17" si="0">E15*F15</f>
        <v>0</v>
      </c>
      <c r="H15" s="362"/>
      <c r="I15" s="363"/>
      <c r="J15" s="364"/>
    </row>
    <row r="16" spans="2:13" ht="21.75" customHeight="1">
      <c r="C16" s="113"/>
      <c r="D16" s="151"/>
      <c r="E16" s="152"/>
      <c r="F16" s="152"/>
      <c r="G16" s="181">
        <f t="shared" si="0"/>
        <v>0</v>
      </c>
      <c r="H16" s="362"/>
      <c r="I16" s="363"/>
      <c r="J16" s="364"/>
    </row>
    <row r="17" spans="2:10" ht="21.75" customHeight="1" thickBot="1">
      <c r="C17" s="117"/>
      <c r="D17" s="153"/>
      <c r="E17" s="154"/>
      <c r="F17" s="154"/>
      <c r="G17" s="182">
        <f t="shared" si="0"/>
        <v>0</v>
      </c>
      <c r="H17" s="365"/>
      <c r="I17" s="366"/>
      <c r="J17" s="367"/>
    </row>
    <row r="18" spans="2:10" ht="20.25" customHeight="1" thickBot="1">
      <c r="B18" s="140" t="s">
        <v>214</v>
      </c>
      <c r="C18" s="155"/>
    </row>
    <row r="19" spans="2:10" ht="30" customHeight="1" thickBot="1">
      <c r="C19" s="373" t="s">
        <v>283</v>
      </c>
      <c r="D19" s="374"/>
      <c r="E19" s="144" t="s">
        <v>120</v>
      </c>
      <c r="F19" s="144" t="s">
        <v>253</v>
      </c>
      <c r="G19" s="144" t="s">
        <v>119</v>
      </c>
      <c r="H19" s="356" t="s">
        <v>126</v>
      </c>
      <c r="I19" s="357"/>
      <c r="J19" s="358"/>
    </row>
    <row r="20" spans="2:10" ht="22.5" customHeight="1">
      <c r="C20" s="375"/>
      <c r="D20" s="376"/>
      <c r="E20" s="156"/>
      <c r="F20" s="150"/>
      <c r="G20" s="180">
        <f>E20*F20</f>
        <v>0</v>
      </c>
      <c r="H20" s="359"/>
      <c r="I20" s="360"/>
      <c r="J20" s="361"/>
    </row>
    <row r="21" spans="2:10" ht="22.5" customHeight="1">
      <c r="C21" s="352"/>
      <c r="D21" s="353"/>
      <c r="E21" s="157"/>
      <c r="F21" s="152"/>
      <c r="G21" s="181">
        <f t="shared" ref="G21:G25" si="1">E21*F21</f>
        <v>0</v>
      </c>
      <c r="H21" s="362"/>
      <c r="I21" s="363"/>
      <c r="J21" s="364"/>
    </row>
    <row r="22" spans="2:10" ht="22.5" customHeight="1">
      <c r="C22" s="352"/>
      <c r="D22" s="353"/>
      <c r="E22" s="157"/>
      <c r="F22" s="152"/>
      <c r="G22" s="181">
        <f>E22*F22</f>
        <v>0</v>
      </c>
      <c r="H22" s="362"/>
      <c r="I22" s="363"/>
      <c r="J22" s="364"/>
    </row>
    <row r="23" spans="2:10" ht="22.5" customHeight="1">
      <c r="C23" s="352"/>
      <c r="D23" s="353"/>
      <c r="E23" s="157"/>
      <c r="F23" s="152"/>
      <c r="G23" s="181">
        <f t="shared" si="1"/>
        <v>0</v>
      </c>
      <c r="H23" s="362"/>
      <c r="I23" s="363"/>
      <c r="J23" s="364"/>
    </row>
    <row r="24" spans="2:10" ht="22.5" customHeight="1">
      <c r="C24" s="352"/>
      <c r="D24" s="353"/>
      <c r="E24" s="157"/>
      <c r="F24" s="152"/>
      <c r="G24" s="181">
        <f t="shared" si="1"/>
        <v>0</v>
      </c>
      <c r="H24" s="362"/>
      <c r="I24" s="363"/>
      <c r="J24" s="364"/>
    </row>
    <row r="25" spans="2:10" ht="22.5" customHeight="1" thickBot="1">
      <c r="C25" s="354"/>
      <c r="D25" s="355"/>
      <c r="E25" s="158"/>
      <c r="F25" s="154"/>
      <c r="G25" s="182">
        <f t="shared" si="1"/>
        <v>0</v>
      </c>
      <c r="H25" s="365"/>
      <c r="I25" s="366"/>
      <c r="J25" s="367"/>
    </row>
    <row r="26" spans="2:10" ht="18.75" customHeight="1">
      <c r="D26" s="139" t="s">
        <v>141</v>
      </c>
      <c r="F26" s="139" t="s">
        <v>142</v>
      </c>
      <c r="H26" s="139" t="s">
        <v>144</v>
      </c>
    </row>
    <row r="27" spans="2:10" ht="24.75" customHeight="1">
      <c r="C27" s="159" t="s">
        <v>123</v>
      </c>
      <c r="D27" s="183">
        <f>SUM(F5:F11)</f>
        <v>0</v>
      </c>
      <c r="E27" s="160" t="s">
        <v>121</v>
      </c>
      <c r="F27" s="183">
        <f>SUM(G20:G25)</f>
        <v>0</v>
      </c>
      <c r="G27" s="160" t="s">
        <v>121</v>
      </c>
      <c r="H27" s="181">
        <f>SUM(G20:G25)</f>
        <v>0</v>
      </c>
    </row>
    <row r="28" spans="2:10" ht="24.75" customHeight="1" thickBot="1">
      <c r="H28" s="139" t="s">
        <v>143</v>
      </c>
      <c r="J28" s="139" t="s">
        <v>210</v>
      </c>
    </row>
    <row r="29" spans="2:10" ht="24.75" customHeight="1" thickBot="1">
      <c r="G29" s="160" t="s">
        <v>122</v>
      </c>
      <c r="H29" s="184">
        <f>D27+F27+H27</f>
        <v>0</v>
      </c>
      <c r="I29" s="161"/>
      <c r="J29" s="185">
        <f>IF(H29&lt;2073000,H29,2073000)</f>
        <v>0</v>
      </c>
    </row>
    <row r="31" spans="2:10" ht="16.5">
      <c r="B31" s="138" t="s">
        <v>124</v>
      </c>
    </row>
    <row r="32" spans="2:10" ht="11.25" customHeight="1" thickBot="1"/>
    <row r="33" spans="2:10" ht="30.75" customHeight="1" thickBot="1">
      <c r="C33" s="142" t="s">
        <v>283</v>
      </c>
      <c r="D33" s="147" t="s">
        <v>128</v>
      </c>
      <c r="E33" s="144" t="s">
        <v>120</v>
      </c>
      <c r="F33" s="144" t="s">
        <v>253</v>
      </c>
      <c r="G33" s="144" t="s">
        <v>119</v>
      </c>
      <c r="H33" s="356" t="s">
        <v>125</v>
      </c>
      <c r="I33" s="357"/>
      <c r="J33" s="358"/>
    </row>
    <row r="34" spans="2:10" ht="21.75" customHeight="1">
      <c r="C34" s="148"/>
      <c r="D34" s="149"/>
      <c r="E34" s="150"/>
      <c r="F34" s="150"/>
      <c r="G34" s="180">
        <f>E34*F34</f>
        <v>0</v>
      </c>
      <c r="H34" s="359"/>
      <c r="I34" s="360"/>
      <c r="J34" s="361"/>
    </row>
    <row r="35" spans="2:10" ht="21.75" customHeight="1">
      <c r="C35" s="113"/>
      <c r="D35" s="151"/>
      <c r="E35" s="152"/>
      <c r="F35" s="152"/>
      <c r="G35" s="181">
        <f t="shared" ref="G35:G43" si="2">E35*F35</f>
        <v>0</v>
      </c>
      <c r="H35" s="362"/>
      <c r="I35" s="363"/>
      <c r="J35" s="364"/>
    </row>
    <row r="36" spans="2:10" ht="21.75" customHeight="1">
      <c r="C36" s="113"/>
      <c r="D36" s="151"/>
      <c r="E36" s="152"/>
      <c r="F36" s="152"/>
      <c r="G36" s="181">
        <f t="shared" si="2"/>
        <v>0</v>
      </c>
      <c r="H36" s="362"/>
      <c r="I36" s="363"/>
      <c r="J36" s="364"/>
    </row>
    <row r="37" spans="2:10" ht="21.75" customHeight="1">
      <c r="C37" s="113"/>
      <c r="D37" s="151"/>
      <c r="E37" s="152"/>
      <c r="F37" s="152"/>
      <c r="G37" s="181">
        <f t="shared" si="2"/>
        <v>0</v>
      </c>
      <c r="H37" s="362"/>
      <c r="I37" s="363"/>
      <c r="J37" s="364"/>
    </row>
    <row r="38" spans="2:10" ht="21.75" customHeight="1">
      <c r="C38" s="113"/>
      <c r="D38" s="151"/>
      <c r="E38" s="152"/>
      <c r="F38" s="152"/>
      <c r="G38" s="181">
        <f t="shared" si="2"/>
        <v>0</v>
      </c>
      <c r="H38" s="362"/>
      <c r="I38" s="363"/>
      <c r="J38" s="364"/>
    </row>
    <row r="39" spans="2:10" ht="21.75" customHeight="1">
      <c r="C39" s="113"/>
      <c r="D39" s="151"/>
      <c r="E39" s="152"/>
      <c r="F39" s="152"/>
      <c r="G39" s="181">
        <f t="shared" si="2"/>
        <v>0</v>
      </c>
      <c r="H39" s="362"/>
      <c r="I39" s="363"/>
      <c r="J39" s="364"/>
    </row>
    <row r="40" spans="2:10" ht="21.75" customHeight="1">
      <c r="C40" s="113"/>
      <c r="D40" s="151"/>
      <c r="E40" s="152"/>
      <c r="F40" s="152"/>
      <c r="G40" s="181">
        <f t="shared" si="2"/>
        <v>0</v>
      </c>
      <c r="H40" s="362"/>
      <c r="I40" s="363"/>
      <c r="J40" s="364"/>
    </row>
    <row r="41" spans="2:10" ht="21.75" customHeight="1">
      <c r="C41" s="113"/>
      <c r="D41" s="151"/>
      <c r="E41" s="152"/>
      <c r="F41" s="152"/>
      <c r="G41" s="181">
        <f t="shared" si="2"/>
        <v>0</v>
      </c>
      <c r="H41" s="362"/>
      <c r="I41" s="363"/>
      <c r="J41" s="364"/>
    </row>
    <row r="42" spans="2:10" ht="21.75" customHeight="1">
      <c r="C42" s="113"/>
      <c r="D42" s="151"/>
      <c r="E42" s="152"/>
      <c r="F42" s="152"/>
      <c r="G42" s="181">
        <f t="shared" si="2"/>
        <v>0</v>
      </c>
      <c r="H42" s="362"/>
      <c r="I42" s="363"/>
      <c r="J42" s="364"/>
    </row>
    <row r="43" spans="2:10" ht="21.75" customHeight="1" thickBot="1">
      <c r="C43" s="117"/>
      <c r="D43" s="153"/>
      <c r="E43" s="154"/>
      <c r="F43" s="154"/>
      <c r="G43" s="182">
        <f t="shared" si="2"/>
        <v>0</v>
      </c>
      <c r="H43" s="365"/>
      <c r="I43" s="366"/>
      <c r="J43" s="367"/>
    </row>
    <row r="44" spans="2:10" ht="14.25" thickBot="1">
      <c r="H44" s="139" t="s">
        <v>226</v>
      </c>
      <c r="J44" s="139" t="s">
        <v>227</v>
      </c>
    </row>
    <row r="45" spans="2:10" ht="24" customHeight="1" thickBot="1">
      <c r="H45" s="185">
        <f>SUM(G34:G43)</f>
        <v>0</v>
      </c>
      <c r="J45" s="185">
        <f>IF(H45&lt;500000,H45,500000)</f>
        <v>0</v>
      </c>
    </row>
    <row r="46" spans="2:10" ht="12.75" customHeight="1"/>
    <row r="47" spans="2:10" ht="16.5">
      <c r="B47" s="138" t="s">
        <v>129</v>
      </c>
    </row>
    <row r="48" spans="2:10" ht="8.25" customHeight="1" thickBot="1"/>
    <row r="49" spans="2:10" ht="27.75" thickBot="1">
      <c r="C49" s="142" t="s">
        <v>283</v>
      </c>
      <c r="D49" s="147" t="s">
        <v>128</v>
      </c>
      <c r="E49" s="144" t="s">
        <v>120</v>
      </c>
      <c r="F49" s="144" t="s">
        <v>253</v>
      </c>
      <c r="G49" s="144" t="s">
        <v>119</v>
      </c>
      <c r="H49" s="356" t="s">
        <v>125</v>
      </c>
      <c r="I49" s="357"/>
      <c r="J49" s="358"/>
    </row>
    <row r="50" spans="2:10" ht="21.75" customHeight="1">
      <c r="C50" s="148"/>
      <c r="D50" s="149"/>
      <c r="E50" s="156"/>
      <c r="F50" s="162"/>
      <c r="G50" s="187">
        <f>E50*F50</f>
        <v>0</v>
      </c>
      <c r="H50" s="359"/>
      <c r="I50" s="360"/>
      <c r="J50" s="361"/>
    </row>
    <row r="51" spans="2:10" ht="21.75" customHeight="1">
      <c r="C51" s="113"/>
      <c r="D51" s="151"/>
      <c r="E51" s="157"/>
      <c r="F51" s="115"/>
      <c r="G51" s="188">
        <f t="shared" ref="G51:G59" si="3">E51*F51</f>
        <v>0</v>
      </c>
      <c r="H51" s="362"/>
      <c r="I51" s="363"/>
      <c r="J51" s="364"/>
    </row>
    <row r="52" spans="2:10" ht="21.75" customHeight="1">
      <c r="C52" s="113"/>
      <c r="D52" s="151"/>
      <c r="E52" s="157"/>
      <c r="F52" s="115"/>
      <c r="G52" s="188">
        <f t="shared" si="3"/>
        <v>0</v>
      </c>
      <c r="H52" s="362"/>
      <c r="I52" s="363"/>
      <c r="J52" s="364"/>
    </row>
    <row r="53" spans="2:10" ht="21.75" customHeight="1">
      <c r="C53" s="113"/>
      <c r="D53" s="151"/>
      <c r="E53" s="157"/>
      <c r="F53" s="115"/>
      <c r="G53" s="188">
        <f t="shared" si="3"/>
        <v>0</v>
      </c>
      <c r="H53" s="362"/>
      <c r="I53" s="363"/>
      <c r="J53" s="364"/>
    </row>
    <row r="54" spans="2:10" ht="21.75" customHeight="1">
      <c r="C54" s="113"/>
      <c r="D54" s="151"/>
      <c r="E54" s="157"/>
      <c r="F54" s="115"/>
      <c r="G54" s="188">
        <f t="shared" si="3"/>
        <v>0</v>
      </c>
      <c r="H54" s="362"/>
      <c r="I54" s="363"/>
      <c r="J54" s="364"/>
    </row>
    <row r="55" spans="2:10" ht="21.75" customHeight="1">
      <c r="C55" s="113"/>
      <c r="D55" s="151"/>
      <c r="E55" s="157"/>
      <c r="F55" s="115"/>
      <c r="G55" s="188">
        <f t="shared" si="3"/>
        <v>0</v>
      </c>
      <c r="H55" s="362"/>
      <c r="I55" s="363"/>
      <c r="J55" s="364"/>
    </row>
    <row r="56" spans="2:10" ht="21.75" customHeight="1">
      <c r="C56" s="113"/>
      <c r="D56" s="151"/>
      <c r="E56" s="157"/>
      <c r="F56" s="115"/>
      <c r="G56" s="188">
        <f t="shared" si="3"/>
        <v>0</v>
      </c>
      <c r="H56" s="362"/>
      <c r="I56" s="363"/>
      <c r="J56" s="364"/>
    </row>
    <row r="57" spans="2:10" ht="21.75" customHeight="1">
      <c r="C57" s="113"/>
      <c r="D57" s="151"/>
      <c r="E57" s="157"/>
      <c r="F57" s="115"/>
      <c r="G57" s="188">
        <f t="shared" si="3"/>
        <v>0</v>
      </c>
      <c r="H57" s="362"/>
      <c r="I57" s="363"/>
      <c r="J57" s="364"/>
    </row>
    <row r="58" spans="2:10" ht="21.75" customHeight="1">
      <c r="C58" s="113"/>
      <c r="D58" s="151"/>
      <c r="E58" s="157"/>
      <c r="F58" s="115"/>
      <c r="G58" s="188">
        <f t="shared" si="3"/>
        <v>0</v>
      </c>
      <c r="H58" s="362"/>
      <c r="I58" s="363"/>
      <c r="J58" s="364"/>
    </row>
    <row r="59" spans="2:10" ht="21.75" customHeight="1" thickBot="1">
      <c r="C59" s="117"/>
      <c r="D59" s="153"/>
      <c r="E59" s="158"/>
      <c r="F59" s="119"/>
      <c r="G59" s="189">
        <f t="shared" si="3"/>
        <v>0</v>
      </c>
      <c r="H59" s="365"/>
      <c r="I59" s="366"/>
      <c r="J59" s="367"/>
    </row>
    <row r="60" spans="2:10" ht="14.25" thickBot="1">
      <c r="F60" s="139" t="s">
        <v>226</v>
      </c>
      <c r="H60" s="163" t="s">
        <v>228</v>
      </c>
      <c r="J60" s="139" t="s">
        <v>209</v>
      </c>
    </row>
    <row r="61" spans="2:10" ht="24.75" customHeight="1" thickBot="1">
      <c r="F61" s="185">
        <f>SUM(G50:G59)</f>
        <v>0</v>
      </c>
      <c r="H61" s="185"/>
      <c r="J61" s="185">
        <f>IF(F61&lt;H61,F61,H61)</f>
        <v>0</v>
      </c>
    </row>
    <row r="64" spans="2:10" ht="16.5">
      <c r="B64" s="138" t="s">
        <v>130</v>
      </c>
    </row>
    <row r="65" spans="2:13" ht="15" thickBot="1">
      <c r="B65" s="140" t="s">
        <v>131</v>
      </c>
      <c r="C65" s="141"/>
    </row>
    <row r="66" spans="2:13" ht="27.75" thickBot="1">
      <c r="C66" s="142" t="s">
        <v>137</v>
      </c>
      <c r="D66" s="147" t="s">
        <v>132</v>
      </c>
      <c r="E66" s="144" t="s">
        <v>120</v>
      </c>
      <c r="F66" s="144" t="s">
        <v>253</v>
      </c>
      <c r="G66" s="144" t="s">
        <v>119</v>
      </c>
      <c r="H66" s="356" t="s">
        <v>136</v>
      </c>
      <c r="I66" s="357"/>
      <c r="J66" s="358"/>
      <c r="M66" s="139" t="s">
        <v>133</v>
      </c>
    </row>
    <row r="67" spans="2:13" ht="21.75" customHeight="1">
      <c r="C67" s="148"/>
      <c r="D67" s="149"/>
      <c r="E67" s="156"/>
      <c r="F67" s="162"/>
      <c r="G67" s="187">
        <f>E67*F67</f>
        <v>0</v>
      </c>
      <c r="H67" s="359"/>
      <c r="I67" s="360"/>
      <c r="J67" s="361"/>
      <c r="M67" s="139" t="s">
        <v>134</v>
      </c>
    </row>
    <row r="68" spans="2:13" ht="21.75" customHeight="1">
      <c r="C68" s="113"/>
      <c r="D68" s="151"/>
      <c r="E68" s="157"/>
      <c r="F68" s="115"/>
      <c r="G68" s="188">
        <f t="shared" ref="G68:G72" si="4">E68*F68</f>
        <v>0</v>
      </c>
      <c r="H68" s="362"/>
      <c r="I68" s="363"/>
      <c r="J68" s="364"/>
      <c r="M68" s="139" t="s">
        <v>135</v>
      </c>
    </row>
    <row r="69" spans="2:13" ht="21.75" customHeight="1">
      <c r="C69" s="113"/>
      <c r="D69" s="151"/>
      <c r="E69" s="157"/>
      <c r="F69" s="115"/>
      <c r="G69" s="188">
        <f t="shared" si="4"/>
        <v>0</v>
      </c>
      <c r="H69" s="362"/>
      <c r="I69" s="363"/>
      <c r="J69" s="364"/>
      <c r="M69" s="139" t="s">
        <v>114</v>
      </c>
    </row>
    <row r="70" spans="2:13" ht="21.75" customHeight="1">
      <c r="C70" s="113"/>
      <c r="D70" s="151"/>
      <c r="E70" s="157"/>
      <c r="F70" s="115"/>
      <c r="G70" s="188">
        <f t="shared" si="4"/>
        <v>0</v>
      </c>
      <c r="H70" s="362"/>
      <c r="I70" s="363"/>
      <c r="J70" s="364"/>
    </row>
    <row r="71" spans="2:13" ht="21.75" customHeight="1">
      <c r="C71" s="113"/>
      <c r="D71" s="151"/>
      <c r="E71" s="157"/>
      <c r="F71" s="115"/>
      <c r="G71" s="188">
        <f t="shared" si="4"/>
        <v>0</v>
      </c>
      <c r="H71" s="362"/>
      <c r="I71" s="363"/>
      <c r="J71" s="364"/>
    </row>
    <row r="72" spans="2:13" ht="21.75" customHeight="1" thickBot="1">
      <c r="C72" s="117"/>
      <c r="D72" s="153"/>
      <c r="E72" s="158"/>
      <c r="F72" s="119"/>
      <c r="G72" s="189">
        <f t="shared" si="4"/>
        <v>0</v>
      </c>
      <c r="H72" s="365"/>
      <c r="I72" s="366"/>
      <c r="J72" s="367"/>
    </row>
    <row r="74" spans="2:13" ht="14.25" thickBot="1">
      <c r="B74" s="139" t="s">
        <v>140</v>
      </c>
      <c r="C74" s="141"/>
    </row>
    <row r="75" spans="2:13" ht="27.75" thickBot="1">
      <c r="C75" s="142" t="s">
        <v>283</v>
      </c>
      <c r="D75" s="147" t="s">
        <v>128</v>
      </c>
      <c r="E75" s="144" t="s">
        <v>120</v>
      </c>
      <c r="F75" s="144" t="s">
        <v>253</v>
      </c>
      <c r="G75" s="144" t="s">
        <v>119</v>
      </c>
      <c r="H75" s="356" t="s">
        <v>136</v>
      </c>
      <c r="I75" s="357"/>
      <c r="J75" s="358"/>
    </row>
    <row r="76" spans="2:13" ht="22.5" customHeight="1">
      <c r="C76" s="148"/>
      <c r="D76" s="149"/>
      <c r="E76" s="156"/>
      <c r="F76" s="162"/>
      <c r="G76" s="187">
        <f>E76*F76</f>
        <v>0</v>
      </c>
      <c r="H76" s="359"/>
      <c r="I76" s="360"/>
      <c r="J76" s="361"/>
    </row>
    <row r="77" spans="2:13" ht="22.5" customHeight="1">
      <c r="C77" s="113"/>
      <c r="D77" s="151"/>
      <c r="E77" s="157"/>
      <c r="F77" s="115"/>
      <c r="G77" s="188">
        <f t="shared" ref="G77:G82" si="5">E77*F77</f>
        <v>0</v>
      </c>
      <c r="H77" s="362"/>
      <c r="I77" s="363"/>
      <c r="J77" s="364"/>
    </row>
    <row r="78" spans="2:13" ht="22.5" customHeight="1">
      <c r="C78" s="113"/>
      <c r="D78" s="151"/>
      <c r="E78" s="157"/>
      <c r="F78" s="115"/>
      <c r="G78" s="188">
        <f t="shared" si="5"/>
        <v>0</v>
      </c>
      <c r="H78" s="362"/>
      <c r="I78" s="363"/>
      <c r="J78" s="364"/>
    </row>
    <row r="79" spans="2:13" ht="22.5" customHeight="1">
      <c r="C79" s="113"/>
      <c r="D79" s="151"/>
      <c r="E79" s="157"/>
      <c r="F79" s="115"/>
      <c r="G79" s="188">
        <f t="shared" si="5"/>
        <v>0</v>
      </c>
      <c r="H79" s="379"/>
      <c r="I79" s="380"/>
      <c r="J79" s="381"/>
    </row>
    <row r="80" spans="2:13" ht="22.5" customHeight="1">
      <c r="C80" s="113"/>
      <c r="D80" s="151"/>
      <c r="E80" s="157"/>
      <c r="F80" s="115"/>
      <c r="G80" s="188">
        <f t="shared" si="5"/>
        <v>0</v>
      </c>
      <c r="H80" s="362"/>
      <c r="I80" s="363"/>
      <c r="J80" s="364"/>
    </row>
    <row r="81" spans="2:10" ht="22.5" customHeight="1">
      <c r="C81" s="113"/>
      <c r="D81" s="151"/>
      <c r="E81" s="157"/>
      <c r="F81" s="115"/>
      <c r="G81" s="188">
        <f t="shared" si="5"/>
        <v>0</v>
      </c>
      <c r="H81" s="362"/>
      <c r="I81" s="363"/>
      <c r="J81" s="364"/>
    </row>
    <row r="82" spans="2:10" ht="22.5" customHeight="1" thickBot="1">
      <c r="C82" s="117"/>
      <c r="D82" s="153"/>
      <c r="E82" s="158"/>
      <c r="F82" s="119"/>
      <c r="G82" s="189">
        <f t="shared" si="5"/>
        <v>0</v>
      </c>
      <c r="H82" s="365"/>
      <c r="I82" s="366"/>
      <c r="J82" s="367"/>
    </row>
    <row r="84" spans="2:10" ht="14.25" thickBot="1">
      <c r="B84" s="139" t="s">
        <v>138</v>
      </c>
    </row>
    <row r="85" spans="2:10" ht="27.75" thickBot="1">
      <c r="C85" s="142" t="s">
        <v>145</v>
      </c>
      <c r="D85" s="144" t="s">
        <v>120</v>
      </c>
      <c r="E85" s="144" t="s">
        <v>253</v>
      </c>
      <c r="F85" s="144" t="s">
        <v>119</v>
      </c>
      <c r="G85" s="356" t="s">
        <v>136</v>
      </c>
      <c r="H85" s="357"/>
      <c r="I85" s="358"/>
    </row>
    <row r="86" spans="2:10" ht="21.75" customHeight="1">
      <c r="C86" s="148"/>
      <c r="D86" s="156"/>
      <c r="E86" s="162"/>
      <c r="F86" s="187">
        <f>D86*E86</f>
        <v>0</v>
      </c>
      <c r="G86" s="359"/>
      <c r="H86" s="360"/>
      <c r="I86" s="361"/>
    </row>
    <row r="87" spans="2:10" ht="21.75" customHeight="1">
      <c r="C87" s="113"/>
      <c r="D87" s="157"/>
      <c r="E87" s="115"/>
      <c r="F87" s="188">
        <f t="shared" ref="F87:F91" si="6">D87*E87</f>
        <v>0</v>
      </c>
      <c r="G87" s="362"/>
      <c r="H87" s="363"/>
      <c r="I87" s="364"/>
    </row>
    <row r="88" spans="2:10" ht="21.75" customHeight="1">
      <c r="C88" s="113"/>
      <c r="D88" s="157"/>
      <c r="E88" s="115"/>
      <c r="F88" s="188">
        <f t="shared" si="6"/>
        <v>0</v>
      </c>
      <c r="G88" s="362"/>
      <c r="H88" s="363"/>
      <c r="I88" s="364"/>
    </row>
    <row r="89" spans="2:10" ht="21.75" customHeight="1">
      <c r="C89" s="113"/>
      <c r="D89" s="157"/>
      <c r="E89" s="115"/>
      <c r="F89" s="188">
        <f t="shared" si="6"/>
        <v>0</v>
      </c>
      <c r="G89" s="362"/>
      <c r="H89" s="363"/>
      <c r="I89" s="364"/>
    </row>
    <row r="90" spans="2:10" ht="21.75" customHeight="1">
      <c r="C90" s="113"/>
      <c r="D90" s="157"/>
      <c r="E90" s="115"/>
      <c r="F90" s="188">
        <f t="shared" si="6"/>
        <v>0</v>
      </c>
      <c r="G90" s="362"/>
      <c r="H90" s="363"/>
      <c r="I90" s="364"/>
    </row>
    <row r="91" spans="2:10" ht="21.75" customHeight="1" thickBot="1">
      <c r="C91" s="117"/>
      <c r="D91" s="158"/>
      <c r="E91" s="119"/>
      <c r="F91" s="189">
        <f t="shared" si="6"/>
        <v>0</v>
      </c>
      <c r="G91" s="365"/>
      <c r="H91" s="366"/>
      <c r="I91" s="367"/>
    </row>
    <row r="92" spans="2:10">
      <c r="D92" s="164" t="s">
        <v>141</v>
      </c>
      <c r="E92" s="164"/>
      <c r="F92" s="139" t="s">
        <v>142</v>
      </c>
      <c r="H92" s="139" t="s">
        <v>144</v>
      </c>
    </row>
    <row r="93" spans="2:10" ht="21.75" customHeight="1">
      <c r="C93" s="159" t="s">
        <v>139</v>
      </c>
      <c r="D93" s="188">
        <f>SUM(G67:G72)</f>
        <v>0</v>
      </c>
      <c r="E93" s="159" t="s">
        <v>121</v>
      </c>
      <c r="F93" s="188">
        <f>SUM(G76:G82)</f>
        <v>0</v>
      </c>
      <c r="G93" s="159" t="s">
        <v>121</v>
      </c>
      <c r="H93" s="188">
        <f>SUM(F86:F91)</f>
        <v>0</v>
      </c>
    </row>
    <row r="94" spans="2:10" ht="19.5" customHeight="1" thickBot="1">
      <c r="C94" s="159"/>
      <c r="F94" s="139" t="s">
        <v>143</v>
      </c>
      <c r="H94" s="163" t="s">
        <v>228</v>
      </c>
      <c r="J94" s="163" t="s">
        <v>209</v>
      </c>
    </row>
    <row r="95" spans="2:10" ht="24" customHeight="1" thickBot="1">
      <c r="E95" s="165" t="s">
        <v>122</v>
      </c>
      <c r="F95" s="190">
        <f>D93+F93+H93</f>
        <v>0</v>
      </c>
      <c r="H95" s="166"/>
      <c r="J95" s="190">
        <f>IF(F95&lt;H95,F95,H95)</f>
        <v>0</v>
      </c>
    </row>
    <row r="97" spans="2:10" ht="16.5">
      <c r="B97" s="167" t="s">
        <v>146</v>
      </c>
    </row>
    <row r="98" spans="2:10" ht="15" customHeight="1" thickBot="1">
      <c r="C98" s="141" t="s">
        <v>148</v>
      </c>
    </row>
    <row r="99" spans="2:10" ht="27.75" thickBot="1">
      <c r="C99" s="142" t="s">
        <v>147</v>
      </c>
      <c r="D99" s="147" t="s">
        <v>149</v>
      </c>
      <c r="E99" s="144" t="s">
        <v>120</v>
      </c>
      <c r="F99" s="144" t="s">
        <v>253</v>
      </c>
      <c r="G99" s="144" t="s">
        <v>119</v>
      </c>
      <c r="H99" s="356" t="s">
        <v>150</v>
      </c>
      <c r="I99" s="357"/>
      <c r="J99" s="358"/>
    </row>
    <row r="100" spans="2:10" ht="22.5" customHeight="1">
      <c r="C100" s="148"/>
      <c r="D100" s="149"/>
      <c r="E100" s="156"/>
      <c r="F100" s="162"/>
      <c r="G100" s="187">
        <f>E100*F100</f>
        <v>0</v>
      </c>
      <c r="H100" s="359"/>
      <c r="I100" s="360"/>
      <c r="J100" s="361"/>
    </row>
    <row r="101" spans="2:10" ht="22.5" customHeight="1">
      <c r="C101" s="110"/>
      <c r="D101" s="168"/>
      <c r="E101" s="169"/>
      <c r="F101" s="112"/>
      <c r="G101" s="188">
        <f t="shared" ref="G101:G103" si="7">E101*F101</f>
        <v>0</v>
      </c>
      <c r="H101" s="362"/>
      <c r="I101" s="363"/>
      <c r="J101" s="364"/>
    </row>
    <row r="102" spans="2:10" ht="22.5" customHeight="1">
      <c r="C102" s="110"/>
      <c r="D102" s="168"/>
      <c r="E102" s="169"/>
      <c r="F102" s="112"/>
      <c r="G102" s="188">
        <f t="shared" si="7"/>
        <v>0</v>
      </c>
      <c r="H102" s="362"/>
      <c r="I102" s="363"/>
      <c r="J102" s="364"/>
    </row>
    <row r="103" spans="2:10" ht="22.5" customHeight="1">
      <c r="C103" s="110"/>
      <c r="D103" s="168"/>
      <c r="E103" s="169"/>
      <c r="F103" s="112"/>
      <c r="G103" s="188">
        <f t="shared" si="7"/>
        <v>0</v>
      </c>
      <c r="H103" s="362"/>
      <c r="I103" s="363"/>
      <c r="J103" s="364"/>
    </row>
    <row r="104" spans="2:10" ht="22.5" customHeight="1">
      <c r="C104" s="113"/>
      <c r="D104" s="151"/>
      <c r="E104" s="157"/>
      <c r="F104" s="115"/>
      <c r="G104" s="188">
        <f t="shared" ref="G104:G109" si="8">E104*F104</f>
        <v>0</v>
      </c>
      <c r="H104" s="362"/>
      <c r="I104" s="363"/>
      <c r="J104" s="364"/>
    </row>
    <row r="105" spans="2:10" ht="22.5" customHeight="1">
      <c r="C105" s="113"/>
      <c r="D105" s="151"/>
      <c r="E105" s="157"/>
      <c r="F105" s="115"/>
      <c r="G105" s="188">
        <f t="shared" si="8"/>
        <v>0</v>
      </c>
      <c r="H105" s="362"/>
      <c r="I105" s="363"/>
      <c r="J105" s="364"/>
    </row>
    <row r="106" spans="2:10" ht="22.5" customHeight="1">
      <c r="C106" s="113"/>
      <c r="D106" s="151"/>
      <c r="E106" s="157"/>
      <c r="F106" s="115"/>
      <c r="G106" s="188">
        <f t="shared" si="8"/>
        <v>0</v>
      </c>
      <c r="H106" s="362"/>
      <c r="I106" s="363"/>
      <c r="J106" s="364"/>
    </row>
    <row r="107" spans="2:10" ht="22.5" customHeight="1">
      <c r="C107" s="113"/>
      <c r="D107" s="151"/>
      <c r="E107" s="157"/>
      <c r="F107" s="115"/>
      <c r="G107" s="188">
        <f t="shared" si="8"/>
        <v>0</v>
      </c>
      <c r="H107" s="362"/>
      <c r="I107" s="363"/>
      <c r="J107" s="364"/>
    </row>
    <row r="108" spans="2:10" ht="22.5" customHeight="1">
      <c r="C108" s="113"/>
      <c r="D108" s="151"/>
      <c r="E108" s="157"/>
      <c r="F108" s="115"/>
      <c r="G108" s="188">
        <f t="shared" si="8"/>
        <v>0</v>
      </c>
      <c r="H108" s="362"/>
      <c r="I108" s="363"/>
      <c r="J108" s="364"/>
    </row>
    <row r="109" spans="2:10" ht="22.5" customHeight="1" thickBot="1">
      <c r="C109" s="117"/>
      <c r="D109" s="153"/>
      <c r="E109" s="158"/>
      <c r="F109" s="119"/>
      <c r="G109" s="189">
        <f t="shared" si="8"/>
        <v>0</v>
      </c>
      <c r="H109" s="365"/>
      <c r="I109" s="366"/>
      <c r="J109" s="367"/>
    </row>
    <row r="111" spans="2:10" ht="14.25" thickBot="1">
      <c r="B111" s="139" t="s">
        <v>151</v>
      </c>
    </row>
    <row r="112" spans="2:10" ht="27.75" thickBot="1">
      <c r="C112" s="142" t="s">
        <v>152</v>
      </c>
      <c r="D112" s="147" t="s">
        <v>153</v>
      </c>
      <c r="E112" s="144" t="s">
        <v>154</v>
      </c>
      <c r="F112" s="144" t="s">
        <v>253</v>
      </c>
      <c r="G112" s="144" t="s">
        <v>119</v>
      </c>
      <c r="H112" s="356" t="s">
        <v>155</v>
      </c>
      <c r="I112" s="357"/>
      <c r="J112" s="358"/>
    </row>
    <row r="113" spans="2:10" ht="30" customHeight="1">
      <c r="C113" s="148"/>
      <c r="D113" s="149"/>
      <c r="E113" s="156"/>
      <c r="F113" s="162"/>
      <c r="G113" s="187">
        <f>E113*F113</f>
        <v>0</v>
      </c>
      <c r="H113" s="359"/>
      <c r="I113" s="360"/>
      <c r="J113" s="361"/>
    </row>
    <row r="114" spans="2:10" ht="30" customHeight="1">
      <c r="C114" s="110"/>
      <c r="D114" s="168"/>
      <c r="E114" s="169"/>
      <c r="F114" s="112"/>
      <c r="G114" s="188">
        <f t="shared" ref="G114:G120" si="9">E114*F114</f>
        <v>0</v>
      </c>
      <c r="H114" s="362"/>
      <c r="I114" s="363"/>
      <c r="J114" s="364"/>
    </row>
    <row r="115" spans="2:10" ht="30" customHeight="1">
      <c r="C115" s="110"/>
      <c r="D115" s="168"/>
      <c r="E115" s="169"/>
      <c r="F115" s="112"/>
      <c r="G115" s="188">
        <f t="shared" si="9"/>
        <v>0</v>
      </c>
      <c r="H115" s="362"/>
      <c r="I115" s="363"/>
      <c r="J115" s="364"/>
    </row>
    <row r="116" spans="2:10" ht="30" customHeight="1">
      <c r="C116" s="113"/>
      <c r="D116" s="151"/>
      <c r="E116" s="157"/>
      <c r="F116" s="115"/>
      <c r="G116" s="188">
        <f t="shared" si="9"/>
        <v>0</v>
      </c>
      <c r="H116" s="362"/>
      <c r="I116" s="363"/>
      <c r="J116" s="364"/>
    </row>
    <row r="117" spans="2:10" ht="30" customHeight="1">
      <c r="C117" s="113"/>
      <c r="D117" s="151"/>
      <c r="E117" s="157"/>
      <c r="F117" s="115"/>
      <c r="G117" s="188">
        <f t="shared" si="9"/>
        <v>0</v>
      </c>
      <c r="H117" s="362"/>
      <c r="I117" s="363"/>
      <c r="J117" s="364"/>
    </row>
    <row r="118" spans="2:10" ht="30" customHeight="1">
      <c r="C118" s="113"/>
      <c r="D118" s="151"/>
      <c r="E118" s="157"/>
      <c r="F118" s="115"/>
      <c r="G118" s="188">
        <f t="shared" si="9"/>
        <v>0</v>
      </c>
      <c r="H118" s="362"/>
      <c r="I118" s="363"/>
      <c r="J118" s="364"/>
    </row>
    <row r="119" spans="2:10" ht="30" customHeight="1">
      <c r="C119" s="113"/>
      <c r="D119" s="151"/>
      <c r="E119" s="157"/>
      <c r="F119" s="115"/>
      <c r="G119" s="188">
        <f t="shared" si="9"/>
        <v>0</v>
      </c>
      <c r="H119" s="362"/>
      <c r="I119" s="363"/>
      <c r="J119" s="364"/>
    </row>
    <row r="120" spans="2:10" ht="30" customHeight="1" thickBot="1">
      <c r="C120" s="117"/>
      <c r="D120" s="153"/>
      <c r="E120" s="158"/>
      <c r="F120" s="119"/>
      <c r="G120" s="189">
        <f t="shared" si="9"/>
        <v>0</v>
      </c>
      <c r="H120" s="365"/>
      <c r="I120" s="366"/>
      <c r="J120" s="367"/>
    </row>
    <row r="122" spans="2:10" ht="24.75" customHeight="1" thickBot="1">
      <c r="D122" s="139" t="s">
        <v>141</v>
      </c>
      <c r="F122" s="139" t="s">
        <v>142</v>
      </c>
      <c r="H122" s="139" t="s">
        <v>143</v>
      </c>
      <c r="J122" s="139" t="s">
        <v>242</v>
      </c>
    </row>
    <row r="123" spans="2:10" ht="24.75" customHeight="1" thickBot="1">
      <c r="C123" s="159" t="s">
        <v>123</v>
      </c>
      <c r="D123" s="191">
        <f>SUM(G100:G109)</f>
        <v>0</v>
      </c>
      <c r="E123" s="160" t="s">
        <v>121</v>
      </c>
      <c r="F123" s="191">
        <f>SUM(G113:G120)</f>
        <v>0</v>
      </c>
      <c r="G123" s="160" t="s">
        <v>122</v>
      </c>
      <c r="H123" s="185">
        <f>D123+F123</f>
        <v>0</v>
      </c>
      <c r="I123" s="161"/>
      <c r="J123" s="185">
        <f>IF(H123&lt;50000,H123,50000)</f>
        <v>0</v>
      </c>
    </row>
    <row r="124" spans="2:10" ht="16.5" customHeight="1"/>
    <row r="126" spans="2:10" ht="16.5">
      <c r="B126" s="167" t="s">
        <v>156</v>
      </c>
    </row>
    <row r="127" spans="2:10" ht="14.25" thickBot="1"/>
    <row r="128" spans="2:10" ht="27.75" customHeight="1" thickBot="1">
      <c r="C128" s="142" t="s">
        <v>157</v>
      </c>
      <c r="D128" s="357" t="s">
        <v>159</v>
      </c>
      <c r="E128" s="374"/>
      <c r="F128" s="144" t="s">
        <v>160</v>
      </c>
      <c r="G128" s="144" t="s">
        <v>117</v>
      </c>
      <c r="H128" s="356" t="s">
        <v>158</v>
      </c>
      <c r="I128" s="357"/>
      <c r="J128" s="358"/>
    </row>
    <row r="129" spans="2:10" ht="21.75" customHeight="1">
      <c r="C129" s="148"/>
      <c r="D129" s="359"/>
      <c r="E129" s="382"/>
      <c r="F129" s="150"/>
      <c r="G129" s="162"/>
      <c r="H129" s="359"/>
      <c r="I129" s="360"/>
      <c r="J129" s="361"/>
    </row>
    <row r="130" spans="2:10" ht="21.75" customHeight="1">
      <c r="C130" s="110"/>
      <c r="D130" s="362"/>
      <c r="E130" s="353"/>
      <c r="F130" s="170"/>
      <c r="G130" s="115"/>
      <c r="H130" s="362"/>
      <c r="I130" s="363"/>
      <c r="J130" s="364"/>
    </row>
    <row r="131" spans="2:10" ht="21.75" customHeight="1">
      <c r="C131" s="110"/>
      <c r="D131" s="362"/>
      <c r="E131" s="353"/>
      <c r="F131" s="170"/>
      <c r="G131" s="115"/>
      <c r="H131" s="362"/>
      <c r="I131" s="363"/>
      <c r="J131" s="364"/>
    </row>
    <row r="132" spans="2:10" ht="21.75" customHeight="1">
      <c r="C132" s="113"/>
      <c r="D132" s="362"/>
      <c r="E132" s="353"/>
      <c r="F132" s="152"/>
      <c r="G132" s="115"/>
      <c r="H132" s="362"/>
      <c r="I132" s="363"/>
      <c r="J132" s="364"/>
    </row>
    <row r="133" spans="2:10" ht="21.75" customHeight="1">
      <c r="C133" s="113"/>
      <c r="D133" s="362"/>
      <c r="E133" s="353"/>
      <c r="F133" s="152"/>
      <c r="G133" s="115"/>
      <c r="H133" s="362"/>
      <c r="I133" s="363"/>
      <c r="J133" s="364"/>
    </row>
    <row r="134" spans="2:10" ht="21.75" customHeight="1" thickBot="1">
      <c r="C134" s="117"/>
      <c r="D134" s="365"/>
      <c r="E134" s="355"/>
      <c r="F134" s="154"/>
      <c r="G134" s="119"/>
      <c r="H134" s="365"/>
      <c r="I134" s="366"/>
      <c r="J134" s="367"/>
    </row>
    <row r="135" spans="2:10" ht="14.25" customHeight="1" thickBot="1">
      <c r="H135" s="171" t="s">
        <v>127</v>
      </c>
      <c r="J135" s="139" t="s">
        <v>243</v>
      </c>
    </row>
    <row r="136" spans="2:10" ht="24.75" customHeight="1" thickBot="1">
      <c r="H136" s="185">
        <f>SUM(G125:G134)</f>
        <v>0</v>
      </c>
      <c r="J136" s="185">
        <f>IF(H136&lt;125000,H136,125000)</f>
        <v>0</v>
      </c>
    </row>
    <row r="137" spans="2:10" ht="14.25" customHeight="1">
      <c r="C137" s="172"/>
      <c r="D137" s="172"/>
      <c r="E137" s="172"/>
      <c r="F137" s="173"/>
      <c r="G137" s="173"/>
      <c r="H137" s="172"/>
      <c r="I137" s="172"/>
      <c r="J137" s="172"/>
    </row>
    <row r="138" spans="2:10" ht="16.5">
      <c r="B138" s="167" t="s">
        <v>161</v>
      </c>
    </row>
    <row r="139" spans="2:10" ht="14.25" thickBot="1"/>
    <row r="140" spans="2:10" ht="21.75" customHeight="1">
      <c r="C140" s="174" t="s">
        <v>284</v>
      </c>
      <c r="D140" s="383"/>
      <c r="E140" s="384"/>
      <c r="F140" s="384"/>
      <c r="G140" s="384"/>
      <c r="H140" s="384"/>
      <c r="I140" s="384"/>
      <c r="J140" s="385"/>
    </row>
    <row r="141" spans="2:10" ht="21.75" customHeight="1">
      <c r="C141" s="175" t="s">
        <v>162</v>
      </c>
      <c r="D141" s="386"/>
      <c r="E141" s="387"/>
      <c r="F141" s="387"/>
      <c r="G141" s="387"/>
      <c r="H141" s="387"/>
      <c r="I141" s="387"/>
      <c r="J141" s="388"/>
    </row>
    <row r="142" spans="2:10" ht="21.75" customHeight="1" thickBot="1">
      <c r="C142" s="176" t="s">
        <v>164</v>
      </c>
      <c r="D142" s="389"/>
      <c r="E142" s="390"/>
      <c r="F142" s="390"/>
      <c r="G142" s="390"/>
      <c r="H142" s="390"/>
      <c r="I142" s="390"/>
      <c r="J142" s="391"/>
    </row>
    <row r="143" spans="2:10" ht="22.5" customHeight="1" thickBot="1"/>
    <row r="144" spans="2:10" ht="27.75" customHeight="1" thickBot="1">
      <c r="C144" s="142" t="s">
        <v>145</v>
      </c>
      <c r="D144" s="144" t="s">
        <v>120</v>
      </c>
      <c r="E144" s="144" t="s">
        <v>253</v>
      </c>
      <c r="F144" s="177" t="s">
        <v>119</v>
      </c>
      <c r="G144" s="172"/>
      <c r="H144" s="172"/>
      <c r="I144" s="172"/>
      <c r="J144" s="172"/>
    </row>
    <row r="145" spans="3:10" ht="21.75" customHeight="1">
      <c r="C145" s="110"/>
      <c r="D145" s="170"/>
      <c r="E145" s="170"/>
      <c r="F145" s="192">
        <f>D145*E145</f>
        <v>0</v>
      </c>
      <c r="G145" s="172"/>
      <c r="H145" s="172"/>
      <c r="I145" s="172"/>
      <c r="J145" s="172"/>
    </row>
    <row r="146" spans="3:10" ht="21.75" customHeight="1">
      <c r="C146" s="113"/>
      <c r="D146" s="152"/>
      <c r="E146" s="152"/>
      <c r="F146" s="193">
        <f t="shared" ref="F146:F148" si="10">D146*E146</f>
        <v>0</v>
      </c>
      <c r="G146" s="172"/>
      <c r="H146" s="172"/>
      <c r="I146" s="172"/>
      <c r="J146" s="172"/>
    </row>
    <row r="147" spans="3:10" ht="21.75" customHeight="1">
      <c r="C147" s="113"/>
      <c r="D147" s="152"/>
      <c r="E147" s="152"/>
      <c r="F147" s="193">
        <f t="shared" si="10"/>
        <v>0</v>
      </c>
      <c r="G147" s="172"/>
      <c r="H147" s="172"/>
      <c r="I147" s="172"/>
      <c r="J147" s="172"/>
    </row>
    <row r="148" spans="3:10" ht="21.75" customHeight="1">
      <c r="C148" s="113"/>
      <c r="D148" s="152"/>
      <c r="E148" s="152"/>
      <c r="F148" s="193">
        <f t="shared" si="10"/>
        <v>0</v>
      </c>
      <c r="G148" s="172"/>
      <c r="H148" s="172"/>
      <c r="I148" s="172"/>
      <c r="J148" s="172"/>
    </row>
    <row r="149" spans="3:10" ht="21.75" customHeight="1">
      <c r="C149" s="113"/>
      <c r="D149" s="152"/>
      <c r="E149" s="152"/>
      <c r="F149" s="193">
        <f t="shared" ref="F149:F151" si="11">D149*E149</f>
        <v>0</v>
      </c>
      <c r="G149" s="172"/>
      <c r="H149" s="172"/>
      <c r="I149" s="172"/>
      <c r="J149" s="172"/>
    </row>
    <row r="150" spans="3:10" ht="22.5" customHeight="1" thickBot="1">
      <c r="C150" s="113"/>
      <c r="D150" s="152"/>
      <c r="E150" s="152"/>
      <c r="F150" s="193">
        <f t="shared" si="11"/>
        <v>0</v>
      </c>
      <c r="H150" s="172"/>
      <c r="I150" s="172"/>
      <c r="J150" s="172"/>
    </row>
    <row r="151" spans="3:10" ht="22.5" customHeight="1" thickBot="1">
      <c r="C151" s="178"/>
      <c r="D151" s="179"/>
      <c r="E151" s="179"/>
      <c r="F151" s="194">
        <f t="shared" si="11"/>
        <v>0</v>
      </c>
      <c r="H151" s="396" t="s">
        <v>127</v>
      </c>
      <c r="I151" s="392">
        <f>SUM(F145:F151)</f>
        <v>0</v>
      </c>
      <c r="J151" s="393"/>
    </row>
    <row r="152" spans="3:10" ht="12.75" customHeight="1" thickBot="1">
      <c r="H152" s="396"/>
      <c r="I152" s="394"/>
      <c r="J152" s="395"/>
    </row>
    <row r="153" spans="3:10" ht="18.75" customHeight="1"/>
    <row r="154" spans="3:10" ht="33" customHeight="1"/>
    <row r="155" spans="3:10" ht="33" customHeight="1"/>
  </sheetData>
  <mergeCells count="110">
    <mergeCell ref="D140:J140"/>
    <mergeCell ref="D141:J141"/>
    <mergeCell ref="D142:J142"/>
    <mergeCell ref="I151:J152"/>
    <mergeCell ref="H151:H152"/>
    <mergeCell ref="D132:E132"/>
    <mergeCell ref="D133:E133"/>
    <mergeCell ref="D134:E134"/>
    <mergeCell ref="H132:J132"/>
    <mergeCell ref="H133:J133"/>
    <mergeCell ref="H134:J134"/>
    <mergeCell ref="D128:E128"/>
    <mergeCell ref="D129:E129"/>
    <mergeCell ref="D130:E130"/>
    <mergeCell ref="D131:E131"/>
    <mergeCell ref="H128:J128"/>
    <mergeCell ref="H129:J129"/>
    <mergeCell ref="H130:J130"/>
    <mergeCell ref="H131:J131"/>
    <mergeCell ref="H116:J116"/>
    <mergeCell ref="H117:J117"/>
    <mergeCell ref="H118:J118"/>
    <mergeCell ref="H119:J119"/>
    <mergeCell ref="H120:J120"/>
    <mergeCell ref="H112:J112"/>
    <mergeCell ref="H113:J113"/>
    <mergeCell ref="H114:J114"/>
    <mergeCell ref="H115:J115"/>
    <mergeCell ref="H100:J100"/>
    <mergeCell ref="H104:J104"/>
    <mergeCell ref="H105:J105"/>
    <mergeCell ref="H107:J107"/>
    <mergeCell ref="H108:J108"/>
    <mergeCell ref="H109:J109"/>
    <mergeCell ref="H102:J102"/>
    <mergeCell ref="H103:J103"/>
    <mergeCell ref="H101:J101"/>
    <mergeCell ref="H106:J106"/>
    <mergeCell ref="G88:I88"/>
    <mergeCell ref="G89:I89"/>
    <mergeCell ref="G90:I90"/>
    <mergeCell ref="G91:I91"/>
    <mergeCell ref="H99:J99"/>
    <mergeCell ref="H81:J81"/>
    <mergeCell ref="H82:J82"/>
    <mergeCell ref="G85:I85"/>
    <mergeCell ref="G86:I86"/>
    <mergeCell ref="G87:I87"/>
    <mergeCell ref="H75:J75"/>
    <mergeCell ref="H76:J76"/>
    <mergeCell ref="H77:J77"/>
    <mergeCell ref="H78:J78"/>
    <mergeCell ref="H80:J80"/>
    <mergeCell ref="H70:J70"/>
    <mergeCell ref="H71:J71"/>
    <mergeCell ref="H72:J72"/>
    <mergeCell ref="H59:J59"/>
    <mergeCell ref="H66:J66"/>
    <mergeCell ref="H67:J67"/>
    <mergeCell ref="H68:J68"/>
    <mergeCell ref="H69:J69"/>
    <mergeCell ref="H79:J79"/>
    <mergeCell ref="H53:J53"/>
    <mergeCell ref="H54:J54"/>
    <mergeCell ref="H55:J55"/>
    <mergeCell ref="H56:J56"/>
    <mergeCell ref="H57:J57"/>
    <mergeCell ref="H58:J58"/>
    <mergeCell ref="H42:J42"/>
    <mergeCell ref="H43:J43"/>
    <mergeCell ref="H49:J49"/>
    <mergeCell ref="H50:J50"/>
    <mergeCell ref="H51:J51"/>
    <mergeCell ref="H52:J52"/>
    <mergeCell ref="H36:J36"/>
    <mergeCell ref="H37:J37"/>
    <mergeCell ref="H38:J38"/>
    <mergeCell ref="H39:J39"/>
    <mergeCell ref="H40:J40"/>
    <mergeCell ref="H41:J41"/>
    <mergeCell ref="H23:J23"/>
    <mergeCell ref="H24:J24"/>
    <mergeCell ref="H25:J25"/>
    <mergeCell ref="H33:J33"/>
    <mergeCell ref="H34:J34"/>
    <mergeCell ref="H35:J35"/>
    <mergeCell ref="C23:D23"/>
    <mergeCell ref="C24:D24"/>
    <mergeCell ref="C25:D25"/>
    <mergeCell ref="H13:J13"/>
    <mergeCell ref="H14:J14"/>
    <mergeCell ref="H15:J15"/>
    <mergeCell ref="H16:J16"/>
    <mergeCell ref="H17:J17"/>
    <mergeCell ref="G4:H4"/>
    <mergeCell ref="G5:H5"/>
    <mergeCell ref="G6:H6"/>
    <mergeCell ref="G7:H7"/>
    <mergeCell ref="G8:H8"/>
    <mergeCell ref="C19:D19"/>
    <mergeCell ref="C20:D20"/>
    <mergeCell ref="C21:D21"/>
    <mergeCell ref="C22:D22"/>
    <mergeCell ref="H21:J21"/>
    <mergeCell ref="H22:J22"/>
    <mergeCell ref="G9:H9"/>
    <mergeCell ref="G10:H10"/>
    <mergeCell ref="G11:H11"/>
    <mergeCell ref="H20:J20"/>
    <mergeCell ref="H19:J19"/>
  </mergeCells>
  <phoneticPr fontId="1"/>
  <dataValidations count="3">
    <dataValidation type="list" allowBlank="1" showInputMessage="1" showErrorMessage="1" sqref="D5" xr:uid="{78D40151-6E30-4ABA-893E-C976E1114B03}">
      <formula1>$M$3:$M$7</formula1>
    </dataValidation>
    <dataValidation type="list" allowBlank="1" showInputMessage="1" showErrorMessage="1" sqref="D67:D72" xr:uid="{D7A46D41-1648-4F56-A4A8-AE725C800177}">
      <formula1>$M$65:$M$69</formula1>
    </dataValidation>
    <dataValidation type="list" allowBlank="1" showInputMessage="1" showErrorMessage="1" sqref="D6:D11" xr:uid="{D5EEA114-F271-425C-AE88-90D659796B7C}">
      <formula1>$M$4:$M$7</formula1>
    </dataValidation>
  </dataValidations>
  <pageMargins left="0.70866141732283472" right="0.70866141732283472" top="0.74803149606299213" bottom="0.74803149606299213" header="0.31496062992125984" footer="0.31496062992125984"/>
  <pageSetup paperSize="9" scale="72" orientation="landscape" r:id="rId1"/>
  <rowBreaks count="4" manualBreakCount="4">
    <brk id="29" max="10" man="1"/>
    <brk id="62" max="10" man="1"/>
    <brk id="95" max="10" man="1"/>
    <brk id="124"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4B81-7D62-48E1-AE69-A74BDACF6EE8}">
  <sheetPr>
    <tabColor theme="7" tint="0.79998168889431442"/>
  </sheetPr>
  <dimension ref="B1:M155"/>
  <sheetViews>
    <sheetView view="pageBreakPreview" zoomScale="90" zoomScaleNormal="70" zoomScaleSheetLayoutView="90" workbookViewId="0">
      <selection activeCell="F9" sqref="F9"/>
    </sheetView>
  </sheetViews>
  <sheetFormatPr defaultColWidth="9" defaultRowHeight="13.5"/>
  <cols>
    <col min="1" max="1" width="2.75" style="28" customWidth="1"/>
    <col min="2" max="2" width="2.25" style="28" customWidth="1"/>
    <col min="3" max="3" width="33.125" style="28" customWidth="1"/>
    <col min="4" max="4" width="17.125" style="28" customWidth="1"/>
    <col min="5" max="7" width="16.625" style="28" customWidth="1"/>
    <col min="8" max="8" width="18" style="28" customWidth="1"/>
    <col min="9" max="9" width="10.375" style="28" customWidth="1"/>
    <col min="10" max="10" width="20.75" style="28" customWidth="1"/>
    <col min="11" max="11" width="3.5" style="28" customWidth="1"/>
    <col min="12" max="12" width="5.375" style="28" customWidth="1"/>
    <col min="13" max="16384" width="9" style="28"/>
  </cols>
  <sheetData>
    <row r="1" spans="2:13" ht="21.75" customHeight="1">
      <c r="B1" s="44" t="s">
        <v>248</v>
      </c>
    </row>
    <row r="2" spans="2:13" ht="19.5" customHeight="1">
      <c r="B2" s="44" t="s">
        <v>295</v>
      </c>
    </row>
    <row r="3" spans="2:13" ht="18" customHeight="1" thickBot="1">
      <c r="B3" s="43" t="s">
        <v>116</v>
      </c>
      <c r="C3" s="30"/>
    </row>
    <row r="4" spans="2:13" ht="31.5" customHeight="1" thickBot="1">
      <c r="C4" s="39" t="s">
        <v>190</v>
      </c>
      <c r="D4" s="42" t="s">
        <v>110</v>
      </c>
      <c r="E4" s="40" t="s">
        <v>118</v>
      </c>
      <c r="F4" s="74" t="s">
        <v>115</v>
      </c>
      <c r="G4" s="421" t="s">
        <v>30</v>
      </c>
      <c r="H4" s="421"/>
      <c r="I4" s="421"/>
      <c r="J4" s="423"/>
      <c r="M4" s="28" t="s">
        <v>111</v>
      </c>
    </row>
    <row r="5" spans="2:13" ht="22.5" customHeight="1">
      <c r="C5" s="75" t="s">
        <v>189</v>
      </c>
      <c r="D5" s="76" t="s">
        <v>111</v>
      </c>
      <c r="E5" s="70">
        <v>3000000</v>
      </c>
      <c r="F5" s="71">
        <v>1200000</v>
      </c>
      <c r="G5" s="69" t="s">
        <v>203</v>
      </c>
      <c r="H5" s="69"/>
      <c r="I5" s="69"/>
      <c r="J5" s="79"/>
      <c r="M5" s="28" t="s">
        <v>112</v>
      </c>
    </row>
    <row r="6" spans="2:13" ht="22.5" customHeight="1">
      <c r="C6" s="75" t="s">
        <v>200</v>
      </c>
      <c r="D6" s="76" t="s">
        <v>112</v>
      </c>
      <c r="E6" s="70">
        <v>1200000</v>
      </c>
      <c r="F6" s="71">
        <v>1200000</v>
      </c>
      <c r="G6" s="411" t="s">
        <v>199</v>
      </c>
      <c r="H6" s="412"/>
      <c r="I6" s="412"/>
      <c r="J6" s="413"/>
      <c r="M6" s="28" t="s">
        <v>113</v>
      </c>
    </row>
    <row r="7" spans="2:13" ht="22.5" customHeight="1">
      <c r="C7" s="75" t="s">
        <v>201</v>
      </c>
      <c r="D7" s="76" t="s">
        <v>113</v>
      </c>
      <c r="E7" s="70">
        <v>96000</v>
      </c>
      <c r="F7" s="71">
        <v>96000</v>
      </c>
      <c r="G7" s="414" t="s">
        <v>211</v>
      </c>
      <c r="H7" s="415"/>
      <c r="I7" s="415"/>
      <c r="J7" s="416"/>
      <c r="M7" s="28" t="s">
        <v>114</v>
      </c>
    </row>
    <row r="8" spans="2:13" ht="22.5" customHeight="1">
      <c r="C8" s="75" t="s">
        <v>202</v>
      </c>
      <c r="D8" s="98" t="s">
        <v>114</v>
      </c>
      <c r="E8" s="70">
        <v>72000</v>
      </c>
      <c r="F8" s="71">
        <v>72000</v>
      </c>
      <c r="G8" s="417" t="s">
        <v>212</v>
      </c>
      <c r="H8" s="417"/>
      <c r="I8" s="417"/>
      <c r="J8" s="418"/>
    </row>
    <row r="9" spans="2:13" ht="22.5" customHeight="1">
      <c r="C9" s="75"/>
      <c r="D9" s="76"/>
      <c r="E9" s="70"/>
      <c r="F9" s="71"/>
      <c r="G9" s="417"/>
      <c r="H9" s="417"/>
      <c r="I9" s="417"/>
      <c r="J9" s="418"/>
    </row>
    <row r="10" spans="2:13" ht="22.5" customHeight="1" thickBot="1">
      <c r="C10" s="77"/>
      <c r="D10" s="78"/>
      <c r="E10" s="72"/>
      <c r="F10" s="73"/>
      <c r="G10" s="419"/>
      <c r="H10" s="419"/>
      <c r="I10" s="419"/>
      <c r="J10" s="420"/>
    </row>
    <row r="11" spans="2:13" ht="7.5" customHeight="1"/>
    <row r="12" spans="2:13" ht="20.25" customHeight="1" thickBot="1">
      <c r="B12" s="43" t="s">
        <v>213</v>
      </c>
      <c r="C12" s="30"/>
    </row>
    <row r="13" spans="2:13" ht="30" customHeight="1" thickBot="1">
      <c r="C13" s="39" t="s">
        <v>137</v>
      </c>
      <c r="D13" s="56" t="s">
        <v>132</v>
      </c>
      <c r="E13" s="40" t="s">
        <v>120</v>
      </c>
      <c r="F13" s="40" t="s">
        <v>253</v>
      </c>
      <c r="G13" s="40" t="s">
        <v>119</v>
      </c>
      <c r="H13" s="421" t="s">
        <v>30</v>
      </c>
      <c r="I13" s="422"/>
      <c r="J13" s="423"/>
    </row>
    <row r="14" spans="2:13" ht="22.5" customHeight="1">
      <c r="C14" s="41" t="s">
        <v>215</v>
      </c>
      <c r="D14" s="57" t="s">
        <v>135</v>
      </c>
      <c r="E14" s="88">
        <v>2</v>
      </c>
      <c r="F14" s="45">
        <v>420</v>
      </c>
      <c r="G14" s="45">
        <f>E14*F14</f>
        <v>840</v>
      </c>
      <c r="H14" s="424" t="s">
        <v>216</v>
      </c>
      <c r="I14" s="425"/>
      <c r="J14" s="426"/>
    </row>
    <row r="15" spans="2:13" ht="22.5" customHeight="1">
      <c r="C15" s="34"/>
      <c r="D15" s="32"/>
      <c r="E15" s="81"/>
      <c r="F15" s="29"/>
      <c r="G15" s="29">
        <f t="shared" ref="G15:G17" si="0">E15*F15</f>
        <v>0</v>
      </c>
      <c r="H15" s="399"/>
      <c r="I15" s="400"/>
      <c r="J15" s="401"/>
    </row>
    <row r="16" spans="2:13" ht="22.5" customHeight="1">
      <c r="C16" s="34"/>
      <c r="D16" s="32"/>
      <c r="E16" s="81"/>
      <c r="F16" s="29"/>
      <c r="G16" s="29">
        <f t="shared" si="0"/>
        <v>0</v>
      </c>
      <c r="H16" s="399"/>
      <c r="I16" s="400"/>
      <c r="J16" s="401"/>
    </row>
    <row r="17" spans="2:10" ht="22.5" customHeight="1" thickBot="1">
      <c r="C17" s="35"/>
      <c r="D17" s="58"/>
      <c r="E17" s="89"/>
      <c r="F17" s="36"/>
      <c r="G17" s="36">
        <f t="shared" si="0"/>
        <v>0</v>
      </c>
      <c r="H17" s="404"/>
      <c r="I17" s="405"/>
      <c r="J17" s="406"/>
    </row>
    <row r="18" spans="2:10" ht="22.5" customHeight="1" thickBot="1">
      <c r="B18" s="43" t="s">
        <v>214</v>
      </c>
      <c r="C18" s="49"/>
    </row>
    <row r="19" spans="2:10" ht="27.75" customHeight="1" thickBot="1">
      <c r="C19" s="407" t="s">
        <v>283</v>
      </c>
      <c r="D19" s="408"/>
      <c r="E19" s="40" t="s">
        <v>120</v>
      </c>
      <c r="F19" s="40" t="s">
        <v>253</v>
      </c>
      <c r="G19" s="40" t="s">
        <v>119</v>
      </c>
      <c r="H19" s="421" t="s">
        <v>126</v>
      </c>
      <c r="I19" s="422"/>
      <c r="J19" s="423"/>
    </row>
    <row r="20" spans="2:10" ht="22.5" customHeight="1">
      <c r="C20" s="409" t="s">
        <v>249</v>
      </c>
      <c r="D20" s="410"/>
      <c r="E20" s="88">
        <v>2</v>
      </c>
      <c r="F20" s="45">
        <v>500</v>
      </c>
      <c r="G20" s="90">
        <f>E20*F20</f>
        <v>1000</v>
      </c>
      <c r="H20" s="424" t="s">
        <v>247</v>
      </c>
      <c r="I20" s="425"/>
      <c r="J20" s="426"/>
    </row>
    <row r="21" spans="2:10" ht="22.5" customHeight="1">
      <c r="C21" s="397"/>
      <c r="D21" s="398"/>
      <c r="E21" s="81"/>
      <c r="F21" s="29"/>
      <c r="G21" s="29">
        <f t="shared" ref="G21:G25" si="1">E21*F21</f>
        <v>0</v>
      </c>
      <c r="H21" s="399"/>
      <c r="I21" s="400"/>
      <c r="J21" s="401"/>
    </row>
    <row r="22" spans="2:10" ht="22.5" customHeight="1">
      <c r="C22" s="397"/>
      <c r="D22" s="398"/>
      <c r="E22" s="81"/>
      <c r="F22" s="29"/>
      <c r="G22" s="29">
        <f t="shared" si="1"/>
        <v>0</v>
      </c>
      <c r="H22" s="399"/>
      <c r="I22" s="400"/>
      <c r="J22" s="401"/>
    </row>
    <row r="23" spans="2:10" ht="22.5" customHeight="1">
      <c r="C23" s="397"/>
      <c r="D23" s="398"/>
      <c r="E23" s="81"/>
      <c r="F23" s="29"/>
      <c r="G23" s="29">
        <f t="shared" si="1"/>
        <v>0</v>
      </c>
      <c r="H23" s="399"/>
      <c r="I23" s="400"/>
      <c r="J23" s="401"/>
    </row>
    <row r="24" spans="2:10" ht="22.5" customHeight="1">
      <c r="C24" s="397"/>
      <c r="D24" s="398"/>
      <c r="E24" s="81"/>
      <c r="F24" s="29"/>
      <c r="G24" s="29">
        <f t="shared" si="1"/>
        <v>0</v>
      </c>
      <c r="H24" s="399"/>
      <c r="I24" s="400"/>
      <c r="J24" s="401"/>
    </row>
    <row r="25" spans="2:10" ht="22.5" customHeight="1" thickBot="1">
      <c r="C25" s="402"/>
      <c r="D25" s="403"/>
      <c r="E25" s="89"/>
      <c r="F25" s="36"/>
      <c r="G25" s="36">
        <f t="shared" si="1"/>
        <v>0</v>
      </c>
      <c r="H25" s="404"/>
      <c r="I25" s="405"/>
      <c r="J25" s="406"/>
    </row>
    <row r="26" spans="2:10" ht="15" customHeight="1">
      <c r="D26" s="28" t="s">
        <v>141</v>
      </c>
      <c r="F26" s="28" t="s">
        <v>142</v>
      </c>
      <c r="H26" s="28" t="s">
        <v>144</v>
      </c>
    </row>
    <row r="27" spans="2:10" ht="24.75" customHeight="1">
      <c r="C27" s="31" t="s">
        <v>123</v>
      </c>
      <c r="D27" s="71">
        <f>SUM(F5:F11)</f>
        <v>2568000</v>
      </c>
      <c r="E27" s="33" t="s">
        <v>121</v>
      </c>
      <c r="F27" s="71">
        <f>SUM(G14:G17)</f>
        <v>840</v>
      </c>
      <c r="G27" s="33" t="s">
        <v>121</v>
      </c>
      <c r="H27" s="71">
        <f>SUM(G20:G25)</f>
        <v>1000</v>
      </c>
    </row>
    <row r="28" spans="2:10" ht="18" customHeight="1" thickBot="1">
      <c r="H28" s="28" t="s">
        <v>143</v>
      </c>
      <c r="J28" s="28" t="s">
        <v>210</v>
      </c>
    </row>
    <row r="29" spans="2:10" ht="24.75" customHeight="1" thickBot="1">
      <c r="G29" s="33" t="s">
        <v>122</v>
      </c>
      <c r="H29" s="87">
        <f>D27+F27+H27</f>
        <v>2569840</v>
      </c>
      <c r="I29" s="51"/>
      <c r="J29" s="87">
        <f>IF(H29&lt;2073000,H29,2073000)</f>
        <v>2073000</v>
      </c>
    </row>
    <row r="31" spans="2:10" ht="16.5">
      <c r="B31" s="44" t="s">
        <v>124</v>
      </c>
    </row>
    <row r="32" spans="2:10" ht="14.25" thickBot="1"/>
    <row r="33" spans="2:10" ht="30.75" customHeight="1" thickBot="1">
      <c r="C33" s="39" t="s">
        <v>283</v>
      </c>
      <c r="D33" s="46" t="s">
        <v>128</v>
      </c>
      <c r="E33" s="40" t="s">
        <v>120</v>
      </c>
      <c r="F33" s="40" t="s">
        <v>253</v>
      </c>
      <c r="G33" s="40" t="s">
        <v>119</v>
      </c>
      <c r="H33" s="421" t="s">
        <v>125</v>
      </c>
      <c r="I33" s="422"/>
      <c r="J33" s="423"/>
    </row>
    <row r="34" spans="2:10" ht="21.75" customHeight="1">
      <c r="C34" s="41" t="s">
        <v>217</v>
      </c>
      <c r="D34" s="47" t="s">
        <v>221</v>
      </c>
      <c r="E34" s="88">
        <v>2</v>
      </c>
      <c r="F34" s="91">
        <v>100000</v>
      </c>
      <c r="G34" s="91">
        <f>E34*F34</f>
        <v>200000</v>
      </c>
      <c r="H34" s="424" t="s">
        <v>222</v>
      </c>
      <c r="I34" s="425"/>
      <c r="J34" s="426"/>
    </row>
    <row r="35" spans="2:10" ht="21.75" customHeight="1">
      <c r="C35" s="34" t="s">
        <v>223</v>
      </c>
      <c r="D35" s="32" t="s">
        <v>221</v>
      </c>
      <c r="E35" s="81">
        <v>3</v>
      </c>
      <c r="F35" s="67">
        <v>50000</v>
      </c>
      <c r="G35" s="67">
        <f t="shared" ref="G35:G43" si="2">E35*F35</f>
        <v>150000</v>
      </c>
      <c r="H35" s="399" t="s">
        <v>224</v>
      </c>
      <c r="I35" s="400"/>
      <c r="J35" s="401"/>
    </row>
    <row r="36" spans="2:10" ht="21.75" customHeight="1">
      <c r="C36" s="34" t="s">
        <v>218</v>
      </c>
      <c r="D36" s="32" t="s">
        <v>221</v>
      </c>
      <c r="E36" s="81">
        <v>1</v>
      </c>
      <c r="F36" s="67">
        <v>30000</v>
      </c>
      <c r="G36" s="67">
        <f t="shared" si="2"/>
        <v>30000</v>
      </c>
      <c r="H36" s="399" t="s">
        <v>225</v>
      </c>
      <c r="I36" s="400"/>
      <c r="J36" s="401"/>
    </row>
    <row r="37" spans="2:10" ht="21.75" customHeight="1">
      <c r="C37" s="34" t="s">
        <v>286</v>
      </c>
      <c r="D37" s="32" t="s">
        <v>220</v>
      </c>
      <c r="E37" s="81">
        <v>1</v>
      </c>
      <c r="F37" s="67">
        <v>50000</v>
      </c>
      <c r="G37" s="67">
        <f t="shared" si="2"/>
        <v>50000</v>
      </c>
      <c r="H37" s="399" t="s">
        <v>287</v>
      </c>
      <c r="I37" s="400"/>
      <c r="J37" s="401"/>
    </row>
    <row r="38" spans="2:10" ht="21.75" customHeight="1">
      <c r="C38" s="34" t="s">
        <v>296</v>
      </c>
      <c r="D38" s="222" t="s">
        <v>220</v>
      </c>
      <c r="E38" s="81">
        <v>12</v>
      </c>
      <c r="F38" s="67">
        <v>2000</v>
      </c>
      <c r="G38" s="67">
        <f t="shared" si="2"/>
        <v>24000</v>
      </c>
      <c r="H38" s="399" t="s">
        <v>287</v>
      </c>
      <c r="I38" s="400"/>
      <c r="J38" s="401"/>
    </row>
    <row r="39" spans="2:10" ht="21.75" customHeight="1">
      <c r="C39" s="34"/>
      <c r="D39" s="32"/>
      <c r="E39" s="81"/>
      <c r="F39" s="67"/>
      <c r="G39" s="67">
        <f t="shared" si="2"/>
        <v>0</v>
      </c>
      <c r="H39" s="399"/>
      <c r="I39" s="400"/>
      <c r="J39" s="401"/>
    </row>
    <row r="40" spans="2:10" ht="21.75" customHeight="1">
      <c r="C40" s="34"/>
      <c r="D40" s="32"/>
      <c r="E40" s="81"/>
      <c r="F40" s="67"/>
      <c r="G40" s="67">
        <f t="shared" si="2"/>
        <v>0</v>
      </c>
      <c r="H40" s="399"/>
      <c r="I40" s="400"/>
      <c r="J40" s="401"/>
    </row>
    <row r="41" spans="2:10" ht="21.75" customHeight="1">
      <c r="C41" s="34"/>
      <c r="D41" s="32"/>
      <c r="E41" s="81"/>
      <c r="F41" s="67"/>
      <c r="G41" s="67">
        <f t="shared" si="2"/>
        <v>0</v>
      </c>
      <c r="H41" s="399"/>
      <c r="I41" s="400"/>
      <c r="J41" s="401"/>
    </row>
    <row r="42" spans="2:10" ht="21.75" customHeight="1">
      <c r="C42" s="34"/>
      <c r="D42" s="32"/>
      <c r="E42" s="81"/>
      <c r="F42" s="67"/>
      <c r="G42" s="67">
        <f t="shared" si="2"/>
        <v>0</v>
      </c>
      <c r="H42" s="399"/>
      <c r="I42" s="400"/>
      <c r="J42" s="401"/>
    </row>
    <row r="43" spans="2:10" ht="21.75" customHeight="1" thickBot="1">
      <c r="C43" s="35"/>
      <c r="D43" s="48"/>
      <c r="E43" s="89"/>
      <c r="F43" s="68"/>
      <c r="G43" s="68">
        <f t="shared" si="2"/>
        <v>0</v>
      </c>
      <c r="H43" s="404"/>
      <c r="I43" s="405"/>
      <c r="J43" s="406"/>
    </row>
    <row r="44" spans="2:10" ht="17.25" customHeight="1" thickBot="1">
      <c r="H44" s="28" t="s">
        <v>226</v>
      </c>
      <c r="J44" s="28" t="s">
        <v>227</v>
      </c>
    </row>
    <row r="45" spans="2:10" ht="24" customHeight="1" thickBot="1">
      <c r="F45" s="31"/>
      <c r="G45" s="31"/>
      <c r="H45" s="87">
        <f>SUM(G34:G43)</f>
        <v>454000</v>
      </c>
      <c r="J45" s="87">
        <f>IF(H45&lt;500000,H45,500000)</f>
        <v>454000</v>
      </c>
    </row>
    <row r="46" spans="2:10" ht="12.75" customHeight="1"/>
    <row r="47" spans="2:10" ht="16.5">
      <c r="B47" s="44" t="s">
        <v>129</v>
      </c>
    </row>
    <row r="48" spans="2:10" ht="14.25" thickBot="1"/>
    <row r="49" spans="2:10" ht="27.75" thickBot="1">
      <c r="C49" s="39" t="s">
        <v>283</v>
      </c>
      <c r="D49" s="46" t="s">
        <v>128</v>
      </c>
      <c r="E49" s="40" t="s">
        <v>120</v>
      </c>
      <c r="F49" s="40" t="s">
        <v>253</v>
      </c>
      <c r="G49" s="40" t="s">
        <v>119</v>
      </c>
      <c r="H49" s="421" t="s">
        <v>125</v>
      </c>
      <c r="I49" s="422"/>
      <c r="J49" s="423"/>
    </row>
    <row r="50" spans="2:10" ht="21.75" customHeight="1">
      <c r="C50" s="41" t="s">
        <v>297</v>
      </c>
      <c r="D50" s="47" t="s">
        <v>220</v>
      </c>
      <c r="E50" s="88">
        <v>12</v>
      </c>
      <c r="F50" s="91">
        <v>5000</v>
      </c>
      <c r="G50" s="91">
        <f>E50*F50</f>
        <v>60000</v>
      </c>
      <c r="H50" s="424" t="s">
        <v>298</v>
      </c>
      <c r="I50" s="425"/>
      <c r="J50" s="426"/>
    </row>
    <row r="51" spans="2:10" ht="21.75" customHeight="1">
      <c r="C51" s="34" t="s">
        <v>288</v>
      </c>
      <c r="D51" s="28" t="s">
        <v>219</v>
      </c>
      <c r="E51" s="81">
        <v>1</v>
      </c>
      <c r="F51" s="67">
        <v>2000</v>
      </c>
      <c r="G51" s="67">
        <f t="shared" ref="G51:G59" si="3">E51*F51</f>
        <v>2000</v>
      </c>
      <c r="H51" s="399" t="s">
        <v>289</v>
      </c>
      <c r="I51" s="400"/>
      <c r="J51" s="401"/>
    </row>
    <row r="52" spans="2:10" ht="21.75" customHeight="1">
      <c r="C52" s="34"/>
      <c r="D52" s="32"/>
      <c r="E52" s="81"/>
      <c r="F52" s="67"/>
      <c r="G52" s="67">
        <f t="shared" si="3"/>
        <v>0</v>
      </c>
      <c r="H52" s="399"/>
      <c r="I52" s="400"/>
      <c r="J52" s="401"/>
    </row>
    <row r="53" spans="2:10" ht="21.75" customHeight="1">
      <c r="C53" s="34"/>
      <c r="D53" s="32"/>
      <c r="E53" s="81"/>
      <c r="F53" s="67"/>
      <c r="G53" s="67">
        <f t="shared" si="3"/>
        <v>0</v>
      </c>
      <c r="H53" s="399"/>
      <c r="I53" s="400"/>
      <c r="J53" s="401"/>
    </row>
    <row r="54" spans="2:10" ht="21.75" customHeight="1">
      <c r="C54" s="34"/>
      <c r="D54" s="32"/>
      <c r="E54" s="81"/>
      <c r="F54" s="67"/>
      <c r="G54" s="67">
        <f t="shared" si="3"/>
        <v>0</v>
      </c>
      <c r="H54" s="399"/>
      <c r="I54" s="400"/>
      <c r="J54" s="401"/>
    </row>
    <row r="55" spans="2:10" ht="21.75" customHeight="1">
      <c r="C55" s="34"/>
      <c r="D55" s="32"/>
      <c r="E55" s="81"/>
      <c r="F55" s="67"/>
      <c r="G55" s="67">
        <f t="shared" si="3"/>
        <v>0</v>
      </c>
      <c r="H55" s="399"/>
      <c r="I55" s="400"/>
      <c r="J55" s="401"/>
    </row>
    <row r="56" spans="2:10" ht="21.75" customHeight="1">
      <c r="C56" s="34"/>
      <c r="D56" s="32"/>
      <c r="E56" s="81"/>
      <c r="F56" s="67"/>
      <c r="G56" s="67">
        <f t="shared" si="3"/>
        <v>0</v>
      </c>
      <c r="H56" s="399"/>
      <c r="I56" s="400"/>
      <c r="J56" s="401"/>
    </row>
    <row r="57" spans="2:10" ht="21.75" customHeight="1">
      <c r="C57" s="34"/>
      <c r="D57" s="32"/>
      <c r="E57" s="81"/>
      <c r="F57" s="67"/>
      <c r="G57" s="67">
        <f t="shared" si="3"/>
        <v>0</v>
      </c>
      <c r="H57" s="399"/>
      <c r="I57" s="400"/>
      <c r="J57" s="401"/>
    </row>
    <row r="58" spans="2:10" ht="21.75" customHeight="1">
      <c r="C58" s="34"/>
      <c r="D58" s="32"/>
      <c r="E58" s="81"/>
      <c r="F58" s="67"/>
      <c r="G58" s="67">
        <f t="shared" si="3"/>
        <v>0</v>
      </c>
      <c r="H58" s="399"/>
      <c r="I58" s="400"/>
      <c r="J58" s="401"/>
    </row>
    <row r="59" spans="2:10" ht="21.75" customHeight="1" thickBot="1">
      <c r="C59" s="35"/>
      <c r="D59" s="48"/>
      <c r="E59" s="89"/>
      <c r="F59" s="68"/>
      <c r="G59" s="68">
        <f t="shared" si="3"/>
        <v>0</v>
      </c>
      <c r="H59" s="404"/>
      <c r="I59" s="405"/>
      <c r="J59" s="406"/>
    </row>
    <row r="60" spans="2:10" ht="14.25" thickBot="1">
      <c r="F60" s="28" t="s">
        <v>226</v>
      </c>
      <c r="H60" s="93" t="s">
        <v>228</v>
      </c>
      <c r="J60" s="28" t="s">
        <v>209</v>
      </c>
    </row>
    <row r="61" spans="2:10" ht="24.75" customHeight="1" thickBot="1">
      <c r="F61" s="87">
        <f>SUM(G50:G59)</f>
        <v>62000</v>
      </c>
      <c r="H61" s="87"/>
      <c r="J61" s="87">
        <f>IF(F61&lt;H61,F61,H61)</f>
        <v>0</v>
      </c>
    </row>
    <row r="64" spans="2:10" ht="16.5">
      <c r="B64" s="44" t="s">
        <v>130</v>
      </c>
    </row>
    <row r="65" spans="2:13" ht="15" thickBot="1">
      <c r="B65" s="43" t="s">
        <v>131</v>
      </c>
      <c r="C65" s="30"/>
    </row>
    <row r="66" spans="2:13" ht="27.75" thickBot="1">
      <c r="C66" s="39" t="s">
        <v>137</v>
      </c>
      <c r="D66" s="46" t="s">
        <v>132</v>
      </c>
      <c r="E66" s="40" t="s">
        <v>120</v>
      </c>
      <c r="F66" s="40" t="s">
        <v>253</v>
      </c>
      <c r="G66" s="40" t="s">
        <v>119</v>
      </c>
      <c r="H66" s="421" t="s">
        <v>136</v>
      </c>
      <c r="I66" s="422"/>
      <c r="J66" s="423"/>
      <c r="M66" s="28" t="s">
        <v>133</v>
      </c>
    </row>
    <row r="67" spans="2:13" ht="21.75" customHeight="1">
      <c r="C67" s="41" t="s">
        <v>229</v>
      </c>
      <c r="D67" s="47" t="s">
        <v>133</v>
      </c>
      <c r="E67" s="88">
        <v>1</v>
      </c>
      <c r="F67" s="91">
        <v>15000</v>
      </c>
      <c r="G67" s="91">
        <f>E67*F67</f>
        <v>15000</v>
      </c>
      <c r="H67" s="424" t="s">
        <v>230</v>
      </c>
      <c r="I67" s="425"/>
      <c r="J67" s="426"/>
      <c r="M67" s="28" t="s">
        <v>134</v>
      </c>
    </row>
    <row r="68" spans="2:13" ht="21.75" customHeight="1">
      <c r="C68" s="34" t="s">
        <v>290</v>
      </c>
      <c r="D68" s="32" t="s">
        <v>135</v>
      </c>
      <c r="E68" s="81">
        <v>2</v>
      </c>
      <c r="F68" s="67">
        <v>20000</v>
      </c>
      <c r="G68" s="67">
        <f t="shared" ref="G68:G72" si="4">E68*F68</f>
        <v>40000</v>
      </c>
      <c r="H68" s="399" t="s">
        <v>252</v>
      </c>
      <c r="I68" s="400"/>
      <c r="J68" s="401"/>
      <c r="M68" s="28" t="s">
        <v>135</v>
      </c>
    </row>
    <row r="69" spans="2:13" ht="21.75" customHeight="1">
      <c r="C69" s="34" t="s">
        <v>254</v>
      </c>
      <c r="D69" s="32" t="s">
        <v>114</v>
      </c>
      <c r="E69" s="81">
        <v>10</v>
      </c>
      <c r="F69" s="67">
        <v>1500</v>
      </c>
      <c r="G69" s="67">
        <f t="shared" si="4"/>
        <v>15000</v>
      </c>
      <c r="H69" s="399" t="s">
        <v>255</v>
      </c>
      <c r="I69" s="400"/>
      <c r="J69" s="401"/>
      <c r="M69" s="28" t="s">
        <v>114</v>
      </c>
    </row>
    <row r="70" spans="2:13" ht="21.75" customHeight="1">
      <c r="C70" s="34"/>
      <c r="D70" s="32"/>
      <c r="E70" s="81"/>
      <c r="F70" s="67"/>
      <c r="G70" s="67">
        <f t="shared" si="4"/>
        <v>0</v>
      </c>
      <c r="H70" s="399"/>
      <c r="I70" s="400"/>
      <c r="J70" s="401"/>
    </row>
    <row r="71" spans="2:13" ht="21.75" customHeight="1">
      <c r="C71" s="34"/>
      <c r="D71" s="32"/>
      <c r="E71" s="81"/>
      <c r="F71" s="67"/>
      <c r="G71" s="67">
        <f t="shared" si="4"/>
        <v>0</v>
      </c>
      <c r="H71" s="399"/>
      <c r="I71" s="400"/>
      <c r="J71" s="401"/>
    </row>
    <row r="72" spans="2:13" ht="21.75" customHeight="1" thickBot="1">
      <c r="C72" s="35"/>
      <c r="D72" s="48"/>
      <c r="E72" s="89"/>
      <c r="F72" s="68"/>
      <c r="G72" s="68">
        <f t="shared" si="4"/>
        <v>0</v>
      </c>
      <c r="H72" s="404"/>
      <c r="I72" s="405"/>
      <c r="J72" s="406"/>
    </row>
    <row r="73" spans="2:13" ht="6.75" customHeight="1"/>
    <row r="74" spans="2:13" ht="14.25" thickBot="1">
      <c r="B74" s="28" t="s">
        <v>140</v>
      </c>
      <c r="C74" s="30"/>
    </row>
    <row r="75" spans="2:13" ht="27.75" thickBot="1">
      <c r="C75" s="39" t="s">
        <v>283</v>
      </c>
      <c r="D75" s="46" t="s">
        <v>128</v>
      </c>
      <c r="E75" s="40" t="s">
        <v>120</v>
      </c>
      <c r="F75" s="40" t="s">
        <v>253</v>
      </c>
      <c r="G75" s="40" t="s">
        <v>119</v>
      </c>
      <c r="H75" s="421" t="s">
        <v>136</v>
      </c>
      <c r="I75" s="422"/>
      <c r="J75" s="423"/>
    </row>
    <row r="76" spans="2:13" ht="22.5" customHeight="1">
      <c r="C76" s="41" t="s">
        <v>231</v>
      </c>
      <c r="D76" s="47" t="s">
        <v>220</v>
      </c>
      <c r="E76" s="88">
        <v>3</v>
      </c>
      <c r="F76" s="91">
        <v>3000</v>
      </c>
      <c r="G76" s="91">
        <f>E76*F76</f>
        <v>9000</v>
      </c>
      <c r="H76" s="427" t="s">
        <v>233</v>
      </c>
      <c r="I76" s="428"/>
      <c r="J76" s="429"/>
    </row>
    <row r="77" spans="2:13" ht="22.5" customHeight="1">
      <c r="C77" s="34" t="s">
        <v>235</v>
      </c>
      <c r="D77" s="32" t="s">
        <v>220</v>
      </c>
      <c r="E77" s="81">
        <v>1</v>
      </c>
      <c r="F77" s="67">
        <v>1500</v>
      </c>
      <c r="G77" s="67">
        <f t="shared" ref="G77:G82" si="5">E77*F77</f>
        <v>1500</v>
      </c>
      <c r="H77" s="399" t="s">
        <v>233</v>
      </c>
      <c r="I77" s="400"/>
      <c r="J77" s="401"/>
    </row>
    <row r="78" spans="2:13" ht="22.5" customHeight="1">
      <c r="C78" s="34" t="s">
        <v>232</v>
      </c>
      <c r="D78" s="32" t="s">
        <v>221</v>
      </c>
      <c r="E78" s="81">
        <v>2</v>
      </c>
      <c r="F78" s="67">
        <v>50000</v>
      </c>
      <c r="G78" s="67">
        <f t="shared" si="5"/>
        <v>100000</v>
      </c>
      <c r="H78" s="399" t="s">
        <v>234</v>
      </c>
      <c r="I78" s="400"/>
      <c r="J78" s="401"/>
    </row>
    <row r="79" spans="2:13" ht="22.5" customHeight="1">
      <c r="C79" s="34"/>
      <c r="D79" s="32"/>
      <c r="E79" s="81"/>
      <c r="F79" s="67"/>
      <c r="G79" s="67">
        <f t="shared" si="5"/>
        <v>0</v>
      </c>
      <c r="H79" s="430"/>
      <c r="I79" s="431"/>
      <c r="J79" s="432"/>
    </row>
    <row r="80" spans="2:13" ht="22.5" customHeight="1">
      <c r="C80" s="34"/>
      <c r="D80" s="32"/>
      <c r="E80" s="81"/>
      <c r="F80" s="67"/>
      <c r="G80" s="67">
        <f t="shared" si="5"/>
        <v>0</v>
      </c>
      <c r="H80" s="399"/>
      <c r="I80" s="400"/>
      <c r="J80" s="401"/>
    </row>
    <row r="81" spans="2:10" ht="22.5" customHeight="1">
      <c r="C81" s="34"/>
      <c r="D81" s="32"/>
      <c r="E81" s="81"/>
      <c r="F81" s="67"/>
      <c r="G81" s="67">
        <f t="shared" si="5"/>
        <v>0</v>
      </c>
      <c r="H81" s="399"/>
      <c r="I81" s="400"/>
      <c r="J81" s="401"/>
    </row>
    <row r="82" spans="2:10" ht="22.5" customHeight="1" thickBot="1">
      <c r="C82" s="35"/>
      <c r="D82" s="48"/>
      <c r="E82" s="89"/>
      <c r="F82" s="68"/>
      <c r="G82" s="68">
        <f t="shared" si="5"/>
        <v>0</v>
      </c>
      <c r="H82" s="404"/>
      <c r="I82" s="405"/>
      <c r="J82" s="406"/>
    </row>
    <row r="83" spans="2:10" ht="8.25" customHeight="1"/>
    <row r="84" spans="2:10" ht="14.25" thickBot="1">
      <c r="B84" s="28" t="s">
        <v>138</v>
      </c>
    </row>
    <row r="85" spans="2:10" ht="27.75" thickBot="1">
      <c r="C85" s="39" t="s">
        <v>145</v>
      </c>
      <c r="D85" s="40" t="s">
        <v>120</v>
      </c>
      <c r="E85" s="40" t="s">
        <v>253</v>
      </c>
      <c r="F85" s="40" t="s">
        <v>119</v>
      </c>
      <c r="G85" s="421" t="s">
        <v>136</v>
      </c>
      <c r="H85" s="422"/>
      <c r="I85" s="423"/>
    </row>
    <row r="86" spans="2:10" ht="21.75" customHeight="1">
      <c r="C86" s="41" t="s">
        <v>291</v>
      </c>
      <c r="D86" s="88">
        <v>15</v>
      </c>
      <c r="E86" s="91">
        <v>500</v>
      </c>
      <c r="F86" s="91">
        <f>D86*E86</f>
        <v>7500</v>
      </c>
      <c r="G86" s="424" t="s">
        <v>293</v>
      </c>
      <c r="H86" s="425"/>
      <c r="I86" s="426"/>
    </row>
    <row r="87" spans="2:10" ht="21.75" customHeight="1">
      <c r="C87" s="34" t="s">
        <v>292</v>
      </c>
      <c r="D87" s="81">
        <v>3</v>
      </c>
      <c r="E87" s="67">
        <v>1000</v>
      </c>
      <c r="F87" s="67">
        <f t="shared" ref="F87:F91" si="6">D87*E87</f>
        <v>3000</v>
      </c>
      <c r="G87" s="399" t="s">
        <v>294</v>
      </c>
      <c r="H87" s="400"/>
      <c r="I87" s="401"/>
    </row>
    <row r="88" spans="2:10" ht="21.75" customHeight="1">
      <c r="C88" s="34"/>
      <c r="D88" s="81"/>
      <c r="E88" s="67"/>
      <c r="F88" s="67">
        <f t="shared" si="6"/>
        <v>0</v>
      </c>
      <c r="G88" s="399"/>
      <c r="H88" s="400"/>
      <c r="I88" s="401"/>
    </row>
    <row r="89" spans="2:10" ht="21.75" customHeight="1">
      <c r="C89" s="34"/>
      <c r="D89" s="81"/>
      <c r="E89" s="67"/>
      <c r="F89" s="67">
        <f t="shared" si="6"/>
        <v>0</v>
      </c>
      <c r="G89" s="399"/>
      <c r="H89" s="400"/>
      <c r="I89" s="401"/>
    </row>
    <row r="90" spans="2:10" ht="21.75" customHeight="1">
      <c r="C90" s="34"/>
      <c r="D90" s="81"/>
      <c r="E90" s="67"/>
      <c r="F90" s="67">
        <f t="shared" si="6"/>
        <v>0</v>
      </c>
      <c r="G90" s="399"/>
      <c r="H90" s="400"/>
      <c r="I90" s="401"/>
    </row>
    <row r="91" spans="2:10" ht="21.75" customHeight="1" thickBot="1">
      <c r="C91" s="35"/>
      <c r="D91" s="89"/>
      <c r="E91" s="68"/>
      <c r="F91" s="68">
        <f t="shared" si="6"/>
        <v>0</v>
      </c>
      <c r="G91" s="404"/>
      <c r="H91" s="405"/>
      <c r="I91" s="406"/>
    </row>
    <row r="92" spans="2:10">
      <c r="D92" s="53" t="s">
        <v>141</v>
      </c>
      <c r="E92" s="53"/>
      <c r="F92" s="28" t="s">
        <v>142</v>
      </c>
      <c r="H92" s="28" t="s">
        <v>144</v>
      </c>
    </row>
    <row r="93" spans="2:10" ht="21.75" customHeight="1">
      <c r="C93" s="31" t="s">
        <v>139</v>
      </c>
      <c r="D93" s="67">
        <f>SUM(G67:G72)</f>
        <v>70000</v>
      </c>
      <c r="E93" s="31" t="s">
        <v>121</v>
      </c>
      <c r="F93" s="67">
        <f>SUM(G76:G82)</f>
        <v>110500</v>
      </c>
      <c r="G93" s="31" t="s">
        <v>121</v>
      </c>
      <c r="H93" s="67">
        <f>SUM(F86:F91)</f>
        <v>10500</v>
      </c>
    </row>
    <row r="94" spans="2:10" ht="19.5" customHeight="1" thickBot="1">
      <c r="C94" s="31"/>
      <c r="F94" s="28" t="s">
        <v>143</v>
      </c>
      <c r="H94" s="93" t="s">
        <v>228</v>
      </c>
      <c r="J94" s="93" t="s">
        <v>209</v>
      </c>
    </row>
    <row r="95" spans="2:10" ht="24" customHeight="1" thickBot="1">
      <c r="E95" s="52" t="s">
        <v>122</v>
      </c>
      <c r="F95" s="92">
        <f>D93+F93+H93</f>
        <v>191000</v>
      </c>
      <c r="H95" s="92"/>
      <c r="J95" s="92">
        <f>IF(F95&lt;H95,F95,H95)</f>
        <v>0</v>
      </c>
    </row>
    <row r="97" spans="2:10" ht="16.5">
      <c r="B97" s="54" t="s">
        <v>146</v>
      </c>
    </row>
    <row r="98" spans="2:10" ht="15" customHeight="1" thickBot="1">
      <c r="C98" s="30" t="s">
        <v>148</v>
      </c>
    </row>
    <row r="99" spans="2:10" ht="27.75" thickBot="1">
      <c r="C99" s="39" t="s">
        <v>147</v>
      </c>
      <c r="D99" s="46" t="s">
        <v>149</v>
      </c>
      <c r="E99" s="40" t="s">
        <v>120</v>
      </c>
      <c r="F99" s="40" t="s">
        <v>253</v>
      </c>
      <c r="G99" s="40" t="s">
        <v>119</v>
      </c>
      <c r="H99" s="421" t="s">
        <v>150</v>
      </c>
      <c r="I99" s="422"/>
      <c r="J99" s="423"/>
    </row>
    <row r="100" spans="2:10" ht="22.5" customHeight="1">
      <c r="C100" s="41" t="s">
        <v>236</v>
      </c>
      <c r="D100" s="47" t="s">
        <v>238</v>
      </c>
      <c r="E100" s="88">
        <v>1</v>
      </c>
      <c r="F100" s="91">
        <v>800</v>
      </c>
      <c r="G100" s="91">
        <f>E100*F100</f>
        <v>800</v>
      </c>
      <c r="H100" s="424" t="s">
        <v>240</v>
      </c>
      <c r="I100" s="425"/>
      <c r="J100" s="426"/>
    </row>
    <row r="101" spans="2:10" ht="22.5" customHeight="1">
      <c r="C101" s="37" t="s">
        <v>237</v>
      </c>
      <c r="D101" s="55" t="s">
        <v>238</v>
      </c>
      <c r="E101" s="80">
        <v>1</v>
      </c>
      <c r="F101" s="66">
        <v>1200</v>
      </c>
      <c r="G101" s="67">
        <f t="shared" ref="G101:G109" si="7">E101*F101</f>
        <v>1200</v>
      </c>
      <c r="H101" s="399" t="s">
        <v>239</v>
      </c>
      <c r="I101" s="400"/>
      <c r="J101" s="401"/>
    </row>
    <row r="102" spans="2:10" ht="22.5" customHeight="1">
      <c r="C102" s="37"/>
      <c r="D102" s="55"/>
      <c r="E102" s="80"/>
      <c r="F102" s="66"/>
      <c r="G102" s="67">
        <f t="shared" si="7"/>
        <v>0</v>
      </c>
      <c r="H102" s="399"/>
      <c r="I102" s="400"/>
      <c r="J102" s="401"/>
    </row>
    <row r="103" spans="2:10" ht="22.5" customHeight="1">
      <c r="C103" s="37"/>
      <c r="D103" s="55"/>
      <c r="E103" s="80"/>
      <c r="F103" s="66"/>
      <c r="G103" s="67">
        <f t="shared" si="7"/>
        <v>0</v>
      </c>
      <c r="H103" s="399"/>
      <c r="I103" s="400"/>
      <c r="J103" s="401"/>
    </row>
    <row r="104" spans="2:10" ht="22.5" customHeight="1">
      <c r="C104" s="34"/>
      <c r="D104" s="32"/>
      <c r="E104" s="81"/>
      <c r="F104" s="67"/>
      <c r="G104" s="67">
        <f t="shared" si="7"/>
        <v>0</v>
      </c>
      <c r="H104" s="399"/>
      <c r="I104" s="400"/>
      <c r="J104" s="401"/>
    </row>
    <row r="105" spans="2:10" ht="22.5" customHeight="1">
      <c r="C105" s="34"/>
      <c r="D105" s="32"/>
      <c r="E105" s="81"/>
      <c r="F105" s="67"/>
      <c r="G105" s="67">
        <f t="shared" si="7"/>
        <v>0</v>
      </c>
      <c r="H105" s="399"/>
      <c r="I105" s="400"/>
      <c r="J105" s="401"/>
    </row>
    <row r="106" spans="2:10" ht="22.5" customHeight="1">
      <c r="C106" s="34"/>
      <c r="D106" s="32"/>
      <c r="E106" s="81"/>
      <c r="F106" s="67"/>
      <c r="G106" s="67">
        <f t="shared" si="7"/>
        <v>0</v>
      </c>
      <c r="H106" s="399"/>
      <c r="I106" s="400"/>
      <c r="J106" s="401"/>
    </row>
    <row r="107" spans="2:10" ht="22.5" customHeight="1">
      <c r="C107" s="34"/>
      <c r="D107" s="32"/>
      <c r="E107" s="81"/>
      <c r="F107" s="67"/>
      <c r="G107" s="67">
        <f t="shared" si="7"/>
        <v>0</v>
      </c>
      <c r="H107" s="399"/>
      <c r="I107" s="400"/>
      <c r="J107" s="401"/>
    </row>
    <row r="108" spans="2:10" ht="22.5" customHeight="1">
      <c r="C108" s="34"/>
      <c r="D108" s="32"/>
      <c r="E108" s="81"/>
      <c r="F108" s="67"/>
      <c r="G108" s="67">
        <f t="shared" si="7"/>
        <v>0</v>
      </c>
      <c r="H108" s="399"/>
      <c r="I108" s="400"/>
      <c r="J108" s="401"/>
    </row>
    <row r="109" spans="2:10" ht="22.5" customHeight="1" thickBot="1">
      <c r="C109" s="35"/>
      <c r="D109" s="48"/>
      <c r="E109" s="89"/>
      <c r="F109" s="68"/>
      <c r="G109" s="68">
        <f t="shared" si="7"/>
        <v>0</v>
      </c>
      <c r="H109" s="404"/>
      <c r="I109" s="405"/>
      <c r="J109" s="406"/>
    </row>
    <row r="111" spans="2:10" ht="14.25" thickBot="1">
      <c r="B111" s="28" t="s">
        <v>151</v>
      </c>
    </row>
    <row r="112" spans="2:10" ht="27.75" thickBot="1">
      <c r="C112" s="39" t="s">
        <v>152</v>
      </c>
      <c r="D112" s="46" t="s">
        <v>153</v>
      </c>
      <c r="E112" s="40" t="s">
        <v>154</v>
      </c>
      <c r="F112" s="40" t="s">
        <v>253</v>
      </c>
      <c r="G112" s="40" t="s">
        <v>119</v>
      </c>
      <c r="H112" s="421" t="s">
        <v>155</v>
      </c>
      <c r="I112" s="422"/>
      <c r="J112" s="423"/>
    </row>
    <row r="113" spans="2:10" ht="30" customHeight="1">
      <c r="C113" s="41" t="s">
        <v>241</v>
      </c>
      <c r="D113" s="47" t="s">
        <v>238</v>
      </c>
      <c r="E113" s="88">
        <v>2</v>
      </c>
      <c r="F113" s="91">
        <v>1000</v>
      </c>
      <c r="G113" s="91">
        <f>E113*F113</f>
        <v>2000</v>
      </c>
      <c r="H113" s="433" t="s">
        <v>250</v>
      </c>
      <c r="I113" s="425"/>
      <c r="J113" s="426"/>
    </row>
    <row r="114" spans="2:10" ht="30" customHeight="1">
      <c r="C114" s="37"/>
      <c r="D114" s="55"/>
      <c r="E114" s="80"/>
      <c r="F114" s="66"/>
      <c r="G114" s="67">
        <f t="shared" ref="G114:G120" si="8">E114*F114</f>
        <v>0</v>
      </c>
      <c r="H114" s="399"/>
      <c r="I114" s="400"/>
      <c r="J114" s="401"/>
    </row>
    <row r="115" spans="2:10" ht="30" customHeight="1">
      <c r="C115" s="34"/>
      <c r="D115" s="32"/>
      <c r="E115" s="81"/>
      <c r="F115" s="67"/>
      <c r="G115" s="67">
        <f t="shared" si="8"/>
        <v>0</v>
      </c>
      <c r="H115" s="399"/>
      <c r="I115" s="400"/>
      <c r="J115" s="401"/>
    </row>
    <row r="116" spans="2:10" ht="30" customHeight="1">
      <c r="C116" s="34"/>
      <c r="D116" s="32"/>
      <c r="E116" s="81"/>
      <c r="F116" s="67"/>
      <c r="G116" s="67">
        <f t="shared" si="8"/>
        <v>0</v>
      </c>
      <c r="H116" s="399"/>
      <c r="I116" s="400"/>
      <c r="J116" s="401"/>
    </row>
    <row r="117" spans="2:10" ht="30" customHeight="1">
      <c r="C117" s="34"/>
      <c r="D117" s="32"/>
      <c r="E117" s="81"/>
      <c r="F117" s="67"/>
      <c r="G117" s="67">
        <f t="shared" si="8"/>
        <v>0</v>
      </c>
      <c r="H117" s="399"/>
      <c r="I117" s="400"/>
      <c r="J117" s="401"/>
    </row>
    <row r="118" spans="2:10" ht="30" customHeight="1">
      <c r="C118" s="34"/>
      <c r="D118" s="32"/>
      <c r="E118" s="81"/>
      <c r="F118" s="67"/>
      <c r="G118" s="67">
        <f t="shared" si="8"/>
        <v>0</v>
      </c>
      <c r="H118" s="399"/>
      <c r="I118" s="400"/>
      <c r="J118" s="401"/>
    </row>
    <row r="119" spans="2:10" ht="30" customHeight="1">
      <c r="C119" s="34"/>
      <c r="D119" s="32"/>
      <c r="E119" s="81"/>
      <c r="F119" s="67"/>
      <c r="G119" s="67">
        <f t="shared" si="8"/>
        <v>0</v>
      </c>
      <c r="H119" s="399"/>
      <c r="I119" s="400"/>
      <c r="J119" s="401"/>
    </row>
    <row r="120" spans="2:10" ht="30" customHeight="1" thickBot="1">
      <c r="C120" s="35"/>
      <c r="D120" s="48"/>
      <c r="E120" s="89"/>
      <c r="F120" s="68"/>
      <c r="G120" s="68">
        <f t="shared" si="8"/>
        <v>0</v>
      </c>
      <c r="H120" s="404"/>
      <c r="I120" s="405"/>
      <c r="J120" s="406"/>
    </row>
    <row r="122" spans="2:10" ht="14.25" customHeight="1" thickBot="1">
      <c r="D122" s="28" t="s">
        <v>141</v>
      </c>
      <c r="F122" s="28" t="s">
        <v>142</v>
      </c>
      <c r="H122" s="28" t="s">
        <v>143</v>
      </c>
      <c r="J122" s="28" t="s">
        <v>242</v>
      </c>
    </row>
    <row r="123" spans="2:10" ht="24.75" customHeight="1" thickBot="1">
      <c r="C123" s="31" t="s">
        <v>123</v>
      </c>
      <c r="D123" s="71">
        <f>SUM(G100:G109)</f>
        <v>2000</v>
      </c>
      <c r="E123" s="33" t="s">
        <v>121</v>
      </c>
      <c r="F123" s="71">
        <f>SUM(G113:G120)</f>
        <v>2000</v>
      </c>
      <c r="G123" s="33" t="s">
        <v>122</v>
      </c>
      <c r="H123" s="87">
        <f>D123+F123</f>
        <v>4000</v>
      </c>
      <c r="I123" s="51"/>
      <c r="J123" s="87">
        <f>IF(H123&lt;50000,H123,50000)</f>
        <v>4000</v>
      </c>
    </row>
    <row r="124" spans="2:10" ht="16.5" customHeight="1"/>
    <row r="126" spans="2:10" ht="16.5">
      <c r="B126" s="54" t="s">
        <v>156</v>
      </c>
    </row>
    <row r="127" spans="2:10" ht="14.25" thickBot="1"/>
    <row r="128" spans="2:10" ht="27.75" customHeight="1" thickBot="1">
      <c r="C128" s="39" t="s">
        <v>157</v>
      </c>
      <c r="D128" s="422" t="s">
        <v>159</v>
      </c>
      <c r="E128" s="408"/>
      <c r="F128" s="40" t="s">
        <v>160</v>
      </c>
      <c r="G128" s="40" t="s">
        <v>117</v>
      </c>
      <c r="H128" s="421" t="s">
        <v>158</v>
      </c>
      <c r="I128" s="422"/>
      <c r="J128" s="423"/>
    </row>
    <row r="129" spans="2:10" ht="21.75" customHeight="1">
      <c r="C129" s="41" t="s">
        <v>244</v>
      </c>
      <c r="D129" s="424" t="s">
        <v>245</v>
      </c>
      <c r="E129" s="434"/>
      <c r="F129" s="45" t="s">
        <v>200</v>
      </c>
      <c r="G129" s="91">
        <v>30000</v>
      </c>
      <c r="H129" s="424" t="s">
        <v>246</v>
      </c>
      <c r="I129" s="425"/>
      <c r="J129" s="426"/>
    </row>
    <row r="130" spans="2:10" ht="21.75" customHeight="1">
      <c r="C130" s="37"/>
      <c r="D130" s="399"/>
      <c r="E130" s="398"/>
      <c r="F130" s="38"/>
      <c r="G130" s="67"/>
      <c r="H130" s="399"/>
      <c r="I130" s="400"/>
      <c r="J130" s="401"/>
    </row>
    <row r="131" spans="2:10" ht="21.75" customHeight="1">
      <c r="C131" s="37"/>
      <c r="D131" s="399"/>
      <c r="E131" s="398"/>
      <c r="F131" s="38"/>
      <c r="G131" s="67"/>
      <c r="H131" s="399"/>
      <c r="I131" s="400"/>
      <c r="J131" s="401"/>
    </row>
    <row r="132" spans="2:10" ht="21.75" customHeight="1">
      <c r="C132" s="34"/>
      <c r="D132" s="399"/>
      <c r="E132" s="398"/>
      <c r="F132" s="29"/>
      <c r="G132" s="67"/>
      <c r="H132" s="399"/>
      <c r="I132" s="400"/>
      <c r="J132" s="401"/>
    </row>
    <row r="133" spans="2:10" ht="21.75" customHeight="1">
      <c r="C133" s="34"/>
      <c r="D133" s="399"/>
      <c r="E133" s="398"/>
      <c r="F133" s="29"/>
      <c r="G133" s="67"/>
      <c r="H133" s="399"/>
      <c r="I133" s="400"/>
      <c r="J133" s="401"/>
    </row>
    <row r="134" spans="2:10" ht="21.75" customHeight="1" thickBot="1">
      <c r="C134" s="35"/>
      <c r="D134" s="404"/>
      <c r="E134" s="403"/>
      <c r="F134" s="36"/>
      <c r="G134" s="68"/>
      <c r="H134" s="404"/>
      <c r="I134" s="405"/>
      <c r="J134" s="406"/>
    </row>
    <row r="135" spans="2:10" ht="14.25" customHeight="1" thickBot="1">
      <c r="H135" s="94" t="s">
        <v>127</v>
      </c>
      <c r="J135" s="28" t="s">
        <v>243</v>
      </c>
    </row>
    <row r="136" spans="2:10" ht="24.75" customHeight="1" thickBot="1">
      <c r="G136" s="31"/>
      <c r="H136" s="87">
        <f>SUM(G125:G134)</f>
        <v>30000</v>
      </c>
      <c r="J136" s="87">
        <f>IF(H136&lt;125000,H136,125000)</f>
        <v>30000</v>
      </c>
    </row>
    <row r="137" spans="2:10" ht="14.25" customHeight="1">
      <c r="C137" s="50"/>
      <c r="D137" s="50"/>
      <c r="E137" s="50"/>
      <c r="F137" s="59"/>
      <c r="G137" s="59"/>
      <c r="H137" s="50"/>
      <c r="I137" s="50"/>
      <c r="J137" s="50"/>
    </row>
    <row r="138" spans="2:10" ht="16.5">
      <c r="B138" s="54" t="s">
        <v>161</v>
      </c>
    </row>
    <row r="139" spans="2:10" ht="14.25" thickBot="1"/>
    <row r="140" spans="2:10" ht="23.25" customHeight="1">
      <c r="C140" s="60" t="s">
        <v>163</v>
      </c>
      <c r="D140" s="443" t="s">
        <v>285</v>
      </c>
      <c r="E140" s="444"/>
      <c r="F140" s="444"/>
      <c r="G140" s="444"/>
      <c r="H140" s="444"/>
      <c r="I140" s="444"/>
      <c r="J140" s="445"/>
    </row>
    <row r="141" spans="2:10" ht="23.25" customHeight="1">
      <c r="C141" s="61" t="s">
        <v>162</v>
      </c>
      <c r="D141" s="446" t="s">
        <v>204</v>
      </c>
      <c r="E141" s="447"/>
      <c r="F141" s="447"/>
      <c r="G141" s="447"/>
      <c r="H141" s="447"/>
      <c r="I141" s="447"/>
      <c r="J141" s="448"/>
    </row>
    <row r="142" spans="2:10" ht="23.25" customHeight="1" thickBot="1">
      <c r="C142" s="62" t="s">
        <v>164</v>
      </c>
      <c r="D142" s="435" t="s">
        <v>206</v>
      </c>
      <c r="E142" s="436"/>
      <c r="F142" s="436"/>
      <c r="G142" s="436"/>
      <c r="H142" s="436"/>
      <c r="I142" s="436"/>
      <c r="J142" s="437"/>
    </row>
    <row r="143" spans="2:10" ht="22.5" customHeight="1" thickBot="1">
      <c r="H143" s="50"/>
    </row>
    <row r="144" spans="2:10" ht="27.75" customHeight="1" thickBot="1">
      <c r="C144" s="39" t="s">
        <v>145</v>
      </c>
      <c r="D144" s="40" t="s">
        <v>120</v>
      </c>
      <c r="E144" s="40" t="s">
        <v>253</v>
      </c>
      <c r="F144" s="64" t="s">
        <v>119</v>
      </c>
      <c r="G144" s="50"/>
      <c r="I144" s="50"/>
      <c r="J144" s="50"/>
    </row>
    <row r="145" spans="3:10" ht="21.75" customHeight="1">
      <c r="C145" s="37" t="s">
        <v>205</v>
      </c>
      <c r="D145" s="80">
        <v>12</v>
      </c>
      <c r="E145" s="66">
        <v>2000</v>
      </c>
      <c r="F145" s="83">
        <f>D145*E145</f>
        <v>24000</v>
      </c>
      <c r="G145" s="50"/>
      <c r="H145" s="50"/>
      <c r="I145" s="50"/>
      <c r="J145" s="50"/>
    </row>
    <row r="146" spans="3:10" ht="21.75" customHeight="1">
      <c r="C146" s="34" t="s">
        <v>207</v>
      </c>
      <c r="D146" s="81">
        <v>12</v>
      </c>
      <c r="E146" s="67">
        <v>500</v>
      </c>
      <c r="F146" s="84">
        <f t="shared" ref="F146:F151" si="9">D146*E146</f>
        <v>6000</v>
      </c>
      <c r="G146" s="50"/>
      <c r="H146" s="50"/>
      <c r="I146" s="50"/>
      <c r="J146" s="50"/>
    </row>
    <row r="147" spans="3:10" ht="21.75" customHeight="1">
      <c r="C147" s="34" t="s">
        <v>208</v>
      </c>
      <c r="D147" s="81">
        <v>12</v>
      </c>
      <c r="E147" s="67">
        <v>6000</v>
      </c>
      <c r="F147" s="84">
        <f t="shared" si="9"/>
        <v>72000</v>
      </c>
      <c r="G147" s="50"/>
      <c r="H147" s="50"/>
      <c r="I147" s="50"/>
      <c r="J147" s="50"/>
    </row>
    <row r="148" spans="3:10" ht="21.75" customHeight="1">
      <c r="C148" s="34"/>
      <c r="D148" s="81"/>
      <c r="E148" s="67"/>
      <c r="F148" s="84">
        <f t="shared" si="9"/>
        <v>0</v>
      </c>
      <c r="G148" s="50"/>
      <c r="H148" s="50"/>
      <c r="I148" s="50"/>
      <c r="J148" s="50"/>
    </row>
    <row r="149" spans="3:10" ht="21.75" customHeight="1">
      <c r="C149" s="34"/>
      <c r="D149" s="81"/>
      <c r="E149" s="67"/>
      <c r="F149" s="84">
        <f t="shared" si="9"/>
        <v>0</v>
      </c>
      <c r="G149" s="50"/>
      <c r="H149" s="50"/>
      <c r="I149" s="50"/>
      <c r="J149" s="50"/>
    </row>
    <row r="150" spans="3:10" ht="22.5" customHeight="1" thickBot="1">
      <c r="C150" s="34"/>
      <c r="D150" s="81"/>
      <c r="E150" s="67"/>
      <c r="F150" s="84">
        <f t="shared" si="9"/>
        <v>0</v>
      </c>
      <c r="H150" s="50"/>
      <c r="I150" s="50"/>
      <c r="J150" s="50"/>
    </row>
    <row r="151" spans="3:10" ht="22.5" customHeight="1" thickBot="1">
      <c r="C151" s="63"/>
      <c r="D151" s="82"/>
      <c r="E151" s="85"/>
      <c r="F151" s="86">
        <f t="shared" si="9"/>
        <v>0</v>
      </c>
      <c r="H151" s="438" t="s">
        <v>127</v>
      </c>
      <c r="I151" s="439">
        <f>SUM(F145:F151)</f>
        <v>102000</v>
      </c>
      <c r="J151" s="440"/>
    </row>
    <row r="152" spans="3:10" ht="12.75" customHeight="1" thickBot="1">
      <c r="H152" s="438"/>
      <c r="I152" s="441"/>
      <c r="J152" s="442"/>
    </row>
    <row r="153" spans="3:10" ht="18.75" customHeight="1"/>
    <row r="154" spans="3:10" ht="33" customHeight="1"/>
    <row r="155" spans="3:10" ht="33" customHeight="1"/>
  </sheetData>
  <mergeCells count="108">
    <mergeCell ref="D142:J142"/>
    <mergeCell ref="H151:H152"/>
    <mergeCell ref="I151:J152"/>
    <mergeCell ref="D133:E133"/>
    <mergeCell ref="H133:J133"/>
    <mergeCell ref="D134:E134"/>
    <mergeCell ref="H134:J134"/>
    <mergeCell ref="D140:J140"/>
    <mergeCell ref="D141:J141"/>
    <mergeCell ref="D130:E130"/>
    <mergeCell ref="H130:J130"/>
    <mergeCell ref="D131:E131"/>
    <mergeCell ref="H131:J131"/>
    <mergeCell ref="D132:E132"/>
    <mergeCell ref="H132:J132"/>
    <mergeCell ref="H119:J119"/>
    <mergeCell ref="H120:J120"/>
    <mergeCell ref="D128:E128"/>
    <mergeCell ref="H128:J128"/>
    <mergeCell ref="D129:E129"/>
    <mergeCell ref="H129:J129"/>
    <mergeCell ref="H115:J115"/>
    <mergeCell ref="H116:J116"/>
    <mergeCell ref="H117:J117"/>
    <mergeCell ref="H118:J118"/>
    <mergeCell ref="H107:J107"/>
    <mergeCell ref="H108:J108"/>
    <mergeCell ref="H109:J109"/>
    <mergeCell ref="H112:J112"/>
    <mergeCell ref="H113:J113"/>
    <mergeCell ref="H114:J114"/>
    <mergeCell ref="H101:J101"/>
    <mergeCell ref="H102:J102"/>
    <mergeCell ref="H103:J103"/>
    <mergeCell ref="H104:J104"/>
    <mergeCell ref="H105:J105"/>
    <mergeCell ref="H106:J106"/>
    <mergeCell ref="G88:I88"/>
    <mergeCell ref="G89:I89"/>
    <mergeCell ref="G90:I90"/>
    <mergeCell ref="G91:I91"/>
    <mergeCell ref="H99:J99"/>
    <mergeCell ref="H100:J100"/>
    <mergeCell ref="H80:J80"/>
    <mergeCell ref="H81:J81"/>
    <mergeCell ref="H82:J82"/>
    <mergeCell ref="G85:I85"/>
    <mergeCell ref="G86:I86"/>
    <mergeCell ref="G87:I87"/>
    <mergeCell ref="H71:J71"/>
    <mergeCell ref="H72:J72"/>
    <mergeCell ref="H75:J75"/>
    <mergeCell ref="H76:J76"/>
    <mergeCell ref="H77:J77"/>
    <mergeCell ref="H78:J78"/>
    <mergeCell ref="H79:J79"/>
    <mergeCell ref="H59:J59"/>
    <mergeCell ref="H66:J66"/>
    <mergeCell ref="H67:J67"/>
    <mergeCell ref="H68:J68"/>
    <mergeCell ref="H69:J69"/>
    <mergeCell ref="H70:J70"/>
    <mergeCell ref="H53:J53"/>
    <mergeCell ref="H54:J54"/>
    <mergeCell ref="H55:J55"/>
    <mergeCell ref="H56:J56"/>
    <mergeCell ref="H57:J57"/>
    <mergeCell ref="H58:J58"/>
    <mergeCell ref="H43:J43"/>
    <mergeCell ref="H49:J49"/>
    <mergeCell ref="H50:J50"/>
    <mergeCell ref="H51:J51"/>
    <mergeCell ref="H52:J52"/>
    <mergeCell ref="H36:J36"/>
    <mergeCell ref="H37:J37"/>
    <mergeCell ref="H38:J38"/>
    <mergeCell ref="H39:J39"/>
    <mergeCell ref="H40:J40"/>
    <mergeCell ref="H41:J41"/>
    <mergeCell ref="H33:J33"/>
    <mergeCell ref="H34:J34"/>
    <mergeCell ref="H35:J35"/>
    <mergeCell ref="H15:J15"/>
    <mergeCell ref="H16:J16"/>
    <mergeCell ref="H17:J17"/>
    <mergeCell ref="H19:J19"/>
    <mergeCell ref="H20:J20"/>
    <mergeCell ref="H42:J42"/>
    <mergeCell ref="G6:J6"/>
    <mergeCell ref="G7:J7"/>
    <mergeCell ref="G8:J8"/>
    <mergeCell ref="G9:J9"/>
    <mergeCell ref="G10:J10"/>
    <mergeCell ref="H13:J13"/>
    <mergeCell ref="H14:J14"/>
    <mergeCell ref="G4:J4"/>
    <mergeCell ref="H21:J21"/>
    <mergeCell ref="C23:D23"/>
    <mergeCell ref="C24:D24"/>
    <mergeCell ref="H24:J24"/>
    <mergeCell ref="C25:D25"/>
    <mergeCell ref="H25:J25"/>
    <mergeCell ref="C19:D19"/>
    <mergeCell ref="C20:D20"/>
    <mergeCell ref="C21:D21"/>
    <mergeCell ref="C22:D22"/>
    <mergeCell ref="H22:J22"/>
    <mergeCell ref="H23:J23"/>
  </mergeCells>
  <phoneticPr fontId="1"/>
  <dataValidations count="2">
    <dataValidation type="list" allowBlank="1" showInputMessage="1" showErrorMessage="1" sqref="D67:D72" xr:uid="{B7FC01FE-2FD0-4034-BD29-2792233A3556}">
      <formula1>$M$65:$M$69</formula1>
    </dataValidation>
    <dataValidation type="list" allowBlank="1" showInputMessage="1" showErrorMessage="1" sqref="D5:D10" xr:uid="{68EF647B-CEB4-4DA6-95C4-B400B9D69677}">
      <formula1>$M$4:$M$7</formula1>
    </dataValidation>
  </dataValidations>
  <pageMargins left="0.70866141732283472" right="0.70866141732283472" top="0.74803149606299213" bottom="0.74803149606299213" header="0.31496062992125984" footer="0.31496062992125984"/>
  <pageSetup paperSize="9" scale="71" orientation="landscape" r:id="rId1"/>
  <rowBreaks count="4" manualBreakCount="4">
    <brk id="29" max="10" man="1"/>
    <brk id="62" max="10" man="1"/>
    <brk id="95" max="10" man="1"/>
    <brk id="124"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619EA-6B8C-463E-93AE-5732CC663231}">
  <sheetPr>
    <tabColor rgb="FFFFFF00"/>
  </sheetPr>
  <dimension ref="A1:N37"/>
  <sheetViews>
    <sheetView workbookViewId="0">
      <selection activeCell="T18" sqref="T18"/>
    </sheetView>
  </sheetViews>
  <sheetFormatPr defaultColWidth="9" defaultRowHeight="13.5"/>
  <cols>
    <col min="1" max="1" width="4.75" style="139" customWidth="1"/>
    <col min="2" max="2" width="4.25" style="139" customWidth="1"/>
    <col min="3" max="13" width="9" style="139"/>
    <col min="14" max="14" width="5.375" style="139" customWidth="1"/>
    <col min="15" max="16384" width="9" style="139"/>
  </cols>
  <sheetData>
    <row r="1" spans="1:14" ht="21.75" customHeight="1" thickBot="1">
      <c r="B1" s="195" t="s">
        <v>197</v>
      </c>
      <c r="C1" s="196"/>
      <c r="D1" s="196"/>
      <c r="E1" s="196"/>
      <c r="F1" s="196"/>
      <c r="G1" s="196"/>
      <c r="H1" s="196"/>
      <c r="I1" s="196"/>
      <c r="J1" s="196"/>
      <c r="K1" s="196"/>
      <c r="L1" s="196"/>
      <c r="M1" s="196"/>
      <c r="N1" s="196"/>
    </row>
    <row r="2" spans="1:14" ht="18.75" customHeight="1" thickTop="1">
      <c r="A2" s="197"/>
      <c r="B2" s="210" t="s">
        <v>198</v>
      </c>
      <c r="C2" s="211"/>
      <c r="D2" s="211"/>
      <c r="E2" s="211"/>
      <c r="F2" s="211"/>
      <c r="G2" s="211"/>
      <c r="H2" s="211"/>
      <c r="I2" s="211"/>
      <c r="J2" s="211"/>
      <c r="K2" s="211"/>
      <c r="L2" s="211"/>
      <c r="M2" s="211"/>
      <c r="N2" s="212"/>
    </row>
    <row r="3" spans="1:14" ht="19.5" customHeight="1">
      <c r="A3" s="197"/>
      <c r="B3" s="211"/>
      <c r="C3" s="456" t="s">
        <v>190</v>
      </c>
      <c r="D3" s="456"/>
      <c r="E3" s="456" t="s">
        <v>189</v>
      </c>
      <c r="F3" s="456"/>
      <c r="G3" s="456"/>
      <c r="H3" s="456"/>
      <c r="I3" s="211"/>
      <c r="J3" s="211"/>
      <c r="K3" s="211"/>
      <c r="L3" s="211"/>
      <c r="M3" s="211"/>
      <c r="N3" s="213"/>
    </row>
    <row r="4" spans="1:14" ht="19.5" customHeight="1">
      <c r="A4" s="197"/>
      <c r="B4" s="211"/>
      <c r="C4" s="211"/>
      <c r="D4" s="211"/>
      <c r="E4" s="211"/>
      <c r="F4" s="211"/>
      <c r="G4" s="211"/>
      <c r="H4" s="211"/>
      <c r="I4" s="211"/>
      <c r="J4" s="211"/>
      <c r="K4" s="211"/>
      <c r="L4" s="211"/>
      <c r="M4" s="211"/>
      <c r="N4" s="213"/>
    </row>
    <row r="5" spans="1:14" s="141" customFormat="1" ht="19.5" customHeight="1" thickBot="1">
      <c r="A5" s="198"/>
      <c r="B5" s="210"/>
      <c r="C5" s="210" t="s">
        <v>191</v>
      </c>
      <c r="D5" s="210"/>
      <c r="E5" s="459" t="s">
        <v>193</v>
      </c>
      <c r="F5" s="459"/>
      <c r="G5" s="459"/>
      <c r="H5" s="459"/>
      <c r="I5" s="210" t="s">
        <v>194</v>
      </c>
      <c r="J5" s="210"/>
      <c r="K5" s="210"/>
      <c r="L5" s="210"/>
      <c r="M5" s="210"/>
      <c r="N5" s="214"/>
    </row>
    <row r="6" spans="1:14" ht="19.5" customHeight="1" thickBot="1">
      <c r="A6" s="197"/>
      <c r="B6" s="215"/>
      <c r="C6" s="457">
        <v>3000000</v>
      </c>
      <c r="D6" s="457"/>
      <c r="E6" s="216" t="s">
        <v>195</v>
      </c>
      <c r="F6" s="458">
        <v>12</v>
      </c>
      <c r="G6" s="458"/>
      <c r="H6" s="217" t="s">
        <v>192</v>
      </c>
      <c r="I6" s="458">
        <v>30</v>
      </c>
      <c r="J6" s="458"/>
      <c r="K6" s="218" t="s">
        <v>196</v>
      </c>
      <c r="L6" s="454">
        <f>IF(I6="","",C6*(F6/I6))</f>
        <v>1200000</v>
      </c>
      <c r="M6" s="455"/>
      <c r="N6" s="213"/>
    </row>
    <row r="7" spans="1:14" ht="19.5" customHeight="1" thickBot="1">
      <c r="A7" s="197"/>
      <c r="B7" s="219"/>
      <c r="C7" s="219"/>
      <c r="D7" s="219"/>
      <c r="E7" s="219"/>
      <c r="F7" s="219"/>
      <c r="G7" s="219"/>
      <c r="H7" s="219"/>
      <c r="I7" s="219"/>
      <c r="J7" s="219"/>
      <c r="K7" s="219"/>
      <c r="L7" s="219"/>
      <c r="M7" s="219"/>
      <c r="N7" s="220"/>
    </row>
    <row r="8" spans="1:14" ht="19.5" customHeight="1" thickTop="1" thickBot="1">
      <c r="B8" s="199"/>
      <c r="C8" s="199"/>
      <c r="D8" s="199"/>
      <c r="E8" s="199"/>
      <c r="F8" s="199"/>
      <c r="G8" s="199"/>
      <c r="H8" s="199"/>
      <c r="I8" s="199"/>
      <c r="J8" s="199"/>
      <c r="K8" s="199"/>
      <c r="L8" s="199"/>
      <c r="M8" s="199"/>
    </row>
    <row r="9" spans="1:14" ht="19.5" customHeight="1" thickTop="1">
      <c r="A9" s="197"/>
      <c r="B9" s="200"/>
      <c r="C9" s="200"/>
      <c r="D9" s="200"/>
      <c r="E9" s="200"/>
      <c r="F9" s="200"/>
      <c r="G9" s="200"/>
      <c r="H9" s="200"/>
      <c r="I9" s="200"/>
      <c r="J9" s="200"/>
      <c r="K9" s="200"/>
      <c r="L9" s="200"/>
      <c r="M9" s="200"/>
      <c r="N9" s="201"/>
    </row>
    <row r="10" spans="1:14" ht="19.5" customHeight="1">
      <c r="A10" s="197"/>
      <c r="B10" s="200"/>
      <c r="C10" s="451" t="s">
        <v>190</v>
      </c>
      <c r="D10" s="451"/>
      <c r="E10" s="452"/>
      <c r="F10" s="452"/>
      <c r="G10" s="452"/>
      <c r="H10" s="452"/>
      <c r="I10" s="200"/>
      <c r="J10" s="200"/>
      <c r="K10" s="200"/>
      <c r="L10" s="200"/>
      <c r="M10" s="200"/>
      <c r="N10" s="202"/>
    </row>
    <row r="11" spans="1:14" ht="19.5" customHeight="1">
      <c r="A11" s="197"/>
      <c r="B11" s="200"/>
      <c r="C11" s="200"/>
      <c r="D11" s="200"/>
      <c r="E11" s="200"/>
      <c r="F11" s="200"/>
      <c r="G11" s="200"/>
      <c r="H11" s="200"/>
      <c r="I11" s="200"/>
      <c r="J11" s="200"/>
      <c r="K11" s="200"/>
      <c r="L11" s="200"/>
      <c r="M11" s="200"/>
      <c r="N11" s="202"/>
    </row>
    <row r="12" spans="1:14" ht="19.5" customHeight="1" thickBot="1">
      <c r="A12" s="197"/>
      <c r="B12" s="203"/>
      <c r="C12" s="203" t="s">
        <v>191</v>
      </c>
      <c r="D12" s="203"/>
      <c r="E12" s="453" t="s">
        <v>193</v>
      </c>
      <c r="F12" s="453"/>
      <c r="G12" s="453"/>
      <c r="H12" s="453"/>
      <c r="I12" s="203" t="s">
        <v>194</v>
      </c>
      <c r="J12" s="203"/>
      <c r="K12" s="203"/>
      <c r="L12" s="203"/>
      <c r="M12" s="203"/>
      <c r="N12" s="204"/>
    </row>
    <row r="13" spans="1:14" ht="19.5" customHeight="1" thickBot="1">
      <c r="A13" s="197"/>
      <c r="B13" s="205"/>
      <c r="C13" s="452"/>
      <c r="D13" s="452"/>
      <c r="E13" s="206" t="s">
        <v>195</v>
      </c>
      <c r="F13" s="452"/>
      <c r="G13" s="452"/>
      <c r="H13" s="207" t="s">
        <v>192</v>
      </c>
      <c r="I13" s="452"/>
      <c r="J13" s="452"/>
      <c r="K13" s="200" t="s">
        <v>196</v>
      </c>
      <c r="L13" s="449" t="str">
        <f>IF(I13="","",C13*(F13/I13))</f>
        <v/>
      </c>
      <c r="M13" s="450"/>
      <c r="N13" s="202"/>
    </row>
    <row r="14" spans="1:14" ht="19.5" customHeight="1" thickBot="1">
      <c r="A14" s="197"/>
      <c r="B14" s="208"/>
      <c r="C14" s="208"/>
      <c r="D14" s="208"/>
      <c r="E14" s="208"/>
      <c r="F14" s="208"/>
      <c r="G14" s="208"/>
      <c r="H14" s="208"/>
      <c r="I14" s="208"/>
      <c r="J14" s="208"/>
      <c r="K14" s="208"/>
      <c r="L14" s="208"/>
      <c r="M14" s="208"/>
      <c r="N14" s="209"/>
    </row>
    <row r="15" spans="1:14" ht="19.5" customHeight="1" thickTop="1" thickBot="1">
      <c r="B15" s="199"/>
      <c r="C15" s="199"/>
      <c r="D15" s="199"/>
      <c r="E15" s="199"/>
      <c r="F15" s="199"/>
      <c r="G15" s="199"/>
      <c r="H15" s="199"/>
      <c r="I15" s="199"/>
      <c r="J15" s="199"/>
      <c r="K15" s="199"/>
      <c r="L15" s="199"/>
      <c r="M15" s="199"/>
      <c r="N15" s="199"/>
    </row>
    <row r="16" spans="1:14" ht="19.5" customHeight="1" thickTop="1">
      <c r="A16" s="197"/>
      <c r="B16" s="200"/>
      <c r="C16" s="200"/>
      <c r="D16" s="200"/>
      <c r="E16" s="200"/>
      <c r="F16" s="200"/>
      <c r="G16" s="200"/>
      <c r="H16" s="200"/>
      <c r="I16" s="200"/>
      <c r="J16" s="200"/>
      <c r="K16" s="200"/>
      <c r="L16" s="200"/>
      <c r="M16" s="200"/>
      <c r="N16" s="202"/>
    </row>
    <row r="17" spans="1:14" ht="19.5" customHeight="1">
      <c r="A17" s="197"/>
      <c r="B17" s="200"/>
      <c r="C17" s="451" t="s">
        <v>190</v>
      </c>
      <c r="D17" s="451"/>
      <c r="E17" s="452"/>
      <c r="F17" s="452"/>
      <c r="G17" s="452"/>
      <c r="H17" s="452"/>
      <c r="I17" s="200"/>
      <c r="J17" s="200"/>
      <c r="K17" s="200"/>
      <c r="L17" s="200"/>
      <c r="M17" s="200"/>
      <c r="N17" s="202"/>
    </row>
    <row r="18" spans="1:14" ht="19.5" customHeight="1">
      <c r="A18" s="197"/>
      <c r="B18" s="200"/>
      <c r="C18" s="200"/>
      <c r="D18" s="200"/>
      <c r="E18" s="200"/>
      <c r="F18" s="200"/>
      <c r="G18" s="200"/>
      <c r="H18" s="200"/>
      <c r="I18" s="200"/>
      <c r="J18" s="200"/>
      <c r="K18" s="200"/>
      <c r="L18" s="200"/>
      <c r="M18" s="200"/>
      <c r="N18" s="202"/>
    </row>
    <row r="19" spans="1:14" ht="19.5" customHeight="1" thickBot="1">
      <c r="A19" s="197"/>
      <c r="B19" s="203"/>
      <c r="C19" s="203" t="s">
        <v>191</v>
      </c>
      <c r="D19" s="203"/>
      <c r="E19" s="453" t="s">
        <v>193</v>
      </c>
      <c r="F19" s="453"/>
      <c r="G19" s="453"/>
      <c r="H19" s="453"/>
      <c r="I19" s="203" t="s">
        <v>194</v>
      </c>
      <c r="J19" s="203"/>
      <c r="K19" s="203"/>
      <c r="L19" s="203"/>
      <c r="M19" s="203"/>
      <c r="N19" s="204"/>
    </row>
    <row r="20" spans="1:14" ht="19.5" customHeight="1" thickBot="1">
      <c r="A20" s="197"/>
      <c r="B20" s="205"/>
      <c r="C20" s="452"/>
      <c r="D20" s="452"/>
      <c r="E20" s="206" t="s">
        <v>195</v>
      </c>
      <c r="F20" s="452"/>
      <c r="G20" s="452"/>
      <c r="H20" s="207" t="s">
        <v>192</v>
      </c>
      <c r="I20" s="452"/>
      <c r="J20" s="452"/>
      <c r="K20" s="200" t="s">
        <v>196</v>
      </c>
      <c r="L20" s="449" t="str">
        <f>IF(I20="","",C20*(F20/I20))</f>
        <v/>
      </c>
      <c r="M20" s="450"/>
      <c r="N20" s="202"/>
    </row>
    <row r="21" spans="1:14" ht="19.5" customHeight="1" thickBot="1">
      <c r="A21" s="197"/>
      <c r="B21" s="208"/>
      <c r="C21" s="208"/>
      <c r="D21" s="208"/>
      <c r="E21" s="208"/>
      <c r="F21" s="208"/>
      <c r="G21" s="208"/>
      <c r="H21" s="208"/>
      <c r="I21" s="208"/>
      <c r="J21" s="208"/>
      <c r="K21" s="208"/>
      <c r="L21" s="208"/>
      <c r="M21" s="208"/>
      <c r="N21" s="209"/>
    </row>
    <row r="22" spans="1:14" ht="19.5" customHeight="1" thickTop="1"/>
    <row r="23" spans="1:14" ht="19.5" customHeight="1"/>
    <row r="24" spans="1:14" ht="19.5" customHeight="1"/>
    <row r="25" spans="1:14" ht="19.5" customHeight="1"/>
    <row r="26" spans="1:14" ht="19.5" customHeight="1"/>
    <row r="27" spans="1:14" ht="19.5" customHeight="1"/>
    <row r="28" spans="1:14" ht="19.5" customHeight="1"/>
    <row r="29" spans="1:14" ht="19.5" customHeight="1"/>
    <row r="30" spans="1:14" ht="19.5" customHeight="1"/>
    <row r="31" spans="1:14" ht="19.5" customHeight="1"/>
    <row r="32" spans="1:14" ht="19.5" customHeight="1"/>
    <row r="33" ht="19.5" customHeight="1"/>
    <row r="34" ht="19.5" customHeight="1"/>
    <row r="35" ht="19.5" customHeight="1"/>
    <row r="36" ht="19.5" customHeight="1"/>
    <row r="37" ht="19.5" customHeight="1"/>
  </sheetData>
  <sheetProtection sheet="1" objects="1" scenarios="1"/>
  <mergeCells count="21">
    <mergeCell ref="L6:M6"/>
    <mergeCell ref="C3:D3"/>
    <mergeCell ref="E3:H3"/>
    <mergeCell ref="C6:D6"/>
    <mergeCell ref="F6:G6"/>
    <mergeCell ref="I6:J6"/>
    <mergeCell ref="E5:H5"/>
    <mergeCell ref="C10:D10"/>
    <mergeCell ref="E10:H10"/>
    <mergeCell ref="E12:H12"/>
    <mergeCell ref="C13:D13"/>
    <mergeCell ref="F13:G13"/>
    <mergeCell ref="L13:M13"/>
    <mergeCell ref="C17:D17"/>
    <mergeCell ref="E17:H17"/>
    <mergeCell ref="E19:H19"/>
    <mergeCell ref="C20:D20"/>
    <mergeCell ref="F20:G20"/>
    <mergeCell ref="I20:J20"/>
    <mergeCell ref="L20:M20"/>
    <mergeCell ref="I13:J13"/>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B0DFE-0E6A-4084-AA4F-DAB10B041AC9}">
  <sheetPr>
    <tabColor rgb="FFFFFF00"/>
  </sheetPr>
  <dimension ref="A1:J31"/>
  <sheetViews>
    <sheetView view="pageBreakPreview" zoomScale="85" zoomScaleNormal="100" zoomScaleSheetLayoutView="85" workbookViewId="0">
      <selection activeCell="Q21" sqref="Q21"/>
    </sheetView>
  </sheetViews>
  <sheetFormatPr defaultRowHeight="18.75"/>
  <cols>
    <col min="1" max="1" width="3.5" customWidth="1"/>
    <col min="10" max="10" width="4" customWidth="1"/>
  </cols>
  <sheetData>
    <row r="1" spans="1:10" ht="9" customHeight="1">
      <c r="A1" s="127"/>
      <c r="B1" s="127"/>
      <c r="C1" s="127"/>
      <c r="D1" s="127"/>
      <c r="E1" s="127"/>
      <c r="F1" s="127"/>
      <c r="G1" s="127"/>
      <c r="H1" s="127"/>
      <c r="I1" s="127"/>
      <c r="J1" s="127"/>
    </row>
    <row r="2" spans="1:10">
      <c r="A2" s="127"/>
      <c r="B2" s="472" t="s">
        <v>265</v>
      </c>
      <c r="C2" s="472"/>
      <c r="D2" s="472"/>
      <c r="E2" s="472"/>
      <c r="F2" s="472"/>
      <c r="G2" s="472"/>
      <c r="H2" s="472"/>
      <c r="I2" s="472"/>
      <c r="J2" s="127"/>
    </row>
    <row r="3" spans="1:10">
      <c r="A3" s="127"/>
      <c r="B3" s="128" t="s">
        <v>256</v>
      </c>
      <c r="C3" s="129"/>
      <c r="D3" s="129"/>
      <c r="E3" s="129"/>
      <c r="F3" s="129"/>
      <c r="G3" s="129"/>
      <c r="H3" s="129"/>
      <c r="I3" s="129"/>
      <c r="J3" s="127"/>
    </row>
    <row r="4" spans="1:10" ht="21.75" customHeight="1">
      <c r="A4" s="127"/>
      <c r="B4" s="464" t="s">
        <v>257</v>
      </c>
      <c r="C4" s="464"/>
      <c r="D4" s="465"/>
      <c r="E4" s="465"/>
      <c r="F4" s="465"/>
      <c r="G4" s="465"/>
      <c r="H4" s="465"/>
      <c r="I4" s="465"/>
      <c r="J4" s="127"/>
    </row>
    <row r="5" spans="1:10" ht="21.75" customHeight="1">
      <c r="A5" s="127"/>
      <c r="B5" s="464" t="s">
        <v>258</v>
      </c>
      <c r="C5" s="464"/>
      <c r="D5" s="465"/>
      <c r="E5" s="465"/>
      <c r="F5" s="465"/>
      <c r="G5" s="465"/>
      <c r="H5" s="465"/>
      <c r="I5" s="465"/>
      <c r="J5" s="127"/>
    </row>
    <row r="6" spans="1:10" ht="36" customHeight="1">
      <c r="A6" s="127"/>
      <c r="B6" s="464" t="s">
        <v>162</v>
      </c>
      <c r="C6" s="464"/>
      <c r="D6" s="465"/>
      <c r="E6" s="465"/>
      <c r="F6" s="465"/>
      <c r="G6" s="465"/>
      <c r="H6" s="465"/>
      <c r="I6" s="465"/>
      <c r="J6" s="127"/>
    </row>
    <row r="7" spans="1:10" ht="36" customHeight="1">
      <c r="A7" s="127"/>
      <c r="B7" s="464" t="s">
        <v>268</v>
      </c>
      <c r="C7" s="464"/>
      <c r="D7" s="465"/>
      <c r="E7" s="465"/>
      <c r="F7" s="465"/>
      <c r="G7" s="465"/>
      <c r="H7" s="465"/>
      <c r="I7" s="465"/>
      <c r="J7" s="127"/>
    </row>
    <row r="8" spans="1:10" ht="36" customHeight="1">
      <c r="A8" s="127"/>
      <c r="B8" s="464" t="s">
        <v>266</v>
      </c>
      <c r="C8" s="464"/>
      <c r="D8" s="466"/>
      <c r="E8" s="466"/>
      <c r="F8" s="466"/>
      <c r="G8" s="466"/>
      <c r="H8" s="466"/>
      <c r="I8" s="466"/>
      <c r="J8" s="127"/>
    </row>
    <row r="9" spans="1:10" ht="36" customHeight="1">
      <c r="A9" s="127"/>
      <c r="B9" s="464" t="s">
        <v>267</v>
      </c>
      <c r="C9" s="464"/>
      <c r="D9" s="466"/>
      <c r="E9" s="466"/>
      <c r="F9" s="466"/>
      <c r="G9" s="466"/>
      <c r="H9" s="466"/>
      <c r="I9" s="466"/>
      <c r="J9" s="127"/>
    </row>
    <row r="10" spans="1:10" ht="12.75" customHeight="1">
      <c r="A10" s="127"/>
      <c r="B10" s="130"/>
      <c r="C10" s="130"/>
      <c r="D10" s="131"/>
      <c r="E10" s="131"/>
      <c r="F10" s="131"/>
      <c r="G10" s="131"/>
      <c r="H10" s="131"/>
      <c r="I10" s="131"/>
      <c r="J10" s="127"/>
    </row>
    <row r="11" spans="1:10">
      <c r="A11" s="127"/>
      <c r="B11" s="132" t="s">
        <v>277</v>
      </c>
      <c r="C11" s="130"/>
      <c r="D11" s="131"/>
      <c r="E11" s="131"/>
      <c r="F11" s="131"/>
      <c r="G11" s="131"/>
      <c r="H11" s="131"/>
      <c r="I11" s="131"/>
      <c r="J11" s="127"/>
    </row>
    <row r="12" spans="1:10" ht="22.5" customHeight="1">
      <c r="A12" s="127"/>
      <c r="B12" s="470" t="s">
        <v>278</v>
      </c>
      <c r="C12" s="470"/>
      <c r="D12" s="471"/>
      <c r="E12" s="471"/>
      <c r="F12" s="471"/>
      <c r="G12" s="471"/>
      <c r="H12" s="471"/>
      <c r="I12" s="471"/>
      <c r="J12" s="127"/>
    </row>
    <row r="13" spans="1:10" ht="54.75" customHeight="1">
      <c r="A13" s="127"/>
      <c r="B13" s="470" t="s">
        <v>279</v>
      </c>
      <c r="C13" s="470"/>
      <c r="D13" s="471"/>
      <c r="E13" s="471"/>
      <c r="F13" s="471"/>
      <c r="G13" s="471"/>
      <c r="H13" s="471"/>
      <c r="I13" s="471"/>
      <c r="J13" s="127"/>
    </row>
    <row r="14" spans="1:10" ht="13.5" customHeight="1">
      <c r="A14" s="127"/>
      <c r="B14" s="133"/>
      <c r="C14" s="133"/>
      <c r="D14" s="133"/>
      <c r="E14" s="133"/>
      <c r="F14" s="133"/>
      <c r="G14" s="133"/>
      <c r="H14" s="133"/>
      <c r="I14" s="133"/>
      <c r="J14" s="133"/>
    </row>
    <row r="15" spans="1:10">
      <c r="A15" s="127"/>
      <c r="B15" s="128" t="s">
        <v>280</v>
      </c>
      <c r="C15" s="133"/>
      <c r="D15" s="133"/>
      <c r="E15" s="133"/>
      <c r="F15" s="133"/>
      <c r="G15" s="133"/>
      <c r="H15" s="133"/>
      <c r="I15" s="133"/>
      <c r="J15" s="133"/>
    </row>
    <row r="16" spans="1:10">
      <c r="A16" s="127"/>
      <c r="B16" s="464" t="s">
        <v>45</v>
      </c>
      <c r="C16" s="464" t="s">
        <v>259</v>
      </c>
      <c r="D16" s="464" t="s">
        <v>28</v>
      </c>
      <c r="E16" s="464" t="s">
        <v>260</v>
      </c>
      <c r="F16" s="464"/>
      <c r="G16" s="467" t="s">
        <v>261</v>
      </c>
      <c r="H16" s="468"/>
      <c r="I16" s="469"/>
      <c r="J16" s="127"/>
    </row>
    <row r="17" spans="1:10">
      <c r="A17" s="127"/>
      <c r="B17" s="464"/>
      <c r="C17" s="464"/>
      <c r="D17" s="464"/>
      <c r="E17" s="464"/>
      <c r="F17" s="464"/>
      <c r="G17" s="467" t="s">
        <v>262</v>
      </c>
      <c r="H17" s="468"/>
      <c r="I17" s="469"/>
      <c r="J17" s="127"/>
    </row>
    <row r="18" spans="1:10" ht="24.75" customHeight="1">
      <c r="A18" s="127"/>
      <c r="B18" s="134">
        <v>4</v>
      </c>
      <c r="C18" s="221"/>
      <c r="D18" s="221"/>
      <c r="E18" s="460"/>
      <c r="F18" s="460"/>
      <c r="G18" s="461"/>
      <c r="H18" s="462"/>
      <c r="I18" s="463"/>
      <c r="J18" s="127"/>
    </row>
    <row r="19" spans="1:10" ht="24.75" customHeight="1">
      <c r="A19" s="127"/>
      <c r="B19" s="134">
        <v>5</v>
      </c>
      <c r="C19" s="221"/>
      <c r="D19" s="221"/>
      <c r="E19" s="460"/>
      <c r="F19" s="460"/>
      <c r="G19" s="461"/>
      <c r="H19" s="462"/>
      <c r="I19" s="463"/>
      <c r="J19" s="127"/>
    </row>
    <row r="20" spans="1:10" ht="24.75" customHeight="1">
      <c r="A20" s="127"/>
      <c r="B20" s="134">
        <v>6</v>
      </c>
      <c r="C20" s="221"/>
      <c r="D20" s="221"/>
      <c r="E20" s="460"/>
      <c r="F20" s="460"/>
      <c r="G20" s="461"/>
      <c r="H20" s="462"/>
      <c r="I20" s="463"/>
      <c r="J20" s="127"/>
    </row>
    <row r="21" spans="1:10" ht="24.75" customHeight="1">
      <c r="A21" s="127"/>
      <c r="B21" s="134">
        <v>7</v>
      </c>
      <c r="C21" s="221"/>
      <c r="D21" s="221"/>
      <c r="E21" s="460"/>
      <c r="F21" s="460"/>
      <c r="G21" s="461"/>
      <c r="H21" s="462"/>
      <c r="I21" s="463"/>
      <c r="J21" s="127"/>
    </row>
    <row r="22" spans="1:10" ht="24.75" customHeight="1">
      <c r="A22" s="127"/>
      <c r="B22" s="134">
        <v>8</v>
      </c>
      <c r="C22" s="221"/>
      <c r="D22" s="221"/>
      <c r="E22" s="460"/>
      <c r="F22" s="460"/>
      <c r="G22" s="461"/>
      <c r="H22" s="462"/>
      <c r="I22" s="463"/>
      <c r="J22" s="127"/>
    </row>
    <row r="23" spans="1:10" ht="24.75" customHeight="1">
      <c r="A23" s="127"/>
      <c r="B23" s="134">
        <v>9</v>
      </c>
      <c r="C23" s="221"/>
      <c r="D23" s="221"/>
      <c r="E23" s="460"/>
      <c r="F23" s="460"/>
      <c r="G23" s="461"/>
      <c r="H23" s="462"/>
      <c r="I23" s="463"/>
      <c r="J23" s="127"/>
    </row>
    <row r="24" spans="1:10" ht="24.75" customHeight="1">
      <c r="A24" s="127"/>
      <c r="B24" s="134">
        <v>10</v>
      </c>
      <c r="C24" s="221"/>
      <c r="D24" s="221"/>
      <c r="E24" s="460"/>
      <c r="F24" s="460"/>
      <c r="G24" s="461"/>
      <c r="H24" s="462"/>
      <c r="I24" s="463"/>
      <c r="J24" s="127"/>
    </row>
    <row r="25" spans="1:10" ht="24.75" customHeight="1">
      <c r="A25" s="127"/>
      <c r="B25" s="134">
        <v>11</v>
      </c>
      <c r="C25" s="221"/>
      <c r="D25" s="221"/>
      <c r="E25" s="460"/>
      <c r="F25" s="460"/>
      <c r="G25" s="461"/>
      <c r="H25" s="462"/>
      <c r="I25" s="463"/>
      <c r="J25" s="127"/>
    </row>
    <row r="26" spans="1:10" ht="24.75" customHeight="1">
      <c r="A26" s="127"/>
      <c r="B26" s="134">
        <v>12</v>
      </c>
      <c r="C26" s="221"/>
      <c r="D26" s="221"/>
      <c r="E26" s="460"/>
      <c r="F26" s="460"/>
      <c r="G26" s="461"/>
      <c r="H26" s="462"/>
      <c r="I26" s="463"/>
      <c r="J26" s="127"/>
    </row>
    <row r="27" spans="1:10" ht="24.75" customHeight="1">
      <c r="A27" s="127"/>
      <c r="B27" s="134">
        <v>1</v>
      </c>
      <c r="C27" s="221"/>
      <c r="D27" s="221"/>
      <c r="E27" s="460"/>
      <c r="F27" s="460"/>
      <c r="G27" s="461"/>
      <c r="H27" s="462"/>
      <c r="I27" s="463"/>
      <c r="J27" s="127"/>
    </row>
    <row r="28" spans="1:10" ht="24.75" customHeight="1">
      <c r="A28" s="127"/>
      <c r="B28" s="134">
        <v>2</v>
      </c>
      <c r="C28" s="221"/>
      <c r="D28" s="221"/>
      <c r="E28" s="460"/>
      <c r="F28" s="460"/>
      <c r="G28" s="461"/>
      <c r="H28" s="462"/>
      <c r="I28" s="463"/>
      <c r="J28" s="127"/>
    </row>
    <row r="29" spans="1:10" ht="24.75" customHeight="1">
      <c r="A29" s="127"/>
      <c r="B29" s="134">
        <v>3</v>
      </c>
      <c r="C29" s="221"/>
      <c r="D29" s="221"/>
      <c r="E29" s="460"/>
      <c r="F29" s="460"/>
      <c r="G29" s="461"/>
      <c r="H29" s="462"/>
      <c r="I29" s="463"/>
      <c r="J29" s="127"/>
    </row>
    <row r="30" spans="1:10">
      <c r="A30" s="127"/>
      <c r="B30" s="133" t="s">
        <v>263</v>
      </c>
      <c r="C30" s="133"/>
      <c r="D30" s="133"/>
      <c r="E30" s="133"/>
      <c r="F30" s="133"/>
      <c r="G30" s="133"/>
      <c r="H30" s="133"/>
      <c r="I30" s="133"/>
      <c r="J30" s="127"/>
    </row>
    <row r="31" spans="1:10">
      <c r="A31" s="127"/>
      <c r="B31" s="133" t="s">
        <v>264</v>
      </c>
      <c r="C31" s="133"/>
      <c r="D31" s="133"/>
      <c r="E31" s="133"/>
      <c r="F31" s="133"/>
      <c r="G31" s="133"/>
      <c r="H31" s="133"/>
      <c r="I31" s="133"/>
      <c r="J31" s="127"/>
    </row>
  </sheetData>
  <sheetProtection sheet="1" objects="1" scenarios="1"/>
  <mergeCells count="47">
    <mergeCell ref="B6:C6"/>
    <mergeCell ref="D6:I6"/>
    <mergeCell ref="B2:I2"/>
    <mergeCell ref="B4:C4"/>
    <mergeCell ref="D4:I4"/>
    <mergeCell ref="B5:C5"/>
    <mergeCell ref="D5:I5"/>
    <mergeCell ref="B7:C7"/>
    <mergeCell ref="D7:I7"/>
    <mergeCell ref="B8:C8"/>
    <mergeCell ref="D8:I8"/>
    <mergeCell ref="B16:B17"/>
    <mergeCell ref="C16:C17"/>
    <mergeCell ref="B9:C9"/>
    <mergeCell ref="D9:I9"/>
    <mergeCell ref="G16:I16"/>
    <mergeCell ref="G17:I17"/>
    <mergeCell ref="D16:D17"/>
    <mergeCell ref="E16:F17"/>
    <mergeCell ref="B12:C12"/>
    <mergeCell ref="B13:C13"/>
    <mergeCell ref="D12:I12"/>
    <mergeCell ref="D13:I13"/>
    <mergeCell ref="G28:I28"/>
    <mergeCell ref="G29:I29"/>
    <mergeCell ref="G26:I26"/>
    <mergeCell ref="G27:I27"/>
    <mergeCell ref="G24:I24"/>
    <mergeCell ref="G25:I25"/>
    <mergeCell ref="E28:F28"/>
    <mergeCell ref="E29:F29"/>
    <mergeCell ref="E20:F20"/>
    <mergeCell ref="E21:F21"/>
    <mergeCell ref="E22:F22"/>
    <mergeCell ref="E23:F23"/>
    <mergeCell ref="E24:F24"/>
    <mergeCell ref="E25:F25"/>
    <mergeCell ref="E26:F26"/>
    <mergeCell ref="E27:F27"/>
    <mergeCell ref="E19:F19"/>
    <mergeCell ref="G18:I18"/>
    <mergeCell ref="E18:F18"/>
    <mergeCell ref="G22:I22"/>
    <mergeCell ref="G23:I23"/>
    <mergeCell ref="G20:I20"/>
    <mergeCell ref="G21:I21"/>
    <mergeCell ref="G19:I19"/>
  </mergeCells>
  <phoneticPr fontId="1"/>
  <pageMargins left="0.7" right="0.7" top="0.75" bottom="0.75" header="0.3" footer="0.3"/>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D2204-2E09-4420-AE78-8C0CF636C36B}">
  <sheetPr>
    <tabColor theme="7" tint="0.79998168889431442"/>
  </sheetPr>
  <dimension ref="A1:J31"/>
  <sheetViews>
    <sheetView view="pageBreakPreview" zoomScale="85" zoomScaleNormal="100" zoomScaleSheetLayoutView="85" workbookViewId="0">
      <selection activeCell="D13" sqref="D13:I13"/>
    </sheetView>
  </sheetViews>
  <sheetFormatPr defaultRowHeight="18.75"/>
  <cols>
    <col min="1" max="1" width="3.25" customWidth="1"/>
    <col min="10" max="10" width="3.25" customWidth="1"/>
  </cols>
  <sheetData>
    <row r="1" spans="1:10" ht="10.5" customHeight="1">
      <c r="A1" s="127"/>
      <c r="B1" s="127"/>
      <c r="C1" s="127"/>
      <c r="D1" s="127"/>
      <c r="E1" s="127"/>
      <c r="F1" s="127"/>
      <c r="G1" s="127"/>
      <c r="H1" s="127"/>
      <c r="I1" s="127"/>
      <c r="J1" s="127"/>
    </row>
    <row r="2" spans="1:10">
      <c r="A2" s="127"/>
      <c r="B2" s="483" t="s">
        <v>265</v>
      </c>
      <c r="C2" s="483"/>
      <c r="D2" s="483"/>
      <c r="E2" s="483"/>
      <c r="F2" s="483"/>
      <c r="G2" s="483"/>
      <c r="H2" s="483"/>
      <c r="I2" s="483"/>
      <c r="J2" s="129"/>
    </row>
    <row r="3" spans="1:10">
      <c r="A3" s="127"/>
      <c r="B3" s="133" t="s">
        <v>256</v>
      </c>
      <c r="C3" s="129"/>
      <c r="D3" s="129"/>
      <c r="E3" s="129"/>
      <c r="F3" s="129"/>
      <c r="G3" s="129"/>
      <c r="H3" s="129"/>
      <c r="I3" s="129"/>
      <c r="J3" s="129"/>
    </row>
    <row r="4" spans="1:10" ht="21.75" customHeight="1">
      <c r="A4" s="127"/>
      <c r="B4" s="464" t="s">
        <v>257</v>
      </c>
      <c r="C4" s="464"/>
      <c r="D4" s="473" t="s">
        <v>269</v>
      </c>
      <c r="E4" s="473"/>
      <c r="F4" s="473"/>
      <c r="G4" s="473"/>
      <c r="H4" s="473"/>
      <c r="I4" s="473"/>
      <c r="J4" s="130"/>
    </row>
    <row r="5" spans="1:10" ht="21.75" customHeight="1">
      <c r="A5" s="127"/>
      <c r="B5" s="464" t="s">
        <v>258</v>
      </c>
      <c r="C5" s="464"/>
      <c r="D5" s="484">
        <v>44287</v>
      </c>
      <c r="E5" s="473"/>
      <c r="F5" s="473"/>
      <c r="G5" s="473"/>
      <c r="H5" s="473"/>
      <c r="I5" s="473"/>
      <c r="J5" s="130"/>
    </row>
    <row r="6" spans="1:10" ht="36" customHeight="1">
      <c r="A6" s="127"/>
      <c r="B6" s="464" t="s">
        <v>162</v>
      </c>
      <c r="C6" s="464"/>
      <c r="D6" s="480" t="s">
        <v>270</v>
      </c>
      <c r="E6" s="473"/>
      <c r="F6" s="473"/>
      <c r="G6" s="473"/>
      <c r="H6" s="473"/>
      <c r="I6" s="473"/>
      <c r="J6" s="130"/>
    </row>
    <row r="7" spans="1:10" ht="36" customHeight="1">
      <c r="A7" s="127"/>
      <c r="B7" s="464" t="s">
        <v>268</v>
      </c>
      <c r="C7" s="464"/>
      <c r="D7" s="473" t="s">
        <v>274</v>
      </c>
      <c r="E7" s="473"/>
      <c r="F7" s="473"/>
      <c r="G7" s="473"/>
      <c r="H7" s="473"/>
      <c r="I7" s="473"/>
      <c r="J7" s="130"/>
    </row>
    <row r="8" spans="1:10" ht="36" customHeight="1">
      <c r="A8" s="127"/>
      <c r="B8" s="464" t="s">
        <v>266</v>
      </c>
      <c r="C8" s="464"/>
      <c r="D8" s="481" t="s">
        <v>271</v>
      </c>
      <c r="E8" s="482"/>
      <c r="F8" s="482"/>
      <c r="G8" s="482"/>
      <c r="H8" s="482"/>
      <c r="I8" s="482"/>
      <c r="J8" s="131"/>
    </row>
    <row r="9" spans="1:10" ht="36" customHeight="1">
      <c r="A9" s="127"/>
      <c r="B9" s="464" t="s">
        <v>267</v>
      </c>
      <c r="C9" s="464"/>
      <c r="D9" s="481" t="s">
        <v>272</v>
      </c>
      <c r="E9" s="482"/>
      <c r="F9" s="482"/>
      <c r="G9" s="482"/>
      <c r="H9" s="482"/>
      <c r="I9" s="482"/>
      <c r="J9" s="131"/>
    </row>
    <row r="10" spans="1:10" ht="12.75" customHeight="1">
      <c r="A10" s="127"/>
      <c r="B10" s="130"/>
      <c r="C10" s="130"/>
      <c r="D10" s="131"/>
      <c r="E10" s="131"/>
      <c r="F10" s="131"/>
      <c r="G10" s="131"/>
      <c r="H10" s="131"/>
      <c r="I10" s="131"/>
      <c r="J10" s="127"/>
    </row>
    <row r="11" spans="1:10">
      <c r="A11" s="127"/>
      <c r="B11" s="136" t="s">
        <v>277</v>
      </c>
      <c r="C11" s="130"/>
      <c r="D11" s="131"/>
      <c r="E11" s="131"/>
      <c r="F11" s="131"/>
      <c r="G11" s="131"/>
      <c r="H11" s="131"/>
      <c r="I11" s="131"/>
      <c r="J11" s="127"/>
    </row>
    <row r="12" spans="1:10" ht="22.5" customHeight="1">
      <c r="A12" s="127"/>
      <c r="B12" s="470" t="s">
        <v>278</v>
      </c>
      <c r="C12" s="470"/>
      <c r="D12" s="477" t="s">
        <v>281</v>
      </c>
      <c r="E12" s="477"/>
      <c r="F12" s="477"/>
      <c r="G12" s="477"/>
      <c r="H12" s="477"/>
      <c r="I12" s="477"/>
      <c r="J12" s="127"/>
    </row>
    <row r="13" spans="1:10" ht="54.75" customHeight="1">
      <c r="A13" s="127"/>
      <c r="B13" s="470" t="s">
        <v>279</v>
      </c>
      <c r="C13" s="470"/>
      <c r="D13" s="478" t="s">
        <v>282</v>
      </c>
      <c r="E13" s="479"/>
      <c r="F13" s="479"/>
      <c r="G13" s="479"/>
      <c r="H13" s="479"/>
      <c r="I13" s="479"/>
      <c r="J13" s="127"/>
    </row>
    <row r="14" spans="1:10" ht="13.5" customHeight="1">
      <c r="A14" s="127"/>
      <c r="B14" s="133"/>
      <c r="C14" s="133"/>
      <c r="D14" s="133"/>
      <c r="E14" s="133"/>
      <c r="F14" s="133"/>
      <c r="G14" s="133"/>
      <c r="H14" s="133"/>
      <c r="I14" s="133"/>
      <c r="J14" s="133"/>
    </row>
    <row r="15" spans="1:10">
      <c r="A15" s="127"/>
      <c r="B15" s="133" t="s">
        <v>280</v>
      </c>
      <c r="C15" s="133"/>
      <c r="D15" s="133"/>
      <c r="E15" s="133"/>
      <c r="F15" s="133"/>
      <c r="G15" s="133"/>
      <c r="H15" s="133"/>
      <c r="I15" s="133"/>
      <c r="J15" s="133"/>
    </row>
    <row r="16" spans="1:10">
      <c r="A16" s="127"/>
      <c r="B16" s="464" t="s">
        <v>45</v>
      </c>
      <c r="C16" s="464" t="s">
        <v>259</v>
      </c>
      <c r="D16" s="464" t="s">
        <v>28</v>
      </c>
      <c r="E16" s="464" t="s">
        <v>260</v>
      </c>
      <c r="F16" s="464"/>
      <c r="G16" s="467" t="s">
        <v>261</v>
      </c>
      <c r="H16" s="468"/>
      <c r="I16" s="469"/>
      <c r="J16" s="130"/>
    </row>
    <row r="17" spans="1:10">
      <c r="A17" s="127"/>
      <c r="B17" s="464"/>
      <c r="C17" s="464"/>
      <c r="D17" s="464"/>
      <c r="E17" s="464"/>
      <c r="F17" s="464"/>
      <c r="G17" s="467" t="s">
        <v>262</v>
      </c>
      <c r="H17" s="468"/>
      <c r="I17" s="469"/>
      <c r="J17" s="130"/>
    </row>
    <row r="18" spans="1:10" ht="24.75" customHeight="1">
      <c r="A18" s="127"/>
      <c r="B18" s="134">
        <v>4</v>
      </c>
      <c r="C18" s="135">
        <v>15</v>
      </c>
      <c r="D18" s="135" t="s">
        <v>273</v>
      </c>
      <c r="E18" s="473" t="s">
        <v>275</v>
      </c>
      <c r="F18" s="473"/>
      <c r="G18" s="474">
        <v>5</v>
      </c>
      <c r="H18" s="475"/>
      <c r="I18" s="476"/>
      <c r="J18" s="137"/>
    </row>
    <row r="19" spans="1:10" ht="24.75" customHeight="1">
      <c r="A19" s="127"/>
      <c r="B19" s="134">
        <v>5</v>
      </c>
      <c r="C19" s="135">
        <v>6</v>
      </c>
      <c r="D19" s="135" t="s">
        <v>273</v>
      </c>
      <c r="E19" s="473" t="s">
        <v>275</v>
      </c>
      <c r="F19" s="473"/>
      <c r="G19" s="474">
        <v>7</v>
      </c>
      <c r="H19" s="475"/>
      <c r="I19" s="476"/>
      <c r="J19" s="137"/>
    </row>
    <row r="20" spans="1:10" ht="24.75" customHeight="1">
      <c r="A20" s="127"/>
      <c r="B20" s="134">
        <v>6</v>
      </c>
      <c r="C20" s="135">
        <v>3</v>
      </c>
      <c r="D20" s="135" t="s">
        <v>273</v>
      </c>
      <c r="E20" s="473" t="s">
        <v>275</v>
      </c>
      <c r="F20" s="473"/>
      <c r="G20" s="474">
        <v>5</v>
      </c>
      <c r="H20" s="475"/>
      <c r="I20" s="476"/>
      <c r="J20" s="137"/>
    </row>
    <row r="21" spans="1:10" ht="24.75" customHeight="1">
      <c r="A21" s="127"/>
      <c r="B21" s="134">
        <v>7</v>
      </c>
      <c r="C21" s="135">
        <v>1</v>
      </c>
      <c r="D21" s="135" t="s">
        <v>273</v>
      </c>
      <c r="E21" s="473" t="s">
        <v>275</v>
      </c>
      <c r="F21" s="473"/>
      <c r="G21" s="474">
        <v>12</v>
      </c>
      <c r="H21" s="475"/>
      <c r="I21" s="476"/>
      <c r="J21" s="137"/>
    </row>
    <row r="22" spans="1:10" ht="24.75" customHeight="1">
      <c r="A22" s="127"/>
      <c r="B22" s="134">
        <v>8</v>
      </c>
      <c r="C22" s="135">
        <v>5</v>
      </c>
      <c r="D22" s="135" t="s">
        <v>273</v>
      </c>
      <c r="E22" s="473" t="s">
        <v>275</v>
      </c>
      <c r="F22" s="473"/>
      <c r="G22" s="474" t="s">
        <v>276</v>
      </c>
      <c r="H22" s="475"/>
      <c r="I22" s="476"/>
      <c r="J22" s="137"/>
    </row>
    <row r="23" spans="1:10" ht="24.75" customHeight="1">
      <c r="A23" s="127"/>
      <c r="B23" s="134">
        <v>9</v>
      </c>
      <c r="C23" s="135">
        <v>2</v>
      </c>
      <c r="D23" s="135" t="s">
        <v>273</v>
      </c>
      <c r="E23" s="473" t="s">
        <v>275</v>
      </c>
      <c r="F23" s="473"/>
      <c r="G23" s="474" t="s">
        <v>276</v>
      </c>
      <c r="H23" s="475"/>
      <c r="I23" s="476"/>
      <c r="J23" s="137"/>
    </row>
    <row r="24" spans="1:10" ht="24.75" customHeight="1">
      <c r="A24" s="127"/>
      <c r="B24" s="134">
        <v>10</v>
      </c>
      <c r="C24" s="135">
        <v>7</v>
      </c>
      <c r="D24" s="135" t="s">
        <v>273</v>
      </c>
      <c r="E24" s="473" t="s">
        <v>275</v>
      </c>
      <c r="F24" s="473"/>
      <c r="G24" s="474" t="s">
        <v>276</v>
      </c>
      <c r="H24" s="475"/>
      <c r="I24" s="476"/>
      <c r="J24" s="137"/>
    </row>
    <row r="25" spans="1:10" ht="24.75" customHeight="1">
      <c r="A25" s="127"/>
      <c r="B25" s="134">
        <v>11</v>
      </c>
      <c r="C25" s="135">
        <v>4</v>
      </c>
      <c r="D25" s="135" t="s">
        <v>273</v>
      </c>
      <c r="E25" s="473" t="s">
        <v>275</v>
      </c>
      <c r="F25" s="473"/>
      <c r="G25" s="474" t="s">
        <v>276</v>
      </c>
      <c r="H25" s="475"/>
      <c r="I25" s="476"/>
      <c r="J25" s="137"/>
    </row>
    <row r="26" spans="1:10" ht="24.75" customHeight="1">
      <c r="A26" s="127"/>
      <c r="B26" s="134">
        <v>12</v>
      </c>
      <c r="C26" s="135">
        <v>2</v>
      </c>
      <c r="D26" s="135" t="s">
        <v>273</v>
      </c>
      <c r="E26" s="473" t="s">
        <v>275</v>
      </c>
      <c r="F26" s="473"/>
      <c r="G26" s="474" t="s">
        <v>276</v>
      </c>
      <c r="H26" s="475"/>
      <c r="I26" s="476"/>
      <c r="J26" s="137"/>
    </row>
    <row r="27" spans="1:10" ht="24.75" customHeight="1">
      <c r="A27" s="127"/>
      <c r="B27" s="134">
        <v>1</v>
      </c>
      <c r="C27" s="135">
        <v>13</v>
      </c>
      <c r="D27" s="135" t="s">
        <v>273</v>
      </c>
      <c r="E27" s="473" t="s">
        <v>275</v>
      </c>
      <c r="F27" s="473"/>
      <c r="G27" s="474" t="s">
        <v>276</v>
      </c>
      <c r="H27" s="475"/>
      <c r="I27" s="476"/>
      <c r="J27" s="137"/>
    </row>
    <row r="28" spans="1:10" ht="24.75" customHeight="1">
      <c r="A28" s="127"/>
      <c r="B28" s="134">
        <v>2</v>
      </c>
      <c r="C28" s="135">
        <v>3</v>
      </c>
      <c r="D28" s="135" t="s">
        <v>273</v>
      </c>
      <c r="E28" s="473" t="s">
        <v>275</v>
      </c>
      <c r="F28" s="473"/>
      <c r="G28" s="474" t="s">
        <v>276</v>
      </c>
      <c r="H28" s="475"/>
      <c r="I28" s="476"/>
      <c r="J28" s="137"/>
    </row>
    <row r="29" spans="1:10" ht="24.75" customHeight="1">
      <c r="A29" s="127"/>
      <c r="B29" s="134">
        <v>3</v>
      </c>
      <c r="C29" s="135">
        <v>3</v>
      </c>
      <c r="D29" s="135" t="s">
        <v>273</v>
      </c>
      <c r="E29" s="473" t="s">
        <v>275</v>
      </c>
      <c r="F29" s="473"/>
      <c r="G29" s="474" t="s">
        <v>276</v>
      </c>
      <c r="H29" s="475"/>
      <c r="I29" s="476"/>
      <c r="J29" s="137"/>
    </row>
    <row r="30" spans="1:10">
      <c r="A30" s="127"/>
      <c r="B30" s="133" t="s">
        <v>263</v>
      </c>
      <c r="C30" s="133"/>
      <c r="D30" s="133"/>
      <c r="E30" s="133"/>
      <c r="F30" s="133"/>
      <c r="G30" s="133"/>
      <c r="H30" s="133"/>
      <c r="I30" s="133"/>
      <c r="J30" s="133"/>
    </row>
    <row r="31" spans="1:10">
      <c r="A31" s="127"/>
      <c r="B31" s="133" t="s">
        <v>264</v>
      </c>
      <c r="C31" s="133"/>
      <c r="D31" s="133"/>
      <c r="E31" s="133"/>
      <c r="F31" s="133"/>
      <c r="G31" s="133"/>
      <c r="H31" s="133"/>
      <c r="I31" s="133"/>
      <c r="J31" s="133"/>
    </row>
  </sheetData>
  <sheetProtection sheet="1" objects="1" scenarios="1"/>
  <mergeCells count="47">
    <mergeCell ref="B2:I2"/>
    <mergeCell ref="B4:C4"/>
    <mergeCell ref="D4:I4"/>
    <mergeCell ref="B5:C5"/>
    <mergeCell ref="D5:I5"/>
    <mergeCell ref="B12:C12"/>
    <mergeCell ref="D12:I12"/>
    <mergeCell ref="B13:C13"/>
    <mergeCell ref="D13:I13"/>
    <mergeCell ref="B6:C6"/>
    <mergeCell ref="D6:I6"/>
    <mergeCell ref="B7:C7"/>
    <mergeCell ref="D7:I7"/>
    <mergeCell ref="B8:C8"/>
    <mergeCell ref="D8:I8"/>
    <mergeCell ref="B9:C9"/>
    <mergeCell ref="D9:I9"/>
    <mergeCell ref="E29:F29"/>
    <mergeCell ref="G28:I28"/>
    <mergeCell ref="G29:I29"/>
    <mergeCell ref="E16:F17"/>
    <mergeCell ref="G25:I25"/>
    <mergeCell ref="G26:I26"/>
    <mergeCell ref="G27:I27"/>
    <mergeCell ref="E25:F25"/>
    <mergeCell ref="E26:F26"/>
    <mergeCell ref="E27:F27"/>
    <mergeCell ref="G22:I22"/>
    <mergeCell ref="G23:I23"/>
    <mergeCell ref="G24:I24"/>
    <mergeCell ref="E22:F22"/>
    <mergeCell ref="E23:F23"/>
    <mergeCell ref="E24:F24"/>
    <mergeCell ref="E28:F28"/>
    <mergeCell ref="G19:I19"/>
    <mergeCell ref="G20:I20"/>
    <mergeCell ref="G21:I21"/>
    <mergeCell ref="B16:B17"/>
    <mergeCell ref="C16:C17"/>
    <mergeCell ref="G16:I16"/>
    <mergeCell ref="G17:I17"/>
    <mergeCell ref="G18:I18"/>
    <mergeCell ref="D16:D17"/>
    <mergeCell ref="E18:F18"/>
    <mergeCell ref="E19:F19"/>
    <mergeCell ref="E20:F20"/>
    <mergeCell ref="E21:F21"/>
  </mergeCells>
  <phoneticPr fontId="1"/>
  <pageMargins left="0.7" right="0.7" top="0.75" bottom="0.75" header="0.3" footer="0.3"/>
  <pageSetup paperSize="9" scale="9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5</vt:i4>
      </vt:variant>
    </vt:vector>
  </HeadingPairs>
  <TitlesOfParts>
    <vt:vector baseType="lpstr" size="13">
      <vt:lpstr>要綱第１号交付申請書</vt:lpstr>
      <vt:lpstr>事業計画書</vt:lpstr>
      <vt:lpstr>事業計画書 (記載例)</vt:lpstr>
      <vt:lpstr>経費内訳書</vt:lpstr>
      <vt:lpstr>経費内訳書(記載例)</vt:lpstr>
      <vt:lpstr>人件費按分シート</vt:lpstr>
      <vt:lpstr>サテライト実施計画</vt:lpstr>
      <vt:lpstr>サテライト実施計画 (記載例)</vt:lpstr>
      <vt:lpstr>サテライト実施計画!Print_Area</vt:lpstr>
      <vt:lpstr>'サテライト実施計画 (記載例)'!Print_Area</vt:lpstr>
      <vt:lpstr>経費内訳書!Print_Area</vt:lpstr>
      <vt:lpstr>'経費内訳書(記載例)'!Print_Area</vt:lpstr>
      <vt:lpstr>要綱第１号交付申請書!Print_Area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2026-07-13T04:35:07Z</cp:lastPrinted>
  <dcterms:created xsi:type="dcterms:W3CDTF">2015-06-05T18:19:34Z</dcterms:created>
  <dcterms:modified xsi:type="dcterms:W3CDTF">2026-07-15T00:06:17Z</dcterms:modified>
</cp:coreProperties>
</file>