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9127"/>
  <workbookPr/>
  <xr:revisionPtr xr6:coauthVersionLast="47" xr6:coauthVersionMax="47" documentId="13_ncr:1_{7E2CF96C-33CF-46A3-B01D-8471B1C03030}" revIDLastSave="0" xr10:uidLastSave="{00000000-0000-0000-0000-000000000000}"/>
  <bookViews>
    <workbookView tabRatio="500" xr2:uid="{2047116F-A012-40E5-B5AD-ED65110EA796}" windowHeight="13776" windowWidth="23136" xWindow="-48" yWindow="-48"/>
  </bookViews>
  <sheets>
    <sheet r:id="rId1" name="参考様式" sheetId="3"/>
    <sheet r:id="rId2" name="記入例" sheetId="1"/>
    <sheet r:id="rId3" name="リスト(触らないでください)" sheetId="2" state="hidden"/>
  </sheets>
  <definedNames>
    <definedName localSheetId="1" name="Excel_BuiltIn_Print_Area">記入例!$A$1:$Z$52</definedName>
    <definedName localSheetId="0" name="Excel_BuiltIn_Print_Area">参考様式!$A$1:$Y$52</definedName>
    <definedName localSheetId="1" name="_xlnm.Print_Area">記入例!$A$1:$V$49</definedName>
    <definedName localSheetId="0" name="_xlnm.Print_Area">参考様式!$A$1:$U$49</definedName>
    <definedName name="学校未入力">'リスト(触らないでください)'!$L$2</definedName>
    <definedName name="月_１から3">'リスト(触らないでください)'!$E$2:$E$4</definedName>
    <definedName name="月_4から12">'リスト(触らないでください)'!$D$2:$D$10</definedName>
    <definedName name="月未入力">'リスト(触らないでください)'!$B$10</definedName>
    <definedName name="実績月未入力">'リスト(触らないでください)'!$B$13</definedName>
    <definedName name="小_学年">'リスト(触らないでください)'!#REF!</definedName>
    <definedName name="中_学年">'リスト(触らないでください)'!#REF!</definedName>
    <definedName name="特別支援_学年">'リスト(触らないでください)'!#REF!</definedName>
    <definedName name="日＿２月">'リスト(触らないでください)'!$H$2:$H$30</definedName>
    <definedName name="日＿小">'リスト(触らないでください)'!$G$2:$G$31</definedName>
    <definedName name="日＿大">'リスト(触らないでください)'!$F$2:$F$32</definedName>
    <definedName name="年未入力">'リスト(触らないでください)'!$B$7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1" i="2" l="1"/>
  <c r="Q26" i="3"/>
  <c r="M34" i="3"/>
  <c r="H34" i="3"/>
  <c r="U47" i="3"/>
  <c r="U41" i="3"/>
  <c r="Q33" i="3"/>
  <c r="Q32" i="3"/>
  <c r="Q31" i="3"/>
  <c r="Q30" i="3"/>
  <c r="Q29" i="3"/>
  <c r="Q28" i="3"/>
  <c r="Q27" i="3"/>
  <c r="V47" i="1" l="1"/>
  <c r="V41" i="1"/>
  <c r="R31" i="1"/>
  <c r="R32" i="1"/>
  <c r="R33" i="1"/>
  <c r="N34" i="1"/>
  <c r="I34" i="1"/>
  <c r="R28" i="1"/>
  <c r="R29" i="1"/>
  <c r="R30" i="1"/>
  <c r="R27" i="1"/>
  <c r="R26" i="1"/>
  <c r="B2" i="2" l="1"/>
  <c r="C2" i="2" l="1"/>
  <c r="C3" i="2"/>
  <c r="B3" i="2"/>
</calcChain>
</file>

<file path=xl/sharedStrings.xml><?xml version="1.0" encoding="utf-8"?>
<sst xmlns="http://schemas.openxmlformats.org/spreadsheetml/2006/main" count="304" uniqueCount="74">
  <si>
    <t>（あて先）名古屋市長</t>
    <rPh sb="3" eb="4">
      <t>サキ</t>
    </rPh>
    <rPh sb="5" eb="10">
      <t>ナゴヤシチョウ</t>
    </rPh>
    <phoneticPr fontId="13"/>
  </si>
  <si>
    <t>年</t>
    <rPh sb="0" eb="1">
      <t>ネン</t>
    </rPh>
    <phoneticPr fontId="13"/>
  </si>
  <si>
    <t>月</t>
    <rPh sb="0" eb="1">
      <t>ツキ</t>
    </rPh>
    <phoneticPr fontId="13"/>
  </si>
  <si>
    <t>日</t>
    <rPh sb="0" eb="1">
      <t>ヒ</t>
    </rPh>
    <phoneticPr fontId="13"/>
  </si>
  <si>
    <t>記</t>
    <rPh sb="0" eb="1">
      <t>キ</t>
    </rPh>
    <phoneticPr fontId="13"/>
  </si>
  <si>
    <t>電子メール：</t>
    <rPh sb="0" eb="2">
      <t>デンシ</t>
    </rPh>
    <phoneticPr fontId="13"/>
  </si>
  <si>
    <t>担当者名：</t>
    <rPh sb="0" eb="4">
      <t>タントウシャメイ</t>
    </rPh>
    <phoneticPr fontId="13"/>
  </si>
  <si>
    <t>連絡先</t>
    <rPh sb="0" eb="3">
      <t>レンラクサキ</t>
    </rPh>
    <phoneticPr fontId="13"/>
  </si>
  <si>
    <t>電話番号：</t>
    <rPh sb="0" eb="4">
      <t>デンワバンゴウ</t>
    </rPh>
    <phoneticPr fontId="13"/>
  </si>
  <si>
    <t>代表者氏名：</t>
    <rPh sb="0" eb="5">
      <t>ダイヒョウシャシメイ</t>
    </rPh>
    <phoneticPr fontId="13"/>
  </si>
  <si>
    <t>施設
運営者</t>
    <rPh sb="0" eb="2">
      <t>シセツ</t>
    </rPh>
    <rPh sb="3" eb="6">
      <t>ウンエイシャ</t>
    </rPh>
    <phoneticPr fontId="13"/>
  </si>
  <si>
    <t>名称及び</t>
    <rPh sb="0" eb="3">
      <t>メイショウオヨ</t>
    </rPh>
    <phoneticPr fontId="13"/>
  </si>
  <si>
    <t>所在地</t>
    <rPh sb="0" eb="3">
      <t>ショザイチ</t>
    </rPh>
    <phoneticPr fontId="13"/>
  </si>
  <si>
    <t>申請年</t>
    <rPh sb="0" eb="2">
      <t>シンセイ</t>
    </rPh>
    <rPh sb="2" eb="3">
      <t>トシ</t>
    </rPh>
    <phoneticPr fontId="13"/>
  </si>
  <si>
    <t>時間</t>
    <rPh sb="0" eb="2">
      <t>ジカン</t>
    </rPh>
    <phoneticPr fontId="13"/>
  </si>
  <si>
    <t>分</t>
    <rPh sb="0" eb="1">
      <t>フン</t>
    </rPh>
    <phoneticPr fontId="13"/>
  </si>
  <si>
    <t>小の月</t>
    <rPh sb="0" eb="1">
      <t>ショウ</t>
    </rPh>
    <rPh sb="2" eb="3">
      <t>ツキ</t>
    </rPh>
    <phoneticPr fontId="13"/>
  </si>
  <si>
    <t>２月</t>
    <rPh sb="1" eb="2">
      <t>ガツ</t>
    </rPh>
    <phoneticPr fontId="13"/>
  </si>
  <si>
    <t>学校未入力</t>
    <rPh sb="0" eb="5">
      <t>ガッコウミニュウリョク</t>
    </rPh>
    <phoneticPr fontId="13"/>
  </si>
  <si>
    <t>先に学校名を入力してください</t>
    <rPh sb="0" eb="1">
      <t>サキ</t>
    </rPh>
    <rPh sb="2" eb="5">
      <t>ガッコウメイ</t>
    </rPh>
    <rPh sb="6" eb="8">
      <t>ニュウリョク</t>
    </rPh>
    <phoneticPr fontId="13"/>
  </si>
  <si>
    <t>電話番号判定用</t>
    <rPh sb="0" eb="4">
      <t>デンワバンゴウ</t>
    </rPh>
    <rPh sb="4" eb="7">
      <t>ハンテイヨウ</t>
    </rPh>
    <phoneticPr fontId="13"/>
  </si>
  <si>
    <t>教育　太郎</t>
    <rPh sb="0" eb="2">
      <t>キョウイク</t>
    </rPh>
    <rPh sb="3" eb="5">
      <t>タロウ</t>
    </rPh>
    <phoneticPr fontId="13"/>
  </si>
  <si>
    <t>上</t>
    <rPh sb="0" eb="1">
      <t>ウエ</t>
    </rPh>
    <phoneticPr fontId="13"/>
  </si>
  <si>
    <t>年未入力</t>
    <rPh sb="0" eb="1">
      <t>ネン</t>
    </rPh>
    <rPh sb="1" eb="2">
      <t>ミ</t>
    </rPh>
    <rPh sb="2" eb="4">
      <t>ニュウリョク</t>
    </rPh>
    <phoneticPr fontId="12"/>
  </si>
  <si>
    <t>先に年を入力してください</t>
    <rPh sb="0" eb="1">
      <t>サキ</t>
    </rPh>
    <rPh sb="2" eb="3">
      <t>ネン</t>
    </rPh>
    <rPh sb="4" eb="6">
      <t>ニュウリョク</t>
    </rPh>
    <phoneticPr fontId="12"/>
  </si>
  <si>
    <t>月未入力</t>
    <rPh sb="0" eb="1">
      <t>ツキ</t>
    </rPh>
    <rPh sb="1" eb="4">
      <t>ミニュウリョク</t>
    </rPh>
    <phoneticPr fontId="12"/>
  </si>
  <si>
    <t>先に月を入力してください</t>
    <rPh sb="0" eb="1">
      <t>サキ</t>
    </rPh>
    <rPh sb="2" eb="3">
      <t>ツキ</t>
    </rPh>
    <rPh sb="4" eb="6">
      <t>ニュウリョク</t>
    </rPh>
    <phoneticPr fontId="12"/>
  </si>
  <si>
    <t>令和8(2026)</t>
  </si>
  <si>
    <t>先に上部の（〇年〇月分）を入力してください</t>
    <rPh sb="0" eb="1">
      <t>サキ</t>
    </rPh>
    <rPh sb="2" eb="4">
      <t>ジョウブ</t>
    </rPh>
    <rPh sb="7" eb="8">
      <t>ネン</t>
    </rPh>
    <rPh sb="9" eb="11">
      <t>ガツブン</t>
    </rPh>
    <rPh sb="13" eb="15">
      <t>ニュウリョク</t>
    </rPh>
    <phoneticPr fontId="12"/>
  </si>
  <si>
    <t>　申請児童生徒の当施設への通所にかかる、前払い式チケットの購入内訳及び利用実績については、下記のとおりであることを報告します。</t>
    <rPh sb="1" eb="3">
      <t>シンセイ</t>
    </rPh>
    <rPh sb="3" eb="7">
      <t>ジドウセイト</t>
    </rPh>
    <rPh sb="8" eb="11">
      <t>トウシセツ</t>
    </rPh>
    <rPh sb="13" eb="15">
      <t>ツウショ</t>
    </rPh>
    <rPh sb="20" eb="22">
      <t>マエハラ</t>
    </rPh>
    <rPh sb="23" eb="24">
      <t>シキ</t>
    </rPh>
    <rPh sb="29" eb="31">
      <t>コウニュウ</t>
    </rPh>
    <rPh sb="31" eb="33">
      <t>ウチワケ</t>
    </rPh>
    <rPh sb="33" eb="34">
      <t>オヨ</t>
    </rPh>
    <rPh sb="35" eb="39">
      <t>リヨウジッセキ</t>
    </rPh>
    <rPh sb="45" eb="47">
      <t>カキ</t>
    </rPh>
    <rPh sb="57" eb="59">
      <t>ホウコク</t>
    </rPh>
    <phoneticPr fontId="13"/>
  </si>
  <si>
    <t>児童生徒氏名</t>
    <rPh sb="0" eb="6">
      <t>ジドウセイトシメイ</t>
    </rPh>
    <phoneticPr fontId="13"/>
  </si>
  <si>
    <t>チケット購入日</t>
    <rPh sb="4" eb="7">
      <t>コウニュウビ</t>
    </rPh>
    <phoneticPr fontId="13"/>
  </si>
  <si>
    <t>令和</t>
    <rPh sb="0" eb="2">
      <t>レイワ</t>
    </rPh>
    <phoneticPr fontId="13"/>
  </si>
  <si>
    <t>月</t>
    <rPh sb="0" eb="1">
      <t>ガツ</t>
    </rPh>
    <phoneticPr fontId="13"/>
  </si>
  <si>
    <t>日</t>
    <rPh sb="0" eb="1">
      <t>ニチ</t>
    </rPh>
    <phoneticPr fontId="13"/>
  </si>
  <si>
    <t>購入金額</t>
    <rPh sb="0" eb="4">
      <t>コウニュウキンガク</t>
    </rPh>
    <phoneticPr fontId="13"/>
  </si>
  <si>
    <t>円</t>
    <rPh sb="0" eb="1">
      <t>エン</t>
    </rPh>
    <phoneticPr fontId="13"/>
  </si>
  <si>
    <t>枚</t>
    <rPh sb="0" eb="1">
      <t>マイ</t>
    </rPh>
    <phoneticPr fontId="13"/>
  </si>
  <si>
    <t>購入枚数</t>
    <rPh sb="0" eb="4">
      <t>コウニュウマイスウ</t>
    </rPh>
    <phoneticPr fontId="13"/>
  </si>
  <si>
    <t>合計</t>
    <rPh sb="0" eb="2">
      <t>ゴウケイ</t>
    </rPh>
    <phoneticPr fontId="13"/>
  </si>
  <si>
    <t>月分</t>
    <rPh sb="0" eb="2">
      <t>ガツブン</t>
    </rPh>
    <phoneticPr fontId="13"/>
  </si>
  <si>
    <t>チケット
使用枚数</t>
    <rPh sb="5" eb="9">
      <t>シヨウマイスウ</t>
    </rPh>
    <phoneticPr fontId="13"/>
  </si>
  <si>
    <t>利用料</t>
    <rPh sb="0" eb="3">
      <t>リヨウリョウ</t>
    </rPh>
    <phoneticPr fontId="13"/>
  </si>
  <si>
    <t>月分</t>
    <rPh sb="0" eb="2">
      <t>ツキブン</t>
    </rPh>
    <phoneticPr fontId="13"/>
  </si>
  <si>
    <t>保護者（交付決定者）
氏名</t>
    <rPh sb="0" eb="3">
      <t>ホゴシャ</t>
    </rPh>
    <rPh sb="4" eb="9">
      <t>コウフケッテイシャ</t>
    </rPh>
    <rPh sb="11" eb="13">
      <t>シメイ</t>
    </rPh>
    <phoneticPr fontId="13"/>
  </si>
  <si>
    <t>上半期分（１回目の実績報告時に記入する欄）</t>
    <rPh sb="0" eb="4">
      <t>カミハンキブン</t>
    </rPh>
    <rPh sb="6" eb="8">
      <t>カイメ</t>
    </rPh>
    <rPh sb="9" eb="14">
      <t>ジッセキホウコクジ</t>
    </rPh>
    <rPh sb="15" eb="17">
      <t>キニュウ</t>
    </rPh>
    <rPh sb="19" eb="20">
      <t>ラン</t>
    </rPh>
    <phoneticPr fontId="13"/>
  </si>
  <si>
    <t>下半期分（２回目の実績報告時に記入する欄）</t>
    <rPh sb="0" eb="4">
      <t>シモハンキブン</t>
    </rPh>
    <rPh sb="6" eb="8">
      <t>カイメ</t>
    </rPh>
    <rPh sb="9" eb="14">
      <t>ジッセキホウコクジ</t>
    </rPh>
    <rPh sb="15" eb="17">
      <t>キニュウ</t>
    </rPh>
    <rPh sb="19" eb="20">
      <t>ラン</t>
    </rPh>
    <phoneticPr fontId="13"/>
  </si>
  <si>
    <t>（上半期実績報告用）作成日</t>
    <rPh sb="1" eb="4">
      <t>カミハンキ</t>
    </rPh>
    <rPh sb="4" eb="9">
      <t>ジッセキホウコクヨウ</t>
    </rPh>
    <rPh sb="10" eb="13">
      <t>サクセイビ</t>
    </rPh>
    <phoneticPr fontId="13"/>
  </si>
  <si>
    <t>（下半期実績報告用）作成日</t>
    <rPh sb="1" eb="4">
      <t>シモハンキ</t>
    </rPh>
    <rPh sb="4" eb="9">
      <t>ジッセキホウコクヨウ</t>
    </rPh>
    <rPh sb="10" eb="13">
      <t>サクセイビ</t>
    </rPh>
    <phoneticPr fontId="13"/>
  </si>
  <si>
    <t>内訳</t>
    <rPh sb="0" eb="2">
      <t>ウチワケ</t>
    </rPh>
    <phoneticPr fontId="13"/>
  </si>
  <si>
    <t>１枚当たり単価
（１円未満切捨）</t>
    <rPh sb="1" eb="3">
      <t>マイア</t>
    </rPh>
    <rPh sb="5" eb="7">
      <t>タンカ</t>
    </rPh>
    <rPh sb="10" eb="13">
      <t>エンミマン</t>
    </rPh>
    <rPh sb="13" eb="15">
      <t>キリス</t>
    </rPh>
    <phoneticPr fontId="13"/>
  </si>
  <si>
    <t>2,727円×8枚</t>
    <rPh sb="5" eb="6">
      <t>エン</t>
    </rPh>
    <rPh sb="8" eb="9">
      <t>マイ</t>
    </rPh>
    <phoneticPr fontId="13"/>
  </si>
  <si>
    <t>2,727円×3枚
3,000円×5枚</t>
    <rPh sb="5" eb="6">
      <t>エン</t>
    </rPh>
    <rPh sb="8" eb="9">
      <t>マイ</t>
    </rPh>
    <rPh sb="15" eb="16">
      <t>エン</t>
    </rPh>
    <rPh sb="18" eb="19">
      <t>マイ</t>
    </rPh>
    <phoneticPr fontId="13"/>
  </si>
  <si>
    <t>2,727円×12枚</t>
    <rPh sb="5" eb="6">
      <t>エン</t>
    </rPh>
    <rPh sb="9" eb="10">
      <t>マイ</t>
    </rPh>
    <phoneticPr fontId="13"/>
  </si>
  <si>
    <t>2,727円×4枚</t>
    <rPh sb="5" eb="6">
      <t>エン</t>
    </rPh>
    <rPh sb="8" eb="9">
      <t>マイ</t>
    </rPh>
    <phoneticPr fontId="13"/>
  </si>
  <si>
    <t>2,727円×6枚
3,000円×2枚</t>
    <rPh sb="5" eb="6">
      <t>エン</t>
    </rPh>
    <rPh sb="8" eb="9">
      <t>マイ</t>
    </rPh>
    <rPh sb="15" eb="16">
      <t>エン</t>
    </rPh>
    <rPh sb="18" eb="19">
      <t>マイ</t>
    </rPh>
    <phoneticPr fontId="13"/>
  </si>
  <si>
    <t>3,000円×3枚
2,727円×5枚</t>
    <rPh sb="5" eb="6">
      <t>エン</t>
    </rPh>
    <rPh sb="8" eb="9">
      <t>マイ</t>
    </rPh>
    <rPh sb="15" eb="16">
      <t>エン</t>
    </rPh>
    <rPh sb="18" eb="19">
      <t>マイ</t>
    </rPh>
    <phoneticPr fontId="13"/>
  </si>
  <si>
    <t>教育　一郎</t>
    <rPh sb="0" eb="2">
      <t>キョウイク</t>
    </rPh>
    <rPh sb="3" eb="5">
      <t>イチロウ</t>
    </rPh>
    <phoneticPr fontId="13"/>
  </si>
  <si>
    <t>３　チケット消費枚数及び月別利用料</t>
    <rPh sb="6" eb="10">
      <t>ショウヒマイスウ</t>
    </rPh>
    <rPh sb="10" eb="11">
      <t>オヨ</t>
    </rPh>
    <rPh sb="12" eb="14">
      <t>ツキベツ</t>
    </rPh>
    <rPh sb="14" eb="17">
      <t>リヨウリョウ</t>
    </rPh>
    <phoneticPr fontId="13"/>
  </si>
  <si>
    <t>１　前払いチケットの概要（金額、枚数等）</t>
    <rPh sb="2" eb="4">
      <t>マエバラ</t>
    </rPh>
    <rPh sb="10" eb="12">
      <t>ガイヨウ</t>
    </rPh>
    <rPh sb="13" eb="15">
      <t>キンガク</t>
    </rPh>
    <rPh sb="16" eb="18">
      <t>マイスウ</t>
    </rPh>
    <rPh sb="18" eb="19">
      <t>トウ</t>
    </rPh>
    <phoneticPr fontId="13"/>
  </si>
  <si>
    <t>２　チケット購入内訳（交付決定者が今年度に購入したもののみ）</t>
    <rPh sb="6" eb="10">
      <t>コウニュウウチワケ</t>
    </rPh>
    <rPh sb="11" eb="13">
      <t>コウフ</t>
    </rPh>
    <rPh sb="13" eb="16">
      <t>ケッテイシャ</t>
    </rPh>
    <rPh sb="17" eb="20">
      <t>コンネンド</t>
    </rPh>
    <rPh sb="21" eb="23">
      <t>コウニュウ</t>
    </rPh>
    <phoneticPr fontId="13"/>
  </si>
  <si>
    <t>（参考様式）</t>
    <rPh sb="1" eb="3">
      <t>サンコウ</t>
    </rPh>
    <rPh sb="3" eb="5">
      <t>ヨウシキ</t>
    </rPh>
    <phoneticPr fontId="13"/>
  </si>
  <si>
    <t>５枚：15,000円、11枚：30,000円</t>
    <rPh sb="1" eb="2">
      <t>マイ</t>
    </rPh>
    <rPh sb="9" eb="10">
      <t>エン</t>
    </rPh>
    <rPh sb="13" eb="14">
      <t>マイ</t>
    </rPh>
    <rPh sb="21" eb="22">
      <t>エン</t>
    </rPh>
    <phoneticPr fontId="13"/>
  </si>
  <si>
    <t>↑添付の領収書の合計額と一致させてください。</t>
    <rPh sb="1" eb="3">
      <t>テンプ</t>
    </rPh>
    <rPh sb="4" eb="7">
      <t>リョウシュウショ</t>
    </rPh>
    <rPh sb="8" eb="11">
      <t>ゴウケイガク</t>
    </rPh>
    <rPh sb="12" eb="14">
      <t>イッチ</t>
    </rPh>
    <phoneticPr fontId="13"/>
  </si>
  <si>
    <t>名古屋市中区三の丸〇丁目〇－〇</t>
    <rPh sb="0" eb="4">
      <t>ナゴヤシ</t>
    </rPh>
    <rPh sb="4" eb="6">
      <t>ナカク</t>
    </rPh>
    <rPh sb="6" eb="7">
      <t>サン</t>
    </rPh>
    <rPh sb="8" eb="9">
      <t>マル</t>
    </rPh>
    <rPh sb="10" eb="12">
      <t>チョウメ</t>
    </rPh>
    <phoneticPr fontId="13"/>
  </si>
  <si>
    <t>NPO法人フリースクール安心安全な居場所</t>
    <rPh sb="3" eb="5">
      <t>ホウジン</t>
    </rPh>
    <rPh sb="12" eb="16">
      <t>アンシンアンゼン</t>
    </rPh>
    <rPh sb="17" eb="20">
      <t>イバショ</t>
    </rPh>
    <phoneticPr fontId="13"/>
  </si>
  <si>
    <t>名古屋　花</t>
    <rPh sb="0" eb="3">
      <t>ナゴヤ</t>
    </rPh>
    <rPh sb="4" eb="5">
      <t>ハナ</t>
    </rPh>
    <phoneticPr fontId="13"/>
  </si>
  <si>
    <t>名古屋　八丸</t>
    <rPh sb="0" eb="3">
      <t>ナゴヤ</t>
    </rPh>
    <rPh sb="4" eb="5">
      <t>ハチ</t>
    </rPh>
    <rPh sb="5" eb="6">
      <t>マル</t>
    </rPh>
    <phoneticPr fontId="13"/>
  </si>
  <si>
    <t>052-XXX-XXXX</t>
    <phoneticPr fontId="13"/>
  </si>
  <si>
    <t>aaabbbccc@aabbcc.jp</t>
    <phoneticPr fontId="13"/>
  </si>
  <si>
    <t>4～12月</t>
    <rPh sb="4" eb="5">
      <t>ガツ</t>
    </rPh>
    <phoneticPr fontId="13"/>
  </si>
  <si>
    <t>1～3月</t>
    <rPh sb="3" eb="4">
      <t>ガツ</t>
    </rPh>
    <phoneticPr fontId="13"/>
  </si>
  <si>
    <t>　※上記２で記載したチケット（今年度中に購入したもの）の利用についてのみ記載してください。</t>
    <rPh sb="6" eb="8">
      <t>キサイ</t>
    </rPh>
    <rPh sb="15" eb="19">
      <t>コンネンドチュウ</t>
    </rPh>
    <rPh sb="20" eb="22">
      <t>コウニュウ</t>
    </rPh>
    <phoneticPr fontId="13"/>
  </si>
  <si>
    <t>前払い式チケット利用実績確認書（令和８年度用）</t>
    <rPh sb="0" eb="2">
      <t>マエハラ</t>
    </rPh>
    <rPh sb="3" eb="4">
      <t>シキ</t>
    </rPh>
    <rPh sb="8" eb="14">
      <t>リヨウジッセキカクニン</t>
    </rPh>
    <rPh sb="14" eb="15">
      <t>ショ</t>
    </rPh>
    <rPh sb="16" eb="18">
      <t>レイワ</t>
    </rPh>
    <rPh sb="19" eb="22">
      <t>ネンドヨウ</t>
    </rPh>
    <phoneticPr fontId="1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</si>
</sst>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0"/>
  </numFmts>
  <fonts count="20" x14ac:knownFonts="1"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5"/>
      <name val="ＭＳ Ｐゴシック"/>
      <family val="3"/>
      <charset val="128"/>
    </font>
    <font>
      <b/>
      <sz val="13"/>
      <name val="ＭＳ Ｐゴシック"/>
      <family val="3"/>
      <charset val="128"/>
    </font>
    <font>
      <i/>
      <sz val="11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8"/>
      <color indexed="8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14"/>
      <color indexed="8"/>
      <name val="ＭＳ 明朝"/>
      <family val="1"/>
      <charset val="128"/>
    </font>
    <font>
      <sz val="12"/>
      <color indexed="8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2"/>
      <color rgb="FFFF0000"/>
      <name val="ＭＳ 明朝"/>
      <family val="1"/>
      <charset val="128"/>
    </font>
  </fonts>
  <fills count="17">
    <fill>
      <patternFill patternType="none"/>
    </fill>
    <fill>
      <patternFill patternType="gray125"/>
    </fill>
    <fill>
      <patternFill patternType="solid">
        <fgColor indexed="27"/>
        <bgColor indexed="41"/>
      </patternFill>
    </fill>
    <fill>
      <patternFill patternType="solid">
        <fgColor indexed="26"/>
        <bgColor indexed="9"/>
      </patternFill>
    </fill>
    <fill>
      <patternFill patternType="solid">
        <fgColor indexed="31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42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54"/>
        <bgColor indexed="23"/>
      </patternFill>
    </fill>
    <fill>
      <patternFill patternType="solid">
        <fgColor indexed="25"/>
        <bgColor indexed="61"/>
      </patternFill>
    </fill>
    <fill>
      <patternFill patternType="solid">
        <fgColor indexed="55"/>
        <bgColor indexed="23"/>
      </patternFill>
    </fill>
    <fill>
      <patternFill patternType="solid">
        <fgColor indexed="49"/>
        <bgColor indexed="40"/>
      </patternFill>
    </fill>
    <fill>
      <patternFill patternType="solid">
        <fgColor indexed="43"/>
        <bgColor indexed="26"/>
      </patternFill>
    </fill>
    <fill>
      <patternFill patternType="solid">
        <fgColor indexed="45"/>
        <bgColor indexed="29"/>
      </patternFill>
    </fill>
    <fill>
      <patternFill patternType="solid">
        <fgColor indexed="9"/>
        <bgColor indexed="26"/>
      </patternFill>
    </fill>
  </fills>
  <borders count="24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54"/>
      </top>
      <bottom style="double">
        <color indexed="5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4">
    <xf numFmtId="0" fontId="0" fillId="0" borderId="0">
      <alignment vertical="center"/>
    </xf>
    <xf numFmtId="0" fontId="12" fillId="2" borderId="0" applyNumberFormat="0" applyBorder="0" applyProtection="0">
      <alignment vertical="center"/>
    </xf>
    <xf numFmtId="0" fontId="12" fillId="3" borderId="0" applyNumberFormat="0" applyBorder="0" applyProtection="0">
      <alignment vertical="center"/>
    </xf>
    <xf numFmtId="0" fontId="12" fillId="3" borderId="0" applyNumberFormat="0" applyBorder="0" applyProtection="0">
      <alignment vertical="center"/>
    </xf>
    <xf numFmtId="0" fontId="12" fillId="4" borderId="0" applyNumberFormat="0" applyBorder="0" applyProtection="0">
      <alignment vertical="center"/>
    </xf>
    <xf numFmtId="0" fontId="12" fillId="2" borderId="0" applyNumberFormat="0" applyBorder="0" applyProtection="0">
      <alignment vertical="center"/>
    </xf>
    <xf numFmtId="0" fontId="12" fillId="3" borderId="0" applyNumberFormat="0" applyBorder="0" applyProtection="0">
      <alignment vertical="center"/>
    </xf>
    <xf numFmtId="0" fontId="12" fillId="4" borderId="0" applyNumberFormat="0" applyBorder="0" applyProtection="0">
      <alignment vertical="center"/>
    </xf>
    <xf numFmtId="0" fontId="12" fillId="5" borderId="0" applyNumberFormat="0" applyBorder="0" applyProtection="0">
      <alignment vertical="center"/>
    </xf>
    <xf numFmtId="0" fontId="12" fillId="6" borderId="0" applyNumberFormat="0" applyBorder="0" applyProtection="0">
      <alignment vertical="center"/>
    </xf>
    <xf numFmtId="0" fontId="12" fillId="5" borderId="0" applyNumberFormat="0" applyBorder="0" applyProtection="0">
      <alignment vertical="center"/>
    </xf>
    <xf numFmtId="0" fontId="12" fillId="4" borderId="0" applyNumberFormat="0" applyBorder="0" applyProtection="0">
      <alignment vertical="center"/>
    </xf>
    <xf numFmtId="0" fontId="12" fillId="7" borderId="0" applyNumberFormat="0" applyBorder="0" applyProtection="0">
      <alignment vertical="center"/>
    </xf>
    <xf numFmtId="0" fontId="1" fillId="8" borderId="0" applyNumberFormat="0" applyBorder="0" applyProtection="0">
      <alignment vertical="center"/>
    </xf>
    <xf numFmtId="0" fontId="1" fillId="9" borderId="0" applyNumberFormat="0" applyBorder="0" applyProtection="0">
      <alignment vertical="center"/>
    </xf>
    <xf numFmtId="0" fontId="1" fillId="5" borderId="0" applyNumberFormat="0" applyBorder="0" applyProtection="0">
      <alignment vertical="center"/>
    </xf>
    <xf numFmtId="0" fontId="1" fillId="5" borderId="0" applyNumberFormat="0" applyBorder="0" applyProtection="0">
      <alignment vertical="center"/>
    </xf>
    <xf numFmtId="0" fontId="1" fillId="8" borderId="0" applyNumberFormat="0" applyBorder="0" applyProtection="0">
      <alignment vertical="center"/>
    </xf>
    <xf numFmtId="0" fontId="1" fillId="7" borderId="0" applyNumberFormat="0" applyBorder="0" applyProtection="0">
      <alignment vertical="center"/>
    </xf>
    <xf numFmtId="0" fontId="1" fillId="10" borderId="0" applyNumberFormat="0" applyBorder="0" applyProtection="0">
      <alignment vertical="center"/>
    </xf>
    <xf numFmtId="0" fontId="1" fillId="11" borderId="0" applyNumberFormat="0" applyBorder="0" applyProtection="0">
      <alignment vertical="center"/>
    </xf>
    <xf numFmtId="0" fontId="1" fillId="12" borderId="0" applyNumberFormat="0" applyBorder="0" applyProtection="0">
      <alignment vertical="center"/>
    </xf>
    <xf numFmtId="0" fontId="1" fillId="10" borderId="0" applyNumberFormat="0" applyBorder="0" applyProtection="0">
      <alignment vertical="center"/>
    </xf>
    <xf numFmtId="0" fontId="1" fillId="13" borderId="0" applyNumberFormat="0" applyBorder="0" applyProtection="0">
      <alignment vertical="center"/>
    </xf>
    <xf numFmtId="0" fontId="1" fillId="9" borderId="0" applyNumberFormat="0" applyBorder="0" applyProtection="0">
      <alignment vertical="center"/>
    </xf>
    <xf numFmtId="0" fontId="3" fillId="0" borderId="0" applyNumberFormat="0" applyFill="0" applyBorder="0" applyProtection="0">
      <alignment vertical="center"/>
    </xf>
    <xf numFmtId="0" fontId="4" fillId="12" borderId="1" applyNumberFormat="0" applyProtection="0">
      <alignment vertical="center"/>
    </xf>
    <xf numFmtId="0" fontId="2" fillId="14" borderId="0" applyNumberFormat="0" applyBorder="0" applyProtection="0">
      <alignment vertical="center"/>
    </xf>
    <xf numFmtId="0" fontId="12" fillId="3" borderId="2" applyNumberFormat="0" applyProtection="0">
      <alignment vertical="center"/>
    </xf>
    <xf numFmtId="0" fontId="2" fillId="0" borderId="3" applyNumberFormat="0" applyFill="0" applyProtection="0">
      <alignment vertical="center"/>
    </xf>
    <xf numFmtId="0" fontId="2" fillId="15" borderId="0" applyNumberFormat="0" applyBorder="0" applyProtection="0">
      <alignment vertical="center"/>
    </xf>
    <xf numFmtId="0" fontId="5" fillId="16" borderId="4" applyNumberFormat="0" applyProtection="0">
      <alignment vertical="center"/>
    </xf>
    <xf numFmtId="0" fontId="9" fillId="0" borderId="0" applyNumberFormat="0" applyFill="0" applyBorder="0" applyProtection="0">
      <alignment vertical="center"/>
    </xf>
    <xf numFmtId="0" fontId="6" fillId="0" borderId="5" applyNumberFormat="0" applyFill="0" applyProtection="0">
      <alignment vertical="center"/>
    </xf>
    <xf numFmtId="0" fontId="7" fillId="0" borderId="6" applyNumberFormat="0" applyFill="0" applyProtection="0">
      <alignment vertical="center"/>
    </xf>
    <xf numFmtId="0" fontId="5" fillId="0" borderId="7" applyNumberFormat="0" applyFill="0" applyProtection="0">
      <alignment vertical="center"/>
    </xf>
    <xf numFmtId="0" fontId="5" fillId="0" borderId="0" applyNumberFormat="0" applyFill="0" applyBorder="0" applyProtection="0">
      <alignment vertical="center"/>
    </xf>
    <xf numFmtId="0" fontId="10" fillId="0" borderId="8" applyNumberFormat="0" applyFill="0" applyProtection="0">
      <alignment vertical="center"/>
    </xf>
    <xf numFmtId="0" fontId="5" fillId="16" borderId="9" applyNumberFormat="0" applyProtection="0">
      <alignment vertical="center"/>
    </xf>
    <xf numFmtId="0" fontId="8" fillId="0" borderId="0" applyNumberFormat="0" applyFill="0" applyBorder="0" applyProtection="0">
      <alignment vertical="center"/>
    </xf>
    <xf numFmtId="0" fontId="2" fillId="7" borderId="4" applyNumberFormat="0" applyProtection="0">
      <alignment vertical="center"/>
    </xf>
    <xf numFmtId="0" fontId="12" fillId="0" borderId="0">
      <alignment vertical="center"/>
    </xf>
    <xf numFmtId="0" fontId="2" fillId="6" borderId="0" applyNumberFormat="0" applyBorder="0" applyProtection="0">
      <alignment vertical="center"/>
    </xf>
    <xf numFmtId="38" fontId="12" fillId="0" borderId="0" applyFont="0" applyFill="0" applyBorder="0" applyAlignment="0" applyProtection="0">
      <alignment vertical="center"/>
    </xf>
  </cellStyleXfs>
  <cellXfs count="81">
    <xf numFmtId="0" fontId="0" fillId="0" borderId="0" xfId="0">
      <alignment vertical="center"/>
    </xf>
    <xf numFmtId="0" fontId="16" fillId="0" borderId="0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  <xf numFmtId="0" fontId="14" fillId="0" borderId="0" xfId="0" applyFont="1" applyFill="1" applyBorder="1" applyAlignment="1">
      <alignment vertical="center"/>
    </xf>
    <xf numFmtId="0" fontId="14" fillId="0" borderId="0" xfId="0" applyFont="1" applyFill="1" applyBorder="1">
      <alignment vertical="center"/>
    </xf>
    <xf numFmtId="0" fontId="14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 textRotation="255"/>
    </xf>
    <xf numFmtId="0" fontId="15" fillId="0" borderId="0" xfId="0" applyFont="1" applyFill="1" applyBorder="1" applyAlignment="1">
      <alignment horizontal="left" vertical="center"/>
    </xf>
    <xf numFmtId="0" fontId="14" fillId="0" borderId="0" xfId="0" quotePrefix="1" applyFont="1" applyFill="1" applyBorder="1" applyAlignment="1">
      <alignment horizontal="right" vertical="center"/>
    </xf>
    <xf numFmtId="0" fontId="14" fillId="0" borderId="0" xfId="0" quotePrefix="1" applyFont="1" applyFill="1" applyBorder="1" applyAlignment="1">
      <alignment vertical="center"/>
    </xf>
    <xf numFmtId="0" fontId="14" fillId="0" borderId="0" xfId="0" applyFont="1" applyFill="1" applyBorder="1" applyAlignment="1">
      <alignment horizontal="left" vertical="center"/>
    </xf>
    <xf numFmtId="0" fontId="14" fillId="0" borderId="0" xfId="0" quotePrefix="1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top"/>
    </xf>
    <xf numFmtId="0" fontId="16" fillId="0" borderId="0" xfId="0" applyFont="1" applyFill="1" applyBorder="1" applyAlignment="1">
      <alignment vertical="center"/>
    </xf>
    <xf numFmtId="0" fontId="17" fillId="0" borderId="0" xfId="0" applyFont="1" applyFill="1" applyBorder="1" applyAlignment="1">
      <alignment horizontal="center" vertical="center"/>
    </xf>
    <xf numFmtId="0" fontId="14" fillId="0" borderId="1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left" vertical="center"/>
    </xf>
    <xf numFmtId="0" fontId="14" fillId="0" borderId="0" xfId="0" applyFont="1" applyFill="1" applyBorder="1" applyAlignment="1">
      <alignment vertical="center"/>
    </xf>
    <xf numFmtId="0" fontId="14" fillId="0" borderId="0" xfId="0" applyFont="1" applyFill="1" applyBorder="1" applyAlignment="1">
      <alignment horizontal="right" vertical="center"/>
    </xf>
    <xf numFmtId="0" fontId="14" fillId="0" borderId="0" xfId="0" applyFont="1" applyFill="1" applyBorder="1">
      <alignment vertical="center"/>
    </xf>
    <xf numFmtId="0" fontId="14" fillId="0" borderId="13" xfId="0" applyFont="1" applyFill="1" applyBorder="1" applyAlignment="1">
      <alignment horizontal="center" vertical="center"/>
    </xf>
    <xf numFmtId="0" fontId="14" fillId="0" borderId="12" xfId="0" applyFont="1" applyFill="1" applyBorder="1" applyAlignment="1">
      <alignment horizontal="center" vertical="center"/>
    </xf>
    <xf numFmtId="3" fontId="14" fillId="0" borderId="0" xfId="0" applyNumberFormat="1" applyFont="1" applyFill="1" applyBorder="1" applyAlignment="1">
      <alignment vertical="center"/>
    </xf>
    <xf numFmtId="3" fontId="14" fillId="0" borderId="0" xfId="0" applyNumberFormat="1" applyFont="1" applyFill="1" applyBorder="1" applyAlignment="1">
      <alignment horizontal="center" vertical="center"/>
    </xf>
    <xf numFmtId="0" fontId="18" fillId="0" borderId="10" xfId="0" applyFont="1" applyFill="1" applyBorder="1" applyAlignment="1">
      <alignment horizontal="center" vertical="center"/>
    </xf>
    <xf numFmtId="0" fontId="18" fillId="0" borderId="0" xfId="0" quotePrefix="1" applyFont="1" applyFill="1" applyBorder="1" applyAlignment="1">
      <alignment horizontal="right" vertical="center"/>
    </xf>
    <xf numFmtId="0" fontId="14" fillId="0" borderId="17" xfId="0" applyFont="1" applyFill="1" applyBorder="1" applyAlignment="1">
      <alignment horizontal="center" vertical="center"/>
    </xf>
    <xf numFmtId="0" fontId="14" fillId="0" borderId="23" xfId="0" applyFont="1" applyFill="1" applyBorder="1" applyAlignment="1">
      <alignment horizontal="center" vertical="center"/>
    </xf>
    <xf numFmtId="0" fontId="14" fillId="0" borderId="10" xfId="0" applyFont="1" applyFill="1" applyBorder="1" applyAlignment="1">
      <alignment horizontal="center" vertical="center"/>
    </xf>
    <xf numFmtId="0" fontId="18" fillId="0" borderId="10" xfId="0" applyFont="1" applyFill="1" applyBorder="1" applyAlignment="1">
      <alignment horizontal="center" vertical="center"/>
    </xf>
    <xf numFmtId="0" fontId="14" fillId="0" borderId="13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left" vertical="center"/>
    </xf>
    <xf numFmtId="0" fontId="14" fillId="0" borderId="0" xfId="0" applyFont="1" applyFill="1" applyBorder="1" applyAlignment="1">
      <alignment vertical="center"/>
    </xf>
    <xf numFmtId="0" fontId="14" fillId="0" borderId="14" xfId="0" applyFont="1" applyFill="1" applyBorder="1" applyAlignment="1">
      <alignment horizontal="center" vertical="center"/>
    </xf>
    <xf numFmtId="0" fontId="14" fillId="0" borderId="14" xfId="0" applyFont="1" applyFill="1" applyBorder="1" applyAlignment="1">
      <alignment horizontal="center" vertical="center" wrapText="1"/>
    </xf>
    <xf numFmtId="0" fontId="18" fillId="0" borderId="10" xfId="0" applyFont="1" applyFill="1" applyBorder="1" applyAlignment="1">
      <alignment horizontal="center" vertical="center"/>
    </xf>
    <xf numFmtId="3" fontId="18" fillId="0" borderId="14" xfId="0" applyNumberFormat="1" applyFont="1" applyFill="1" applyBorder="1" applyAlignment="1">
      <alignment horizontal="center" vertical="center"/>
    </xf>
    <xf numFmtId="0" fontId="18" fillId="0" borderId="13" xfId="0" applyFont="1" applyFill="1" applyBorder="1" applyAlignment="1">
      <alignment horizontal="center" vertical="center"/>
    </xf>
    <xf numFmtId="3" fontId="18" fillId="0" borderId="13" xfId="0" applyNumberFormat="1" applyFont="1" applyFill="1" applyBorder="1" applyAlignment="1">
      <alignment horizontal="center" vertical="center"/>
    </xf>
    <xf numFmtId="3" fontId="18" fillId="0" borderId="10" xfId="0" applyNumberFormat="1" applyFont="1" applyFill="1" applyBorder="1" applyAlignment="1">
      <alignment horizontal="center" vertical="center"/>
    </xf>
    <xf numFmtId="3" fontId="18" fillId="0" borderId="12" xfId="0" applyNumberFormat="1" applyFont="1" applyFill="1" applyBorder="1" applyAlignment="1">
      <alignment horizontal="center" vertical="center"/>
    </xf>
    <xf numFmtId="3" fontId="18" fillId="0" borderId="13" xfId="0" applyNumberFormat="1" applyFont="1" applyFill="1" applyBorder="1" applyAlignment="1">
      <alignment horizontal="center" vertical="center" wrapText="1"/>
    </xf>
    <xf numFmtId="38" fontId="18" fillId="0" borderId="14" xfId="43" applyFont="1" applyFill="1" applyBorder="1" applyAlignment="1">
      <alignment horizontal="center" vertical="center"/>
    </xf>
    <xf numFmtId="38" fontId="18" fillId="0" borderId="13" xfId="43" applyFont="1" applyFill="1" applyBorder="1" applyAlignment="1">
      <alignment horizontal="center" vertical="center"/>
    </xf>
    <xf numFmtId="3" fontId="14" fillId="0" borderId="14" xfId="0" applyNumberFormat="1" applyFont="1" applyFill="1" applyBorder="1" applyAlignment="1">
      <alignment horizontal="center" vertical="center"/>
    </xf>
    <xf numFmtId="0" fontId="14" fillId="0" borderId="13" xfId="0" applyFont="1" applyFill="1" applyBorder="1" applyAlignment="1">
      <alignment horizontal="center" vertical="center"/>
    </xf>
    <xf numFmtId="38" fontId="18" fillId="0" borderId="15" xfId="43" applyFont="1" applyFill="1" applyBorder="1" applyAlignment="1">
      <alignment horizontal="center" vertical="center"/>
    </xf>
    <xf numFmtId="38" fontId="18" fillId="0" borderId="16" xfId="43" applyFont="1" applyFill="1" applyBorder="1" applyAlignment="1">
      <alignment horizontal="center" vertical="center"/>
    </xf>
    <xf numFmtId="0" fontId="18" fillId="0" borderId="10" xfId="0" applyFont="1" applyFill="1" applyBorder="1" applyAlignment="1">
      <alignment horizontal="center" vertical="center"/>
    </xf>
    <xf numFmtId="38" fontId="18" fillId="0" borderId="10" xfId="43" applyFont="1" applyFill="1" applyBorder="1" applyAlignment="1">
      <alignment horizontal="center" vertical="center"/>
    </xf>
    <xf numFmtId="0" fontId="14" fillId="0" borderId="10" xfId="0" applyFont="1" applyFill="1" applyBorder="1" applyAlignment="1">
      <alignment horizontal="center" vertical="center"/>
    </xf>
    <xf numFmtId="38" fontId="18" fillId="0" borderId="21" xfId="43" applyFont="1" applyFill="1" applyBorder="1" applyAlignment="1">
      <alignment horizontal="center" vertical="center"/>
    </xf>
    <xf numFmtId="38" fontId="18" fillId="0" borderId="22" xfId="43" applyFont="1" applyFill="1" applyBorder="1" applyAlignment="1">
      <alignment horizontal="center" vertical="center"/>
    </xf>
    <xf numFmtId="38" fontId="14" fillId="0" borderId="18" xfId="43" applyFont="1" applyFill="1" applyBorder="1" applyAlignment="1">
      <alignment horizontal="center" vertical="center"/>
    </xf>
    <xf numFmtId="38" fontId="14" fillId="0" borderId="19" xfId="43" applyFont="1" applyFill="1" applyBorder="1" applyAlignment="1">
      <alignment horizontal="center" vertical="center"/>
    </xf>
    <xf numFmtId="38" fontId="14" fillId="0" borderId="20" xfId="43" applyFont="1" applyFill="1" applyBorder="1" applyAlignment="1">
      <alignment horizontal="center" vertical="center"/>
    </xf>
    <xf numFmtId="0" fontId="18" fillId="0" borderId="13" xfId="0" applyFont="1" applyFill="1" applyBorder="1" applyAlignment="1">
      <alignment horizontal="left" vertical="center"/>
    </xf>
    <xf numFmtId="0" fontId="18" fillId="0" borderId="10" xfId="0" applyFont="1" applyFill="1" applyBorder="1" applyAlignment="1">
      <alignment horizontal="left" vertical="center"/>
    </xf>
    <xf numFmtId="0" fontId="18" fillId="0" borderId="12" xfId="0" applyFont="1" applyFill="1" applyBorder="1" applyAlignment="1">
      <alignment horizontal="left" vertical="center"/>
    </xf>
    <xf numFmtId="0" fontId="14" fillId="0" borderId="14" xfId="0" applyFont="1" applyFill="1" applyBorder="1" applyAlignment="1">
      <alignment horizontal="center" vertical="center"/>
    </xf>
    <xf numFmtId="0" fontId="14" fillId="0" borderId="14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horizontal="center" vertical="center"/>
    </xf>
    <xf numFmtId="0" fontId="19" fillId="0" borderId="14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left" vertical="center"/>
    </xf>
    <xf numFmtId="0" fontId="14" fillId="0" borderId="11" xfId="0" applyFont="1" applyFill="1" applyBorder="1" applyAlignment="1">
      <alignment horizontal="left" vertical="center"/>
    </xf>
    <xf numFmtId="0" fontId="14" fillId="0" borderId="10" xfId="0" applyFont="1" applyFill="1" applyBorder="1" applyAlignment="1">
      <alignment horizontal="right" vertical="center"/>
    </xf>
    <xf numFmtId="49" fontId="14" fillId="0" borderId="10" xfId="0" applyNumberFormat="1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0" fontId="14" fillId="0" borderId="11" xfId="0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vertical="center"/>
    </xf>
    <xf numFmtId="0" fontId="14" fillId="0" borderId="0" xfId="0" applyFont="1" applyFill="1" applyBorder="1" applyAlignment="1">
      <alignment horizontal="left" vertical="center" wrapText="1" shrinkToFit="1"/>
    </xf>
    <xf numFmtId="0" fontId="14" fillId="0" borderId="11" xfId="0" applyFont="1" applyFill="1" applyBorder="1" applyAlignment="1">
      <alignment horizontal="right" vertical="center"/>
    </xf>
    <xf numFmtId="49" fontId="18" fillId="0" borderId="10" xfId="0" applyNumberFormat="1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left" vertical="center" wrapText="1" shrinkToFit="1"/>
    </xf>
    <xf numFmtId="0" fontId="18" fillId="0" borderId="11" xfId="0" applyFont="1" applyFill="1" applyBorder="1" applyAlignment="1">
      <alignment horizontal="left" vertical="center"/>
    </xf>
    <xf numFmtId="0" fontId="18" fillId="0" borderId="0" xfId="0" applyFont="1" applyFill="1" applyBorder="1" applyAlignment="1">
      <alignment horizontal="left" vertical="center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 1" xfId="27" xr:uid="{FC81E15A-A128-43C8-A109-1B01FD733764}"/>
    <cellStyle name="メモ 1" xfId="28" xr:uid="{69CDDFF1-BB60-49A5-BEE1-612917282425}"/>
    <cellStyle name="リンク セル" xfId="29" builtinId="24" customBuiltin="1"/>
    <cellStyle name="悪い 1" xfId="30" xr:uid="{FBFD3014-368A-4FE1-A858-6A96EF2C737A}"/>
    <cellStyle name="計算" xfId="31" builtinId="22" customBuiltin="1"/>
    <cellStyle name="警告文" xfId="32" builtinId="11" customBuiltin="1"/>
    <cellStyle name="桁区切り" xfId="43" builtinId="6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6" xfId="41" xr:uid="{BE72D7A6-05A2-4309-B266-05F9C9E9087C}"/>
    <cellStyle name="良い 1" xfId="42" xr:uid="{9AC12708-F8B0-4F1B-86F9-8C925CD449AB}"/>
  </cellStyles>
  <dxfs count="9"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152400</xdr:colOff>
      <xdr:row>3</xdr:row>
      <xdr:rowOff>53788</xdr:rowOff>
    </xdr:from>
    <xdr:to>
      <xdr:col>21</xdr:col>
      <xdr:colOff>143435</xdr:colOff>
      <xdr:row>7</xdr:row>
      <xdr:rowOff>27173</xdr:rowOff>
    </xdr:to>
    <xdr:sp macro="" textlink="">
      <xdr:nvSpPr>
        <xdr:cNvPr id="3" name="吹き出し: 角を丸めた四角形 2">
          <a:extLst>
            <a:ext uri="{FF2B5EF4-FFF2-40B4-BE49-F238E27FC236}">
              <a16:creationId xmlns:a16="http://schemas.microsoft.com/office/drawing/2014/main" id="{3CDE4866-CE2D-4F9C-86A6-C322E26A9557}"/>
            </a:ext>
          </a:extLst>
        </xdr:cNvPr>
        <xdr:cNvSpPr/>
      </xdr:nvSpPr>
      <xdr:spPr>
        <a:xfrm>
          <a:off x="4625788" y="600635"/>
          <a:ext cx="2312894" cy="493338"/>
        </a:xfrm>
        <a:prstGeom prst="wedgeRoundRectCallout">
          <a:avLst>
            <a:gd name="adj1" fmla="val -26392"/>
            <a:gd name="adj2" fmla="val -63558"/>
            <a:gd name="adj3" fmla="val 16667"/>
          </a:avLst>
        </a:prstGeom>
        <a:solidFill>
          <a:schemeClr val="bg1"/>
        </a:solidFill>
        <a:ln>
          <a:solidFill>
            <a:srgbClr val="0070C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buNone/>
          </a:pPr>
          <a:r>
            <a:rPr lang="en-US" sz="1050" kern="100">
              <a:effectLst/>
              <a:ea typeface="游明朝" panose="02020400000000000000" pitchFamily="18" charset="-128"/>
              <a:cs typeface="Times New Roman" panose="02020603050405020304" pitchFamily="18" charset="0"/>
            </a:rPr>
            <a:t> </a:t>
          </a:r>
          <a:endParaRPr lang="ja-JP" sz="1050" kern="100">
            <a:effectLst/>
            <a:ea typeface="游明朝" panose="02020400000000000000" pitchFamily="18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14</xdr:col>
      <xdr:colOff>107576</xdr:colOff>
      <xdr:row>3</xdr:row>
      <xdr:rowOff>80682</xdr:rowOff>
    </xdr:from>
    <xdr:to>
      <xdr:col>21</xdr:col>
      <xdr:colOff>161364</xdr:colOff>
      <xdr:row>7</xdr:row>
      <xdr:rowOff>55337</xdr:rowOff>
    </xdr:to>
    <xdr:sp macro="" textlink="">
      <xdr:nvSpPr>
        <xdr:cNvPr id="2" name="テキスト ボックス 3">
          <a:extLst>
            <a:ext uri="{FF2B5EF4-FFF2-40B4-BE49-F238E27FC236}">
              <a16:creationId xmlns:a16="http://schemas.microsoft.com/office/drawing/2014/main" id="{E20F2BD7-D252-4CC0-A3E9-E56DD6E868B9}"/>
            </a:ext>
          </a:extLst>
        </xdr:cNvPr>
        <xdr:cNvSpPr txBox="1"/>
      </xdr:nvSpPr>
      <xdr:spPr>
        <a:xfrm>
          <a:off x="4580964" y="627529"/>
          <a:ext cx="2375647" cy="494608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just">
            <a:buNone/>
          </a:pPr>
          <a:r>
            <a:rPr lang="ja-JP" altLang="en-US" sz="900" kern="100">
              <a:effectLst/>
              <a:latin typeface="游明朝" panose="02020400000000000000" pitchFamily="18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令和８年度は年２回報告が必要となります。</a:t>
          </a:r>
          <a:endParaRPr lang="en-US" altLang="ja-JP" sz="900" kern="100">
            <a:effectLst/>
            <a:latin typeface="游明朝" panose="02020400000000000000" pitchFamily="18" charset="-128"/>
            <a:ea typeface="ＭＳ ゴシック" panose="020B0609070205080204" pitchFamily="49" charset="-128"/>
            <a:cs typeface="Times New Roman" panose="02020603050405020304" pitchFamily="18" charset="0"/>
          </a:endParaRPr>
        </a:p>
        <a:p>
          <a:pPr algn="just">
            <a:buNone/>
          </a:pPr>
          <a:r>
            <a:rPr lang="ja-JP" altLang="en-US" sz="900" kern="100">
              <a:effectLst/>
              <a:latin typeface="游明朝" panose="02020400000000000000" pitchFamily="18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本様式を年間を通じて使用してください。</a:t>
          </a:r>
          <a:endParaRPr lang="ja-JP" sz="1050" kern="100">
            <a:effectLst/>
            <a:latin typeface="游明朝" panose="02020400000000000000" pitchFamily="18" charset="-128"/>
            <a:ea typeface="游明朝" panose="02020400000000000000" pitchFamily="18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268942</xdr:colOff>
      <xdr:row>36</xdr:row>
      <xdr:rowOff>251010</xdr:rowOff>
    </xdr:from>
    <xdr:to>
      <xdr:col>6</xdr:col>
      <xdr:colOff>125506</xdr:colOff>
      <xdr:row>39</xdr:row>
      <xdr:rowOff>17929</xdr:rowOff>
    </xdr:to>
    <xdr:sp macro="" textlink="">
      <xdr:nvSpPr>
        <xdr:cNvPr id="5" name="吹き出し: 角を丸めた四角形 4">
          <a:extLst>
            <a:ext uri="{FF2B5EF4-FFF2-40B4-BE49-F238E27FC236}">
              <a16:creationId xmlns:a16="http://schemas.microsoft.com/office/drawing/2014/main" id="{C07D1075-AEA8-4A57-A070-E99D830610F0}"/>
            </a:ext>
          </a:extLst>
        </xdr:cNvPr>
        <xdr:cNvSpPr/>
      </xdr:nvSpPr>
      <xdr:spPr>
        <a:xfrm>
          <a:off x="430307" y="8274422"/>
          <a:ext cx="1515034" cy="421342"/>
        </a:xfrm>
        <a:prstGeom prst="wedgeRoundRectCallout">
          <a:avLst>
            <a:gd name="adj1" fmla="val -12675"/>
            <a:gd name="adj2" fmla="val 133142"/>
            <a:gd name="adj3" fmla="val 16667"/>
          </a:avLst>
        </a:prstGeom>
        <a:solidFill>
          <a:schemeClr val="bg1"/>
        </a:solidFill>
        <a:ln>
          <a:solidFill>
            <a:srgbClr val="0070C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buNone/>
          </a:pPr>
          <a:r>
            <a:rPr lang="en-US" sz="1050" kern="100">
              <a:effectLst/>
              <a:ea typeface="游明朝" panose="02020400000000000000" pitchFamily="18" charset="-128"/>
              <a:cs typeface="Times New Roman" panose="02020603050405020304" pitchFamily="18" charset="0"/>
            </a:rPr>
            <a:t> </a:t>
          </a:r>
          <a:endParaRPr lang="ja-JP" sz="1050" kern="100">
            <a:effectLst/>
            <a:ea typeface="游明朝" panose="02020400000000000000" pitchFamily="18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</xdr:col>
      <xdr:colOff>35859</xdr:colOff>
      <xdr:row>36</xdr:row>
      <xdr:rowOff>242048</xdr:rowOff>
    </xdr:from>
    <xdr:to>
      <xdr:col>6</xdr:col>
      <xdr:colOff>89647</xdr:colOff>
      <xdr:row>39</xdr:row>
      <xdr:rowOff>82233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E827B272-2FD0-929D-7B66-DCE8E55F64BB}"/>
            </a:ext>
          </a:extLst>
        </xdr:cNvPr>
        <xdr:cNvSpPr txBox="1"/>
      </xdr:nvSpPr>
      <xdr:spPr>
        <a:xfrm>
          <a:off x="528918" y="8265460"/>
          <a:ext cx="1380564" cy="494608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just">
            <a:buNone/>
          </a:pPr>
          <a:r>
            <a:rPr lang="ja-JP" altLang="en-US" sz="900" kern="100">
              <a:effectLst/>
              <a:latin typeface="游明朝" panose="02020400000000000000" pitchFamily="18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購入日が早いものから</a:t>
          </a:r>
          <a:endParaRPr lang="en-US" altLang="ja-JP" sz="900" kern="100">
            <a:effectLst/>
            <a:latin typeface="游明朝" panose="02020400000000000000" pitchFamily="18" charset="-128"/>
            <a:ea typeface="ＭＳ ゴシック" panose="020B0609070205080204" pitchFamily="49" charset="-128"/>
            <a:cs typeface="Times New Roman" panose="02020603050405020304" pitchFamily="18" charset="0"/>
          </a:endParaRPr>
        </a:p>
        <a:p>
          <a:pPr algn="just">
            <a:buNone/>
          </a:pPr>
          <a:r>
            <a:rPr lang="ja-JP" altLang="en-US" sz="900" kern="100">
              <a:effectLst/>
              <a:latin typeface="游明朝" panose="02020400000000000000" pitchFamily="18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記載してください。</a:t>
          </a:r>
          <a:endParaRPr lang="en-US" altLang="ja-JP" sz="900" kern="100">
            <a:effectLst/>
            <a:latin typeface="游明朝" panose="02020400000000000000" pitchFamily="18" charset="-128"/>
            <a:ea typeface="ＭＳ ゴシック" panose="020B0609070205080204" pitchFamily="49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</xdr:col>
      <xdr:colOff>89648</xdr:colOff>
      <xdr:row>44</xdr:row>
      <xdr:rowOff>8963</xdr:rowOff>
    </xdr:from>
    <xdr:to>
      <xdr:col>12</xdr:col>
      <xdr:colOff>98612</xdr:colOff>
      <xdr:row>45</xdr:row>
      <xdr:rowOff>233082</xdr:rowOff>
    </xdr:to>
    <xdr:sp macro="" textlink="">
      <xdr:nvSpPr>
        <xdr:cNvPr id="6" name="吹き出し: 角を丸めた四角形 5">
          <a:extLst>
            <a:ext uri="{FF2B5EF4-FFF2-40B4-BE49-F238E27FC236}">
              <a16:creationId xmlns:a16="http://schemas.microsoft.com/office/drawing/2014/main" id="{15DD9B1F-55FB-F611-FD8D-AE5DEECD0B0F}"/>
            </a:ext>
          </a:extLst>
        </xdr:cNvPr>
        <xdr:cNvSpPr/>
      </xdr:nvSpPr>
      <xdr:spPr>
        <a:xfrm>
          <a:off x="1909483" y="10282516"/>
          <a:ext cx="1999129" cy="493060"/>
        </a:xfrm>
        <a:prstGeom prst="wedgeRoundRectCallout">
          <a:avLst>
            <a:gd name="adj1" fmla="val -17815"/>
            <a:gd name="adj2" fmla="val -84808"/>
            <a:gd name="adj3" fmla="val 16667"/>
          </a:avLst>
        </a:prstGeom>
        <a:solidFill>
          <a:schemeClr val="bg1"/>
        </a:solidFill>
        <a:ln>
          <a:solidFill>
            <a:srgbClr val="0070C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buNone/>
          </a:pPr>
          <a:r>
            <a:rPr lang="en-US" sz="1050" kern="100">
              <a:effectLst/>
              <a:ea typeface="游明朝" panose="02020400000000000000" pitchFamily="18" charset="-128"/>
              <a:cs typeface="Times New Roman" panose="02020603050405020304" pitchFamily="18" charset="0"/>
            </a:rPr>
            <a:t> </a:t>
          </a:r>
          <a:endParaRPr lang="ja-JP" sz="1050" kern="100">
            <a:effectLst/>
            <a:ea typeface="游明朝" panose="02020400000000000000" pitchFamily="18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</xdr:col>
      <xdr:colOff>179295</xdr:colOff>
      <xdr:row>44</xdr:row>
      <xdr:rowOff>26897</xdr:rowOff>
    </xdr:from>
    <xdr:to>
      <xdr:col>12</xdr:col>
      <xdr:colOff>35859</xdr:colOff>
      <xdr:row>45</xdr:row>
      <xdr:rowOff>252564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CE43B38-D1E1-E1CA-14DA-0CA4FF3756DB}"/>
            </a:ext>
          </a:extLst>
        </xdr:cNvPr>
        <xdr:cNvSpPr txBox="1"/>
      </xdr:nvSpPr>
      <xdr:spPr>
        <a:xfrm>
          <a:off x="1999130" y="10300450"/>
          <a:ext cx="1846729" cy="494608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just">
            <a:buNone/>
          </a:pPr>
          <a:r>
            <a:rPr lang="en-US" altLang="ja-JP" sz="900" kern="100">
              <a:effectLst/>
              <a:latin typeface="游明朝" panose="02020400000000000000" pitchFamily="18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4</a:t>
          </a:r>
          <a:r>
            <a:rPr lang="ja-JP" altLang="en-US" sz="900" kern="100">
              <a:effectLst/>
              <a:latin typeface="游明朝" panose="02020400000000000000" pitchFamily="18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月購入の</a:t>
          </a:r>
          <a:r>
            <a:rPr lang="en-US" altLang="ja-JP" sz="900" kern="100">
              <a:effectLst/>
              <a:latin typeface="游明朝" panose="02020400000000000000" pitchFamily="18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11</a:t>
          </a:r>
          <a:r>
            <a:rPr lang="ja-JP" altLang="en-US" sz="900" kern="100">
              <a:effectLst/>
              <a:latin typeface="游明朝" panose="02020400000000000000" pitchFamily="18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枚のうち残った</a:t>
          </a:r>
          <a:r>
            <a:rPr lang="en-US" altLang="ja-JP" sz="900" kern="100">
              <a:effectLst/>
              <a:latin typeface="游明朝" panose="02020400000000000000" pitchFamily="18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3</a:t>
          </a:r>
          <a:r>
            <a:rPr lang="ja-JP" altLang="en-US" sz="900" kern="100">
              <a:effectLst/>
              <a:latin typeface="游明朝" panose="02020400000000000000" pitchFamily="18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枚</a:t>
          </a:r>
          <a:endParaRPr lang="en-US" altLang="ja-JP" sz="900" kern="100">
            <a:effectLst/>
            <a:latin typeface="游明朝" panose="02020400000000000000" pitchFamily="18" charset="-128"/>
            <a:ea typeface="ＭＳ ゴシック" panose="020B0609070205080204" pitchFamily="49" charset="-128"/>
            <a:cs typeface="Times New Roman" panose="02020603050405020304" pitchFamily="18" charset="0"/>
          </a:endParaRPr>
        </a:p>
        <a:p>
          <a:pPr algn="just">
            <a:buNone/>
          </a:pPr>
          <a:r>
            <a:rPr lang="ja-JP" altLang="en-US" sz="900" kern="100">
              <a:effectLst/>
              <a:latin typeface="游明朝" panose="02020400000000000000" pitchFamily="18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＋</a:t>
          </a:r>
          <a:r>
            <a:rPr lang="en-US" altLang="ja-JP" sz="900" kern="100">
              <a:effectLst/>
              <a:latin typeface="游明朝" panose="02020400000000000000" pitchFamily="18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5</a:t>
          </a:r>
          <a:r>
            <a:rPr lang="ja-JP" altLang="en-US" sz="900" kern="100">
              <a:effectLst/>
              <a:latin typeface="游明朝" panose="02020400000000000000" pitchFamily="18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月購入の</a:t>
          </a:r>
          <a:r>
            <a:rPr lang="en-US" altLang="ja-JP" sz="900" kern="100">
              <a:effectLst/>
              <a:latin typeface="游明朝" panose="02020400000000000000" pitchFamily="18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5</a:t>
          </a:r>
          <a:r>
            <a:rPr lang="ja-JP" altLang="en-US" sz="900" kern="100">
              <a:effectLst/>
              <a:latin typeface="游明朝" panose="02020400000000000000" pitchFamily="18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枚を使用</a:t>
          </a:r>
          <a:endParaRPr lang="en-US" altLang="ja-JP" sz="900" kern="100">
            <a:effectLst/>
            <a:latin typeface="游明朝" panose="02020400000000000000" pitchFamily="18" charset="-128"/>
            <a:ea typeface="ＭＳ ゴシック" panose="020B0609070205080204" pitchFamily="49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15</xdr:col>
      <xdr:colOff>206189</xdr:colOff>
      <xdr:row>43</xdr:row>
      <xdr:rowOff>107574</xdr:rowOff>
    </xdr:from>
    <xdr:to>
      <xdr:col>21</xdr:col>
      <xdr:colOff>259977</xdr:colOff>
      <xdr:row>46</xdr:row>
      <xdr:rowOff>98612</xdr:rowOff>
    </xdr:to>
    <xdr:sp macro="" textlink="">
      <xdr:nvSpPr>
        <xdr:cNvPr id="9" name="吹き出し: 角を丸めた四角形 8">
          <a:extLst>
            <a:ext uri="{FF2B5EF4-FFF2-40B4-BE49-F238E27FC236}">
              <a16:creationId xmlns:a16="http://schemas.microsoft.com/office/drawing/2014/main" id="{139F8858-EC26-6628-3981-2FE6CF5418BA}"/>
            </a:ext>
          </a:extLst>
        </xdr:cNvPr>
        <xdr:cNvSpPr/>
      </xdr:nvSpPr>
      <xdr:spPr>
        <a:xfrm>
          <a:off x="5011271" y="10264586"/>
          <a:ext cx="2043953" cy="645461"/>
        </a:xfrm>
        <a:prstGeom prst="wedgeRoundRectCallout">
          <a:avLst>
            <a:gd name="adj1" fmla="val 23889"/>
            <a:gd name="adj2" fmla="val -72912"/>
            <a:gd name="adj3" fmla="val 16667"/>
          </a:avLst>
        </a:prstGeom>
        <a:solidFill>
          <a:schemeClr val="bg1"/>
        </a:solidFill>
        <a:ln>
          <a:solidFill>
            <a:srgbClr val="0070C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buNone/>
          </a:pPr>
          <a:r>
            <a:rPr lang="en-US" sz="1050" kern="100">
              <a:effectLst/>
              <a:ea typeface="游明朝" panose="02020400000000000000" pitchFamily="18" charset="-128"/>
              <a:cs typeface="Times New Roman" panose="02020603050405020304" pitchFamily="18" charset="0"/>
            </a:rPr>
            <a:t> </a:t>
          </a:r>
          <a:endParaRPr lang="ja-JP" sz="1050" kern="100">
            <a:effectLst/>
            <a:ea typeface="游明朝" panose="02020400000000000000" pitchFamily="18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15</xdr:col>
      <xdr:colOff>242050</xdr:colOff>
      <xdr:row>43</xdr:row>
      <xdr:rowOff>89647</xdr:rowOff>
    </xdr:from>
    <xdr:to>
      <xdr:col>21</xdr:col>
      <xdr:colOff>251012</xdr:colOff>
      <xdr:row>46</xdr:row>
      <xdr:rowOff>116541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A4E5EAE3-1F95-7C62-7EDC-847432CC02C3}"/>
            </a:ext>
          </a:extLst>
        </xdr:cNvPr>
        <xdr:cNvSpPr txBox="1"/>
      </xdr:nvSpPr>
      <xdr:spPr>
        <a:xfrm>
          <a:off x="5047132" y="10246659"/>
          <a:ext cx="1999127" cy="681317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just">
            <a:buNone/>
          </a:pPr>
          <a:r>
            <a:rPr lang="en-US" altLang="ja-JP" sz="900" kern="100">
              <a:effectLst/>
              <a:latin typeface="游明朝" panose="02020400000000000000" pitchFamily="18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9</a:t>
          </a:r>
          <a:r>
            <a:rPr lang="ja-JP" altLang="en-US" sz="900" kern="100">
              <a:effectLst/>
              <a:latin typeface="游明朝" panose="02020400000000000000" pitchFamily="18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月購入のうち残った</a:t>
          </a:r>
          <a:r>
            <a:rPr lang="en-US" altLang="ja-JP" sz="900" kern="100">
              <a:effectLst/>
              <a:latin typeface="游明朝" panose="02020400000000000000" pitchFamily="18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6</a:t>
          </a:r>
          <a:r>
            <a:rPr lang="ja-JP" altLang="en-US" sz="900" kern="100">
              <a:effectLst/>
              <a:latin typeface="游明朝" panose="02020400000000000000" pitchFamily="18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枚について、</a:t>
          </a:r>
          <a:r>
            <a:rPr lang="en-US" altLang="ja-JP" sz="900" kern="100">
              <a:effectLst/>
              <a:latin typeface="游明朝" panose="02020400000000000000" pitchFamily="18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10</a:t>
          </a:r>
          <a:r>
            <a:rPr lang="ja-JP" altLang="en-US" sz="900" kern="100">
              <a:effectLst/>
              <a:latin typeface="游明朝" panose="02020400000000000000" pitchFamily="18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月以降使用した場合は、</a:t>
          </a:r>
          <a:endParaRPr lang="en-US" altLang="ja-JP" sz="900" kern="100">
            <a:effectLst/>
            <a:latin typeface="游明朝" panose="02020400000000000000" pitchFamily="18" charset="-128"/>
            <a:ea typeface="ＭＳ ゴシック" panose="020B0609070205080204" pitchFamily="49" charset="-128"/>
            <a:cs typeface="Times New Roman" panose="02020603050405020304" pitchFamily="18" charset="0"/>
          </a:endParaRPr>
        </a:p>
        <a:p>
          <a:pPr algn="just">
            <a:buNone/>
          </a:pPr>
          <a:r>
            <a:rPr lang="en-US" altLang="ja-JP" sz="900" kern="100">
              <a:effectLst/>
              <a:latin typeface="游明朝" panose="02020400000000000000" pitchFamily="18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2</a:t>
          </a:r>
          <a:r>
            <a:rPr lang="ja-JP" altLang="en-US" sz="900" kern="100">
              <a:effectLst/>
              <a:latin typeface="游明朝" panose="02020400000000000000" pitchFamily="18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回目実績報告で報告</a:t>
          </a:r>
          <a:endParaRPr lang="en-US" altLang="ja-JP" sz="900" kern="100">
            <a:effectLst/>
            <a:latin typeface="游明朝" panose="02020400000000000000" pitchFamily="18" charset="-128"/>
            <a:ea typeface="ＭＳ ゴシック" panose="020B0609070205080204" pitchFamily="49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116542</xdr:colOff>
      <xdr:row>43</xdr:row>
      <xdr:rowOff>71714</xdr:rowOff>
    </xdr:from>
    <xdr:to>
      <xdr:col>5</xdr:col>
      <xdr:colOff>304800</xdr:colOff>
      <xdr:row>46</xdr:row>
      <xdr:rowOff>62752</xdr:rowOff>
    </xdr:to>
    <xdr:sp macro="" textlink="">
      <xdr:nvSpPr>
        <xdr:cNvPr id="10" name="吹き出し: 角を丸めた四角形 9">
          <a:extLst>
            <a:ext uri="{FF2B5EF4-FFF2-40B4-BE49-F238E27FC236}">
              <a16:creationId xmlns:a16="http://schemas.microsoft.com/office/drawing/2014/main" id="{773E5D25-5FC4-85E2-CB33-A0DFDB19FAAF}"/>
            </a:ext>
          </a:extLst>
        </xdr:cNvPr>
        <xdr:cNvSpPr/>
      </xdr:nvSpPr>
      <xdr:spPr>
        <a:xfrm>
          <a:off x="277907" y="10228726"/>
          <a:ext cx="1515034" cy="645461"/>
        </a:xfrm>
        <a:prstGeom prst="wedgeRoundRectCallout">
          <a:avLst>
            <a:gd name="adj1" fmla="val 31112"/>
            <a:gd name="adj2" fmla="val -77111"/>
            <a:gd name="adj3" fmla="val 16667"/>
          </a:avLst>
        </a:prstGeom>
        <a:solidFill>
          <a:schemeClr val="bg1"/>
        </a:solidFill>
        <a:ln>
          <a:solidFill>
            <a:srgbClr val="0070C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buNone/>
          </a:pPr>
          <a:r>
            <a:rPr lang="en-US" sz="1050" kern="100">
              <a:effectLst/>
              <a:ea typeface="游明朝" panose="02020400000000000000" pitchFamily="18" charset="-128"/>
              <a:cs typeface="Times New Roman" panose="02020603050405020304" pitchFamily="18" charset="0"/>
            </a:rPr>
            <a:t> </a:t>
          </a:r>
          <a:endParaRPr lang="ja-JP" sz="1050" kern="100">
            <a:effectLst/>
            <a:ea typeface="游明朝" panose="02020400000000000000" pitchFamily="18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161365</xdr:colOff>
      <xdr:row>44</xdr:row>
      <xdr:rowOff>8965</xdr:rowOff>
    </xdr:from>
    <xdr:to>
      <xdr:col>5</xdr:col>
      <xdr:colOff>215153</xdr:colOff>
      <xdr:row>45</xdr:row>
      <xdr:rowOff>234632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18C16E24-F1F4-7128-2C05-9B3743FA5892}"/>
            </a:ext>
          </a:extLst>
        </xdr:cNvPr>
        <xdr:cNvSpPr txBox="1"/>
      </xdr:nvSpPr>
      <xdr:spPr>
        <a:xfrm>
          <a:off x="322730" y="10282518"/>
          <a:ext cx="1380564" cy="494608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just">
            <a:buNone/>
          </a:pPr>
          <a:r>
            <a:rPr lang="ja-JP" altLang="en-US" sz="900" kern="100">
              <a:effectLst/>
              <a:latin typeface="游明朝" panose="02020400000000000000" pitchFamily="18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前年度購入チケットを使用した分は含めないでください。</a:t>
          </a:r>
          <a:endParaRPr lang="en-US" altLang="ja-JP" sz="900" kern="100">
            <a:effectLst/>
            <a:latin typeface="游明朝" panose="02020400000000000000" pitchFamily="18" charset="-128"/>
            <a:ea typeface="ＭＳ ゴシック" panose="020B0609070205080204" pitchFamily="49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C95DF9-8DB9-4A5A-AB0F-33A718A9887E}">
  <sheetPr>
    <tabColor rgb="FFFFC000"/>
  </sheetPr>
  <dimension ref="A1:Y52"/>
  <sheetViews>
    <sheetView tabSelected="1" view="pageBreakPreview" zoomScale="85" zoomScaleSheetLayoutView="85" workbookViewId="0">
      <selection activeCell="C7" sqref="C7"/>
    </sheetView>
  </sheetViews>
  <sheetFormatPr defaultColWidth="11.6640625" defaultRowHeight="13.2" x14ac:dyDescent="0.2"/>
  <cols>
    <col min="1" max="1" width="2.33203125" style="36" customWidth="1"/>
    <col min="2" max="2" width="11.77734375" style="22" customWidth="1"/>
    <col min="3" max="5" width="4.88671875" style="22" customWidth="1"/>
    <col min="6" max="6" width="4.88671875" style="34" customWidth="1"/>
    <col min="7" max="9" width="4.88671875" style="36" customWidth="1"/>
    <col min="10" max="10" width="4.88671875" style="34" customWidth="1"/>
    <col min="11" max="12" width="4.88671875" style="22" customWidth="1"/>
    <col min="13" max="20" width="4.88671875" style="36" customWidth="1"/>
    <col min="21" max="21" width="3.77734375" style="36" customWidth="1"/>
    <col min="22" max="22" width="4.33203125" style="22" customWidth="1"/>
    <col min="23" max="24" width="11.6640625" style="22"/>
    <col min="25" max="25" width="1.88671875" style="36" customWidth="1"/>
    <col min="26" max="16384" width="11.6640625" style="22"/>
  </cols>
  <sheetData>
    <row r="1" spans="2:25" x14ac:dyDescent="0.2">
      <c r="B1" s="22" t="s">
        <v>61</v>
      </c>
      <c r="U1" s="6"/>
      <c r="V1" s="7"/>
      <c r="W1" s="7"/>
      <c r="X1" s="7"/>
      <c r="Y1" s="7"/>
    </row>
    <row r="2" spans="2:25" ht="15" customHeight="1" x14ac:dyDescent="0.2">
      <c r="L2" s="21" t="s">
        <v>47</v>
      </c>
      <c r="M2" s="72"/>
      <c r="N2" s="72"/>
      <c r="O2" s="72"/>
      <c r="P2" s="36" t="s">
        <v>1</v>
      </c>
      <c r="Q2" s="28"/>
      <c r="R2" s="36" t="s">
        <v>2</v>
      </c>
      <c r="S2" s="28"/>
      <c r="T2" s="9" t="s">
        <v>3</v>
      </c>
      <c r="V2" s="35"/>
      <c r="W2" s="35"/>
      <c r="X2" s="35"/>
      <c r="Y2" s="35"/>
    </row>
    <row r="3" spans="2:25" ht="15" customHeight="1" x14ac:dyDescent="0.2">
      <c r="L3" s="21" t="s">
        <v>48</v>
      </c>
      <c r="M3" s="72"/>
      <c r="N3" s="72"/>
      <c r="O3" s="72"/>
      <c r="P3" s="36" t="s">
        <v>1</v>
      </c>
      <c r="Q3" s="8"/>
      <c r="R3" s="36" t="s">
        <v>2</v>
      </c>
      <c r="S3" s="8"/>
      <c r="T3" s="9" t="s">
        <v>3</v>
      </c>
      <c r="V3" s="35"/>
      <c r="W3" s="35"/>
      <c r="X3" s="35"/>
      <c r="Y3" s="35"/>
    </row>
    <row r="4" spans="2:25" x14ac:dyDescent="0.2">
      <c r="B4" s="22" t="s">
        <v>0</v>
      </c>
      <c r="F4" s="11"/>
      <c r="G4" s="9"/>
      <c r="H4" s="9"/>
      <c r="I4" s="9"/>
      <c r="J4" s="11"/>
      <c r="V4" s="7"/>
      <c r="W4" s="7"/>
      <c r="X4" s="7"/>
      <c r="Y4" s="7"/>
    </row>
    <row r="5" spans="2:25" ht="7.05" customHeight="1" x14ac:dyDescent="0.2">
      <c r="U5" s="6"/>
      <c r="V5" s="35"/>
      <c r="W5" s="35"/>
      <c r="X5" s="35"/>
      <c r="Y5" s="35"/>
    </row>
    <row r="6" spans="2:25" ht="15" customHeight="1" x14ac:dyDescent="0.2">
      <c r="C6" s="66" t="s">
        <v>73</v>
      </c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U6" s="6"/>
      <c r="V6" s="35"/>
      <c r="W6" s="35"/>
      <c r="X6" s="35"/>
      <c r="Y6" s="35"/>
    </row>
    <row r="7" spans="2:25" ht="7.05" customHeight="1" x14ac:dyDescent="0.2">
      <c r="U7" s="6"/>
      <c r="V7" s="35"/>
      <c r="W7" s="35"/>
      <c r="X7" s="35"/>
      <c r="Y7" s="35"/>
    </row>
    <row r="8" spans="2:25" ht="30" customHeight="1" x14ac:dyDescent="0.2">
      <c r="F8" s="65" t="s">
        <v>10</v>
      </c>
      <c r="G8" s="65"/>
      <c r="H8" s="74" t="s">
        <v>12</v>
      </c>
      <c r="I8" s="74"/>
      <c r="J8" s="74"/>
      <c r="K8" s="75"/>
      <c r="L8" s="75"/>
      <c r="M8" s="75"/>
      <c r="N8" s="75"/>
      <c r="O8" s="75"/>
      <c r="P8" s="75"/>
      <c r="Q8" s="75"/>
      <c r="R8" s="75"/>
      <c r="S8" s="75"/>
      <c r="T8" s="75"/>
      <c r="U8" s="6"/>
      <c r="V8" s="12"/>
      <c r="W8" s="12"/>
      <c r="X8" s="12"/>
      <c r="Y8" s="35"/>
    </row>
    <row r="9" spans="2:25" ht="15" customHeight="1" x14ac:dyDescent="0.2">
      <c r="F9" s="65"/>
      <c r="G9" s="65"/>
      <c r="H9" s="74" t="s">
        <v>11</v>
      </c>
      <c r="I9" s="74"/>
      <c r="J9" s="74"/>
      <c r="K9" s="68"/>
      <c r="L9" s="68"/>
      <c r="M9" s="68"/>
      <c r="N9" s="68"/>
      <c r="O9" s="68"/>
      <c r="P9" s="68"/>
      <c r="Q9" s="68"/>
      <c r="R9" s="68"/>
      <c r="S9" s="68"/>
      <c r="T9" s="68"/>
      <c r="U9" s="6"/>
      <c r="V9" s="12"/>
      <c r="W9" s="12"/>
      <c r="X9" s="12"/>
      <c r="Y9" s="35"/>
    </row>
    <row r="10" spans="2:25" ht="15" customHeight="1" x14ac:dyDescent="0.2">
      <c r="F10" s="73"/>
      <c r="G10" s="73"/>
      <c r="H10" s="76" t="s">
        <v>9</v>
      </c>
      <c r="I10" s="76"/>
      <c r="J10" s="76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"/>
      <c r="V10" s="12"/>
      <c r="W10" s="12"/>
      <c r="X10" s="12"/>
      <c r="Y10" s="35"/>
    </row>
    <row r="11" spans="2:25" ht="15.75" customHeight="1" x14ac:dyDescent="0.2">
      <c r="F11" s="68" t="s">
        <v>7</v>
      </c>
      <c r="G11" s="68"/>
      <c r="H11" s="70" t="s">
        <v>6</v>
      </c>
      <c r="I11" s="70"/>
      <c r="J11" s="70"/>
      <c r="K11" s="69"/>
      <c r="L11" s="69"/>
      <c r="M11" s="69"/>
      <c r="N11" s="54" t="s">
        <v>8</v>
      </c>
      <c r="O11" s="54"/>
      <c r="P11" s="54"/>
      <c r="Q11" s="71"/>
      <c r="R11" s="71"/>
      <c r="S11" s="71"/>
      <c r="T11" s="71"/>
      <c r="V11" s="35"/>
      <c r="W11" s="35"/>
      <c r="X11" s="35"/>
      <c r="Y11" s="35"/>
    </row>
    <row r="12" spans="2:25" ht="15.75" customHeight="1" x14ac:dyDescent="0.2">
      <c r="F12" s="69"/>
      <c r="G12" s="69"/>
      <c r="H12" s="70" t="s">
        <v>5</v>
      </c>
      <c r="I12" s="70"/>
      <c r="J12" s="70"/>
      <c r="K12" s="69"/>
      <c r="L12" s="69"/>
      <c r="M12" s="69"/>
      <c r="N12" s="69"/>
      <c r="O12" s="69"/>
      <c r="P12" s="69"/>
      <c r="Q12" s="69"/>
      <c r="R12" s="69"/>
      <c r="S12" s="69"/>
      <c r="T12" s="69"/>
      <c r="V12" s="35"/>
      <c r="W12" s="35"/>
      <c r="X12" s="35"/>
      <c r="Y12" s="35"/>
    </row>
    <row r="13" spans="2:25" ht="7.05" customHeight="1" x14ac:dyDescent="0.2">
      <c r="B13" s="36"/>
      <c r="C13" s="36"/>
      <c r="D13" s="36"/>
      <c r="E13" s="36"/>
      <c r="K13" s="36"/>
      <c r="L13" s="36"/>
      <c r="V13" s="36"/>
      <c r="W13" s="36"/>
      <c r="X13" s="36"/>
    </row>
    <row r="14" spans="2:25" x14ac:dyDescent="0.2">
      <c r="B14" s="65" t="s">
        <v>29</v>
      </c>
      <c r="C14" s="65"/>
      <c r="D14" s="65"/>
      <c r="E14" s="65"/>
      <c r="F14" s="65"/>
      <c r="G14" s="65"/>
      <c r="H14" s="65"/>
      <c r="I14" s="65"/>
      <c r="J14" s="65"/>
      <c r="K14" s="65"/>
      <c r="L14" s="65"/>
      <c r="M14" s="65"/>
      <c r="N14" s="65"/>
      <c r="O14" s="65"/>
      <c r="P14" s="65"/>
      <c r="Q14" s="65"/>
      <c r="R14" s="65"/>
      <c r="S14" s="65"/>
      <c r="T14" s="34"/>
      <c r="V14" s="36"/>
      <c r="W14" s="36"/>
      <c r="X14" s="36"/>
    </row>
    <row r="15" spans="2:25" x14ac:dyDescent="0.2">
      <c r="B15" s="65"/>
      <c r="C15" s="65"/>
      <c r="D15" s="65"/>
      <c r="E15" s="65"/>
      <c r="F15" s="65"/>
      <c r="G15" s="65"/>
      <c r="H15" s="65"/>
      <c r="I15" s="65"/>
      <c r="J15" s="65"/>
      <c r="K15" s="65"/>
      <c r="L15" s="65"/>
      <c r="M15" s="65"/>
      <c r="N15" s="65"/>
      <c r="O15" s="65"/>
      <c r="P15" s="65"/>
      <c r="Q15" s="65"/>
      <c r="R15" s="65"/>
      <c r="S15" s="65"/>
      <c r="T15" s="34"/>
      <c r="V15" s="36"/>
      <c r="W15" s="36"/>
      <c r="X15" s="36"/>
    </row>
    <row r="16" spans="2:25" s="13" customFormat="1" ht="4.95" customHeight="1" x14ac:dyDescent="0.2">
      <c r="B16" s="1"/>
      <c r="C16" s="1"/>
      <c r="D16" s="1"/>
      <c r="E16" s="1"/>
      <c r="F16" s="1"/>
      <c r="J16" s="1"/>
      <c r="K16" s="34"/>
      <c r="L16" s="1"/>
      <c r="U16" s="1"/>
      <c r="V16" s="1"/>
      <c r="W16" s="1"/>
      <c r="X16" s="1"/>
      <c r="Y16" s="1"/>
    </row>
    <row r="17" spans="2:25" ht="15" customHeight="1" x14ac:dyDescent="0.2">
      <c r="B17" s="66" t="s">
        <v>4</v>
      </c>
      <c r="C17" s="66"/>
      <c r="D17" s="66"/>
      <c r="E17" s="66"/>
      <c r="F17" s="66"/>
      <c r="G17" s="66"/>
      <c r="H17" s="66"/>
      <c r="I17" s="66"/>
      <c r="J17" s="66"/>
      <c r="K17" s="66"/>
      <c r="L17" s="66"/>
      <c r="M17" s="66"/>
      <c r="N17" s="66"/>
      <c r="O17" s="66"/>
      <c r="P17" s="66"/>
      <c r="Q17" s="66"/>
      <c r="R17" s="66"/>
      <c r="S17" s="66"/>
      <c r="T17" s="34"/>
      <c r="V17" s="36"/>
      <c r="W17" s="36"/>
      <c r="X17" s="36"/>
    </row>
    <row r="18" spans="2:25" ht="6" customHeight="1" x14ac:dyDescent="0.2">
      <c r="B18" s="36"/>
      <c r="C18" s="36"/>
      <c r="D18" s="36"/>
      <c r="E18" s="36"/>
      <c r="K18" s="36"/>
      <c r="L18" s="36"/>
      <c r="V18" s="36"/>
      <c r="W18" s="36"/>
      <c r="X18" s="36"/>
    </row>
    <row r="19" spans="2:25" s="13" customFormat="1" ht="33.6" customHeight="1" x14ac:dyDescent="0.2">
      <c r="B19" s="63" t="s">
        <v>30</v>
      </c>
      <c r="C19" s="63"/>
      <c r="D19" s="67"/>
      <c r="E19" s="67"/>
      <c r="F19" s="67"/>
      <c r="G19" s="67"/>
      <c r="H19" s="67"/>
      <c r="I19" s="67"/>
      <c r="J19" s="64" t="s">
        <v>44</v>
      </c>
      <c r="K19" s="63"/>
      <c r="L19" s="63"/>
      <c r="M19" s="63"/>
      <c r="N19" s="63"/>
      <c r="O19" s="67"/>
      <c r="P19" s="67"/>
      <c r="Q19" s="67"/>
      <c r="R19" s="67"/>
      <c r="S19" s="67"/>
      <c r="T19" s="67"/>
      <c r="U19" s="1"/>
      <c r="V19" s="1"/>
      <c r="W19" s="1"/>
      <c r="X19" s="1"/>
      <c r="Y19" s="1"/>
    </row>
    <row r="20" spans="2:25" s="13" customFormat="1" ht="7.05" customHeight="1" x14ac:dyDescent="0.2">
      <c r="B20" s="1"/>
      <c r="C20" s="1"/>
      <c r="D20" s="1"/>
      <c r="E20" s="1"/>
      <c r="F20" s="1"/>
      <c r="J20" s="1"/>
      <c r="K20" s="1"/>
      <c r="L20" s="1"/>
      <c r="U20" s="1"/>
      <c r="V20" s="1"/>
      <c r="W20" s="1"/>
      <c r="X20" s="1"/>
      <c r="Y20" s="1"/>
    </row>
    <row r="21" spans="2:25" s="13" customFormat="1" ht="21" customHeight="1" x14ac:dyDescent="0.2">
      <c r="B21" s="36" t="s">
        <v>59</v>
      </c>
      <c r="C21" s="1"/>
      <c r="D21" s="1"/>
      <c r="E21" s="1"/>
      <c r="F21" s="1"/>
      <c r="J21" s="1"/>
      <c r="K21" s="1"/>
      <c r="L21" s="1"/>
      <c r="U21" s="1"/>
      <c r="V21" s="1"/>
      <c r="W21" s="1"/>
      <c r="X21" s="1"/>
      <c r="Y21" s="1"/>
    </row>
    <row r="22" spans="2:25" s="13" customFormat="1" ht="46.8" customHeight="1" x14ac:dyDescent="0.2">
      <c r="B22" s="60"/>
      <c r="C22" s="61"/>
      <c r="D22" s="61"/>
      <c r="E22" s="61"/>
      <c r="F22" s="61"/>
      <c r="G22" s="61"/>
      <c r="H22" s="61"/>
      <c r="I22" s="61"/>
      <c r="J22" s="61"/>
      <c r="K22" s="61"/>
      <c r="L22" s="61"/>
      <c r="M22" s="61"/>
      <c r="N22" s="61"/>
      <c r="O22" s="61"/>
      <c r="P22" s="61"/>
      <c r="Q22" s="61"/>
      <c r="R22" s="61"/>
      <c r="S22" s="61"/>
      <c r="T22" s="62"/>
      <c r="U22" s="1"/>
      <c r="V22" s="1"/>
      <c r="W22" s="1"/>
      <c r="X22" s="1"/>
      <c r="Y22" s="1"/>
    </row>
    <row r="23" spans="2:25" s="13" customFormat="1" ht="7.05" customHeight="1" x14ac:dyDescent="0.2">
      <c r="B23" s="1"/>
      <c r="C23" s="1"/>
      <c r="D23" s="1"/>
      <c r="E23" s="1"/>
      <c r="F23" s="1"/>
      <c r="J23" s="1"/>
      <c r="K23" s="1"/>
      <c r="L23" s="1"/>
      <c r="U23" s="1"/>
      <c r="V23" s="1"/>
      <c r="W23" s="1"/>
      <c r="X23" s="1"/>
      <c r="Y23" s="1"/>
    </row>
    <row r="24" spans="2:25" ht="21" customHeight="1" x14ac:dyDescent="0.2">
      <c r="B24" s="36" t="s">
        <v>60</v>
      </c>
      <c r="C24" s="36"/>
      <c r="D24" s="36"/>
      <c r="E24" s="36"/>
      <c r="K24" s="36"/>
      <c r="L24" s="36"/>
      <c r="V24" s="36"/>
      <c r="W24" s="36"/>
      <c r="X24" s="36"/>
    </row>
    <row r="25" spans="2:25" ht="35.4" customHeight="1" x14ac:dyDescent="0.2">
      <c r="B25" s="63" t="s">
        <v>31</v>
      </c>
      <c r="C25" s="63"/>
      <c r="D25" s="63"/>
      <c r="E25" s="63"/>
      <c r="F25" s="63"/>
      <c r="G25" s="63"/>
      <c r="H25" s="63" t="s">
        <v>35</v>
      </c>
      <c r="I25" s="63"/>
      <c r="J25" s="63"/>
      <c r="K25" s="63"/>
      <c r="L25" s="63"/>
      <c r="M25" s="63" t="s">
        <v>38</v>
      </c>
      <c r="N25" s="63"/>
      <c r="O25" s="63"/>
      <c r="P25" s="63"/>
      <c r="Q25" s="64" t="s">
        <v>50</v>
      </c>
      <c r="R25" s="63"/>
      <c r="S25" s="63"/>
      <c r="T25" s="63"/>
      <c r="V25" s="36"/>
      <c r="W25" s="36"/>
      <c r="X25" s="36"/>
    </row>
    <row r="26" spans="2:25" ht="21" customHeight="1" x14ac:dyDescent="0.2">
      <c r="B26" s="33"/>
      <c r="C26" s="31" t="s">
        <v>1</v>
      </c>
      <c r="D26" s="32"/>
      <c r="E26" s="31" t="s">
        <v>33</v>
      </c>
      <c r="F26" s="32"/>
      <c r="G26" s="31" t="s">
        <v>34</v>
      </c>
      <c r="H26" s="47"/>
      <c r="I26" s="53"/>
      <c r="J26" s="53"/>
      <c r="K26" s="53"/>
      <c r="L26" s="24" t="s">
        <v>36</v>
      </c>
      <c r="M26" s="41"/>
      <c r="N26" s="52"/>
      <c r="O26" s="52"/>
      <c r="P26" s="24" t="s">
        <v>37</v>
      </c>
      <c r="Q26" s="47" t="str">
        <f>IFERROR(ROUNDDOWN(H26/M26,0),"")</f>
        <v/>
      </c>
      <c r="R26" s="53"/>
      <c r="S26" s="53"/>
      <c r="T26" s="24" t="s">
        <v>36</v>
      </c>
      <c r="V26" s="36"/>
      <c r="W26" s="36"/>
      <c r="X26" s="36"/>
    </row>
    <row r="27" spans="2:25" ht="21" customHeight="1" x14ac:dyDescent="0.2">
      <c r="B27" s="33"/>
      <c r="C27" s="31" t="s">
        <v>1</v>
      </c>
      <c r="D27" s="39"/>
      <c r="E27" s="31" t="s">
        <v>33</v>
      </c>
      <c r="F27" s="39"/>
      <c r="G27" s="31" t="s">
        <v>34</v>
      </c>
      <c r="H27" s="47"/>
      <c r="I27" s="53"/>
      <c r="J27" s="53"/>
      <c r="K27" s="53"/>
      <c r="L27" s="24" t="s">
        <v>36</v>
      </c>
      <c r="M27" s="41"/>
      <c r="N27" s="52"/>
      <c r="O27" s="52"/>
      <c r="P27" s="24" t="s">
        <v>37</v>
      </c>
      <c r="Q27" s="47" t="str">
        <f>IFERROR(ROUNDDOWN(H27/M27,0),"")</f>
        <v/>
      </c>
      <c r="R27" s="53"/>
      <c r="S27" s="53"/>
      <c r="T27" s="24" t="s">
        <v>36</v>
      </c>
      <c r="V27" s="36"/>
      <c r="W27" s="36"/>
      <c r="X27" s="36"/>
    </row>
    <row r="28" spans="2:25" ht="21" customHeight="1" x14ac:dyDescent="0.2">
      <c r="B28" s="33"/>
      <c r="C28" s="31" t="s">
        <v>1</v>
      </c>
      <c r="D28" s="39"/>
      <c r="E28" s="31" t="s">
        <v>33</v>
      </c>
      <c r="F28" s="39"/>
      <c r="G28" s="31" t="s">
        <v>34</v>
      </c>
      <c r="H28" s="47"/>
      <c r="I28" s="53"/>
      <c r="J28" s="53"/>
      <c r="K28" s="53"/>
      <c r="L28" s="24" t="s">
        <v>36</v>
      </c>
      <c r="M28" s="41"/>
      <c r="N28" s="52"/>
      <c r="O28" s="52"/>
      <c r="P28" s="24" t="s">
        <v>37</v>
      </c>
      <c r="Q28" s="47" t="str">
        <f t="shared" ref="Q28:Q33" si="0">IFERROR(ROUNDDOWN(H28/M28,0),"")</f>
        <v/>
      </c>
      <c r="R28" s="53"/>
      <c r="S28" s="53"/>
      <c r="T28" s="24" t="s">
        <v>36</v>
      </c>
      <c r="V28" s="36"/>
      <c r="W28" s="36"/>
      <c r="X28" s="36"/>
    </row>
    <row r="29" spans="2:25" ht="21" customHeight="1" x14ac:dyDescent="0.2">
      <c r="B29" s="33"/>
      <c r="C29" s="31" t="s">
        <v>1</v>
      </c>
      <c r="D29" s="39"/>
      <c r="E29" s="31" t="s">
        <v>33</v>
      </c>
      <c r="F29" s="39"/>
      <c r="G29" s="31" t="s">
        <v>34</v>
      </c>
      <c r="H29" s="47"/>
      <c r="I29" s="53"/>
      <c r="J29" s="53"/>
      <c r="K29" s="53"/>
      <c r="L29" s="24" t="s">
        <v>36</v>
      </c>
      <c r="M29" s="41"/>
      <c r="N29" s="52"/>
      <c r="O29" s="52"/>
      <c r="P29" s="24" t="s">
        <v>37</v>
      </c>
      <c r="Q29" s="47" t="str">
        <f t="shared" si="0"/>
        <v/>
      </c>
      <c r="R29" s="53"/>
      <c r="S29" s="53"/>
      <c r="T29" s="24" t="s">
        <v>36</v>
      </c>
      <c r="V29" s="36"/>
      <c r="W29" s="36"/>
      <c r="X29" s="36"/>
    </row>
    <row r="30" spans="2:25" ht="21" customHeight="1" x14ac:dyDescent="0.2">
      <c r="B30" s="33"/>
      <c r="C30" s="31" t="s">
        <v>1</v>
      </c>
      <c r="D30" s="39"/>
      <c r="E30" s="31" t="s">
        <v>33</v>
      </c>
      <c r="F30" s="39"/>
      <c r="G30" s="31" t="s">
        <v>34</v>
      </c>
      <c r="H30" s="47"/>
      <c r="I30" s="53"/>
      <c r="J30" s="53"/>
      <c r="K30" s="53"/>
      <c r="L30" s="24" t="s">
        <v>36</v>
      </c>
      <c r="M30" s="41"/>
      <c r="N30" s="52"/>
      <c r="O30" s="52"/>
      <c r="P30" s="24" t="s">
        <v>37</v>
      </c>
      <c r="Q30" s="47" t="str">
        <f t="shared" si="0"/>
        <v/>
      </c>
      <c r="R30" s="53"/>
      <c r="S30" s="53"/>
      <c r="T30" s="24" t="s">
        <v>36</v>
      </c>
      <c r="V30" s="36"/>
      <c r="W30" s="36"/>
      <c r="X30" s="36"/>
    </row>
    <row r="31" spans="2:25" ht="21" customHeight="1" x14ac:dyDescent="0.2">
      <c r="B31" s="33"/>
      <c r="C31" s="31" t="s">
        <v>1</v>
      </c>
      <c r="D31" s="39"/>
      <c r="E31" s="31" t="s">
        <v>33</v>
      </c>
      <c r="F31" s="39"/>
      <c r="G31" s="31" t="s">
        <v>34</v>
      </c>
      <c r="H31" s="47"/>
      <c r="I31" s="53"/>
      <c r="J31" s="53"/>
      <c r="K31" s="53"/>
      <c r="L31" s="24" t="s">
        <v>36</v>
      </c>
      <c r="M31" s="41"/>
      <c r="N31" s="52"/>
      <c r="O31" s="52"/>
      <c r="P31" s="24" t="s">
        <v>37</v>
      </c>
      <c r="Q31" s="47" t="str">
        <f t="shared" si="0"/>
        <v/>
      </c>
      <c r="R31" s="53"/>
      <c r="S31" s="53"/>
      <c r="T31" s="24" t="s">
        <v>36</v>
      </c>
      <c r="V31" s="36"/>
      <c r="W31" s="36"/>
      <c r="X31" s="36"/>
    </row>
    <row r="32" spans="2:25" ht="21" customHeight="1" x14ac:dyDescent="0.2">
      <c r="B32" s="33"/>
      <c r="C32" s="31" t="s">
        <v>1</v>
      </c>
      <c r="D32" s="39"/>
      <c r="E32" s="31" t="s">
        <v>33</v>
      </c>
      <c r="F32" s="39"/>
      <c r="G32" s="31" t="s">
        <v>34</v>
      </c>
      <c r="H32" s="47"/>
      <c r="I32" s="53"/>
      <c r="J32" s="53"/>
      <c r="K32" s="53"/>
      <c r="L32" s="24" t="s">
        <v>36</v>
      </c>
      <c r="M32" s="41"/>
      <c r="N32" s="52"/>
      <c r="O32" s="52"/>
      <c r="P32" s="24" t="s">
        <v>37</v>
      </c>
      <c r="Q32" s="47" t="str">
        <f t="shared" si="0"/>
        <v/>
      </c>
      <c r="R32" s="53"/>
      <c r="S32" s="53"/>
      <c r="T32" s="24" t="s">
        <v>36</v>
      </c>
      <c r="V32" s="36"/>
      <c r="W32" s="36"/>
      <c r="X32" s="36"/>
    </row>
    <row r="33" spans="2:24" ht="21" customHeight="1" thickBot="1" x14ac:dyDescent="0.25">
      <c r="B33" s="33"/>
      <c r="C33" s="31" t="s">
        <v>1</v>
      </c>
      <c r="D33" s="39"/>
      <c r="E33" s="31" t="s">
        <v>33</v>
      </c>
      <c r="F33" s="39"/>
      <c r="G33" s="31" t="s">
        <v>34</v>
      </c>
      <c r="H33" s="50"/>
      <c r="I33" s="51"/>
      <c r="J33" s="51"/>
      <c r="K33" s="51"/>
      <c r="L33" s="29" t="s">
        <v>36</v>
      </c>
      <c r="M33" s="41"/>
      <c r="N33" s="52"/>
      <c r="O33" s="52"/>
      <c r="P33" s="24" t="s">
        <v>37</v>
      </c>
      <c r="Q33" s="47" t="str">
        <f t="shared" si="0"/>
        <v/>
      </c>
      <c r="R33" s="53"/>
      <c r="S33" s="53"/>
      <c r="T33" s="24" t="s">
        <v>36</v>
      </c>
      <c r="V33" s="36"/>
      <c r="W33" s="36"/>
      <c r="X33" s="36"/>
    </row>
    <row r="34" spans="2:24" ht="21" customHeight="1" thickBot="1" x14ac:dyDescent="0.25">
      <c r="B34" s="49" t="s">
        <v>39</v>
      </c>
      <c r="C34" s="54"/>
      <c r="D34" s="54"/>
      <c r="E34" s="54"/>
      <c r="F34" s="54"/>
      <c r="G34" s="54"/>
      <c r="H34" s="55" t="str">
        <f>IF(SUM(H26:K33)=0,"",SUM(H26:K33))</f>
        <v/>
      </c>
      <c r="I34" s="56"/>
      <c r="J34" s="56"/>
      <c r="K34" s="56"/>
      <c r="L34" s="30" t="s">
        <v>36</v>
      </c>
      <c r="M34" s="52" t="str">
        <f>IF(SUM(M26:O33)=0,"",SUM(M26:O33))</f>
        <v/>
      </c>
      <c r="N34" s="52"/>
      <c r="O34" s="52"/>
      <c r="P34" s="24" t="s">
        <v>37</v>
      </c>
      <c r="Q34" s="57"/>
      <c r="R34" s="58"/>
      <c r="S34" s="58"/>
      <c r="T34" s="59"/>
      <c r="V34" s="36"/>
      <c r="W34" s="36"/>
      <c r="X34" s="36"/>
    </row>
    <row r="35" spans="2:24" ht="15" customHeight="1" x14ac:dyDescent="0.2">
      <c r="B35" s="34"/>
      <c r="C35" s="34"/>
      <c r="D35" s="34"/>
      <c r="E35" s="34"/>
      <c r="G35" s="34"/>
      <c r="H35" s="36" t="s">
        <v>63</v>
      </c>
      <c r="K35" s="36"/>
      <c r="L35" s="36"/>
      <c r="V35" s="36"/>
      <c r="W35" s="36"/>
      <c r="X35" s="36"/>
    </row>
    <row r="36" spans="2:24" ht="21" customHeight="1" x14ac:dyDescent="0.2">
      <c r="B36" s="36" t="s">
        <v>58</v>
      </c>
      <c r="C36" s="36"/>
      <c r="D36" s="36"/>
      <c r="E36" s="36"/>
      <c r="K36" s="36"/>
      <c r="L36" s="36"/>
      <c r="V36" s="36"/>
      <c r="W36" s="36"/>
      <c r="X36" s="36"/>
    </row>
    <row r="37" spans="2:24" ht="21" customHeight="1" x14ac:dyDescent="0.2">
      <c r="B37" s="36" t="s">
        <v>72</v>
      </c>
      <c r="C37" s="36"/>
      <c r="D37" s="36"/>
      <c r="E37" s="36"/>
      <c r="K37" s="36"/>
      <c r="L37" s="36"/>
      <c r="V37" s="36"/>
      <c r="W37" s="36"/>
      <c r="X37" s="36"/>
    </row>
    <row r="38" spans="2:24" ht="9" customHeight="1" x14ac:dyDescent="0.2">
      <c r="B38" s="36"/>
      <c r="C38" s="36"/>
      <c r="D38" s="36"/>
      <c r="E38" s="36"/>
      <c r="K38" s="36"/>
      <c r="L38" s="36"/>
      <c r="V38" s="36"/>
      <c r="W38" s="36"/>
      <c r="X38" s="36"/>
    </row>
    <row r="39" spans="2:24" ht="21" customHeight="1" x14ac:dyDescent="0.2">
      <c r="B39" s="36" t="s">
        <v>45</v>
      </c>
      <c r="C39" s="36"/>
      <c r="D39" s="36"/>
      <c r="E39" s="36"/>
      <c r="K39" s="36"/>
      <c r="L39" s="36"/>
      <c r="V39" s="36"/>
      <c r="W39" s="36"/>
      <c r="X39" s="36"/>
    </row>
    <row r="40" spans="2:24" ht="21" customHeight="1" x14ac:dyDescent="0.2">
      <c r="B40" s="37" t="s">
        <v>43</v>
      </c>
      <c r="C40" s="48">
        <v>4</v>
      </c>
      <c r="D40" s="49"/>
      <c r="E40" s="24" t="s">
        <v>40</v>
      </c>
      <c r="F40" s="48">
        <v>5</v>
      </c>
      <c r="G40" s="49"/>
      <c r="H40" s="24" t="s">
        <v>40</v>
      </c>
      <c r="I40" s="48">
        <v>6</v>
      </c>
      <c r="J40" s="49"/>
      <c r="K40" s="24" t="s">
        <v>40</v>
      </c>
      <c r="L40" s="48">
        <v>7</v>
      </c>
      <c r="M40" s="49"/>
      <c r="N40" s="24" t="s">
        <v>40</v>
      </c>
      <c r="O40" s="48">
        <v>8</v>
      </c>
      <c r="P40" s="49"/>
      <c r="Q40" s="24" t="s">
        <v>40</v>
      </c>
      <c r="R40" s="48">
        <v>9</v>
      </c>
      <c r="S40" s="49"/>
      <c r="T40" s="24" t="s">
        <v>40</v>
      </c>
      <c r="U40" s="34" t="s">
        <v>39</v>
      </c>
      <c r="V40" s="36"/>
      <c r="W40" s="36"/>
      <c r="X40" s="36"/>
    </row>
    <row r="41" spans="2:24" ht="31.8" customHeight="1" x14ac:dyDescent="0.2">
      <c r="B41" s="38" t="s">
        <v>41</v>
      </c>
      <c r="C41" s="40"/>
      <c r="D41" s="41"/>
      <c r="E41" s="24" t="s">
        <v>37</v>
      </c>
      <c r="F41" s="40"/>
      <c r="G41" s="41"/>
      <c r="H41" s="24" t="s">
        <v>37</v>
      </c>
      <c r="I41" s="40"/>
      <c r="J41" s="41"/>
      <c r="K41" s="24" t="s">
        <v>37</v>
      </c>
      <c r="L41" s="40"/>
      <c r="M41" s="41"/>
      <c r="N41" s="24" t="s">
        <v>37</v>
      </c>
      <c r="O41" s="40"/>
      <c r="P41" s="41"/>
      <c r="Q41" s="24" t="s">
        <v>37</v>
      </c>
      <c r="R41" s="40"/>
      <c r="S41" s="41"/>
      <c r="T41" s="24" t="s">
        <v>37</v>
      </c>
      <c r="U41" s="26">
        <f>SUM(C41,F41,I41,L41,O41,R41)</f>
        <v>0</v>
      </c>
      <c r="V41" s="25"/>
      <c r="W41" s="36"/>
      <c r="X41" s="36"/>
    </row>
    <row r="42" spans="2:24" ht="32.4" customHeight="1" x14ac:dyDescent="0.2">
      <c r="B42" s="37" t="s">
        <v>42</v>
      </c>
      <c r="C42" s="40"/>
      <c r="D42" s="41"/>
      <c r="E42" s="24" t="s">
        <v>36</v>
      </c>
      <c r="F42" s="40"/>
      <c r="G42" s="41"/>
      <c r="H42" s="24" t="s">
        <v>36</v>
      </c>
      <c r="I42" s="40"/>
      <c r="J42" s="41"/>
      <c r="K42" s="24" t="s">
        <v>36</v>
      </c>
      <c r="L42" s="40"/>
      <c r="M42" s="41"/>
      <c r="N42" s="24" t="s">
        <v>36</v>
      </c>
      <c r="O42" s="40"/>
      <c r="P42" s="41"/>
      <c r="Q42" s="24" t="s">
        <v>36</v>
      </c>
      <c r="R42" s="40"/>
      <c r="S42" s="41"/>
      <c r="T42" s="24" t="s">
        <v>36</v>
      </c>
      <c r="V42" s="36"/>
      <c r="W42" s="36"/>
      <c r="X42" s="36"/>
    </row>
    <row r="43" spans="2:24" ht="31.2" customHeight="1" x14ac:dyDescent="0.2">
      <c r="B43" s="37" t="s">
        <v>49</v>
      </c>
      <c r="C43" s="42"/>
      <c r="D43" s="43"/>
      <c r="E43" s="44"/>
      <c r="F43" s="45"/>
      <c r="G43" s="43"/>
      <c r="H43" s="44"/>
      <c r="I43" s="42"/>
      <c r="J43" s="43"/>
      <c r="K43" s="44"/>
      <c r="L43" s="42"/>
      <c r="M43" s="43"/>
      <c r="N43" s="44"/>
      <c r="O43" s="45"/>
      <c r="P43" s="43"/>
      <c r="Q43" s="44"/>
      <c r="R43" s="45"/>
      <c r="S43" s="43"/>
      <c r="T43" s="44"/>
      <c r="V43" s="36"/>
      <c r="W43" s="36"/>
      <c r="X43" s="36"/>
    </row>
    <row r="44" spans="2:24" ht="9" customHeight="1" x14ac:dyDescent="0.2">
      <c r="B44" s="34"/>
      <c r="C44" s="26"/>
      <c r="D44" s="34"/>
      <c r="E44" s="34"/>
      <c r="F44" s="26"/>
      <c r="G44" s="34"/>
      <c r="H44" s="34"/>
      <c r="I44" s="26"/>
      <c r="K44" s="34"/>
      <c r="L44" s="26"/>
      <c r="M44" s="34"/>
      <c r="N44" s="34"/>
      <c r="O44" s="26"/>
      <c r="P44" s="34"/>
      <c r="Q44" s="34"/>
      <c r="R44" s="26"/>
      <c r="S44" s="34"/>
      <c r="T44" s="34"/>
      <c r="V44" s="36"/>
      <c r="W44" s="36"/>
      <c r="X44" s="36"/>
    </row>
    <row r="45" spans="2:24" ht="21" customHeight="1" x14ac:dyDescent="0.2">
      <c r="B45" s="35" t="s">
        <v>46</v>
      </c>
      <c r="C45" s="34"/>
      <c r="D45" s="34"/>
      <c r="E45" s="34"/>
      <c r="G45" s="34"/>
      <c r="K45" s="36"/>
      <c r="L45" s="36"/>
      <c r="V45" s="36"/>
      <c r="W45" s="36"/>
      <c r="X45" s="36"/>
    </row>
    <row r="46" spans="2:24" ht="21" customHeight="1" x14ac:dyDescent="0.2">
      <c r="B46" s="37" t="s">
        <v>43</v>
      </c>
      <c r="C46" s="48">
        <v>10</v>
      </c>
      <c r="D46" s="49"/>
      <c r="E46" s="24" t="s">
        <v>40</v>
      </c>
      <c r="F46" s="48">
        <v>11</v>
      </c>
      <c r="G46" s="49"/>
      <c r="H46" s="24" t="s">
        <v>40</v>
      </c>
      <c r="I46" s="48">
        <v>12</v>
      </c>
      <c r="J46" s="49"/>
      <c r="K46" s="24" t="s">
        <v>40</v>
      </c>
      <c r="L46" s="48">
        <v>1</v>
      </c>
      <c r="M46" s="49"/>
      <c r="N46" s="24" t="s">
        <v>40</v>
      </c>
      <c r="O46" s="48">
        <v>2</v>
      </c>
      <c r="P46" s="49"/>
      <c r="Q46" s="24" t="s">
        <v>40</v>
      </c>
      <c r="R46" s="48">
        <v>3</v>
      </c>
      <c r="S46" s="49"/>
      <c r="T46" s="24" t="s">
        <v>40</v>
      </c>
      <c r="U46" s="34" t="s">
        <v>39</v>
      </c>
      <c r="V46" s="36"/>
      <c r="W46" s="36"/>
      <c r="X46" s="36"/>
    </row>
    <row r="47" spans="2:24" ht="28.8" customHeight="1" x14ac:dyDescent="0.2">
      <c r="B47" s="38" t="s">
        <v>41</v>
      </c>
      <c r="C47" s="46"/>
      <c r="D47" s="47"/>
      <c r="E47" s="24" t="s">
        <v>37</v>
      </c>
      <c r="F47" s="40"/>
      <c r="G47" s="41"/>
      <c r="H47" s="24" t="s">
        <v>37</v>
      </c>
      <c r="I47" s="40"/>
      <c r="J47" s="41"/>
      <c r="K47" s="24" t="s">
        <v>37</v>
      </c>
      <c r="L47" s="40"/>
      <c r="M47" s="41"/>
      <c r="N47" s="24" t="s">
        <v>37</v>
      </c>
      <c r="O47" s="40"/>
      <c r="P47" s="41"/>
      <c r="Q47" s="24" t="s">
        <v>37</v>
      </c>
      <c r="R47" s="40"/>
      <c r="S47" s="41"/>
      <c r="T47" s="24" t="s">
        <v>37</v>
      </c>
      <c r="U47" s="26">
        <f>SUM(C47,F47,I47,L47,O47,R47)</f>
        <v>0</v>
      </c>
      <c r="V47" s="36"/>
      <c r="W47" s="36"/>
      <c r="X47" s="36"/>
    </row>
    <row r="48" spans="2:24" ht="27.6" customHeight="1" x14ac:dyDescent="0.2">
      <c r="B48" s="37" t="s">
        <v>42</v>
      </c>
      <c r="C48" s="46"/>
      <c r="D48" s="47"/>
      <c r="E48" s="24" t="s">
        <v>36</v>
      </c>
      <c r="F48" s="40"/>
      <c r="G48" s="41"/>
      <c r="H48" s="24" t="s">
        <v>36</v>
      </c>
      <c r="I48" s="40"/>
      <c r="J48" s="41"/>
      <c r="K48" s="24" t="s">
        <v>36</v>
      </c>
      <c r="L48" s="40"/>
      <c r="M48" s="41"/>
      <c r="N48" s="24" t="s">
        <v>36</v>
      </c>
      <c r="O48" s="40"/>
      <c r="P48" s="41"/>
      <c r="Q48" s="24" t="s">
        <v>36</v>
      </c>
      <c r="R48" s="40"/>
      <c r="S48" s="41"/>
      <c r="T48" s="24" t="s">
        <v>36</v>
      </c>
      <c r="V48" s="36"/>
      <c r="W48" s="36"/>
      <c r="X48" s="36"/>
    </row>
    <row r="49" spans="2:24" ht="30.6" customHeight="1" x14ac:dyDescent="0.2">
      <c r="B49" s="37" t="s">
        <v>49</v>
      </c>
      <c r="C49" s="42"/>
      <c r="D49" s="43"/>
      <c r="E49" s="44"/>
      <c r="F49" s="45"/>
      <c r="G49" s="43"/>
      <c r="H49" s="44"/>
      <c r="I49" s="42"/>
      <c r="J49" s="43"/>
      <c r="K49" s="44"/>
      <c r="L49" s="42"/>
      <c r="M49" s="43"/>
      <c r="N49" s="44"/>
      <c r="O49" s="45"/>
      <c r="P49" s="43"/>
      <c r="Q49" s="44"/>
      <c r="R49" s="45"/>
      <c r="S49" s="43"/>
      <c r="T49" s="44"/>
      <c r="V49" s="36"/>
      <c r="W49" s="36"/>
      <c r="X49" s="36"/>
    </row>
    <row r="50" spans="2:24" ht="21" customHeight="1" x14ac:dyDescent="0.2">
      <c r="B50" s="36"/>
      <c r="C50" s="36"/>
      <c r="D50" s="36"/>
      <c r="E50" s="36"/>
      <c r="K50" s="36"/>
      <c r="L50" s="36"/>
      <c r="V50" s="36"/>
      <c r="W50" s="36"/>
      <c r="X50" s="36"/>
    </row>
    <row r="51" spans="2:24" ht="21" customHeight="1" x14ac:dyDescent="0.2">
      <c r="B51" s="36"/>
      <c r="C51" s="36"/>
      <c r="D51" s="36"/>
      <c r="E51" s="36"/>
      <c r="K51" s="36"/>
      <c r="L51" s="36"/>
      <c r="V51" s="36"/>
      <c r="W51" s="36"/>
      <c r="X51" s="36"/>
    </row>
    <row r="52" spans="2:24" ht="21" customHeight="1" x14ac:dyDescent="0.2">
      <c r="B52" s="16"/>
      <c r="C52" s="16"/>
      <c r="D52" s="16"/>
      <c r="E52" s="16"/>
      <c r="F52" s="17"/>
      <c r="G52" s="16"/>
      <c r="H52" s="16"/>
      <c r="I52" s="16"/>
      <c r="J52" s="17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</row>
  </sheetData>
  <sheetProtection selectLockedCells="1" selectUnlockedCells="1"/>
  <mergeCells count="104">
    <mergeCell ref="F11:G12"/>
    <mergeCell ref="H11:J11"/>
    <mergeCell ref="K11:M11"/>
    <mergeCell ref="N11:P11"/>
    <mergeCell ref="Q11:T11"/>
    <mergeCell ref="H12:J12"/>
    <mergeCell ref="K12:T12"/>
    <mergeCell ref="M2:O2"/>
    <mergeCell ref="M3:O3"/>
    <mergeCell ref="C6:Q6"/>
    <mergeCell ref="F8:G10"/>
    <mergeCell ref="H8:J8"/>
    <mergeCell ref="K8:T8"/>
    <mergeCell ref="H9:J9"/>
    <mergeCell ref="K9:T9"/>
    <mergeCell ref="H10:J10"/>
    <mergeCell ref="K10:T10"/>
    <mergeCell ref="B22:T22"/>
    <mergeCell ref="B25:G25"/>
    <mergeCell ref="H25:L25"/>
    <mergeCell ref="M25:P25"/>
    <mergeCell ref="Q25:T25"/>
    <mergeCell ref="H26:K26"/>
    <mergeCell ref="M26:O26"/>
    <mergeCell ref="Q26:S26"/>
    <mergeCell ref="B14:S15"/>
    <mergeCell ref="B17:S17"/>
    <mergeCell ref="B19:C19"/>
    <mergeCell ref="D19:I19"/>
    <mergeCell ref="J19:N19"/>
    <mergeCell ref="O19:T19"/>
    <mergeCell ref="H29:K29"/>
    <mergeCell ref="M29:O29"/>
    <mergeCell ref="Q29:S29"/>
    <mergeCell ref="H30:K30"/>
    <mergeCell ref="M30:O30"/>
    <mergeCell ref="Q30:S30"/>
    <mergeCell ref="H27:K27"/>
    <mergeCell ref="M27:O27"/>
    <mergeCell ref="Q27:S27"/>
    <mergeCell ref="H28:K28"/>
    <mergeCell ref="M28:O28"/>
    <mergeCell ref="Q28:S28"/>
    <mergeCell ref="H33:K33"/>
    <mergeCell ref="M33:O33"/>
    <mergeCell ref="Q33:S33"/>
    <mergeCell ref="B34:G34"/>
    <mergeCell ref="H34:K34"/>
    <mergeCell ref="M34:O34"/>
    <mergeCell ref="Q34:T34"/>
    <mergeCell ref="H31:K31"/>
    <mergeCell ref="M31:O31"/>
    <mergeCell ref="Q31:S31"/>
    <mergeCell ref="H32:K32"/>
    <mergeCell ref="M32:O32"/>
    <mergeCell ref="Q32:S32"/>
    <mergeCell ref="R40:S40"/>
    <mergeCell ref="C41:D41"/>
    <mergeCell ref="F41:G41"/>
    <mergeCell ref="I41:J41"/>
    <mergeCell ref="L41:M41"/>
    <mergeCell ref="O41:P41"/>
    <mergeCell ref="R41:S41"/>
    <mergeCell ref="C40:D40"/>
    <mergeCell ref="F40:G40"/>
    <mergeCell ref="I40:J40"/>
    <mergeCell ref="L40:M40"/>
    <mergeCell ref="O40:P40"/>
    <mergeCell ref="R42:S42"/>
    <mergeCell ref="C43:E43"/>
    <mergeCell ref="F43:H43"/>
    <mergeCell ref="I43:K43"/>
    <mergeCell ref="L43:N43"/>
    <mergeCell ref="O43:Q43"/>
    <mergeCell ref="R43:T43"/>
    <mergeCell ref="C42:D42"/>
    <mergeCell ref="F42:G42"/>
    <mergeCell ref="I42:J42"/>
    <mergeCell ref="L42:M42"/>
    <mergeCell ref="O42:P42"/>
    <mergeCell ref="R46:S46"/>
    <mergeCell ref="C47:D47"/>
    <mergeCell ref="F47:G47"/>
    <mergeCell ref="I47:J47"/>
    <mergeCell ref="L47:M47"/>
    <mergeCell ref="O47:P47"/>
    <mergeCell ref="R47:S47"/>
    <mergeCell ref="C46:D46"/>
    <mergeCell ref="F46:G46"/>
    <mergeCell ref="I46:J46"/>
    <mergeCell ref="L46:M46"/>
    <mergeCell ref="O46:P46"/>
    <mergeCell ref="R48:S48"/>
    <mergeCell ref="C49:E49"/>
    <mergeCell ref="F49:H49"/>
    <mergeCell ref="I49:K49"/>
    <mergeCell ref="L49:N49"/>
    <mergeCell ref="O49:Q49"/>
    <mergeCell ref="R49:T49"/>
    <mergeCell ref="C48:D48"/>
    <mergeCell ref="F48:G48"/>
    <mergeCell ref="I48:J48"/>
    <mergeCell ref="L48:M48"/>
    <mergeCell ref="O48:P48"/>
  </mergeCells>
  <phoneticPr fontId="13"/>
  <conditionalFormatting sqref="B26 D26 F26 H26 M26">
    <cfRule type="cellIs" dxfId="8" priority="3" stopIfTrue="1" operator="equal">
      <formula>""</formula>
    </cfRule>
  </conditionalFormatting>
  <conditionalFormatting sqref="C41:C43 F41:F43 I41:I43 L41:L43 O41:O43 R41:R43 C47:C49 F47:F49 I47:I49 L47:L49 O47:O49 R47:R49">
    <cfRule type="cellIs" dxfId="7" priority="1" stopIfTrue="1" operator="equal">
      <formula>""</formula>
    </cfRule>
  </conditionalFormatting>
  <conditionalFormatting sqref="D19 O19 B22">
    <cfRule type="cellIs" dxfId="6" priority="4" stopIfTrue="1" operator="equal">
      <formula>""</formula>
    </cfRule>
  </conditionalFormatting>
  <conditionalFormatting sqref="K8:K10 K11:N11 Q11 K12:T12">
    <cfRule type="cellIs" dxfId="5" priority="7" stopIfTrue="1" operator="equal">
      <formula>""</formula>
    </cfRule>
  </conditionalFormatting>
  <conditionalFormatting sqref="M2:O3">
    <cfRule type="cellIs" dxfId="4" priority="5" stopIfTrue="1" operator="equal">
      <formula>""</formula>
    </cfRule>
  </conditionalFormatting>
  <conditionalFormatting sqref="Q2:Q3 S2:S3">
    <cfRule type="cellIs" dxfId="3" priority="6" stopIfTrue="1" operator="equal">
      <formula>""</formula>
    </cfRule>
  </conditionalFormatting>
  <dataValidations count="6">
    <dataValidation type="list" allowBlank="1" showInputMessage="1" showErrorMessage="1" sqref="S3" xr:uid="{524C1FDC-D796-4478-8A08-D43D8F440B0B}">
      <formula1>IF($Q$3="",月未入力,IF(Q3=2,日＿２月,IF(Q3=4,日＿小,IF(Q3=6,日＿小,IF(Q3=9,日＿小,IF(Q3=11,日＿小,日＿大))))))</formula1>
    </dataValidation>
    <dataValidation type="list" allowBlank="1" showInputMessage="1" showErrorMessage="1" sqref="S2" xr:uid="{B07E628B-523F-43E5-961F-6E74A2B8B0C2}">
      <formula1>IF($Q$2="",月未入力,IF(Q2=2,日＿２月,IF(Q2=4,日＿小,IF(Q2=6,日＿小,IF(Q2=9,日＿小,IF(Q2=11,日＿小,日＿大))))))</formula1>
    </dataValidation>
    <dataValidation type="list" allowBlank="1" showInputMessage="1" showErrorMessage="1" sqref="F26:F33" xr:uid="{40502276-9251-4E8C-A714-B7BAFF975992}">
      <formula1>IF(D26="",月未入力,IF(D26=2,日＿２月,IF(D26=4,日＿小,IF(D26=6,日＿小,IF(D26=9,日＿小,IF(D26=11,日＿小,日＿大))))))</formula1>
    </dataValidation>
    <dataValidation type="whole" operator="greaterThanOrEqual" allowBlank="1" showInputMessage="1" showErrorMessage="1" prompt="整数を入力してください" sqref="H26:K33 M26:O33" xr:uid="{63D33017-5C14-4009-AED4-608AAE03351D}">
      <formula1>0</formula1>
    </dataValidation>
    <dataValidation type="whole" operator="greaterThanOrEqual" allowBlank="1" showInputMessage="1" showErrorMessage="1" prompt="整数を入力してください。_x000a_チケットの利用のなかった月は0を入力してください。" sqref="C41:D42 R41:S42 O41:P42 L41:M42 I41:J42 F41:G42 C47:D48 F47:G48 I47:J48 L47:M48 O47:P48 R47:S48" xr:uid="{2BA697DF-6B15-4AF9-B6F2-CFC9B8B615C9}">
      <formula1>0</formula1>
    </dataValidation>
    <dataValidation operator="greaterThanOrEqual" allowBlank="1" showInputMessage="1" showErrorMessage="1" prompt="自動入力されます" sqref="Q26:S33" xr:uid="{4620A2B9-FB21-4273-B503-8BFBE1EA8D39}"/>
  </dataValidations>
  <printOptions horizontalCentered="1"/>
  <pageMargins left="0.70833333333333337" right="0.70833333333333337" top="0.74791666666666667" bottom="0.74791666666666667" header="0.51181102362204722" footer="0.51181102362204722"/>
  <pageSetup paperSize="9" scale="83" firstPageNumber="0" orientation="portrait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D25B0EDD-64C9-40F2-984E-16D8B09DF41E}">
          <x14:formula1>
            <xm:f>IF($M$2="",年未入力,IF($M$2='リスト(触らないでください)'!$C$2,月_4から12,月_１から3))</xm:f>
          </x14:formula1>
          <xm:sqref>Q2</xm:sqref>
        </x14:dataValidation>
        <x14:dataValidation type="list" allowBlank="1" showInputMessage="1" showErrorMessage="1" xr:uid="{B12B676D-E5D6-4776-ACAF-1BE02A243D24}">
          <x14:formula1>
            <xm:f>'リスト(触らないでください)'!$C$2:$C$3</xm:f>
          </x14:formula1>
          <xm:sqref>M3 M2:O2 B26:B33</xm:sqref>
        </x14:dataValidation>
        <x14:dataValidation type="list" allowBlank="1" showInputMessage="1" showErrorMessage="1" xr:uid="{67D7C166-1DBE-48F0-882C-9852F5EEAC3F}">
          <x14:formula1>
            <xm:f>IF($M$3="",年未入力,IF($M$3='リスト(触らないでください)'!$C$2,月_4から12,月_１から3))</xm:f>
          </x14:formula1>
          <xm:sqref>Q3</xm:sqref>
        </x14:dataValidation>
        <x14:dataValidation type="list" allowBlank="1" showInputMessage="1" showErrorMessage="1" xr:uid="{53986AB4-1FDB-4594-A061-99BDB0A1250F}">
          <x14:formula1>
            <xm:f>IF(B26="",年未入力,IF(B26='リスト(触らないでください)'!$C$2,月_4から12,月_１から3))</xm:f>
          </x14:formula1>
          <xm:sqref>D26:D33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2FC778-889F-45C1-B5E9-5ABA6639A85A}">
  <sheetPr>
    <tabColor rgb="FF92D050"/>
  </sheetPr>
  <dimension ref="A1:Z52"/>
  <sheetViews>
    <sheetView view="pageBreakPreview" zoomScale="85" zoomScaleSheetLayoutView="85" workbookViewId="0">
      <selection activeCell="S52" sqref="S52"/>
    </sheetView>
  </sheetViews>
  <sheetFormatPr defaultColWidth="11.6640625" defaultRowHeight="13.2" x14ac:dyDescent="0.2"/>
  <cols>
    <col min="1" max="1" width="2.33203125" style="3" customWidth="1"/>
    <col min="2" max="2" width="4.88671875" style="4" customWidth="1"/>
    <col min="3" max="3" width="4.88671875" style="3" customWidth="1"/>
    <col min="4" max="6" width="4.88671875" style="4" customWidth="1"/>
    <col min="7" max="7" width="4.88671875" style="5" customWidth="1"/>
    <col min="8" max="10" width="4.88671875" style="3" customWidth="1"/>
    <col min="11" max="11" width="4.88671875" style="5" customWidth="1"/>
    <col min="12" max="13" width="4.88671875" style="4" customWidth="1"/>
    <col min="14" max="21" width="4.88671875" style="3" customWidth="1"/>
    <col min="22" max="22" width="5.77734375" style="3" bestFit="1" customWidth="1"/>
    <col min="23" max="23" width="4.33203125" style="4" customWidth="1"/>
    <col min="24" max="25" width="11.6640625" style="4"/>
    <col min="26" max="26" width="1.88671875" style="3" customWidth="1"/>
    <col min="27" max="16384" width="11.6640625" style="4"/>
  </cols>
  <sheetData>
    <row r="1" spans="1:26" x14ac:dyDescent="0.2">
      <c r="B1" s="4" t="s">
        <v>61</v>
      </c>
      <c r="V1" s="6"/>
      <c r="W1" s="7"/>
      <c r="X1" s="7"/>
      <c r="Y1" s="7"/>
      <c r="Z1" s="7"/>
    </row>
    <row r="2" spans="1:26" ht="15" customHeight="1" x14ac:dyDescent="0.2">
      <c r="M2" s="21" t="s">
        <v>47</v>
      </c>
      <c r="N2" s="72" t="s">
        <v>27</v>
      </c>
      <c r="O2" s="72"/>
      <c r="P2" s="72"/>
      <c r="Q2" s="3" t="s">
        <v>1</v>
      </c>
      <c r="R2" s="28">
        <v>11</v>
      </c>
      <c r="S2" s="3" t="s">
        <v>2</v>
      </c>
      <c r="T2" s="28">
        <v>1</v>
      </c>
      <c r="U2" s="9" t="s">
        <v>3</v>
      </c>
      <c r="W2" s="10"/>
      <c r="X2" s="10"/>
      <c r="Y2" s="10"/>
      <c r="Z2" s="10"/>
    </row>
    <row r="3" spans="1:26" s="22" customFormat="1" ht="15" customHeight="1" x14ac:dyDescent="0.2">
      <c r="A3" s="20"/>
      <c r="C3" s="20"/>
      <c r="G3" s="18"/>
      <c r="H3" s="20"/>
      <c r="I3" s="20"/>
      <c r="J3" s="20"/>
      <c r="K3" s="18"/>
      <c r="M3" s="21" t="s">
        <v>48</v>
      </c>
      <c r="N3" s="72"/>
      <c r="O3" s="72"/>
      <c r="P3" s="72"/>
      <c r="Q3" s="20" t="s">
        <v>1</v>
      </c>
      <c r="R3" s="8"/>
      <c r="S3" s="20" t="s">
        <v>2</v>
      </c>
      <c r="T3" s="8"/>
      <c r="U3" s="9" t="s">
        <v>3</v>
      </c>
      <c r="V3" s="20"/>
      <c r="W3" s="19"/>
      <c r="X3" s="19"/>
      <c r="Y3" s="19"/>
      <c r="Z3" s="19"/>
    </row>
    <row r="4" spans="1:26" x14ac:dyDescent="0.2">
      <c r="B4" s="4" t="s">
        <v>0</v>
      </c>
      <c r="G4" s="11"/>
      <c r="H4" s="9"/>
      <c r="I4" s="9"/>
      <c r="J4" s="9"/>
      <c r="K4" s="11"/>
      <c r="W4" s="7"/>
      <c r="X4" s="7"/>
      <c r="Y4" s="7"/>
      <c r="Z4" s="7"/>
    </row>
    <row r="5" spans="1:26" ht="7.05" customHeight="1" x14ac:dyDescent="0.2">
      <c r="V5" s="6"/>
      <c r="W5" s="10"/>
      <c r="X5" s="10"/>
      <c r="Y5" s="10"/>
      <c r="Z5" s="10"/>
    </row>
    <row r="6" spans="1:26" ht="15" customHeight="1" x14ac:dyDescent="0.2">
      <c r="D6" s="66" t="s">
        <v>73</v>
      </c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V6" s="6"/>
      <c r="W6" s="10"/>
      <c r="X6" s="10"/>
      <c r="Y6" s="10"/>
      <c r="Z6" s="10"/>
    </row>
    <row r="7" spans="1:26" ht="7.05" customHeight="1" x14ac:dyDescent="0.2">
      <c r="V7" s="6"/>
      <c r="W7" s="10"/>
      <c r="X7" s="10"/>
      <c r="Y7" s="10"/>
      <c r="Z7" s="10"/>
    </row>
    <row r="8" spans="1:26" ht="30" customHeight="1" x14ac:dyDescent="0.2">
      <c r="G8" s="65" t="s">
        <v>10</v>
      </c>
      <c r="H8" s="65"/>
      <c r="I8" s="74" t="s">
        <v>12</v>
      </c>
      <c r="J8" s="74"/>
      <c r="K8" s="74"/>
      <c r="L8" s="78" t="s">
        <v>64</v>
      </c>
      <c r="M8" s="78"/>
      <c r="N8" s="78"/>
      <c r="O8" s="78"/>
      <c r="P8" s="78"/>
      <c r="Q8" s="78"/>
      <c r="R8" s="78"/>
      <c r="S8" s="78"/>
      <c r="T8" s="78"/>
      <c r="U8" s="78"/>
      <c r="V8" s="6"/>
      <c r="W8" s="12"/>
      <c r="X8" s="12"/>
      <c r="Y8" s="12"/>
      <c r="Z8" s="10"/>
    </row>
    <row r="9" spans="1:26" ht="15" customHeight="1" x14ac:dyDescent="0.2">
      <c r="G9" s="65"/>
      <c r="H9" s="65"/>
      <c r="I9" s="74" t="s">
        <v>11</v>
      </c>
      <c r="J9" s="74"/>
      <c r="K9" s="74"/>
      <c r="L9" s="80" t="s">
        <v>65</v>
      </c>
      <c r="M9" s="80"/>
      <c r="N9" s="80"/>
      <c r="O9" s="80"/>
      <c r="P9" s="80"/>
      <c r="Q9" s="80"/>
      <c r="R9" s="80"/>
      <c r="S9" s="80"/>
      <c r="T9" s="80"/>
      <c r="U9" s="80"/>
      <c r="V9" s="6"/>
      <c r="W9" s="12"/>
      <c r="X9" s="12"/>
      <c r="Y9" s="12"/>
      <c r="Z9" s="10"/>
    </row>
    <row r="10" spans="1:26" ht="15" customHeight="1" x14ac:dyDescent="0.2">
      <c r="G10" s="73"/>
      <c r="H10" s="73"/>
      <c r="I10" s="76" t="s">
        <v>9</v>
      </c>
      <c r="J10" s="76"/>
      <c r="K10" s="76"/>
      <c r="L10" s="79" t="s">
        <v>66</v>
      </c>
      <c r="M10" s="79"/>
      <c r="N10" s="79"/>
      <c r="O10" s="79"/>
      <c r="P10" s="79"/>
      <c r="Q10" s="79"/>
      <c r="R10" s="79"/>
      <c r="S10" s="79"/>
      <c r="T10" s="79"/>
      <c r="U10" s="79"/>
      <c r="V10" s="6"/>
      <c r="W10" s="12"/>
      <c r="X10" s="12"/>
      <c r="Y10" s="12"/>
      <c r="Z10" s="10"/>
    </row>
    <row r="11" spans="1:26" ht="15.75" customHeight="1" x14ac:dyDescent="0.2">
      <c r="G11" s="68" t="s">
        <v>7</v>
      </c>
      <c r="H11" s="68"/>
      <c r="I11" s="70" t="s">
        <v>6</v>
      </c>
      <c r="J11" s="70"/>
      <c r="K11" s="70"/>
      <c r="L11" s="79" t="s">
        <v>67</v>
      </c>
      <c r="M11" s="79"/>
      <c r="N11" s="79"/>
      <c r="O11" s="52" t="s">
        <v>8</v>
      </c>
      <c r="P11" s="52"/>
      <c r="Q11" s="52"/>
      <c r="R11" s="77" t="s">
        <v>68</v>
      </c>
      <c r="S11" s="77"/>
      <c r="T11" s="77"/>
      <c r="U11" s="77"/>
      <c r="W11" s="10"/>
      <c r="X11" s="10"/>
      <c r="Y11" s="10"/>
      <c r="Z11" s="10"/>
    </row>
    <row r="12" spans="1:26" ht="15.75" customHeight="1" x14ac:dyDescent="0.2">
      <c r="G12" s="69"/>
      <c r="H12" s="69"/>
      <c r="I12" s="70" t="s">
        <v>5</v>
      </c>
      <c r="J12" s="70"/>
      <c r="K12" s="70"/>
      <c r="L12" s="79" t="s">
        <v>69</v>
      </c>
      <c r="M12" s="79"/>
      <c r="N12" s="79"/>
      <c r="O12" s="79"/>
      <c r="P12" s="79"/>
      <c r="Q12" s="79"/>
      <c r="R12" s="79"/>
      <c r="S12" s="79"/>
      <c r="T12" s="79"/>
      <c r="U12" s="79"/>
      <c r="W12" s="10"/>
      <c r="X12" s="10"/>
      <c r="Y12" s="10"/>
      <c r="Z12" s="10"/>
    </row>
    <row r="13" spans="1:26" ht="7.05" customHeight="1" x14ac:dyDescent="0.2">
      <c r="B13" s="3"/>
      <c r="D13" s="3"/>
      <c r="E13" s="3"/>
      <c r="F13" s="3"/>
      <c r="L13" s="3"/>
      <c r="M13" s="3"/>
      <c r="W13" s="3"/>
      <c r="X13" s="3"/>
      <c r="Y13" s="3"/>
    </row>
    <row r="14" spans="1:26" x14ac:dyDescent="0.2">
      <c r="B14" s="65" t="s">
        <v>29</v>
      </c>
      <c r="C14" s="65"/>
      <c r="D14" s="65"/>
      <c r="E14" s="65"/>
      <c r="F14" s="65"/>
      <c r="G14" s="65"/>
      <c r="H14" s="65"/>
      <c r="I14" s="65"/>
      <c r="J14" s="65"/>
      <c r="K14" s="65"/>
      <c r="L14" s="65"/>
      <c r="M14" s="65"/>
      <c r="N14" s="65"/>
      <c r="O14" s="65"/>
      <c r="P14" s="65"/>
      <c r="Q14" s="65"/>
      <c r="R14" s="65"/>
      <c r="S14" s="65"/>
      <c r="T14" s="65"/>
      <c r="U14" s="5"/>
      <c r="W14" s="3"/>
      <c r="X14" s="3"/>
      <c r="Y14" s="3"/>
    </row>
    <row r="15" spans="1:26" s="22" customFormat="1" x14ac:dyDescent="0.2">
      <c r="A15" s="20"/>
      <c r="B15" s="65"/>
      <c r="C15" s="65"/>
      <c r="D15" s="65"/>
      <c r="E15" s="65"/>
      <c r="F15" s="65"/>
      <c r="G15" s="65"/>
      <c r="H15" s="65"/>
      <c r="I15" s="65"/>
      <c r="J15" s="65"/>
      <c r="K15" s="65"/>
      <c r="L15" s="65"/>
      <c r="M15" s="65"/>
      <c r="N15" s="65"/>
      <c r="O15" s="65"/>
      <c r="P15" s="65"/>
      <c r="Q15" s="65"/>
      <c r="R15" s="65"/>
      <c r="S15" s="65"/>
      <c r="T15" s="65"/>
      <c r="U15" s="18"/>
      <c r="V15" s="20"/>
      <c r="W15" s="20"/>
      <c r="X15" s="20"/>
      <c r="Y15" s="20"/>
      <c r="Z15" s="20"/>
    </row>
    <row r="16" spans="1:26" s="13" customFormat="1" ht="4.95" customHeight="1" x14ac:dyDescent="0.2">
      <c r="B16" s="1"/>
      <c r="C16" s="14"/>
      <c r="D16" s="1"/>
      <c r="E16" s="1"/>
      <c r="F16" s="1"/>
      <c r="G16" s="1"/>
      <c r="K16" s="1"/>
      <c r="L16" s="5"/>
      <c r="M16" s="1"/>
      <c r="V16" s="1"/>
      <c r="W16" s="1"/>
      <c r="X16" s="1"/>
      <c r="Y16" s="1"/>
      <c r="Z16" s="1"/>
    </row>
    <row r="17" spans="1:26" ht="15" customHeight="1" x14ac:dyDescent="0.2">
      <c r="B17" s="66" t="s">
        <v>4</v>
      </c>
      <c r="C17" s="66"/>
      <c r="D17" s="66"/>
      <c r="E17" s="66"/>
      <c r="F17" s="66"/>
      <c r="G17" s="66"/>
      <c r="H17" s="66"/>
      <c r="I17" s="66"/>
      <c r="J17" s="66"/>
      <c r="K17" s="66"/>
      <c r="L17" s="66"/>
      <c r="M17" s="66"/>
      <c r="N17" s="66"/>
      <c r="O17" s="66"/>
      <c r="P17" s="66"/>
      <c r="Q17" s="66"/>
      <c r="R17" s="66"/>
      <c r="S17" s="66"/>
      <c r="T17" s="66"/>
      <c r="U17" s="5"/>
      <c r="W17" s="3"/>
      <c r="X17" s="3"/>
      <c r="Y17" s="3"/>
    </row>
    <row r="18" spans="1:26" ht="6" customHeight="1" x14ac:dyDescent="0.2">
      <c r="B18" s="3"/>
      <c r="D18" s="3"/>
      <c r="E18" s="3"/>
      <c r="F18" s="3"/>
      <c r="L18" s="3"/>
      <c r="M18" s="3"/>
      <c r="W18" s="3"/>
      <c r="X18" s="3"/>
      <c r="Y18" s="3"/>
    </row>
    <row r="19" spans="1:26" s="13" customFormat="1" ht="33.6" customHeight="1" x14ac:dyDescent="0.2">
      <c r="B19" s="63" t="s">
        <v>30</v>
      </c>
      <c r="C19" s="63"/>
      <c r="D19" s="63"/>
      <c r="E19" s="67" t="s">
        <v>21</v>
      </c>
      <c r="F19" s="67"/>
      <c r="G19" s="67"/>
      <c r="H19" s="67"/>
      <c r="I19" s="67"/>
      <c r="J19" s="67"/>
      <c r="K19" s="64" t="s">
        <v>44</v>
      </c>
      <c r="L19" s="63"/>
      <c r="M19" s="63"/>
      <c r="N19" s="63"/>
      <c r="O19" s="63"/>
      <c r="P19" s="67" t="s">
        <v>57</v>
      </c>
      <c r="Q19" s="67"/>
      <c r="R19" s="67"/>
      <c r="S19" s="67"/>
      <c r="T19" s="67"/>
      <c r="U19" s="67"/>
      <c r="V19" s="1"/>
      <c r="W19" s="1"/>
      <c r="X19" s="1"/>
      <c r="Y19" s="1"/>
      <c r="Z19" s="1"/>
    </row>
    <row r="20" spans="1:26" s="13" customFormat="1" ht="7.05" customHeight="1" x14ac:dyDescent="0.2">
      <c r="B20" s="1"/>
      <c r="C20" s="14"/>
      <c r="D20" s="1"/>
      <c r="E20" s="1"/>
      <c r="F20" s="1"/>
      <c r="G20" s="1"/>
      <c r="K20" s="1"/>
      <c r="L20" s="1"/>
      <c r="M20" s="1"/>
      <c r="V20" s="1"/>
      <c r="W20" s="1"/>
      <c r="X20" s="1"/>
      <c r="Y20" s="1"/>
      <c r="Z20" s="1"/>
    </row>
    <row r="21" spans="1:26" s="13" customFormat="1" ht="21" customHeight="1" x14ac:dyDescent="0.2">
      <c r="B21" s="20" t="s">
        <v>59</v>
      </c>
      <c r="C21" s="14"/>
      <c r="D21" s="1"/>
      <c r="E21" s="1"/>
      <c r="F21" s="1"/>
      <c r="G21" s="1"/>
      <c r="K21" s="1"/>
      <c r="L21" s="1"/>
      <c r="M21" s="1"/>
      <c r="V21" s="1"/>
      <c r="W21" s="1"/>
      <c r="X21" s="1"/>
      <c r="Y21" s="1"/>
      <c r="Z21" s="1"/>
    </row>
    <row r="22" spans="1:26" s="13" customFormat="1" ht="46.8" customHeight="1" x14ac:dyDescent="0.2">
      <c r="B22" s="60" t="s">
        <v>62</v>
      </c>
      <c r="C22" s="61"/>
      <c r="D22" s="61"/>
      <c r="E22" s="61"/>
      <c r="F22" s="61"/>
      <c r="G22" s="61"/>
      <c r="H22" s="61"/>
      <c r="I22" s="61"/>
      <c r="J22" s="61"/>
      <c r="K22" s="61"/>
      <c r="L22" s="61"/>
      <c r="M22" s="61"/>
      <c r="N22" s="61"/>
      <c r="O22" s="61"/>
      <c r="P22" s="61"/>
      <c r="Q22" s="61"/>
      <c r="R22" s="61"/>
      <c r="S22" s="61"/>
      <c r="T22" s="61"/>
      <c r="U22" s="62"/>
      <c r="V22" s="1"/>
      <c r="W22" s="1"/>
      <c r="X22" s="1"/>
      <c r="Y22" s="1"/>
      <c r="Z22" s="1"/>
    </row>
    <row r="23" spans="1:26" s="13" customFormat="1" ht="7.05" customHeight="1" x14ac:dyDescent="0.2">
      <c r="B23" s="1"/>
      <c r="C23" s="14"/>
      <c r="D23" s="1"/>
      <c r="E23" s="1"/>
      <c r="F23" s="1"/>
      <c r="G23" s="1"/>
      <c r="K23" s="1"/>
      <c r="L23" s="1"/>
      <c r="M23" s="1"/>
      <c r="V23" s="1"/>
      <c r="W23" s="1"/>
      <c r="X23" s="1"/>
      <c r="Y23" s="1"/>
      <c r="Z23" s="1"/>
    </row>
    <row r="24" spans="1:26" ht="21" customHeight="1" x14ac:dyDescent="0.2">
      <c r="B24" s="20" t="s">
        <v>60</v>
      </c>
      <c r="D24" s="3"/>
      <c r="E24" s="3"/>
      <c r="F24" s="3"/>
      <c r="L24" s="3"/>
      <c r="M24" s="3"/>
      <c r="W24" s="3"/>
      <c r="X24" s="3"/>
      <c r="Y24" s="3"/>
    </row>
    <row r="25" spans="1:26" s="22" customFormat="1" ht="35.4" customHeight="1" x14ac:dyDescent="0.2">
      <c r="A25" s="20"/>
      <c r="B25" s="63" t="s">
        <v>31</v>
      </c>
      <c r="C25" s="63"/>
      <c r="D25" s="63"/>
      <c r="E25" s="63"/>
      <c r="F25" s="63"/>
      <c r="G25" s="63"/>
      <c r="H25" s="63"/>
      <c r="I25" s="63" t="s">
        <v>35</v>
      </c>
      <c r="J25" s="63"/>
      <c r="K25" s="63"/>
      <c r="L25" s="63"/>
      <c r="M25" s="63"/>
      <c r="N25" s="63" t="s">
        <v>38</v>
      </c>
      <c r="O25" s="63"/>
      <c r="P25" s="63"/>
      <c r="Q25" s="63"/>
      <c r="R25" s="64" t="s">
        <v>50</v>
      </c>
      <c r="S25" s="63"/>
      <c r="T25" s="63"/>
      <c r="U25" s="63"/>
      <c r="V25" s="20"/>
      <c r="W25" s="20"/>
      <c r="X25" s="20"/>
      <c r="Y25" s="20"/>
      <c r="Z25" s="20"/>
    </row>
    <row r="26" spans="1:26" s="22" customFormat="1" ht="21" customHeight="1" x14ac:dyDescent="0.2">
      <c r="A26" s="20"/>
      <c r="B26" s="23" t="s">
        <v>32</v>
      </c>
      <c r="C26" s="27">
        <v>8</v>
      </c>
      <c r="D26" s="15" t="s">
        <v>1</v>
      </c>
      <c r="E26" s="27">
        <v>4</v>
      </c>
      <c r="F26" s="15" t="s">
        <v>33</v>
      </c>
      <c r="G26" s="27">
        <v>3</v>
      </c>
      <c r="H26" s="15" t="s">
        <v>34</v>
      </c>
      <c r="I26" s="47">
        <v>30000</v>
      </c>
      <c r="J26" s="53"/>
      <c r="K26" s="53"/>
      <c r="L26" s="53"/>
      <c r="M26" s="24" t="s">
        <v>36</v>
      </c>
      <c r="N26" s="41">
        <v>11</v>
      </c>
      <c r="O26" s="52"/>
      <c r="P26" s="52"/>
      <c r="Q26" s="24" t="s">
        <v>37</v>
      </c>
      <c r="R26" s="47">
        <f>ROUNDDOWN(I26/N26,0)</f>
        <v>2727</v>
      </c>
      <c r="S26" s="53"/>
      <c r="T26" s="53"/>
      <c r="U26" s="24" t="s">
        <v>36</v>
      </c>
      <c r="V26" s="20"/>
      <c r="W26" s="20"/>
      <c r="X26" s="20"/>
      <c r="Y26" s="20"/>
      <c r="Z26" s="20"/>
    </row>
    <row r="27" spans="1:26" s="22" customFormat="1" ht="21" customHeight="1" x14ac:dyDescent="0.2">
      <c r="A27" s="20"/>
      <c r="B27" s="23" t="s">
        <v>32</v>
      </c>
      <c r="C27" s="27">
        <v>8</v>
      </c>
      <c r="D27" s="15" t="s">
        <v>1</v>
      </c>
      <c r="E27" s="27">
        <v>5</v>
      </c>
      <c r="F27" s="15" t="s">
        <v>33</v>
      </c>
      <c r="G27" s="27">
        <v>10</v>
      </c>
      <c r="H27" s="15" t="s">
        <v>34</v>
      </c>
      <c r="I27" s="47">
        <v>15000</v>
      </c>
      <c r="J27" s="53"/>
      <c r="K27" s="53"/>
      <c r="L27" s="53"/>
      <c r="M27" s="24" t="s">
        <v>36</v>
      </c>
      <c r="N27" s="41">
        <v>5</v>
      </c>
      <c r="O27" s="52"/>
      <c r="P27" s="52"/>
      <c r="Q27" s="24" t="s">
        <v>37</v>
      </c>
      <c r="R27" s="47">
        <f>IFERROR(ROUNDDOWN(I27/N27,0),"")</f>
        <v>3000</v>
      </c>
      <c r="S27" s="53"/>
      <c r="T27" s="53"/>
      <c r="U27" s="24" t="s">
        <v>36</v>
      </c>
      <c r="V27" s="20"/>
      <c r="W27" s="20"/>
      <c r="X27" s="20"/>
      <c r="Y27" s="20"/>
      <c r="Z27" s="20"/>
    </row>
    <row r="28" spans="1:26" s="22" customFormat="1" ht="21" customHeight="1" x14ac:dyDescent="0.2">
      <c r="A28" s="20"/>
      <c r="B28" s="23" t="s">
        <v>32</v>
      </c>
      <c r="C28" s="27">
        <v>8</v>
      </c>
      <c r="D28" s="15" t="s">
        <v>1</v>
      </c>
      <c r="E28" s="27">
        <v>6</v>
      </c>
      <c r="F28" s="15" t="s">
        <v>33</v>
      </c>
      <c r="G28" s="27">
        <v>1</v>
      </c>
      <c r="H28" s="15" t="s">
        <v>34</v>
      </c>
      <c r="I28" s="47">
        <v>60000</v>
      </c>
      <c r="J28" s="53"/>
      <c r="K28" s="53"/>
      <c r="L28" s="53"/>
      <c r="M28" s="24" t="s">
        <v>36</v>
      </c>
      <c r="N28" s="41">
        <v>22</v>
      </c>
      <c r="O28" s="52"/>
      <c r="P28" s="52"/>
      <c r="Q28" s="24" t="s">
        <v>37</v>
      </c>
      <c r="R28" s="47">
        <f t="shared" ref="R28:R30" si="0">IFERROR(ROUNDDOWN(I28/N28,0),"")</f>
        <v>2727</v>
      </c>
      <c r="S28" s="53"/>
      <c r="T28" s="53"/>
      <c r="U28" s="24" t="s">
        <v>36</v>
      </c>
      <c r="V28" s="20"/>
      <c r="W28" s="20"/>
      <c r="X28" s="20"/>
      <c r="Y28" s="20"/>
      <c r="Z28" s="20"/>
    </row>
    <row r="29" spans="1:26" s="22" customFormat="1" ht="21" customHeight="1" x14ac:dyDescent="0.2">
      <c r="A29" s="20"/>
      <c r="B29" s="23" t="s">
        <v>32</v>
      </c>
      <c r="C29" s="27">
        <v>8</v>
      </c>
      <c r="D29" s="15" t="s">
        <v>1</v>
      </c>
      <c r="E29" s="27">
        <v>8</v>
      </c>
      <c r="F29" s="15" t="s">
        <v>33</v>
      </c>
      <c r="G29" s="27">
        <v>10</v>
      </c>
      <c r="H29" s="15" t="s">
        <v>34</v>
      </c>
      <c r="I29" s="47">
        <v>15000</v>
      </c>
      <c r="J29" s="53"/>
      <c r="K29" s="53"/>
      <c r="L29" s="53"/>
      <c r="M29" s="24" t="s">
        <v>36</v>
      </c>
      <c r="N29" s="41">
        <v>5</v>
      </c>
      <c r="O29" s="52"/>
      <c r="P29" s="52"/>
      <c r="Q29" s="24" t="s">
        <v>37</v>
      </c>
      <c r="R29" s="47">
        <f t="shared" si="0"/>
        <v>3000</v>
      </c>
      <c r="S29" s="53"/>
      <c r="T29" s="53"/>
      <c r="U29" s="24" t="s">
        <v>36</v>
      </c>
      <c r="V29" s="20"/>
      <c r="W29" s="20"/>
      <c r="X29" s="20"/>
      <c r="Y29" s="20"/>
      <c r="Z29" s="20"/>
    </row>
    <row r="30" spans="1:26" s="22" customFormat="1" ht="21" customHeight="1" x14ac:dyDescent="0.2">
      <c r="A30" s="20"/>
      <c r="B30" s="23" t="s">
        <v>32</v>
      </c>
      <c r="C30" s="27">
        <v>8</v>
      </c>
      <c r="D30" s="15" t="s">
        <v>1</v>
      </c>
      <c r="E30" s="27">
        <v>9</v>
      </c>
      <c r="F30" s="15" t="s">
        <v>33</v>
      </c>
      <c r="G30" s="27">
        <v>1</v>
      </c>
      <c r="H30" s="15" t="s">
        <v>34</v>
      </c>
      <c r="I30" s="47">
        <v>30000</v>
      </c>
      <c r="J30" s="53"/>
      <c r="K30" s="53"/>
      <c r="L30" s="53"/>
      <c r="M30" s="24" t="s">
        <v>36</v>
      </c>
      <c r="N30" s="41">
        <v>11</v>
      </c>
      <c r="O30" s="52"/>
      <c r="P30" s="52"/>
      <c r="Q30" s="24" t="s">
        <v>37</v>
      </c>
      <c r="R30" s="47">
        <f t="shared" si="0"/>
        <v>2727</v>
      </c>
      <c r="S30" s="53"/>
      <c r="T30" s="53"/>
      <c r="U30" s="24" t="s">
        <v>36</v>
      </c>
      <c r="V30" s="20"/>
      <c r="W30" s="20"/>
      <c r="X30" s="20"/>
      <c r="Y30" s="20"/>
      <c r="Z30" s="20"/>
    </row>
    <row r="31" spans="1:26" s="22" customFormat="1" ht="21" customHeight="1" x14ac:dyDescent="0.2">
      <c r="A31" s="20"/>
      <c r="B31" s="23" t="s">
        <v>32</v>
      </c>
      <c r="C31" s="27"/>
      <c r="D31" s="15" t="s">
        <v>1</v>
      </c>
      <c r="E31" s="27"/>
      <c r="F31" s="15" t="s">
        <v>33</v>
      </c>
      <c r="G31" s="27"/>
      <c r="H31" s="15" t="s">
        <v>34</v>
      </c>
      <c r="I31" s="47"/>
      <c r="J31" s="53"/>
      <c r="K31" s="53"/>
      <c r="L31" s="53"/>
      <c r="M31" s="24" t="s">
        <v>36</v>
      </c>
      <c r="N31" s="41"/>
      <c r="O31" s="52"/>
      <c r="P31" s="52"/>
      <c r="Q31" s="24" t="s">
        <v>37</v>
      </c>
      <c r="R31" s="47" t="str">
        <f t="shared" ref="R31:R33" si="1">IFERROR(ROUNDDOWN(I31/N31,0),"")</f>
        <v/>
      </c>
      <c r="S31" s="53"/>
      <c r="T31" s="53"/>
      <c r="U31" s="24" t="s">
        <v>36</v>
      </c>
      <c r="V31" s="20"/>
      <c r="W31" s="20"/>
      <c r="X31" s="20"/>
      <c r="Y31" s="20"/>
      <c r="Z31" s="20"/>
    </row>
    <row r="32" spans="1:26" s="22" customFormat="1" ht="21" customHeight="1" x14ac:dyDescent="0.2">
      <c r="A32" s="20"/>
      <c r="B32" s="23" t="s">
        <v>32</v>
      </c>
      <c r="C32" s="27"/>
      <c r="D32" s="15" t="s">
        <v>1</v>
      </c>
      <c r="E32" s="27"/>
      <c r="F32" s="15" t="s">
        <v>33</v>
      </c>
      <c r="G32" s="27"/>
      <c r="H32" s="15" t="s">
        <v>34</v>
      </c>
      <c r="I32" s="47"/>
      <c r="J32" s="53"/>
      <c r="K32" s="53"/>
      <c r="L32" s="53"/>
      <c r="M32" s="24" t="s">
        <v>36</v>
      </c>
      <c r="N32" s="41"/>
      <c r="O32" s="52"/>
      <c r="P32" s="52"/>
      <c r="Q32" s="24" t="s">
        <v>37</v>
      </c>
      <c r="R32" s="47" t="str">
        <f t="shared" si="1"/>
        <v/>
      </c>
      <c r="S32" s="53"/>
      <c r="T32" s="53"/>
      <c r="U32" s="24" t="s">
        <v>36</v>
      </c>
      <c r="V32" s="20"/>
      <c r="W32" s="20"/>
      <c r="X32" s="20"/>
      <c r="Y32" s="20"/>
      <c r="Z32" s="20"/>
    </row>
    <row r="33" spans="1:26" s="22" customFormat="1" ht="21" customHeight="1" thickBot="1" x14ac:dyDescent="0.25">
      <c r="A33" s="20"/>
      <c r="B33" s="23" t="s">
        <v>32</v>
      </c>
      <c r="C33" s="27"/>
      <c r="D33" s="15" t="s">
        <v>1</v>
      </c>
      <c r="E33" s="27"/>
      <c r="F33" s="15" t="s">
        <v>33</v>
      </c>
      <c r="G33" s="27"/>
      <c r="H33" s="15" t="s">
        <v>34</v>
      </c>
      <c r="I33" s="50"/>
      <c r="J33" s="51"/>
      <c r="K33" s="51"/>
      <c r="L33" s="51"/>
      <c r="M33" s="29" t="s">
        <v>36</v>
      </c>
      <c r="N33" s="41"/>
      <c r="O33" s="52"/>
      <c r="P33" s="52"/>
      <c r="Q33" s="24" t="s">
        <v>37</v>
      </c>
      <c r="R33" s="47" t="str">
        <f t="shared" si="1"/>
        <v/>
      </c>
      <c r="S33" s="53"/>
      <c r="T33" s="53"/>
      <c r="U33" s="24" t="s">
        <v>36</v>
      </c>
      <c r="V33" s="20"/>
      <c r="W33" s="20"/>
      <c r="X33" s="20"/>
      <c r="Y33" s="20"/>
      <c r="Z33" s="20"/>
    </row>
    <row r="34" spans="1:26" s="22" customFormat="1" ht="21" customHeight="1" thickBot="1" x14ac:dyDescent="0.25">
      <c r="A34" s="20"/>
      <c r="B34" s="49" t="s">
        <v>39</v>
      </c>
      <c r="C34" s="54"/>
      <c r="D34" s="54"/>
      <c r="E34" s="54"/>
      <c r="F34" s="54"/>
      <c r="G34" s="54"/>
      <c r="H34" s="54"/>
      <c r="I34" s="55">
        <f>SUM(I26:L33)</f>
        <v>150000</v>
      </c>
      <c r="J34" s="56"/>
      <c r="K34" s="56"/>
      <c r="L34" s="56"/>
      <c r="M34" s="30" t="s">
        <v>36</v>
      </c>
      <c r="N34" s="52">
        <f>SUM(N26:P33)</f>
        <v>54</v>
      </c>
      <c r="O34" s="52"/>
      <c r="P34" s="52"/>
      <c r="Q34" s="24" t="s">
        <v>37</v>
      </c>
      <c r="R34" s="57"/>
      <c r="S34" s="58"/>
      <c r="T34" s="58"/>
      <c r="U34" s="59"/>
      <c r="V34" s="20"/>
      <c r="W34" s="20"/>
      <c r="X34" s="20"/>
      <c r="Y34" s="20"/>
      <c r="Z34" s="20"/>
    </row>
    <row r="35" spans="1:26" s="22" customFormat="1" ht="15" customHeight="1" x14ac:dyDescent="0.2">
      <c r="A35" s="20"/>
      <c r="B35" s="18"/>
      <c r="C35" s="18"/>
      <c r="D35" s="18"/>
      <c r="E35" s="18"/>
      <c r="F35" s="18"/>
      <c r="G35" s="18"/>
      <c r="H35" s="18"/>
      <c r="I35" s="20" t="s">
        <v>63</v>
      </c>
      <c r="J35" s="20"/>
      <c r="K35" s="18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</row>
    <row r="36" spans="1:26" s="22" customFormat="1" ht="21" customHeight="1" x14ac:dyDescent="0.2">
      <c r="A36" s="20"/>
      <c r="B36" s="20" t="s">
        <v>58</v>
      </c>
      <c r="C36" s="20"/>
      <c r="D36" s="20"/>
      <c r="E36" s="20"/>
      <c r="F36" s="20"/>
      <c r="G36" s="18"/>
      <c r="H36" s="20"/>
      <c r="I36" s="20"/>
      <c r="J36" s="20"/>
      <c r="K36" s="18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</row>
    <row r="37" spans="1:26" s="22" customFormat="1" ht="21" customHeight="1" x14ac:dyDescent="0.2">
      <c r="A37" s="20"/>
      <c r="B37" s="20" t="s">
        <v>72</v>
      </c>
      <c r="C37" s="20"/>
      <c r="D37" s="20"/>
      <c r="E37" s="20"/>
      <c r="F37" s="20"/>
      <c r="G37" s="18"/>
      <c r="H37" s="20"/>
      <c r="I37" s="20"/>
      <c r="J37" s="20"/>
      <c r="K37" s="18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</row>
    <row r="38" spans="1:26" s="22" customFormat="1" ht="9" customHeight="1" x14ac:dyDescent="0.2">
      <c r="A38" s="20"/>
      <c r="B38" s="20"/>
      <c r="C38" s="20"/>
      <c r="D38" s="20"/>
      <c r="E38" s="20"/>
      <c r="F38" s="20"/>
      <c r="G38" s="18"/>
      <c r="H38" s="20"/>
      <c r="I38" s="20"/>
      <c r="J38" s="20"/>
      <c r="K38" s="18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</row>
    <row r="39" spans="1:26" s="22" customFormat="1" ht="21" customHeight="1" x14ac:dyDescent="0.2">
      <c r="A39" s="20"/>
      <c r="B39" s="20" t="s">
        <v>45</v>
      </c>
      <c r="C39" s="20"/>
      <c r="D39" s="20"/>
      <c r="E39" s="20"/>
      <c r="F39" s="20"/>
      <c r="G39" s="18"/>
      <c r="H39" s="20"/>
      <c r="I39" s="20"/>
      <c r="J39" s="20"/>
      <c r="K39" s="18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</row>
    <row r="40" spans="1:26" s="22" customFormat="1" ht="21" customHeight="1" x14ac:dyDescent="0.2">
      <c r="A40" s="20"/>
      <c r="B40" s="63" t="s">
        <v>43</v>
      </c>
      <c r="C40" s="63"/>
      <c r="D40" s="48">
        <v>4</v>
      </c>
      <c r="E40" s="49"/>
      <c r="F40" s="24" t="s">
        <v>40</v>
      </c>
      <c r="G40" s="48">
        <v>5</v>
      </c>
      <c r="H40" s="49"/>
      <c r="I40" s="24" t="s">
        <v>40</v>
      </c>
      <c r="J40" s="48">
        <v>6</v>
      </c>
      <c r="K40" s="49"/>
      <c r="L40" s="24" t="s">
        <v>40</v>
      </c>
      <c r="M40" s="48">
        <v>7</v>
      </c>
      <c r="N40" s="49"/>
      <c r="O40" s="24" t="s">
        <v>40</v>
      </c>
      <c r="P40" s="48">
        <v>8</v>
      </c>
      <c r="Q40" s="49"/>
      <c r="R40" s="24" t="s">
        <v>40</v>
      </c>
      <c r="S40" s="48">
        <v>9</v>
      </c>
      <c r="T40" s="49"/>
      <c r="U40" s="24" t="s">
        <v>40</v>
      </c>
      <c r="V40" s="18" t="s">
        <v>39</v>
      </c>
      <c r="W40" s="20"/>
      <c r="X40" s="20"/>
      <c r="Y40" s="20"/>
      <c r="Z40" s="20"/>
    </row>
    <row r="41" spans="1:26" s="22" customFormat="1" ht="31.8" customHeight="1" x14ac:dyDescent="0.2">
      <c r="A41" s="20"/>
      <c r="B41" s="64" t="s">
        <v>41</v>
      </c>
      <c r="C41" s="64"/>
      <c r="D41" s="40">
        <v>8</v>
      </c>
      <c r="E41" s="41"/>
      <c r="F41" s="24" t="s">
        <v>37</v>
      </c>
      <c r="G41" s="40">
        <v>8</v>
      </c>
      <c r="H41" s="41"/>
      <c r="I41" s="24" t="s">
        <v>37</v>
      </c>
      <c r="J41" s="40">
        <v>12</v>
      </c>
      <c r="K41" s="41"/>
      <c r="L41" s="24" t="s">
        <v>37</v>
      </c>
      <c r="M41" s="40">
        <v>4</v>
      </c>
      <c r="N41" s="41"/>
      <c r="O41" s="24" t="s">
        <v>37</v>
      </c>
      <c r="P41" s="40">
        <v>8</v>
      </c>
      <c r="Q41" s="41"/>
      <c r="R41" s="24" t="s">
        <v>37</v>
      </c>
      <c r="S41" s="40">
        <v>8</v>
      </c>
      <c r="T41" s="41"/>
      <c r="U41" s="24" t="s">
        <v>37</v>
      </c>
      <c r="V41" s="26">
        <f>SUM(D41,G41,J41,M41,P41,S41)</f>
        <v>48</v>
      </c>
      <c r="W41" s="25"/>
      <c r="X41" s="20"/>
      <c r="Y41" s="20"/>
      <c r="Z41" s="20"/>
    </row>
    <row r="42" spans="1:26" s="22" customFormat="1" ht="32.4" customHeight="1" x14ac:dyDescent="0.2">
      <c r="A42" s="20"/>
      <c r="B42" s="63" t="s">
        <v>42</v>
      </c>
      <c r="C42" s="63"/>
      <c r="D42" s="40">
        <v>21816</v>
      </c>
      <c r="E42" s="41"/>
      <c r="F42" s="24" t="s">
        <v>36</v>
      </c>
      <c r="G42" s="40">
        <v>23181</v>
      </c>
      <c r="H42" s="41"/>
      <c r="I42" s="24" t="s">
        <v>36</v>
      </c>
      <c r="J42" s="40">
        <v>32724</v>
      </c>
      <c r="K42" s="41"/>
      <c r="L42" s="24" t="s">
        <v>36</v>
      </c>
      <c r="M42" s="40">
        <v>10908</v>
      </c>
      <c r="N42" s="41"/>
      <c r="O42" s="24" t="s">
        <v>36</v>
      </c>
      <c r="P42" s="40">
        <v>22362</v>
      </c>
      <c r="Q42" s="41"/>
      <c r="R42" s="24" t="s">
        <v>36</v>
      </c>
      <c r="S42" s="40">
        <v>22635</v>
      </c>
      <c r="T42" s="41"/>
      <c r="U42" s="24" t="s">
        <v>36</v>
      </c>
      <c r="V42" s="20"/>
      <c r="W42" s="20"/>
      <c r="X42" s="20"/>
      <c r="Y42" s="20"/>
      <c r="Z42" s="20"/>
    </row>
    <row r="43" spans="1:26" s="22" customFormat="1" ht="31.2" customHeight="1" x14ac:dyDescent="0.2">
      <c r="A43" s="20"/>
      <c r="B43" s="63" t="s">
        <v>49</v>
      </c>
      <c r="C43" s="63"/>
      <c r="D43" s="42" t="s">
        <v>51</v>
      </c>
      <c r="E43" s="43"/>
      <c r="F43" s="44"/>
      <c r="G43" s="45" t="s">
        <v>52</v>
      </c>
      <c r="H43" s="43"/>
      <c r="I43" s="44"/>
      <c r="J43" s="42" t="s">
        <v>53</v>
      </c>
      <c r="K43" s="43"/>
      <c r="L43" s="44"/>
      <c r="M43" s="42" t="s">
        <v>54</v>
      </c>
      <c r="N43" s="43"/>
      <c r="O43" s="44"/>
      <c r="P43" s="45" t="s">
        <v>55</v>
      </c>
      <c r="Q43" s="43"/>
      <c r="R43" s="44"/>
      <c r="S43" s="45" t="s">
        <v>56</v>
      </c>
      <c r="T43" s="43"/>
      <c r="U43" s="44"/>
      <c r="V43" s="20"/>
      <c r="W43" s="20"/>
      <c r="X43" s="20"/>
      <c r="Z43" s="20"/>
    </row>
    <row r="44" spans="1:26" s="22" customFormat="1" ht="9" customHeight="1" x14ac:dyDescent="0.2">
      <c r="A44" s="20"/>
      <c r="B44" s="18"/>
      <c r="C44" s="18"/>
      <c r="D44" s="26"/>
      <c r="E44" s="18"/>
      <c r="F44" s="18"/>
      <c r="G44" s="26"/>
      <c r="H44" s="18"/>
      <c r="I44" s="18"/>
      <c r="J44" s="26"/>
      <c r="K44" s="18"/>
      <c r="L44" s="18"/>
      <c r="M44" s="26"/>
      <c r="N44" s="18"/>
      <c r="O44" s="18"/>
      <c r="P44" s="26"/>
      <c r="Q44" s="18"/>
      <c r="R44" s="18"/>
      <c r="S44" s="26"/>
      <c r="T44" s="18"/>
      <c r="U44" s="18"/>
      <c r="V44" s="20"/>
      <c r="W44" s="20"/>
      <c r="X44" s="20"/>
      <c r="Y44" s="20"/>
      <c r="Z44" s="20"/>
    </row>
    <row r="45" spans="1:26" s="22" customFormat="1" ht="21" customHeight="1" x14ac:dyDescent="0.2">
      <c r="A45" s="20"/>
      <c r="B45" s="19" t="s">
        <v>46</v>
      </c>
      <c r="C45" s="18"/>
      <c r="D45" s="18"/>
      <c r="E45" s="18"/>
      <c r="F45" s="18"/>
      <c r="G45" s="18"/>
      <c r="H45" s="18"/>
      <c r="I45" s="20"/>
      <c r="J45" s="20"/>
      <c r="K45" s="18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</row>
    <row r="46" spans="1:26" s="22" customFormat="1" ht="21" customHeight="1" x14ac:dyDescent="0.2">
      <c r="A46" s="20"/>
      <c r="B46" s="63" t="s">
        <v>43</v>
      </c>
      <c r="C46" s="63"/>
      <c r="D46" s="48">
        <v>10</v>
      </c>
      <c r="E46" s="49"/>
      <c r="F46" s="24" t="s">
        <v>40</v>
      </c>
      <c r="G46" s="48">
        <v>11</v>
      </c>
      <c r="H46" s="49"/>
      <c r="I46" s="24" t="s">
        <v>40</v>
      </c>
      <c r="J46" s="48">
        <v>12</v>
      </c>
      <c r="K46" s="49"/>
      <c r="L46" s="24" t="s">
        <v>40</v>
      </c>
      <c r="M46" s="48">
        <v>1</v>
      </c>
      <c r="N46" s="49"/>
      <c r="O46" s="24" t="s">
        <v>40</v>
      </c>
      <c r="P46" s="48">
        <v>2</v>
      </c>
      <c r="Q46" s="49"/>
      <c r="R46" s="24" t="s">
        <v>40</v>
      </c>
      <c r="S46" s="48">
        <v>3</v>
      </c>
      <c r="T46" s="49"/>
      <c r="U46" s="24" t="s">
        <v>40</v>
      </c>
      <c r="V46" s="18" t="s">
        <v>39</v>
      </c>
      <c r="W46" s="20"/>
      <c r="X46" s="20"/>
      <c r="Y46" s="20"/>
      <c r="Z46" s="20"/>
    </row>
    <row r="47" spans="1:26" s="22" customFormat="1" ht="28.8" customHeight="1" x14ac:dyDescent="0.2">
      <c r="A47" s="20"/>
      <c r="B47" s="64" t="s">
        <v>41</v>
      </c>
      <c r="C47" s="64"/>
      <c r="D47" s="46"/>
      <c r="E47" s="47"/>
      <c r="F47" s="24" t="s">
        <v>37</v>
      </c>
      <c r="G47" s="40"/>
      <c r="H47" s="41"/>
      <c r="I47" s="24" t="s">
        <v>37</v>
      </c>
      <c r="J47" s="40"/>
      <c r="K47" s="41"/>
      <c r="L47" s="24" t="s">
        <v>37</v>
      </c>
      <c r="M47" s="40"/>
      <c r="N47" s="41"/>
      <c r="O47" s="24" t="s">
        <v>37</v>
      </c>
      <c r="P47" s="40"/>
      <c r="Q47" s="41"/>
      <c r="R47" s="24" t="s">
        <v>37</v>
      </c>
      <c r="S47" s="40"/>
      <c r="T47" s="41"/>
      <c r="U47" s="24" t="s">
        <v>37</v>
      </c>
      <c r="V47" s="26">
        <f>SUM(D47,G47,J47,M47,P47,S47)</f>
        <v>0</v>
      </c>
      <c r="W47" s="20"/>
      <c r="X47" s="20"/>
      <c r="Y47" s="20"/>
      <c r="Z47" s="20"/>
    </row>
    <row r="48" spans="1:26" s="22" customFormat="1" ht="27.6" customHeight="1" x14ac:dyDescent="0.2">
      <c r="A48" s="20"/>
      <c r="B48" s="63" t="s">
        <v>42</v>
      </c>
      <c r="C48" s="63"/>
      <c r="D48" s="46"/>
      <c r="E48" s="47"/>
      <c r="F48" s="24" t="s">
        <v>36</v>
      </c>
      <c r="G48" s="40"/>
      <c r="H48" s="41"/>
      <c r="I48" s="24" t="s">
        <v>36</v>
      </c>
      <c r="J48" s="40"/>
      <c r="K48" s="41"/>
      <c r="L48" s="24" t="s">
        <v>36</v>
      </c>
      <c r="M48" s="40"/>
      <c r="N48" s="41"/>
      <c r="O48" s="24" t="s">
        <v>36</v>
      </c>
      <c r="P48" s="40"/>
      <c r="Q48" s="41"/>
      <c r="R48" s="24" t="s">
        <v>36</v>
      </c>
      <c r="S48" s="40"/>
      <c r="T48" s="41"/>
      <c r="U48" s="24" t="s">
        <v>36</v>
      </c>
      <c r="V48" s="20"/>
      <c r="W48" s="20"/>
      <c r="X48" s="20"/>
      <c r="Y48" s="20"/>
      <c r="Z48" s="20"/>
    </row>
    <row r="49" spans="1:26" s="22" customFormat="1" ht="30.6" customHeight="1" x14ac:dyDescent="0.2">
      <c r="A49" s="20"/>
      <c r="B49" s="63" t="s">
        <v>49</v>
      </c>
      <c r="C49" s="63"/>
      <c r="D49" s="42"/>
      <c r="E49" s="43"/>
      <c r="F49" s="44"/>
      <c r="G49" s="45"/>
      <c r="H49" s="43"/>
      <c r="I49" s="44"/>
      <c r="J49" s="42"/>
      <c r="K49" s="43"/>
      <c r="L49" s="44"/>
      <c r="M49" s="42"/>
      <c r="N49" s="43"/>
      <c r="O49" s="44"/>
      <c r="P49" s="45"/>
      <c r="Q49" s="43"/>
      <c r="R49" s="44"/>
      <c r="S49" s="45"/>
      <c r="T49" s="43"/>
      <c r="U49" s="44"/>
      <c r="V49" s="20"/>
      <c r="W49" s="20"/>
      <c r="X49" s="20"/>
      <c r="Y49" s="20"/>
      <c r="Z49" s="20"/>
    </row>
    <row r="50" spans="1:26" s="22" customFormat="1" ht="21" customHeight="1" x14ac:dyDescent="0.2">
      <c r="A50" s="20"/>
      <c r="B50" s="20"/>
      <c r="C50" s="20"/>
      <c r="D50" s="20"/>
      <c r="E50" s="20"/>
      <c r="F50" s="20"/>
      <c r="G50" s="18"/>
      <c r="H50" s="20"/>
      <c r="I50" s="20"/>
      <c r="J50" s="20"/>
      <c r="K50" s="18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</row>
    <row r="51" spans="1:26" ht="21" customHeight="1" x14ac:dyDescent="0.2">
      <c r="B51" s="3"/>
      <c r="D51" s="3"/>
      <c r="E51" s="3"/>
      <c r="F51" s="3"/>
      <c r="L51" s="3"/>
      <c r="M51" s="3"/>
      <c r="W51" s="3"/>
      <c r="X51" s="3"/>
      <c r="Y51" s="3"/>
    </row>
    <row r="52" spans="1:26" ht="21" customHeight="1" x14ac:dyDescent="0.2">
      <c r="B52" s="16"/>
      <c r="C52" s="16"/>
      <c r="D52" s="16"/>
      <c r="E52" s="16"/>
      <c r="F52" s="16"/>
      <c r="G52" s="17"/>
      <c r="H52" s="16"/>
      <c r="I52" s="16"/>
      <c r="J52" s="16"/>
      <c r="K52" s="17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</row>
  </sheetData>
  <sheetProtection algorithmName="SHA-512" hashValue="8g2Zl2M9tqpMrHrolChW3oZ4I9LqzadH2gHRhogBbhU2uGYqK4pRzwhEp8H58ViJ4z3xb9jpEKlGYX49MUqaOQ==" saltValue="VNcqkRw7RtRQBBNd9xRcqA==" spinCount="100000" sheet="1"/>
  <mergeCells count="112">
    <mergeCell ref="D6:R6"/>
    <mergeCell ref="B19:D19"/>
    <mergeCell ref="E19:J19"/>
    <mergeCell ref="K19:O19"/>
    <mergeCell ref="P19:U19"/>
    <mergeCell ref="B25:H25"/>
    <mergeCell ref="L8:U8"/>
    <mergeCell ref="I25:M25"/>
    <mergeCell ref="N25:Q25"/>
    <mergeCell ref="R25:U25"/>
    <mergeCell ref="L10:U10"/>
    <mergeCell ref="L9:U9"/>
    <mergeCell ref="L11:N11"/>
    <mergeCell ref="L12:U12"/>
    <mergeCell ref="B17:T17"/>
    <mergeCell ref="G8:H10"/>
    <mergeCell ref="G11:H12"/>
    <mergeCell ref="I11:K11"/>
    <mergeCell ref="I12:K12"/>
    <mergeCell ref="I10:K10"/>
    <mergeCell ref="I9:K9"/>
    <mergeCell ref="I8:K8"/>
    <mergeCell ref="B14:T15"/>
    <mergeCell ref="N34:P34"/>
    <mergeCell ref="R34:U34"/>
    <mergeCell ref="I29:L29"/>
    <mergeCell ref="N29:P29"/>
    <mergeCell ref="R29:T29"/>
    <mergeCell ref="I30:L30"/>
    <mergeCell ref="N30:P30"/>
    <mergeCell ref="R30:T30"/>
    <mergeCell ref="I26:L26"/>
    <mergeCell ref="I27:L27"/>
    <mergeCell ref="N27:P27"/>
    <mergeCell ref="R27:T27"/>
    <mergeCell ref="I28:L28"/>
    <mergeCell ref="N28:P28"/>
    <mergeCell ref="R28:T28"/>
    <mergeCell ref="N26:P26"/>
    <mergeCell ref="R26:T26"/>
    <mergeCell ref="I32:L32"/>
    <mergeCell ref="N32:P32"/>
    <mergeCell ref="R32:T32"/>
    <mergeCell ref="B34:H34"/>
    <mergeCell ref="B41:C41"/>
    <mergeCell ref="D42:E42"/>
    <mergeCell ref="G40:H40"/>
    <mergeCell ref="B40:C40"/>
    <mergeCell ref="D40:E40"/>
    <mergeCell ref="D41:E41"/>
    <mergeCell ref="G41:H41"/>
    <mergeCell ref="I34:L34"/>
    <mergeCell ref="P46:Q46"/>
    <mergeCell ref="S46:T46"/>
    <mergeCell ref="B43:C43"/>
    <mergeCell ref="J40:K40"/>
    <mergeCell ref="J41:K41"/>
    <mergeCell ref="M40:N40"/>
    <mergeCell ref="M41:N41"/>
    <mergeCell ref="P40:Q40"/>
    <mergeCell ref="P41:Q41"/>
    <mergeCell ref="J42:K42"/>
    <mergeCell ref="M42:N42"/>
    <mergeCell ref="P42:Q42"/>
    <mergeCell ref="S42:T42"/>
    <mergeCell ref="B42:C42"/>
    <mergeCell ref="G42:H42"/>
    <mergeCell ref="S40:T40"/>
    <mergeCell ref="S41:T41"/>
    <mergeCell ref="B46:C46"/>
    <mergeCell ref="D46:E46"/>
    <mergeCell ref="G46:H46"/>
    <mergeCell ref="J46:K46"/>
    <mergeCell ref="M46:N46"/>
    <mergeCell ref="P47:Q47"/>
    <mergeCell ref="S47:T47"/>
    <mergeCell ref="B48:C48"/>
    <mergeCell ref="D48:E48"/>
    <mergeCell ref="G48:H48"/>
    <mergeCell ref="J48:K48"/>
    <mergeCell ref="M48:N48"/>
    <mergeCell ref="P48:Q48"/>
    <mergeCell ref="S48:T48"/>
    <mergeCell ref="B47:C47"/>
    <mergeCell ref="D47:E47"/>
    <mergeCell ref="G47:H47"/>
    <mergeCell ref="J47:K47"/>
    <mergeCell ref="M47:N47"/>
    <mergeCell ref="N2:P2"/>
    <mergeCell ref="N3:P3"/>
    <mergeCell ref="B22:U22"/>
    <mergeCell ref="O11:Q11"/>
    <mergeCell ref="R11:U11"/>
    <mergeCell ref="S43:U43"/>
    <mergeCell ref="B49:C49"/>
    <mergeCell ref="D49:F49"/>
    <mergeCell ref="G49:I49"/>
    <mergeCell ref="J49:L49"/>
    <mergeCell ref="M49:O49"/>
    <mergeCell ref="P49:R49"/>
    <mergeCell ref="S49:U49"/>
    <mergeCell ref="D43:F43"/>
    <mergeCell ref="G43:I43"/>
    <mergeCell ref="J43:L43"/>
    <mergeCell ref="M43:O43"/>
    <mergeCell ref="P43:R43"/>
    <mergeCell ref="I33:L33"/>
    <mergeCell ref="N33:P33"/>
    <mergeCell ref="R33:T33"/>
    <mergeCell ref="I31:L31"/>
    <mergeCell ref="N31:P31"/>
    <mergeCell ref="R31:T31"/>
  </mergeCells>
  <phoneticPr fontId="13"/>
  <conditionalFormatting sqref="L8:L10 L11:O11 R11 L12:U12">
    <cfRule type="cellIs" dxfId="2" priority="6" stopIfTrue="1" operator="equal">
      <formula>""</formula>
    </cfRule>
  </conditionalFormatting>
  <conditionalFormatting sqref="N2:N3">
    <cfRule type="cellIs" dxfId="1" priority="1" stopIfTrue="1" operator="equal">
      <formula>""</formula>
    </cfRule>
  </conditionalFormatting>
  <conditionalFormatting sqref="R2:R3 T2:T3">
    <cfRule type="cellIs" dxfId="0" priority="3" stopIfTrue="1" operator="equal">
      <formula>""</formula>
    </cfRule>
  </conditionalFormatting>
  <dataValidations count="2">
    <dataValidation type="list" allowBlank="1" showInputMessage="1" showErrorMessage="1" sqref="T2:T3" xr:uid="{2D9098A8-0BAB-4236-AE72-2FF17BE0F8D0}">
      <formula1>IF($R$2="",月未入力,IF(R2=2,日＿２月,IF(R2=4,日＿小,IF(R2=6,日＿小,IF(R2=9,日＿小,IF(R2=11,日＿小,日＿大))))))</formula1>
    </dataValidation>
    <dataValidation type="list" allowBlank="1" showInputMessage="1" showErrorMessage="1" sqref="R2:R3" xr:uid="{98DF6276-486D-40A3-AA64-44C773FD1551}">
      <formula1>IF($O$2="",年未入力,IF(VALUE(MID($O$2,FIND("(",$O$2)+1,4))=2026,月＿２０２６,月＿通年))</formula1>
    </dataValidation>
  </dataValidations>
  <printOptions horizontalCentered="1"/>
  <pageMargins left="0.70833333333333337" right="0.70833333333333337" top="0.74791666666666667" bottom="0.74791666666666667" header="0.51181102362204722" footer="0.51181102362204722"/>
  <pageSetup paperSize="9" scale="83" firstPageNumber="0" orientation="portrait" horizontalDpi="300" verticalDpi="300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EBD7065-25EB-4246-AF86-6950E706251F}">
          <x14:formula1>
            <xm:f>'リスト(触らないでください)'!$C$2:$C$3</xm:f>
          </x14:formula1>
          <xm:sqref>N2:N3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43C7A1-1338-4DC2-86C5-3DD190A4D14D}">
  <dimension ref="B1:L61"/>
  <sheetViews>
    <sheetView workbookViewId="0">
      <selection activeCell="C3" sqref="C3"/>
    </sheetView>
  </sheetViews>
  <sheetFormatPr defaultRowHeight="13.2" x14ac:dyDescent="0.2"/>
  <cols>
    <col min="3" max="3" width="11.77734375" bestFit="1" customWidth="1"/>
  </cols>
  <sheetData>
    <row r="1" spans="2:12" x14ac:dyDescent="0.2">
      <c r="B1" t="s">
        <v>13</v>
      </c>
      <c r="C1" t="s">
        <v>22</v>
      </c>
      <c r="D1" t="s">
        <v>70</v>
      </c>
      <c r="E1" t="s">
        <v>71</v>
      </c>
      <c r="F1" t="s">
        <v>3</v>
      </c>
      <c r="G1" t="s">
        <v>16</v>
      </c>
      <c r="H1" t="s">
        <v>17</v>
      </c>
      <c r="I1" t="s">
        <v>14</v>
      </c>
      <c r="J1" t="s">
        <v>15</v>
      </c>
      <c r="L1" t="s">
        <v>18</v>
      </c>
    </row>
    <row r="2" spans="2:12" x14ac:dyDescent="0.2">
      <c r="B2">
        <f ca="1">IF(MONTH(TODAY())&lt;=3,YEAR(TODAY())-1,YEAR(TODAY()))</f>
        <v>2026</v>
      </c>
      <c r="C2" t="str">
        <f ca="1">TEXT(DATE($B$2,1,1),"[$-411]ggg")&amp;IF(TEXT(DATE($B$2,1,1),"[$-411]e")="1","元",TEXT(DATE($B$2,1,1),"[$-411]e"))&amp;"("&amp;$B$2&amp;")"</f>
        <v>令和8(2026)</v>
      </c>
      <c r="D2">
        <v>4</v>
      </c>
      <c r="E2">
        <v>1</v>
      </c>
      <c r="F2">
        <v>1</v>
      </c>
      <c r="G2">
        <v>1</v>
      </c>
      <c r="H2">
        <v>1</v>
      </c>
      <c r="I2">
        <v>8</v>
      </c>
      <c r="J2" s="2">
        <v>0</v>
      </c>
      <c r="L2" t="s">
        <v>19</v>
      </c>
    </row>
    <row r="3" spans="2:12" x14ac:dyDescent="0.2">
      <c r="B3">
        <f ca="1">B$2+ROW(B1)</f>
        <v>2027</v>
      </c>
      <c r="C3" t="str">
        <f ca="1">TEXT(DATE($B$2+1,1,1),"[$-411]ggg")&amp;IF(TEXT(DATE($B$2+1,1,1),"[$-411]e")="1","元",TEXT(DATE($B$2+1,1,1),"[$-411]e"))&amp;"("&amp;$B$2+1&amp;")"</f>
        <v>令和9(2027)</v>
      </c>
      <c r="D3">
        <v>5</v>
      </c>
      <c r="E3">
        <v>2</v>
      </c>
      <c r="F3">
        <v>2</v>
      </c>
      <c r="G3">
        <v>2</v>
      </c>
      <c r="H3">
        <v>2</v>
      </c>
      <c r="I3">
        <v>9</v>
      </c>
      <c r="J3" s="2">
        <v>1</v>
      </c>
    </row>
    <row r="4" spans="2:12" x14ac:dyDescent="0.2">
      <c r="D4">
        <v>6</v>
      </c>
      <c r="E4">
        <v>3</v>
      </c>
      <c r="F4">
        <v>3</v>
      </c>
      <c r="G4">
        <v>3</v>
      </c>
      <c r="H4">
        <v>3</v>
      </c>
      <c r="I4">
        <v>10</v>
      </c>
      <c r="J4" s="2">
        <v>2</v>
      </c>
    </row>
    <row r="5" spans="2:12" x14ac:dyDescent="0.2">
      <c r="D5">
        <v>7</v>
      </c>
      <c r="F5">
        <v>4</v>
      </c>
      <c r="G5">
        <v>4</v>
      </c>
      <c r="H5">
        <v>4</v>
      </c>
      <c r="I5">
        <v>11</v>
      </c>
      <c r="J5" s="2">
        <v>3</v>
      </c>
    </row>
    <row r="6" spans="2:12" x14ac:dyDescent="0.2">
      <c r="B6" t="s">
        <v>23</v>
      </c>
      <c r="D6">
        <v>8</v>
      </c>
      <c r="F6">
        <v>5</v>
      </c>
      <c r="G6">
        <v>5</v>
      </c>
      <c r="H6">
        <v>5</v>
      </c>
      <c r="I6">
        <v>12</v>
      </c>
      <c r="J6" s="2">
        <v>4</v>
      </c>
    </row>
    <row r="7" spans="2:12" x14ac:dyDescent="0.2">
      <c r="B7" t="s">
        <v>24</v>
      </c>
      <c r="D7">
        <v>9</v>
      </c>
      <c r="F7">
        <v>6</v>
      </c>
      <c r="G7">
        <v>6</v>
      </c>
      <c r="H7">
        <v>6</v>
      </c>
      <c r="I7">
        <v>13</v>
      </c>
      <c r="J7" s="2">
        <v>5</v>
      </c>
    </row>
    <row r="8" spans="2:12" x14ac:dyDescent="0.2">
      <c r="D8">
        <v>10</v>
      </c>
      <c r="F8">
        <v>7</v>
      </c>
      <c r="G8">
        <v>7</v>
      </c>
      <c r="H8">
        <v>7</v>
      </c>
      <c r="I8">
        <v>14</v>
      </c>
      <c r="J8" s="2">
        <v>6</v>
      </c>
    </row>
    <row r="9" spans="2:12" x14ac:dyDescent="0.2">
      <c r="B9" t="s">
        <v>25</v>
      </c>
      <c r="D9">
        <v>11</v>
      </c>
      <c r="F9">
        <v>8</v>
      </c>
      <c r="G9">
        <v>8</v>
      </c>
      <c r="H9">
        <v>8</v>
      </c>
      <c r="I9">
        <v>15</v>
      </c>
      <c r="J9" s="2">
        <v>7</v>
      </c>
    </row>
    <row r="10" spans="2:12" x14ac:dyDescent="0.2">
      <c r="B10" t="s">
        <v>26</v>
      </c>
      <c r="D10">
        <v>12</v>
      </c>
      <c r="F10">
        <v>9</v>
      </c>
      <c r="G10">
        <v>9</v>
      </c>
      <c r="H10">
        <v>9</v>
      </c>
      <c r="I10">
        <v>16</v>
      </c>
      <c r="J10" s="2">
        <v>8</v>
      </c>
      <c r="L10" t="s">
        <v>20</v>
      </c>
    </row>
    <row r="11" spans="2:12" x14ac:dyDescent="0.2">
      <c r="F11">
        <v>10</v>
      </c>
      <c r="G11">
        <v>10</v>
      </c>
      <c r="H11">
        <v>10</v>
      </c>
      <c r="I11">
        <v>17</v>
      </c>
      <c r="J11" s="2">
        <v>9</v>
      </c>
      <c r="L11" t="str">
        <f>SUBSTITUTE(SUBSTITUTE(SUBSTITUTE(参考様式!Q11,"-",""),"(",""),")","")</f>
        <v/>
      </c>
    </row>
    <row r="12" spans="2:12" x14ac:dyDescent="0.2">
      <c r="B12" t="s">
        <v>25</v>
      </c>
      <c r="F12">
        <v>11</v>
      </c>
      <c r="G12">
        <v>11</v>
      </c>
      <c r="H12">
        <v>11</v>
      </c>
      <c r="I12">
        <v>18</v>
      </c>
      <c r="J12" s="2">
        <v>10</v>
      </c>
    </row>
    <row r="13" spans="2:12" x14ac:dyDescent="0.2">
      <c r="B13" t="s">
        <v>28</v>
      </c>
      <c r="F13">
        <v>12</v>
      </c>
      <c r="G13">
        <v>12</v>
      </c>
      <c r="H13">
        <v>12</v>
      </c>
      <c r="I13">
        <v>19</v>
      </c>
      <c r="J13" s="2">
        <v>11</v>
      </c>
    </row>
    <row r="14" spans="2:12" x14ac:dyDescent="0.2">
      <c r="F14">
        <v>13</v>
      </c>
      <c r="G14">
        <v>13</v>
      </c>
      <c r="H14">
        <v>13</v>
      </c>
      <c r="I14">
        <v>20</v>
      </c>
      <c r="J14" s="2">
        <v>12</v>
      </c>
    </row>
    <row r="15" spans="2:12" x14ac:dyDescent="0.2">
      <c r="F15">
        <v>14</v>
      </c>
      <c r="G15">
        <v>14</v>
      </c>
      <c r="H15">
        <v>14</v>
      </c>
      <c r="I15">
        <v>21</v>
      </c>
      <c r="J15" s="2">
        <v>13</v>
      </c>
    </row>
    <row r="16" spans="2:12" x14ac:dyDescent="0.2">
      <c r="F16">
        <v>15</v>
      </c>
      <c r="G16">
        <v>15</v>
      </c>
      <c r="H16">
        <v>15</v>
      </c>
      <c r="I16">
        <v>22</v>
      </c>
      <c r="J16" s="2">
        <v>14</v>
      </c>
    </row>
    <row r="17" spans="6:10" x14ac:dyDescent="0.2">
      <c r="F17">
        <v>16</v>
      </c>
      <c r="G17">
        <v>16</v>
      </c>
      <c r="H17">
        <v>16</v>
      </c>
      <c r="I17">
        <v>23</v>
      </c>
      <c r="J17" s="2">
        <v>15</v>
      </c>
    </row>
    <row r="18" spans="6:10" x14ac:dyDescent="0.2">
      <c r="F18">
        <v>17</v>
      </c>
      <c r="G18">
        <v>17</v>
      </c>
      <c r="H18">
        <v>17</v>
      </c>
      <c r="I18">
        <v>24</v>
      </c>
      <c r="J18" s="2">
        <v>16</v>
      </c>
    </row>
    <row r="19" spans="6:10" x14ac:dyDescent="0.2">
      <c r="F19">
        <v>18</v>
      </c>
      <c r="G19">
        <v>18</v>
      </c>
      <c r="H19">
        <v>18</v>
      </c>
      <c r="I19">
        <v>0</v>
      </c>
      <c r="J19" s="2">
        <v>17</v>
      </c>
    </row>
    <row r="20" spans="6:10" x14ac:dyDescent="0.2">
      <c r="F20">
        <v>19</v>
      </c>
      <c r="G20">
        <v>19</v>
      </c>
      <c r="H20">
        <v>19</v>
      </c>
      <c r="I20">
        <v>1</v>
      </c>
      <c r="J20" s="2">
        <v>18</v>
      </c>
    </row>
    <row r="21" spans="6:10" x14ac:dyDescent="0.2">
      <c r="F21">
        <v>20</v>
      </c>
      <c r="G21">
        <v>20</v>
      </c>
      <c r="H21">
        <v>20</v>
      </c>
      <c r="I21">
        <v>2</v>
      </c>
      <c r="J21" s="2">
        <v>19</v>
      </c>
    </row>
    <row r="22" spans="6:10" x14ac:dyDescent="0.2">
      <c r="F22">
        <v>21</v>
      </c>
      <c r="G22">
        <v>21</v>
      </c>
      <c r="H22">
        <v>21</v>
      </c>
      <c r="I22">
        <v>3</v>
      </c>
      <c r="J22" s="2">
        <v>20</v>
      </c>
    </row>
    <row r="23" spans="6:10" x14ac:dyDescent="0.2">
      <c r="F23">
        <v>22</v>
      </c>
      <c r="G23">
        <v>22</v>
      </c>
      <c r="H23">
        <v>22</v>
      </c>
      <c r="I23">
        <v>4</v>
      </c>
      <c r="J23" s="2">
        <v>21</v>
      </c>
    </row>
    <row r="24" spans="6:10" x14ac:dyDescent="0.2">
      <c r="F24">
        <v>23</v>
      </c>
      <c r="G24">
        <v>23</v>
      </c>
      <c r="H24">
        <v>23</v>
      </c>
      <c r="I24">
        <v>5</v>
      </c>
      <c r="J24" s="2">
        <v>22</v>
      </c>
    </row>
    <row r="25" spans="6:10" x14ac:dyDescent="0.2">
      <c r="F25">
        <v>24</v>
      </c>
      <c r="G25">
        <v>24</v>
      </c>
      <c r="H25">
        <v>24</v>
      </c>
      <c r="I25">
        <v>6</v>
      </c>
      <c r="J25" s="2">
        <v>23</v>
      </c>
    </row>
    <row r="26" spans="6:10" x14ac:dyDescent="0.2">
      <c r="F26">
        <v>25</v>
      </c>
      <c r="G26">
        <v>25</v>
      </c>
      <c r="H26">
        <v>25</v>
      </c>
      <c r="I26">
        <v>7</v>
      </c>
      <c r="J26" s="2">
        <v>24</v>
      </c>
    </row>
    <row r="27" spans="6:10" x14ac:dyDescent="0.2">
      <c r="F27">
        <v>26</v>
      </c>
      <c r="G27">
        <v>26</v>
      </c>
      <c r="H27">
        <v>26</v>
      </c>
      <c r="J27" s="2">
        <v>25</v>
      </c>
    </row>
    <row r="28" spans="6:10" x14ac:dyDescent="0.2">
      <c r="F28">
        <v>27</v>
      </c>
      <c r="G28">
        <v>27</v>
      </c>
      <c r="H28">
        <v>27</v>
      </c>
      <c r="J28" s="2">
        <v>26</v>
      </c>
    </row>
    <row r="29" spans="6:10" x14ac:dyDescent="0.2">
      <c r="F29">
        <v>28</v>
      </c>
      <c r="G29">
        <v>28</v>
      </c>
      <c r="H29">
        <v>28</v>
      </c>
      <c r="J29" s="2">
        <v>27</v>
      </c>
    </row>
    <row r="30" spans="6:10" x14ac:dyDescent="0.2">
      <c r="F30">
        <v>29</v>
      </c>
      <c r="G30">
        <v>29</v>
      </c>
      <c r="H30">
        <v>29</v>
      </c>
      <c r="J30" s="2">
        <v>28</v>
      </c>
    </row>
    <row r="31" spans="6:10" x14ac:dyDescent="0.2">
      <c r="F31">
        <v>30</v>
      </c>
      <c r="G31">
        <v>30</v>
      </c>
      <c r="J31" s="2">
        <v>29</v>
      </c>
    </row>
    <row r="32" spans="6:10" x14ac:dyDescent="0.2">
      <c r="F32">
        <v>31</v>
      </c>
      <c r="J32" s="2">
        <v>30</v>
      </c>
    </row>
    <row r="33" spans="10:10" x14ac:dyDescent="0.2">
      <c r="J33" s="2">
        <v>31</v>
      </c>
    </row>
    <row r="34" spans="10:10" x14ac:dyDescent="0.2">
      <c r="J34" s="2">
        <v>32</v>
      </c>
    </row>
    <row r="35" spans="10:10" x14ac:dyDescent="0.2">
      <c r="J35" s="2">
        <v>33</v>
      </c>
    </row>
    <row r="36" spans="10:10" x14ac:dyDescent="0.2">
      <c r="J36" s="2">
        <v>34</v>
      </c>
    </row>
    <row r="37" spans="10:10" x14ac:dyDescent="0.2">
      <c r="J37" s="2">
        <v>35</v>
      </c>
    </row>
    <row r="38" spans="10:10" x14ac:dyDescent="0.2">
      <c r="J38" s="2">
        <v>36</v>
      </c>
    </row>
    <row r="39" spans="10:10" x14ac:dyDescent="0.2">
      <c r="J39" s="2">
        <v>37</v>
      </c>
    </row>
    <row r="40" spans="10:10" x14ac:dyDescent="0.2">
      <c r="J40" s="2">
        <v>38</v>
      </c>
    </row>
    <row r="41" spans="10:10" x14ac:dyDescent="0.2">
      <c r="J41" s="2">
        <v>39</v>
      </c>
    </row>
    <row r="42" spans="10:10" x14ac:dyDescent="0.2">
      <c r="J42" s="2">
        <v>40</v>
      </c>
    </row>
    <row r="43" spans="10:10" x14ac:dyDescent="0.2">
      <c r="J43" s="2">
        <v>41</v>
      </c>
    </row>
    <row r="44" spans="10:10" x14ac:dyDescent="0.2">
      <c r="J44" s="2">
        <v>42</v>
      </c>
    </row>
    <row r="45" spans="10:10" x14ac:dyDescent="0.2">
      <c r="J45" s="2">
        <v>43</v>
      </c>
    </row>
    <row r="46" spans="10:10" x14ac:dyDescent="0.2">
      <c r="J46" s="2">
        <v>44</v>
      </c>
    </row>
    <row r="47" spans="10:10" x14ac:dyDescent="0.2">
      <c r="J47" s="2">
        <v>45</v>
      </c>
    </row>
    <row r="48" spans="10:10" x14ac:dyDescent="0.2">
      <c r="J48" s="2">
        <v>46</v>
      </c>
    </row>
    <row r="49" spans="10:10" x14ac:dyDescent="0.2">
      <c r="J49" s="2">
        <v>47</v>
      </c>
    </row>
    <row r="50" spans="10:10" x14ac:dyDescent="0.2">
      <c r="J50" s="2">
        <v>48</v>
      </c>
    </row>
    <row r="51" spans="10:10" x14ac:dyDescent="0.2">
      <c r="J51" s="2">
        <v>49</v>
      </c>
    </row>
    <row r="52" spans="10:10" x14ac:dyDescent="0.2">
      <c r="J52" s="2">
        <v>50</v>
      </c>
    </row>
    <row r="53" spans="10:10" x14ac:dyDescent="0.2">
      <c r="J53" s="2">
        <v>51</v>
      </c>
    </row>
    <row r="54" spans="10:10" x14ac:dyDescent="0.2">
      <c r="J54" s="2">
        <v>52</v>
      </c>
    </row>
    <row r="55" spans="10:10" x14ac:dyDescent="0.2">
      <c r="J55" s="2">
        <v>53</v>
      </c>
    </row>
    <row r="56" spans="10:10" x14ac:dyDescent="0.2">
      <c r="J56" s="2">
        <v>54</v>
      </c>
    </row>
    <row r="57" spans="10:10" x14ac:dyDescent="0.2">
      <c r="J57" s="2">
        <v>55</v>
      </c>
    </row>
    <row r="58" spans="10:10" x14ac:dyDescent="0.2">
      <c r="J58" s="2">
        <v>56</v>
      </c>
    </row>
    <row r="59" spans="10:10" x14ac:dyDescent="0.2">
      <c r="J59" s="2">
        <v>57</v>
      </c>
    </row>
    <row r="60" spans="10:10" x14ac:dyDescent="0.2">
      <c r="J60" s="2">
        <v>58</v>
      </c>
    </row>
    <row r="61" spans="10:10" x14ac:dyDescent="0.2">
      <c r="J61" s="2">
        <v>59</v>
      </c>
    </row>
  </sheetData>
  <sheetProtection algorithmName="SHA-512" hashValue="AH9dOpjPUjp6eVhztqmR/5PNxeKiloi935F3CXWZHqt5o3//jOYhDmBytacCJbgRyxik9eWLT8nXFFxCo88n7g==" saltValue="WX8D9bhYTLPE0SEBwUsnCg==" spinCount="100000" sheet="1" objects="1" scenarios="1"/>
  <phoneticPr fontId="13"/>
  <pageMargins left="0.7" right="0.7" top="0.75" bottom="0.75" header="0.3" footer="0.3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3</vt:i4>
      </vt:variant>
      <vt:variant>
        <vt:lpstr>名前付き一覧</vt:lpstr>
      </vt:variant>
      <vt:variant>
        <vt:i4>13</vt:i4>
      </vt:variant>
    </vt:vector>
  </HeadingPairs>
  <TitlesOfParts>
    <vt:vector baseType="lpstr" size="16">
      <vt:lpstr>参考様式</vt:lpstr>
      <vt:lpstr>記入例</vt:lpstr>
      <vt:lpstr>リスト(触らないでください)</vt:lpstr>
      <vt:lpstr>記入例!Excel_BuiltIn_Print_Area</vt:lpstr>
      <vt:lpstr>参考様式!Excel_BuiltIn_Print_Area</vt:lpstr>
      <vt:lpstr>記入例!Print_Area</vt:lpstr>
      <vt:lpstr>参考様式!Print_Area</vt:lpstr>
      <vt:lpstr>学校未入力</vt:lpstr>
      <vt:lpstr>月_１から3</vt:lpstr>
      <vt:lpstr>月_4から12</vt:lpstr>
      <vt:lpstr>月未入力</vt:lpstr>
      <vt:lpstr>実績月未入力</vt:lpstr>
      <vt:lpstr>日＿２月</vt:lpstr>
      <vt:lpstr>日＿小</vt:lpstr>
      <vt:lpstr>日＿大</vt:lpstr>
      <vt:lpstr>年未入力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2026-06-24T01:48:52Z</cp:lastPrinted>
  <dcterms:created xsi:type="dcterms:W3CDTF">2026-05-12T07:21:53Z</dcterms:created>
  <dcterms:modified xsi:type="dcterms:W3CDTF">2026-06-24T02:12:15Z</dcterms:modified>
</cp:coreProperties>
</file>