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06700F5F-0A81-4BB6-8FA6-3FD046BC3388}" revIDLastSave="0" xr10:uidLastSave="{00000000-0000-0000-0000-000000000000}"/>
  <bookViews>
    <workbookView tabRatio="740" xr2:uid="{9CD084EA-22BF-49E5-95FA-A7A075334F6D}" windowHeight="15600" windowWidth="28920" xWindow="-28860" yWindow="-4740"/>
  </bookViews>
  <sheets>
    <sheet r:id="rId1" name="【様式 9】財務状況表" sheetId="13"/>
    <sheet r:id="rId2" name="【様式 32】収支計画書（総括）" sheetId="17"/>
    <sheet r:id="rId3" name="【様式 33】収支計画書（内訳）" sheetId="18"/>
    <sheet r:id="rId4" name="【様式 34】自主事業に係る収支計画書" sheetId="29"/>
    <sheet r:id="rId5" name="【様式36-1】DB請負費内訳書" sheetId="23"/>
    <sheet r:id="rId6" name="【様式36₋2】DB請負費内訳書（設計費）" sheetId="30"/>
    <sheet r:id="rId7" name="【様式36₋3】DB請負費内訳書（工事費）" sheetId="24"/>
    <sheet r:id="rId8" name="【様式36-4】什器備品等の調達設置費" sheetId="32"/>
    <sheet r:id="rId9" name="【様式36₋5】DB請負費内訳書（工事監理費）" sheetId="31"/>
    <sheet r:id="rId10" name="【様式36₋6】DB請負費内訳書（杭撤去）" sheetId="25"/>
    <sheet r:id="rId11" name="【様式 38】対象人件費等計算書" sheetId="19"/>
    <sheet r:id="rId12" name="【様式 38】対象人件費等計算書（記載例）" sheetId="20"/>
    <sheet r:id="rId13" name="【様式 38】対象人件費等計算書（事務の流れ）" sheetId="21"/>
  </sheets>
  <definedNames>
    <definedName hidden="1" name="HTML_CodePage">932</definedName>
    <definedName hidden="1" localSheetId="4" name="HTML_Control">{"'2年債'!$A$1:$M$167"}</definedName>
    <definedName hidden="1" localSheetId="5" name="HTML_Control">{"'2年債'!$A$1:$M$167"}</definedName>
    <definedName hidden="1" localSheetId="6" name="HTML_Control">{"'2年債'!$A$1:$M$167"}</definedName>
    <definedName hidden="1" localSheetId="7" name="HTML_Control">{"'2年債'!$A$1:$M$167"}</definedName>
    <definedName hidden="1" localSheetId="8" name="HTML_Control">{"'2年債'!$A$1:$M$167"}</definedName>
    <definedName hidden="1" localSheetId="9" name="HTML_Control">{"'2年債'!$A$1:$M$167"}</definedName>
    <definedName hidden="1" name="HTML_Control">{"'2年債'!$A$1:$M$167"}</definedName>
    <definedName hidden="1" name="HTML_Description">""</definedName>
    <definedName hidden="1" name="HTML_Email">""</definedName>
    <definedName hidden="1" name="HTML_Header">""</definedName>
    <definedName hidden="1" name="HTML_LastUpdate">"01/06/12"</definedName>
    <definedName hidden="1" name="HTML_LineAfter">FALSE</definedName>
    <definedName hidden="1" name="HTML_LineBefore">FALSE</definedName>
    <definedName hidden="1" name="HTML_Name">"国債課"</definedName>
    <definedName hidden="1" name="HTML_OBDlg2">TRUE</definedName>
    <definedName hidden="1" name="HTML_OBDlg3">TRUE</definedName>
    <definedName hidden="1" name="HTML_OBDlg4">TRUE</definedName>
    <definedName hidden="1" name="HTML_OS">0</definedName>
    <definedName hidden="1" name="HTML_PathFile">"D:\RYUTU\データベース\デスクロージャー\２０年債.htm"</definedName>
    <definedName hidden="1" name="HTML_PathTemplate">"C:\TS Files\TEST.htm"</definedName>
    <definedName hidden="1" name="HTML_Title">"テスト２年債"</definedName>
    <definedName localSheetId="1" name="_xlnm.Print_Area">'【様式 32】収支計画書（総括）'!$A$1:$X$65</definedName>
    <definedName localSheetId="2" name="_xlnm.Print_Area">'【様式 33】収支計画書（内訳）'!$A$1:$H$61</definedName>
    <definedName localSheetId="3" name="_xlnm.Print_Area">'【様式 34】自主事業に係る収支計画書'!$A$1:$X$51</definedName>
    <definedName localSheetId="10" name="_xlnm.Print_Area">'【様式 38】対象人件費等計算書'!$B$1:$U$135</definedName>
    <definedName localSheetId="0" name="_xlnm.Print_Area">'【様式 9】財務状況表'!$B$1:$K$20</definedName>
    <definedName localSheetId="4" name="_xlnm.Print_Area">'【様式36-1】DB請負費内訳書'!$A$1:$J$69</definedName>
    <definedName localSheetId="5" name="_xlnm.Print_Area">'【様式36₋2】DB請負費内訳書（設計費）'!$A$1:$F$60</definedName>
    <definedName localSheetId="6" name="_xlnm.Print_Area">'【様式36₋3】DB請負費内訳書（工事費）'!$A$1:$E$176</definedName>
    <definedName localSheetId="7" name="_xlnm.Print_Area">'【様式36-4】什器備品等の調達設置費'!$A$1:$G$26</definedName>
    <definedName localSheetId="8" name="_xlnm.Print_Area">'【様式36₋5】DB請負費内訳書（工事監理費）'!$A$1:$F$60</definedName>
    <definedName localSheetId="9" name="_xlnm.Print_Area">'【様式36₋6】DB請負費内訳書（杭撤去）'!$A$1:$H$27</definedName>
    <definedName hidden="1" localSheetId="4" name="TB修正">{"'2年債'!$A$1:$M$167"}</definedName>
    <definedName hidden="1" localSheetId="5" name="TB修正">{"'2年債'!$A$1:$M$167"}</definedName>
    <definedName hidden="1" localSheetId="6" name="TB修正">{"'2年債'!$A$1:$M$167"}</definedName>
    <definedName hidden="1" localSheetId="7" name="TB修正">{"'2年債'!$A$1:$M$167"}</definedName>
    <definedName hidden="1" localSheetId="8" name="TB修正">{"'2年債'!$A$1:$M$167"}</definedName>
    <definedName hidden="1" localSheetId="9" name="TB修正">{"'2年債'!$A$1:$M$167"}</definedName>
    <definedName hidden="1" name="TB修正">{"'2年債'!$A$1:$M$167"}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19" l="1"/>
  <c r="T56" i="19"/>
  <c r="S56" i="19"/>
  <c r="R56" i="19"/>
  <c r="Q56" i="19"/>
  <c r="O56" i="19"/>
  <c r="P56" i="19" s="1"/>
  <c r="N56" i="19"/>
  <c r="M56" i="19"/>
  <c r="L56" i="19"/>
  <c r="K56" i="19"/>
  <c r="J56" i="19"/>
  <c r="I56" i="19"/>
  <c r="H56" i="19"/>
  <c r="G56" i="19"/>
  <c r="F56" i="19"/>
  <c r="E56" i="19"/>
  <c r="Q49" i="19"/>
  <c r="Q48" i="19"/>
  <c r="Q47" i="19"/>
  <c r="Q32" i="19"/>
  <c r="Q20" i="19"/>
  <c r="N49" i="19"/>
  <c r="N48" i="19"/>
  <c r="N47" i="19"/>
  <c r="N32" i="19"/>
  <c r="N20" i="19"/>
  <c r="O49" i="19"/>
  <c r="O48" i="19"/>
  <c r="O47" i="19"/>
  <c r="O32" i="19"/>
  <c r="O20" i="19"/>
  <c r="M49" i="19"/>
  <c r="M48" i="19"/>
  <c r="M47" i="19"/>
  <c r="M32" i="19"/>
  <c r="M20" i="19"/>
  <c r="L49" i="19"/>
  <c r="L48" i="19"/>
  <c r="L47" i="19"/>
  <c r="L32" i="19"/>
  <c r="L20" i="19"/>
  <c r="J49" i="19"/>
  <c r="J48" i="19"/>
  <c r="J47" i="19"/>
  <c r="J32" i="19"/>
  <c r="J20" i="19"/>
  <c r="P49" i="19"/>
  <c r="P48" i="19"/>
  <c r="P47" i="19"/>
  <c r="P32" i="19"/>
  <c r="P20" i="19"/>
  <c r="R49" i="19"/>
  <c r="R48" i="19"/>
  <c r="R47" i="19"/>
  <c r="R32" i="19"/>
  <c r="R20" i="19"/>
  <c r="T24" i="29"/>
  <c r="V24" i="29"/>
  <c r="V21" i="29"/>
  <c r="V17" i="29"/>
  <c r="N13" i="29"/>
  <c r="W58" i="17"/>
  <c r="V58" i="17"/>
  <c r="V42" i="17"/>
  <c r="W18" i="17"/>
  <c r="W13" i="17"/>
  <c r="W12" i="17"/>
  <c r="W8" i="17"/>
  <c r="V8" i="17"/>
  <c r="V13" i="17" s="1"/>
  <c r="W11" i="17"/>
  <c r="W10" i="17"/>
  <c r="W9" i="17"/>
  <c r="W7" i="17"/>
  <c r="D24" i="29"/>
  <c r="V23" i="29"/>
  <c r="V28" i="29"/>
  <c r="V43" i="29" s="1"/>
  <c r="E43" i="29"/>
  <c r="D43" i="29"/>
  <c r="S58" i="17"/>
  <c r="R58" i="17"/>
  <c r="O58" i="17"/>
  <c r="N58" i="17"/>
  <c r="K58" i="17"/>
  <c r="J58" i="17"/>
  <c r="G58" i="17"/>
  <c r="F58" i="17"/>
  <c r="U42" i="17"/>
  <c r="U58" i="17" s="1"/>
  <c r="T42" i="17"/>
  <c r="T58" i="17" s="1"/>
  <c r="S42" i="17"/>
  <c r="R42" i="17"/>
  <c r="Q42" i="17"/>
  <c r="Q58" i="17" s="1"/>
  <c r="P42" i="17"/>
  <c r="P58" i="17" s="1"/>
  <c r="O42" i="17"/>
  <c r="N42" i="17"/>
  <c r="M42" i="17"/>
  <c r="M58" i="17" s="1"/>
  <c r="L42" i="17"/>
  <c r="L58" i="17" s="1"/>
  <c r="K42" i="17"/>
  <c r="J42" i="17"/>
  <c r="I42" i="17"/>
  <c r="I58" i="17" s="1"/>
  <c r="H42" i="17"/>
  <c r="H58" i="17" s="1"/>
  <c r="G42" i="17"/>
  <c r="F42" i="17"/>
  <c r="E42" i="17"/>
  <c r="E58" i="17" s="1"/>
  <c r="W51" i="17"/>
  <c r="W48" i="17"/>
  <c r="W44" i="17"/>
  <c r="W57" i="17"/>
  <c r="W56" i="17"/>
  <c r="W55" i="17"/>
  <c r="W54" i="17"/>
  <c r="W53" i="17"/>
  <c r="W52" i="17"/>
  <c r="W50" i="17"/>
  <c r="W49" i="17"/>
  <c r="W47" i="17"/>
  <c r="W46" i="17"/>
  <c r="W45" i="17"/>
  <c r="W43" i="17"/>
  <c r="W41" i="17"/>
  <c r="W40" i="17"/>
  <c r="W38" i="17"/>
  <c r="W22" i="17"/>
  <c r="W19" i="17"/>
  <c r="W39" i="17"/>
  <c r="W37" i="17"/>
  <c r="W36" i="17"/>
  <c r="W35" i="17"/>
  <c r="W34" i="17"/>
  <c r="W33" i="17"/>
  <c r="W32" i="17"/>
  <c r="W31" i="17"/>
  <c r="W30" i="17"/>
  <c r="W29" i="17"/>
  <c r="W28" i="17"/>
  <c r="W27" i="17"/>
  <c r="W26" i="17"/>
  <c r="W25" i="17"/>
  <c r="W24" i="17"/>
  <c r="W23" i="17"/>
  <c r="W21" i="17"/>
  <c r="W20" i="17"/>
  <c r="O13" i="17"/>
  <c r="Q8" i="17"/>
  <c r="Q13" i="17" s="1"/>
  <c r="P8" i="17"/>
  <c r="P13" i="17" s="1"/>
  <c r="O8" i="17"/>
  <c r="N8" i="17"/>
  <c r="N13" i="17" s="1"/>
  <c r="R8" i="17"/>
  <c r="R13" i="17" s="1"/>
  <c r="M8" i="17"/>
  <c r="M13" i="17" s="1"/>
  <c r="L8" i="17"/>
  <c r="L13" i="17" s="1"/>
  <c r="K8" i="17"/>
  <c r="K13" i="17" s="1"/>
  <c r="J8" i="17"/>
  <c r="J13" i="17" s="1"/>
  <c r="I8" i="17"/>
  <c r="I13" i="17" s="1"/>
  <c r="U8" i="17"/>
  <c r="U13" i="17" s="1"/>
  <c r="T8" i="17"/>
  <c r="T13" i="17" s="1"/>
  <c r="S8" i="17"/>
  <c r="S13" i="17" s="1"/>
  <c r="H8" i="17"/>
  <c r="H13" i="17" s="1"/>
  <c r="G8" i="17"/>
  <c r="G13" i="17" s="1"/>
  <c r="F8" i="17"/>
  <c r="F13" i="17" s="1"/>
  <c r="E8" i="17"/>
  <c r="E13" i="17" s="1"/>
  <c r="O43" i="29"/>
  <c r="N43" i="29"/>
  <c r="M43" i="29"/>
  <c r="O24" i="29"/>
  <c r="O46" i="29" s="1"/>
  <c r="N24" i="29"/>
  <c r="M24" i="29"/>
  <c r="K43" i="29"/>
  <c r="J43" i="29"/>
  <c r="I43" i="29"/>
  <c r="H43" i="29"/>
  <c r="G43" i="29"/>
  <c r="F43" i="29"/>
  <c r="K24" i="29"/>
  <c r="J24" i="29"/>
  <c r="J46" i="29" s="1"/>
  <c r="I24" i="29"/>
  <c r="H24" i="29"/>
  <c r="G24" i="29"/>
  <c r="F24" i="29"/>
  <c r="F46" i="29" s="1"/>
  <c r="E24" i="29"/>
  <c r="E46" i="29" s="1"/>
  <c r="V42" i="29"/>
  <c r="V41" i="29"/>
  <c r="V40" i="29"/>
  <c r="V39" i="29"/>
  <c r="V38" i="29"/>
  <c r="V37" i="29"/>
  <c r="V36" i="29"/>
  <c r="V35" i="29"/>
  <c r="V34" i="29"/>
  <c r="V33" i="29"/>
  <c r="V32" i="29"/>
  <c r="V31" i="29"/>
  <c r="V30" i="29"/>
  <c r="V29" i="29"/>
  <c r="U43" i="29"/>
  <c r="T43" i="29"/>
  <c r="S43" i="29"/>
  <c r="R43" i="29"/>
  <c r="Q43" i="29"/>
  <c r="P43" i="29"/>
  <c r="L43" i="29"/>
  <c r="V22" i="29"/>
  <c r="V20" i="29"/>
  <c r="V19" i="29"/>
  <c r="V18" i="29"/>
  <c r="U24" i="29"/>
  <c r="U46" i="29" s="1"/>
  <c r="S24" i="29"/>
  <c r="S46" i="29" s="1"/>
  <c r="R24" i="29"/>
  <c r="R46" i="29" s="1"/>
  <c r="Q24" i="29"/>
  <c r="Q46" i="29" s="1"/>
  <c r="P24" i="29"/>
  <c r="L24" i="29"/>
  <c r="V46" i="29" l="1"/>
  <c r="I46" i="29"/>
  <c r="G46" i="29"/>
  <c r="K46" i="29"/>
  <c r="D46" i="29"/>
  <c r="M46" i="29"/>
  <c r="L46" i="29"/>
  <c r="H46" i="29"/>
  <c r="N46" i="29"/>
  <c r="P46" i="29"/>
  <c r="T46" i="29"/>
  <c r="H24" i="25"/>
  <c r="H21" i="25"/>
  <c r="H16" i="25"/>
  <c r="H12" i="25"/>
  <c r="U47" i="19"/>
  <c r="U48" i="19"/>
  <c r="U49" i="19"/>
  <c r="U32" i="19"/>
  <c r="U20" i="19"/>
  <c r="H49" i="20"/>
  <c r="G49" i="20"/>
  <c r="F49" i="20"/>
  <c r="E49" i="20"/>
  <c r="D49" i="20"/>
  <c r="H48" i="20"/>
  <c r="G48" i="20"/>
  <c r="F48" i="20"/>
  <c r="E48" i="20"/>
  <c r="D48" i="20"/>
  <c r="H47" i="20"/>
  <c r="G47" i="20"/>
  <c r="F47" i="20"/>
  <c r="E47" i="20"/>
  <c r="D47" i="20"/>
  <c r="E35" i="20"/>
  <c r="E37" i="20"/>
  <c r="H32" i="20"/>
  <c r="G32" i="20"/>
  <c r="F32" i="20"/>
  <c r="E32" i="20"/>
  <c r="D32" i="20"/>
  <c r="E23" i="20"/>
  <c r="E25" i="20"/>
  <c r="H20" i="20"/>
  <c r="G20" i="20"/>
  <c r="F20" i="20"/>
  <c r="E20" i="20"/>
  <c r="D20" i="20"/>
  <c r="E11" i="20"/>
  <c r="E13" i="20"/>
  <c r="E50" i="20"/>
  <c r="H5" i="20"/>
  <c r="E54" i="20"/>
  <c r="T49" i="19"/>
  <c r="S49" i="19"/>
  <c r="K49" i="19"/>
  <c r="I49" i="19"/>
  <c r="H49" i="19"/>
  <c r="G49" i="19"/>
  <c r="F49" i="19"/>
  <c r="E49" i="19"/>
  <c r="D49" i="19"/>
  <c r="T48" i="19"/>
  <c r="S48" i="19"/>
  <c r="K48" i="19"/>
  <c r="I48" i="19"/>
  <c r="H48" i="19"/>
  <c r="G48" i="19"/>
  <c r="F48" i="19"/>
  <c r="E48" i="19"/>
  <c r="D48" i="19"/>
  <c r="T47" i="19"/>
  <c r="S47" i="19"/>
  <c r="K47" i="19"/>
  <c r="I47" i="19"/>
  <c r="H47" i="19"/>
  <c r="G47" i="19"/>
  <c r="F47" i="19"/>
  <c r="E47" i="19"/>
  <c r="D47" i="19"/>
  <c r="E35" i="19"/>
  <c r="E37" i="19"/>
  <c r="T32" i="19"/>
  <c r="S32" i="19"/>
  <c r="K32" i="19"/>
  <c r="I32" i="19"/>
  <c r="H32" i="19"/>
  <c r="G32" i="19"/>
  <c r="F32" i="19"/>
  <c r="E32" i="19"/>
  <c r="D32" i="19"/>
  <c r="E23" i="19"/>
  <c r="E25" i="19"/>
  <c r="E26" i="19" s="1"/>
  <c r="T20" i="19"/>
  <c r="S20" i="19"/>
  <c r="K20" i="19"/>
  <c r="I20" i="19"/>
  <c r="H20" i="19"/>
  <c r="G20" i="19"/>
  <c r="F20" i="19"/>
  <c r="E20" i="19"/>
  <c r="D20" i="19"/>
  <c r="E11" i="19"/>
  <c r="H5" i="19"/>
  <c r="E54" i="19" s="1"/>
  <c r="E27" i="20"/>
  <c r="E26" i="20"/>
  <c r="F23" i="20"/>
  <c r="E39" i="20"/>
  <c r="E38" i="20"/>
  <c r="F35" i="20"/>
  <c r="F37" i="20"/>
  <c r="F38" i="20"/>
  <c r="C11" i="13"/>
  <c r="K11" i="13"/>
  <c r="J11" i="13"/>
  <c r="I11" i="13"/>
  <c r="H11" i="13"/>
  <c r="G11" i="13"/>
  <c r="F11" i="13"/>
  <c r="E11" i="13"/>
  <c r="D11" i="13"/>
  <c r="K8" i="13"/>
  <c r="J8" i="13"/>
  <c r="I8" i="13"/>
  <c r="H8" i="13"/>
  <c r="G8" i="13"/>
  <c r="F8" i="13"/>
  <c r="E8" i="13"/>
  <c r="D8" i="13"/>
  <c r="C8" i="13"/>
  <c r="G35" i="20"/>
  <c r="F39" i="20"/>
  <c r="F25" i="20"/>
  <c r="F26" i="20"/>
  <c r="E51" i="20"/>
  <c r="E15" i="20"/>
  <c r="E14" i="20"/>
  <c r="G37" i="20"/>
  <c r="G38" i="20"/>
  <c r="G39" i="20"/>
  <c r="E52" i="20"/>
  <c r="F11" i="20"/>
  <c r="G23" i="20"/>
  <c r="F27" i="20"/>
  <c r="H35" i="20"/>
  <c r="G25" i="20"/>
  <c r="G26" i="20"/>
  <c r="G27" i="20"/>
  <c r="F50" i="20"/>
  <c r="F13" i="20"/>
  <c r="E55" i="20"/>
  <c r="E56" i="20"/>
  <c r="E53" i="20"/>
  <c r="E57" i="20"/>
  <c r="E58" i="20"/>
  <c r="F51" i="20"/>
  <c r="F14" i="20"/>
  <c r="F15" i="20"/>
  <c r="H23" i="20"/>
  <c r="H37" i="20"/>
  <c r="H38" i="20"/>
  <c r="H39" i="20"/>
  <c r="H25" i="20"/>
  <c r="H26" i="20"/>
  <c r="H27" i="20"/>
  <c r="F52" i="20"/>
  <c r="G11" i="20"/>
  <c r="F55" i="20"/>
  <c r="F56" i="20"/>
  <c r="F53" i="20"/>
  <c r="G50" i="20"/>
  <c r="G13" i="20"/>
  <c r="G15" i="20"/>
  <c r="G51" i="20"/>
  <c r="G14" i="20"/>
  <c r="F57" i="20"/>
  <c r="F58" i="20"/>
  <c r="G52" i="20"/>
  <c r="H11" i="20"/>
  <c r="H13" i="20"/>
  <c r="H50" i="20"/>
  <c r="G55" i="20"/>
  <c r="G56" i="20"/>
  <c r="G53" i="20"/>
  <c r="G57" i="20"/>
  <c r="G58" i="20"/>
  <c r="H51" i="20"/>
  <c r="H14" i="20"/>
  <c r="H52" i="20"/>
  <c r="H15" i="20"/>
  <c r="H55" i="20"/>
  <c r="H56" i="20"/>
  <c r="H53" i="20"/>
  <c r="H57" i="20"/>
  <c r="H58" i="20"/>
  <c r="E27" i="19" l="1"/>
  <c r="F23" i="19"/>
  <c r="E13" i="19"/>
  <c r="E50" i="19"/>
  <c r="E39" i="19"/>
  <c r="E38" i="19"/>
  <c r="H11" i="25"/>
  <c r="W42" i="17"/>
  <c r="E51" i="19" l="1"/>
  <c r="E15" i="19"/>
  <c r="E14" i="19"/>
  <c r="F35" i="19"/>
  <c r="F25" i="19"/>
  <c r="F26" i="19" s="1"/>
  <c r="F27" i="19" l="1"/>
  <c r="F37" i="19"/>
  <c r="F38" i="19" s="1"/>
  <c r="E52" i="19"/>
  <c r="F11" i="19"/>
  <c r="G23" i="19"/>
  <c r="F39" i="19" l="1"/>
  <c r="F13" i="19"/>
  <c r="F15" i="19" s="1"/>
  <c r="F50" i="19"/>
  <c r="G25" i="19"/>
  <c r="G26" i="19" s="1"/>
  <c r="E55" i="19"/>
  <c r="E53" i="19"/>
  <c r="G35" i="19"/>
  <c r="N23" i="19" l="1"/>
  <c r="J23" i="19"/>
  <c r="G27" i="19"/>
  <c r="E57" i="19"/>
  <c r="E58" i="19" s="1"/>
  <c r="G37" i="19"/>
  <c r="G38" i="19" s="1"/>
  <c r="H23" i="19"/>
  <c r="F51" i="19"/>
  <c r="F14" i="19"/>
  <c r="N35" i="19" l="1"/>
  <c r="N25" i="19"/>
  <c r="N26" i="19" s="1"/>
  <c r="J35" i="19"/>
  <c r="J25" i="19"/>
  <c r="J26" i="19" s="1"/>
  <c r="G39" i="19"/>
  <c r="G11" i="19"/>
  <c r="F52" i="19"/>
  <c r="H35" i="19"/>
  <c r="H25" i="19"/>
  <c r="H26" i="19" s="1"/>
  <c r="Q23" i="19" l="1"/>
  <c r="N27" i="19"/>
  <c r="N37" i="19"/>
  <c r="N38" i="19" s="1"/>
  <c r="O23" i="19"/>
  <c r="L23" i="19"/>
  <c r="J27" i="19"/>
  <c r="J37" i="19"/>
  <c r="J38" i="19" s="1"/>
  <c r="H37" i="19"/>
  <c r="H38" i="19" s="1"/>
  <c r="I23" i="19"/>
  <c r="F53" i="19"/>
  <c r="F55" i="19"/>
  <c r="H27" i="19"/>
  <c r="G50" i="19"/>
  <c r="G13" i="19"/>
  <c r="G15" i="19" s="1"/>
  <c r="Q35" i="19" l="1"/>
  <c r="N39" i="19"/>
  <c r="Q27" i="19"/>
  <c r="Q25" i="19"/>
  <c r="Q26" i="19" s="1"/>
  <c r="O35" i="19"/>
  <c r="O25" i="19"/>
  <c r="O26" i="19" s="1"/>
  <c r="L35" i="19"/>
  <c r="L25" i="19"/>
  <c r="L26" i="19" s="1"/>
  <c r="J39" i="19"/>
  <c r="I25" i="19"/>
  <c r="I26" i="19" s="1"/>
  <c r="G51" i="19"/>
  <c r="G14" i="19"/>
  <c r="F57" i="19"/>
  <c r="F58" i="19" s="1"/>
  <c r="I35" i="19"/>
  <c r="H39" i="19"/>
  <c r="Q37" i="19" l="1"/>
  <c r="Q38" i="19" s="1"/>
  <c r="N11" i="19"/>
  <c r="O27" i="19"/>
  <c r="O37" i="19"/>
  <c r="O38" i="19" s="1"/>
  <c r="M23" i="19"/>
  <c r="I27" i="19"/>
  <c r="L37" i="19"/>
  <c r="L38" i="19" s="1"/>
  <c r="L27" i="19"/>
  <c r="J11" i="19"/>
  <c r="P23" i="19"/>
  <c r="G52" i="19"/>
  <c r="H11" i="19"/>
  <c r="I37" i="19"/>
  <c r="I38" i="19" s="1"/>
  <c r="K23" i="19"/>
  <c r="Q39" i="19" l="1"/>
  <c r="L39" i="19"/>
  <c r="O39" i="19"/>
  <c r="N50" i="19"/>
  <c r="N13" i="19"/>
  <c r="M35" i="19"/>
  <c r="M25" i="19"/>
  <c r="M26" i="19" s="1"/>
  <c r="J50" i="19"/>
  <c r="J13" i="19"/>
  <c r="P25" i="19"/>
  <c r="P26" i="19" s="1"/>
  <c r="P35" i="19"/>
  <c r="K35" i="19"/>
  <c r="K25" i="19"/>
  <c r="K26" i="19" s="1"/>
  <c r="H13" i="19"/>
  <c r="H15" i="19" s="1"/>
  <c r="H50" i="19"/>
  <c r="I39" i="19"/>
  <c r="G55" i="19"/>
  <c r="G53" i="19"/>
  <c r="N51" i="19" l="1"/>
  <c r="N14" i="19"/>
  <c r="N52" i="19" s="1"/>
  <c r="N15" i="19"/>
  <c r="M27" i="19"/>
  <c r="M37" i="19"/>
  <c r="M38" i="19" s="1"/>
  <c r="K27" i="19"/>
  <c r="J51" i="19"/>
  <c r="J14" i="19"/>
  <c r="J15" i="19"/>
  <c r="P37" i="19"/>
  <c r="P38" i="19" s="1"/>
  <c r="P27" i="19"/>
  <c r="R23" i="19"/>
  <c r="S23" i="19"/>
  <c r="G57" i="19"/>
  <c r="G58" i="19" s="1"/>
  <c r="H51" i="19"/>
  <c r="H14" i="19"/>
  <c r="K37" i="19"/>
  <c r="K38" i="19" s="1"/>
  <c r="Q11" i="19" l="1"/>
  <c r="N55" i="19"/>
  <c r="N53" i="19"/>
  <c r="O11" i="19"/>
  <c r="M39" i="19"/>
  <c r="J52" i="19"/>
  <c r="J53" i="19" s="1"/>
  <c r="L11" i="19"/>
  <c r="P39" i="19"/>
  <c r="H52" i="19"/>
  <c r="I11" i="19"/>
  <c r="S25" i="19"/>
  <c r="S26" i="19" s="1"/>
  <c r="R25" i="19"/>
  <c r="R26" i="19" s="1"/>
  <c r="R35" i="19"/>
  <c r="S35" i="19"/>
  <c r="K39" i="19"/>
  <c r="Q50" i="19" l="1"/>
  <c r="Q13" i="19"/>
  <c r="Q15" i="19"/>
  <c r="N57" i="19"/>
  <c r="N58" i="19" s="1"/>
  <c r="J55" i="19"/>
  <c r="J57" i="19" s="1"/>
  <c r="J58" i="19" s="1"/>
  <c r="O50" i="19"/>
  <c r="O13" i="19"/>
  <c r="L50" i="19"/>
  <c r="L13" i="19"/>
  <c r="S27" i="19"/>
  <c r="S37" i="19"/>
  <c r="S38" i="19" s="1"/>
  <c r="T35" i="19" s="1"/>
  <c r="R37" i="19"/>
  <c r="R38" i="19" s="1"/>
  <c r="R27" i="19"/>
  <c r="I50" i="19"/>
  <c r="I13" i="19"/>
  <c r="I15" i="19" s="1"/>
  <c r="T23" i="19"/>
  <c r="H55" i="19"/>
  <c r="H53" i="19"/>
  <c r="Q51" i="19" l="1"/>
  <c r="Q14" i="19"/>
  <c r="Q52" i="19" s="1"/>
  <c r="O51" i="19"/>
  <c r="O14" i="19"/>
  <c r="O52" i="19" s="1"/>
  <c r="O15" i="19"/>
  <c r="L51" i="19"/>
  <c r="L14" i="19"/>
  <c r="L52" i="19" s="1"/>
  <c r="R39" i="19"/>
  <c r="L15" i="19"/>
  <c r="S39" i="19"/>
  <c r="H57" i="19"/>
  <c r="H58" i="19" s="1"/>
  <c r="I51" i="19"/>
  <c r="I14" i="19"/>
  <c r="T25" i="19"/>
  <c r="T26" i="19" s="1"/>
  <c r="T37" i="19"/>
  <c r="T38" i="19" s="1"/>
  <c r="U35" i="19" s="1"/>
  <c r="T39" i="19"/>
  <c r="Q55" i="19" l="1"/>
  <c r="Q53" i="19"/>
  <c r="O55" i="19"/>
  <c r="O53" i="19"/>
  <c r="T27" i="19"/>
  <c r="M11" i="19"/>
  <c r="L55" i="19"/>
  <c r="L53" i="19"/>
  <c r="P11" i="19"/>
  <c r="I52" i="19"/>
  <c r="K11" i="19"/>
  <c r="U37" i="19"/>
  <c r="U38" i="19" s="1"/>
  <c r="U23" i="19"/>
  <c r="U25" i="19" s="1"/>
  <c r="U27" i="19" s="1"/>
  <c r="O57" i="19" l="1"/>
  <c r="O58" i="19" s="1"/>
  <c r="M50" i="19"/>
  <c r="M13" i="19"/>
  <c r="M15" i="19" s="1"/>
  <c r="U39" i="19"/>
  <c r="U26" i="19"/>
  <c r="P50" i="19"/>
  <c r="P13" i="19"/>
  <c r="K13" i="19"/>
  <c r="K50" i="19"/>
  <c r="I55" i="19"/>
  <c r="I53" i="19"/>
  <c r="M51" i="19" l="1"/>
  <c r="M14" i="19"/>
  <c r="M52" i="19" s="1"/>
  <c r="L57" i="19"/>
  <c r="L58" i="19" s="1"/>
  <c r="P51" i="19"/>
  <c r="P14" i="19"/>
  <c r="P52" i="19" s="1"/>
  <c r="P15" i="19"/>
  <c r="K51" i="19"/>
  <c r="K14" i="19"/>
  <c r="K15" i="19"/>
  <c r="I57" i="19"/>
  <c r="I58" i="19" s="1"/>
  <c r="Q57" i="19" l="1"/>
  <c r="Q58" i="19" s="1"/>
  <c r="M55" i="19"/>
  <c r="M53" i="19"/>
  <c r="P55" i="19"/>
  <c r="P53" i="19"/>
  <c r="R11" i="19"/>
  <c r="K52" i="19"/>
  <c r="S11" i="19"/>
  <c r="M57" i="19" l="1"/>
  <c r="M58" i="19" s="1"/>
  <c r="P57" i="19"/>
  <c r="P58" i="19" s="1"/>
  <c r="K55" i="19"/>
  <c r="K53" i="19"/>
  <c r="S13" i="19"/>
  <c r="S50" i="19"/>
  <c r="R13" i="19"/>
  <c r="R50" i="19"/>
  <c r="S51" i="19" l="1"/>
  <c r="S14" i="19"/>
  <c r="R51" i="19"/>
  <c r="R14" i="19"/>
  <c r="R52" i="19" s="1"/>
  <c r="S15" i="19"/>
  <c r="R15" i="19"/>
  <c r="K57" i="19"/>
  <c r="K58" i="19" s="1"/>
  <c r="R55" i="19" l="1"/>
  <c r="R53" i="19"/>
  <c r="S52" i="19"/>
  <c r="T11" i="19"/>
  <c r="T13" i="19" l="1"/>
  <c r="T15" i="19" s="1"/>
  <c r="T50" i="19"/>
  <c r="S55" i="19"/>
  <c r="S53" i="19"/>
  <c r="R57" i="19"/>
  <c r="R58" i="19" s="1"/>
  <c r="S57" i="19" l="1"/>
  <c r="S58" i="19" s="1"/>
  <c r="T51" i="19"/>
  <c r="T14" i="19"/>
  <c r="U11" i="19" l="1"/>
  <c r="T52" i="19"/>
  <c r="T53" i="19" l="1"/>
  <c r="T55" i="19"/>
  <c r="U13" i="19"/>
  <c r="U50" i="19"/>
  <c r="U51" i="19" l="1"/>
  <c r="U14" i="19"/>
  <c r="U52" i="19" s="1"/>
  <c r="U15" i="19"/>
  <c r="T57" i="19"/>
  <c r="T58" i="19" s="1"/>
  <c r="U55" i="19" l="1"/>
  <c r="U53" i="19"/>
  <c r="U57" i="19" l="1"/>
  <c r="U58" i="19" s="1"/>
</calcChain>
</file>

<file path=xl/sharedStrings.xml><?xml version="1.0" encoding="utf-8"?>
<sst xmlns="http://schemas.openxmlformats.org/spreadsheetml/2006/main" count="1001" uniqueCount="455">
  <si>
    <t>備考</t>
    <rPh sb="0" eb="2">
      <t>ビコウ</t>
    </rPh>
    <phoneticPr fontId="5"/>
  </si>
  <si>
    <t>法定福利費</t>
    <rPh sb="0" eb="2">
      <t>ホウテイ</t>
    </rPh>
    <rPh sb="2" eb="4">
      <t>フクリ</t>
    </rPh>
    <rPh sb="4" eb="5">
      <t>ヒ</t>
    </rPh>
    <phoneticPr fontId="5"/>
  </si>
  <si>
    <t>小計</t>
    <rPh sb="0" eb="2">
      <t>ショウケイ</t>
    </rPh>
    <phoneticPr fontId="5"/>
  </si>
  <si>
    <t>清掃費</t>
    <rPh sb="0" eb="2">
      <t>セイソウ</t>
    </rPh>
    <rPh sb="2" eb="3">
      <t>ヒ</t>
    </rPh>
    <phoneticPr fontId="5"/>
  </si>
  <si>
    <t>内　　　　　　　　　訳</t>
    <rPh sb="0" eb="1">
      <t>ウチ</t>
    </rPh>
    <rPh sb="10" eb="11">
      <t>ヤク</t>
    </rPh>
    <phoneticPr fontId="5"/>
  </si>
  <si>
    <t>合計金額</t>
    <rPh sb="0" eb="2">
      <t>ゴウケイ</t>
    </rPh>
    <rPh sb="2" eb="4">
      <t>キンガク</t>
    </rPh>
    <phoneticPr fontId="5"/>
  </si>
  <si>
    <t>人件費</t>
    <rPh sb="0" eb="3">
      <t>ジンケンヒ</t>
    </rPh>
    <phoneticPr fontId="5"/>
  </si>
  <si>
    <t>消耗品費、備品購入費等</t>
    <rPh sb="0" eb="4">
      <t>ショウモウヒンヒ</t>
    </rPh>
    <rPh sb="10" eb="11">
      <t>トウ</t>
    </rPh>
    <phoneticPr fontId="5"/>
  </si>
  <si>
    <t>設備保守点検費　</t>
    <rPh sb="0" eb="2">
      <t>セツビ</t>
    </rPh>
    <rPh sb="2" eb="4">
      <t>ホシュ</t>
    </rPh>
    <rPh sb="4" eb="6">
      <t>テンケン</t>
    </rPh>
    <rPh sb="6" eb="7">
      <t>ヒ</t>
    </rPh>
    <phoneticPr fontId="5"/>
  </si>
  <si>
    <t>（１）収入</t>
    <rPh sb="3" eb="5">
      <t>シュウニュウ</t>
    </rPh>
    <phoneticPr fontId="5"/>
  </si>
  <si>
    <t>（２）支出</t>
    <rPh sb="3" eb="5">
      <t>シシュツ</t>
    </rPh>
    <phoneticPr fontId="5"/>
  </si>
  <si>
    <t>区　分</t>
    <rPh sb="0" eb="1">
      <t>ク</t>
    </rPh>
    <rPh sb="2" eb="3">
      <t>ブン</t>
    </rPh>
    <phoneticPr fontId="5"/>
  </si>
  <si>
    <t>金額（単位：千円）</t>
    <rPh sb="0" eb="2">
      <t>キンガク</t>
    </rPh>
    <rPh sb="3" eb="5">
      <t>タンイ</t>
    </rPh>
    <rPh sb="6" eb="8">
      <t>センエン</t>
    </rPh>
    <phoneticPr fontId="5"/>
  </si>
  <si>
    <t>建物管理費</t>
    <rPh sb="0" eb="2">
      <t>タテモノ</t>
    </rPh>
    <rPh sb="2" eb="4">
      <t>カンリ</t>
    </rPh>
    <rPh sb="4" eb="5">
      <t>ヒ</t>
    </rPh>
    <phoneticPr fontId="5"/>
  </si>
  <si>
    <t>租税公課等</t>
    <rPh sb="0" eb="2">
      <t>ソゼイ</t>
    </rPh>
    <rPh sb="2" eb="4">
      <t>コウカ</t>
    </rPh>
    <rPh sb="4" eb="5">
      <t>トウ</t>
    </rPh>
    <phoneticPr fontId="5"/>
  </si>
  <si>
    <t>一般管理経費</t>
    <rPh sb="0" eb="2">
      <t>イッパン</t>
    </rPh>
    <rPh sb="2" eb="4">
      <t>カンリ</t>
    </rPh>
    <rPh sb="4" eb="6">
      <t>ケイヒ</t>
    </rPh>
    <phoneticPr fontId="5"/>
  </si>
  <si>
    <t>租税公課等</t>
    <rPh sb="4" eb="5">
      <t>トウ</t>
    </rPh>
    <phoneticPr fontId="5"/>
  </si>
  <si>
    <t>建物管理費　</t>
    <rPh sb="0" eb="2">
      <t>タテモノ</t>
    </rPh>
    <rPh sb="2" eb="4">
      <t>カンリ</t>
    </rPh>
    <rPh sb="4" eb="5">
      <t>ヒ</t>
    </rPh>
    <phoneticPr fontId="5"/>
  </si>
  <si>
    <t>植物管理費</t>
    <rPh sb="0" eb="2">
      <t>ショクブツ</t>
    </rPh>
    <phoneticPr fontId="5"/>
  </si>
  <si>
    <t>植物管理費　</t>
    <rPh sb="0" eb="2">
      <t>ショクブツ</t>
    </rPh>
    <rPh sb="2" eb="4">
      <t>カンリ</t>
    </rPh>
    <rPh sb="4" eb="5">
      <t>ヒ</t>
    </rPh>
    <phoneticPr fontId="5"/>
  </si>
  <si>
    <t>合計</t>
    <rPh sb="0" eb="2">
      <t>ゴウケイ</t>
    </rPh>
    <phoneticPr fontId="5"/>
  </si>
  <si>
    <t>光熱水費</t>
    <rPh sb="0" eb="2">
      <t>コウネツ</t>
    </rPh>
    <rPh sb="2" eb="3">
      <t>スイ</t>
    </rPh>
    <rPh sb="3" eb="4">
      <t>ヒ</t>
    </rPh>
    <phoneticPr fontId="5"/>
  </si>
  <si>
    <t>修繕工事費</t>
    <rPh sb="0" eb="2">
      <t>シュウゼン</t>
    </rPh>
    <rPh sb="2" eb="5">
      <t>コウジヒ</t>
    </rPh>
    <phoneticPr fontId="5"/>
  </si>
  <si>
    <t>*施設によっては、該当しない項目がありますので、その場合は空欄のままにしておいてください。</t>
    <rPh sb="1" eb="3">
      <t>シセツ</t>
    </rPh>
    <rPh sb="9" eb="11">
      <t>ガイトウ</t>
    </rPh>
    <rPh sb="14" eb="16">
      <t>コウモク</t>
    </rPh>
    <rPh sb="26" eb="28">
      <t>バアイ</t>
    </rPh>
    <rPh sb="29" eb="31">
      <t>クウラン</t>
    </rPh>
    <phoneticPr fontId="5"/>
  </si>
  <si>
    <t xml:space="preserve">金額（単位：千円） </t>
    <phoneticPr fontId="5"/>
  </si>
  <si>
    <t>一般管理経費</t>
    <phoneticPr fontId="5"/>
  </si>
  <si>
    <t>広報・宣伝費</t>
    <rPh sb="0" eb="2">
      <t>コウホウ</t>
    </rPh>
    <rPh sb="3" eb="6">
      <t>センデンヒ</t>
    </rPh>
    <phoneticPr fontId="5"/>
  </si>
  <si>
    <t>収入合計</t>
    <rPh sb="0" eb="2">
      <t>シュウニュウ</t>
    </rPh>
    <rPh sb="2" eb="4">
      <t>ゴウケイ</t>
    </rPh>
    <phoneticPr fontId="5"/>
  </si>
  <si>
    <t xml:space="preserve">区　分 </t>
    <rPh sb="0" eb="1">
      <t>ク</t>
    </rPh>
    <rPh sb="2" eb="3">
      <t>ブン</t>
    </rPh>
    <phoneticPr fontId="5"/>
  </si>
  <si>
    <t>備　　考</t>
    <phoneticPr fontId="5"/>
  </si>
  <si>
    <t>収入合計</t>
    <phoneticPr fontId="5"/>
  </si>
  <si>
    <t>合計</t>
    <phoneticPr fontId="5"/>
  </si>
  <si>
    <t>設備保守点検費　</t>
    <phoneticPr fontId="5"/>
  </si>
  <si>
    <t>*自主事業にかかる経費については、管理運営費に含めません。</t>
    <rPh sb="1" eb="3">
      <t>ジシュ</t>
    </rPh>
    <rPh sb="3" eb="5">
      <t>ジギョウ</t>
    </rPh>
    <rPh sb="9" eb="11">
      <t>ケイヒ</t>
    </rPh>
    <rPh sb="17" eb="19">
      <t>カンリ</t>
    </rPh>
    <rPh sb="19" eb="21">
      <t>ウンエイ</t>
    </rPh>
    <rPh sb="23" eb="24">
      <t>フク</t>
    </rPh>
    <phoneticPr fontId="5"/>
  </si>
  <si>
    <t>応募者</t>
    <rPh sb="0" eb="3">
      <t>オウボシャ</t>
    </rPh>
    <phoneticPr fontId="5"/>
  </si>
  <si>
    <t>年度</t>
  </si>
  <si>
    <t>流動資産(円)</t>
    <rPh sb="0" eb="2">
      <t>リュウドウ</t>
    </rPh>
    <rPh sb="2" eb="4">
      <t>シサン</t>
    </rPh>
    <rPh sb="5" eb="6">
      <t>エン</t>
    </rPh>
    <phoneticPr fontId="5"/>
  </si>
  <si>
    <t>流動負債(円)</t>
    <rPh sb="0" eb="2">
      <t>リュウドウ</t>
    </rPh>
    <rPh sb="2" eb="4">
      <t>フサイ</t>
    </rPh>
    <rPh sb="5" eb="6">
      <t>エン</t>
    </rPh>
    <phoneticPr fontId="5"/>
  </si>
  <si>
    <t>流動比率</t>
    <rPh sb="0" eb="2">
      <t>リュウドウ</t>
    </rPh>
    <rPh sb="2" eb="4">
      <t>ヒリツ</t>
    </rPh>
    <phoneticPr fontId="5"/>
  </si>
  <si>
    <t>自己資本(円)
（純資産合計）</t>
    <rPh sb="5" eb="6">
      <t>エン</t>
    </rPh>
    <phoneticPr fontId="5"/>
  </si>
  <si>
    <t>総資産(円)
（総資本）</t>
    <rPh sb="4" eb="5">
      <t>エン</t>
    </rPh>
    <phoneticPr fontId="5"/>
  </si>
  <si>
    <t>自己資本比率</t>
  </si>
  <si>
    <t>売上高(円)</t>
    <rPh sb="4" eb="5">
      <t>エン</t>
    </rPh>
    <phoneticPr fontId="5"/>
  </si>
  <si>
    <t>営業損益(円)</t>
    <rPh sb="5" eb="6">
      <t>エン</t>
    </rPh>
    <phoneticPr fontId="5"/>
  </si>
  <si>
    <t>経常損益(円)</t>
    <rPh sb="5" eb="6">
      <t>エン</t>
    </rPh>
    <phoneticPr fontId="5"/>
  </si>
  <si>
    <t>当期損益(円)</t>
    <rPh sb="5" eb="6">
      <t>エン</t>
    </rPh>
    <phoneticPr fontId="5"/>
  </si>
  <si>
    <t xml:space="preserve">  ※自己資本比率＝自己資本／総資産（総資本）</t>
    <phoneticPr fontId="5"/>
  </si>
  <si>
    <t xml:space="preserve">  ○流動比率＝流動資産／流動負債　　　　○自己資本比率＝自己資本／総資産</t>
    <phoneticPr fontId="5"/>
  </si>
  <si>
    <t>*各年度につき、Ａ4　1ページ以内</t>
    <rPh sb="1" eb="2">
      <t>カク</t>
    </rPh>
    <rPh sb="2" eb="4">
      <t>ネンド</t>
    </rPh>
    <phoneticPr fontId="5"/>
  </si>
  <si>
    <t>指定管理料提示額（A）</t>
    <rPh sb="0" eb="2">
      <t>シテイ</t>
    </rPh>
    <rPh sb="2" eb="4">
      <t>カンリ</t>
    </rPh>
    <rPh sb="4" eb="5">
      <t>リョウ</t>
    </rPh>
    <rPh sb="5" eb="7">
      <t>テイジ</t>
    </rPh>
    <rPh sb="7" eb="8">
      <t>ガク</t>
    </rPh>
    <phoneticPr fontId="5"/>
  </si>
  <si>
    <t>3 支出の部（令和　　　年度）</t>
    <rPh sb="2" eb="4">
      <t>シシュツ</t>
    </rPh>
    <rPh sb="5" eb="6">
      <t>ブ</t>
    </rPh>
    <rPh sb="7" eb="8">
      <t>レイ</t>
    </rPh>
    <rPh sb="8" eb="9">
      <t>ワ</t>
    </rPh>
    <rPh sb="12" eb="14">
      <t>ネンド</t>
    </rPh>
    <phoneticPr fontId="5"/>
  </si>
  <si>
    <t>2 収入の部（令和　　　年度）</t>
    <rPh sb="2" eb="4">
      <t>シュウニュウ</t>
    </rPh>
    <rPh sb="5" eb="6">
      <t>ブ</t>
    </rPh>
    <rPh sb="7" eb="8">
      <t>レイ</t>
    </rPh>
    <rPh sb="8" eb="9">
      <t>ワ</t>
    </rPh>
    <rPh sb="12" eb="14">
      <t>ネンド</t>
    </rPh>
    <phoneticPr fontId="5"/>
  </si>
  <si>
    <t>*新たな項目が必要な場合は、空白欄に記入または欄を追加してください。</t>
    <rPh sb="1" eb="2">
      <t>アラ</t>
    </rPh>
    <rPh sb="4" eb="6">
      <t>コウモク</t>
    </rPh>
    <rPh sb="7" eb="9">
      <t>ヒツヨウ</t>
    </rPh>
    <rPh sb="10" eb="12">
      <t>バアイ</t>
    </rPh>
    <rPh sb="14" eb="16">
      <t>クウハク</t>
    </rPh>
    <rPh sb="16" eb="17">
      <t>ラン</t>
    </rPh>
    <rPh sb="18" eb="20">
      <t>キニュウ</t>
    </rPh>
    <rPh sb="23" eb="24">
      <t>ラン</t>
    </rPh>
    <rPh sb="25" eb="27">
      <t>ツイカ</t>
    </rPh>
    <phoneticPr fontId="5"/>
  </si>
  <si>
    <t>その他</t>
    <rPh sb="2" eb="3">
      <t>タ</t>
    </rPh>
    <phoneticPr fontId="5"/>
  </si>
  <si>
    <t>*A3　１ページ以内</t>
    <phoneticPr fontId="5"/>
  </si>
  <si>
    <t>指定管理料提示額（A）</t>
    <rPh sb="4" eb="5">
      <t>リョウ</t>
    </rPh>
    <rPh sb="5" eb="7">
      <t>テイジ</t>
    </rPh>
    <rPh sb="7" eb="8">
      <t>ガク</t>
    </rPh>
    <phoneticPr fontId="5"/>
  </si>
  <si>
    <t>賃金スライド制度</t>
    <rPh sb="0" eb="2">
      <t>チンギン</t>
    </rPh>
    <rPh sb="6" eb="8">
      <t>セイド</t>
    </rPh>
    <phoneticPr fontId="5"/>
  </si>
  <si>
    <t>正規</t>
    <rPh sb="0" eb="2">
      <t>セイキ</t>
    </rPh>
    <phoneticPr fontId="5"/>
  </si>
  <si>
    <t>給与・賃金、賞与</t>
    <rPh sb="0" eb="2">
      <t>キュウヨ</t>
    </rPh>
    <rPh sb="3" eb="5">
      <t>チンギン</t>
    </rPh>
    <rPh sb="6" eb="8">
      <t>ショウヨ</t>
    </rPh>
    <phoneticPr fontId="5"/>
  </si>
  <si>
    <t>対象</t>
    <rPh sb="0" eb="2">
      <t>タイショウ</t>
    </rPh>
    <phoneticPr fontId="5"/>
  </si>
  <si>
    <t>対象外</t>
    <rPh sb="0" eb="2">
      <t>タイショウ</t>
    </rPh>
    <rPh sb="2" eb="3">
      <t>ガイ</t>
    </rPh>
    <phoneticPr fontId="5"/>
  </si>
  <si>
    <t>各種手当</t>
    <rPh sb="0" eb="2">
      <t>カクシュ</t>
    </rPh>
    <rPh sb="2" eb="4">
      <t>テアテ</t>
    </rPh>
    <phoneticPr fontId="5"/>
  </si>
  <si>
    <t>嘱託</t>
    <rPh sb="0" eb="2">
      <t>ショクタク</t>
    </rPh>
    <phoneticPr fontId="5"/>
  </si>
  <si>
    <t>給与・賃金、賞与</t>
    <phoneticPr fontId="5"/>
  </si>
  <si>
    <t>臨時</t>
    <rPh sb="0" eb="2">
      <t>リンジ</t>
    </rPh>
    <phoneticPr fontId="5"/>
  </si>
  <si>
    <t>*人件費はすべて「人件費」の項目に計上し、「人件費」の項目以外に計上しないでください。</t>
    <rPh sb="1" eb="4">
      <t>ジンケンヒ</t>
    </rPh>
    <rPh sb="9" eb="12">
      <t>ジンケンヒ</t>
    </rPh>
    <rPh sb="14" eb="16">
      <t>コウモク</t>
    </rPh>
    <rPh sb="17" eb="19">
      <t>ケイジョウ</t>
    </rPh>
    <rPh sb="22" eb="25">
      <t>ジンケンヒ</t>
    </rPh>
    <rPh sb="27" eb="29">
      <t>コウモク</t>
    </rPh>
    <rPh sb="29" eb="31">
      <t>イガイ</t>
    </rPh>
    <rPh sb="32" eb="34">
      <t>ケイジョウ</t>
    </rPh>
    <phoneticPr fontId="5"/>
  </si>
  <si>
    <t>*「人件費」の各項目は、賃金スライド制度の対象、対象外別に計上してください。</t>
    <rPh sb="2" eb="5">
      <t>ジンケンヒ</t>
    </rPh>
    <rPh sb="7" eb="8">
      <t>カク</t>
    </rPh>
    <rPh sb="8" eb="10">
      <t>コウモク</t>
    </rPh>
    <rPh sb="12" eb="14">
      <t>チンギン</t>
    </rPh>
    <rPh sb="18" eb="20">
      <t>セイド</t>
    </rPh>
    <rPh sb="21" eb="23">
      <t>タイショウ</t>
    </rPh>
    <rPh sb="24" eb="26">
      <t>タイショウ</t>
    </rPh>
    <rPh sb="26" eb="27">
      <t>ガイ</t>
    </rPh>
    <rPh sb="27" eb="28">
      <t>ベツ</t>
    </rPh>
    <rPh sb="29" eb="31">
      <t>ケイジョウ</t>
    </rPh>
    <phoneticPr fontId="5"/>
  </si>
  <si>
    <t>正規（人数　　人）</t>
    <rPh sb="0" eb="2">
      <t>セイキ</t>
    </rPh>
    <rPh sb="3" eb="5">
      <t>ニンズウ</t>
    </rPh>
    <rPh sb="7" eb="8">
      <t>ニン</t>
    </rPh>
    <phoneticPr fontId="5"/>
  </si>
  <si>
    <t>嘱託（人数　　人）</t>
    <rPh sb="0" eb="2">
      <t>ショクタク</t>
    </rPh>
    <phoneticPr fontId="5"/>
  </si>
  <si>
    <t>臨時（人数　　人）</t>
    <rPh sb="0" eb="2">
      <t>リンジ</t>
    </rPh>
    <phoneticPr fontId="5"/>
  </si>
  <si>
    <t>対象人件費等計算書</t>
    <rPh sb="0" eb="2">
      <t>タイショウ</t>
    </rPh>
    <rPh sb="2" eb="5">
      <t>ジンケンヒ</t>
    </rPh>
    <rPh sb="5" eb="6">
      <t>トウ</t>
    </rPh>
    <rPh sb="6" eb="9">
      <t>ケイサンショ</t>
    </rPh>
    <phoneticPr fontId="7"/>
  </si>
  <si>
    <t>令和●年度予算算定用</t>
    <rPh sb="0" eb="2">
      <t>レイワ</t>
    </rPh>
    <rPh sb="3" eb="5">
      <t>ネンド</t>
    </rPh>
    <rPh sb="5" eb="7">
      <t>ヨサン</t>
    </rPh>
    <rPh sb="7" eb="9">
      <t>サンテイ</t>
    </rPh>
    <rPh sb="9" eb="10">
      <t>ヨウ</t>
    </rPh>
    <phoneticPr fontId="7"/>
  </si>
  <si>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7"/>
  </si>
  <si>
    <t>★</t>
    <phoneticPr fontId="7"/>
  </si>
  <si>
    <t>人件費総額(当初年度)(単位：円)</t>
    <rPh sb="3" eb="5">
      <t>ソウガク</t>
    </rPh>
    <rPh sb="6" eb="8">
      <t>トウショ</t>
    </rPh>
    <rPh sb="8" eb="10">
      <t>ネンド</t>
    </rPh>
    <rPh sb="12" eb="14">
      <t>タンイ</t>
    </rPh>
    <rPh sb="15" eb="16">
      <t>エン</t>
    </rPh>
    <phoneticPr fontId="7"/>
  </si>
  <si>
    <t>←申請者記入欄</t>
    <rPh sb="1" eb="4">
      <t>シンセイシャ</t>
    </rPh>
    <rPh sb="4" eb="6">
      <t>キニュウ</t>
    </rPh>
    <rPh sb="6" eb="7">
      <t>ラン</t>
    </rPh>
    <phoneticPr fontId="7"/>
  </si>
  <si>
    <t>（当初に申請者において記入）</t>
    <rPh sb="1" eb="3">
      <t>トウショ</t>
    </rPh>
    <rPh sb="4" eb="7">
      <t>シンセイシャ</t>
    </rPh>
    <rPh sb="11" eb="13">
      <t>キニュウ</t>
    </rPh>
    <phoneticPr fontId="7"/>
  </si>
  <si>
    <t>　↓</t>
    <phoneticPr fontId="7"/>
  </si>
  <si>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7"/>
  </si>
  <si>
    <t>（Ｅ）</t>
    <phoneticPr fontId="7"/>
  </si>
  <si>
    <t>自己負担分(★の1.0%)(単位：円)</t>
    <rPh sb="0" eb="2">
      <t>ジコ</t>
    </rPh>
    <rPh sb="2" eb="4">
      <t>フタン</t>
    </rPh>
    <rPh sb="4" eb="5">
      <t>ブン</t>
    </rPh>
    <phoneticPr fontId="7"/>
  </si>
  <si>
    <t>管理初年度</t>
    <rPh sb="0" eb="2">
      <t>カンリ</t>
    </rPh>
    <rPh sb="2" eb="5">
      <t>ショネンド</t>
    </rPh>
    <rPh sb="3" eb="5">
      <t>ネンド</t>
    </rPh>
    <phoneticPr fontId="7"/>
  </si>
  <si>
    <t>最終年度</t>
    <rPh sb="0" eb="2">
      <t>サイシュウ</t>
    </rPh>
    <rPh sb="2" eb="4">
      <t>ネンド</t>
    </rPh>
    <phoneticPr fontId="7"/>
  </si>
  <si>
    <t>正規</t>
    <rPh sb="0" eb="2">
      <t>セイキ</t>
    </rPh>
    <phoneticPr fontId="7"/>
  </si>
  <si>
    <t>年度</t>
    <rPh sb="0" eb="2">
      <t>ネンド</t>
    </rPh>
    <phoneticPr fontId="7"/>
  </si>
  <si>
    <r>
      <t xml:space="preserve">（Ａ）配置人数(単位:人)
</t>
    </r>
    <r>
      <rPr>
        <sz val="9"/>
        <color indexed="1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7"/>
  </si>
  <si>
    <r>
      <t xml:space="preserve">（Ｂ）対象人件費(単位:円):①
</t>
    </r>
    <r>
      <rPr>
        <sz val="9"/>
        <color indexed="1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7"/>
  </si>
  <si>
    <t>変動率算定ベース金額(単位:円):②
(①＋前年度の④)</t>
    <rPh sb="0" eb="3">
      <t>ヘンドウリツ</t>
    </rPh>
    <rPh sb="3" eb="5">
      <t>サンテイ</t>
    </rPh>
    <rPh sb="8" eb="10">
      <t>キンガク</t>
    </rPh>
    <rPh sb="22" eb="25">
      <t>ゼンネンド</t>
    </rPh>
    <phoneticPr fontId="7"/>
  </si>
  <si>
    <r>
      <rPr>
        <sz val="12"/>
        <rFont val="ＭＳ 明朝"/>
        <family val="1"/>
        <charset val="128"/>
      </rPr>
      <t>（Ｃ）変動率(前年度比較):③</t>
    </r>
    <r>
      <rPr>
        <sz val="12"/>
        <color indexed="12"/>
        <rFont val="ＭＳ 明朝"/>
        <family val="1"/>
        <charset val="128"/>
      </rPr>
      <t xml:space="preserve">
</t>
    </r>
    <r>
      <rPr>
        <sz val="9"/>
        <color indexed="12"/>
        <rFont val="ＭＳ 明朝"/>
        <family val="1"/>
        <charset val="128"/>
      </rPr>
      <t>（名古屋市（施設所管局）において毎年度入力）</t>
    </r>
    <rPh sb="3" eb="6">
      <t>ヘンドウリツ</t>
    </rPh>
    <rPh sb="7" eb="8">
      <t>ゼン</t>
    </rPh>
    <phoneticPr fontId="7"/>
  </si>
  <si>
    <t>（Ｄ1）増減額(各年度)(単位:円):④
(②×③)</t>
    <rPh sb="4" eb="7">
      <t>ゾウゲンガク</t>
    </rPh>
    <phoneticPr fontId="7"/>
  </si>
  <si>
    <t>増減額(累計)(単位:円)</t>
    <rPh sb="0" eb="3">
      <t>ゾウゲンガク</t>
    </rPh>
    <rPh sb="4" eb="6">
      <t>ルイケイ</t>
    </rPh>
    <rPh sb="8" eb="10">
      <t>タンイ</t>
    </rPh>
    <rPh sb="11" eb="12">
      <t>エン</t>
    </rPh>
    <phoneticPr fontId="7"/>
  </si>
  <si>
    <t>合計(単位:円)(②＋④)</t>
    <rPh sb="0" eb="2">
      <t>ゴウケイ</t>
    </rPh>
    <phoneticPr fontId="7"/>
  </si>
  <si>
    <r>
      <t xml:space="preserve">対象としている人件費の種別
</t>
    </r>
    <r>
      <rPr>
        <sz val="9"/>
        <color indexed="10"/>
        <rFont val="ＭＳ 明朝"/>
        <family val="1"/>
        <charset val="128"/>
      </rPr>
      <t>(当初に申請者において記入)</t>
    </r>
    <rPh sb="0" eb="2">
      <t>タイショウ</t>
    </rPh>
    <rPh sb="7" eb="10">
      <t>ジンケンヒ</t>
    </rPh>
    <rPh sb="11" eb="13">
      <t>シュベツ</t>
    </rPh>
    <rPh sb="18" eb="21">
      <t>シンセイシャ</t>
    </rPh>
    <phoneticPr fontId="7"/>
  </si>
  <si>
    <r>
      <t xml:space="preserve">対象外としている人件費の種別
</t>
    </r>
    <r>
      <rPr>
        <sz val="9"/>
        <color indexed="1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7"/>
  </si>
  <si>
    <t>嘱託</t>
    <rPh sb="0" eb="2">
      <t>ショクタク</t>
    </rPh>
    <phoneticPr fontId="7"/>
  </si>
  <si>
    <t>（Ｄ2）増減額(各年度)(単位:円):④
(②×③)</t>
    <rPh sb="4" eb="7">
      <t>ゾウゲンガク</t>
    </rPh>
    <phoneticPr fontId="7"/>
  </si>
  <si>
    <t>臨時</t>
    <rPh sb="0" eb="2">
      <t>リンジ</t>
    </rPh>
    <phoneticPr fontId="7"/>
  </si>
  <si>
    <t>（Ｄ3）増減額(各年度)(単位:円):④
(②×③)</t>
    <rPh sb="4" eb="7">
      <t>ゾウゲンガク</t>
    </rPh>
    <phoneticPr fontId="7"/>
  </si>
  <si>
    <t>賃金スライド額算出</t>
    <rPh sb="0" eb="2">
      <t>チンギン</t>
    </rPh>
    <rPh sb="6" eb="7">
      <t>ガク</t>
    </rPh>
    <rPh sb="7" eb="9">
      <t>サンシュツ</t>
    </rPh>
    <phoneticPr fontId="7"/>
  </si>
  <si>
    <t>全体</t>
    <rPh sb="0" eb="2">
      <t>ゼンタイ</t>
    </rPh>
    <phoneticPr fontId="7"/>
  </si>
  <si>
    <t>配置人数合計(単位:人)</t>
    <rPh sb="0" eb="2">
      <t>ハイチ</t>
    </rPh>
    <rPh sb="2" eb="4">
      <t>ニンズウ</t>
    </rPh>
    <rPh sb="4" eb="6">
      <t>ゴウケイ</t>
    </rPh>
    <rPh sb="7" eb="9">
      <t>タンイ</t>
    </rPh>
    <rPh sb="10" eb="11">
      <t>ニン</t>
    </rPh>
    <phoneticPr fontId="7"/>
  </si>
  <si>
    <t>対象人件費合計(単位:円):①</t>
    <rPh sb="0" eb="2">
      <t>タイショウ</t>
    </rPh>
    <rPh sb="2" eb="5">
      <t>ジンケンヒ</t>
    </rPh>
    <rPh sb="5" eb="7">
      <t>ゴウケイ</t>
    </rPh>
    <rPh sb="8" eb="10">
      <t>タンイ</t>
    </rPh>
    <rPh sb="11" eb="12">
      <t>エン</t>
    </rPh>
    <phoneticPr fontId="7"/>
  </si>
  <si>
    <t>変動率算定ベース金額(単位:円):②
(①＋前年度の④)</t>
    <phoneticPr fontId="7"/>
  </si>
  <si>
    <t>←当初予算要求の人件費</t>
    <rPh sb="3" eb="5">
      <t>ヨサン</t>
    </rPh>
    <rPh sb="5" eb="7">
      <t>ヨウキュウ</t>
    </rPh>
    <rPh sb="8" eb="11">
      <t>ジンケンヒ</t>
    </rPh>
    <phoneticPr fontId="7"/>
  </si>
  <si>
    <t>（Ｄ）増減額合計(各年度)(単位:円):④</t>
    <rPh sb="3" eb="5">
      <t>ゾウゲン</t>
    </rPh>
    <rPh sb="5" eb="6">
      <t>ガク</t>
    </rPh>
    <rPh sb="6" eb="8">
      <t>ゴウケイ</t>
    </rPh>
    <phoneticPr fontId="7"/>
  </si>
  <si>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7"/>
  </si>
  <si>
    <t>増減額合計(累計)(単位:円):⑤</t>
    <rPh sb="0" eb="3">
      <t>ゾウゲンガク</t>
    </rPh>
    <rPh sb="3" eb="5">
      <t>ゴウケイ</t>
    </rPh>
    <rPh sb="6" eb="8">
      <t>ルイケイ</t>
    </rPh>
    <rPh sb="10" eb="12">
      <t>タンイ</t>
    </rPh>
    <rPh sb="13" eb="14">
      <t>エン</t>
    </rPh>
    <phoneticPr fontId="7"/>
  </si>
  <si>
    <t>※計算方法は、別途提示する。</t>
    <rPh sb="1" eb="3">
      <t>ケイサン</t>
    </rPh>
    <rPh sb="3" eb="5">
      <t>ホウホウ</t>
    </rPh>
    <rPh sb="7" eb="9">
      <t>ベット</t>
    </rPh>
    <rPh sb="9" eb="11">
      <t>テイジ</t>
    </rPh>
    <phoneticPr fontId="7"/>
  </si>
  <si>
    <t>合計(単位:円)(①＋⑤)</t>
    <rPh sb="0" eb="2">
      <t>ゴウケイ</t>
    </rPh>
    <phoneticPr fontId="7"/>
  </si>
  <si>
    <t>（Ｅ）自己負担分（再掲）
(当初年度指定管理料の1.0%)(単位：円)</t>
    <rPh sb="9" eb="11">
      <t>サイケイ</t>
    </rPh>
    <phoneticPr fontId="7"/>
  </si>
  <si>
    <t>(自己負担額相殺(累計))
(単位:円)</t>
    <rPh sb="1" eb="3">
      <t>ジコ</t>
    </rPh>
    <rPh sb="3" eb="5">
      <t>フタン</t>
    </rPh>
    <rPh sb="5" eb="6">
      <t>ガク</t>
    </rPh>
    <rPh sb="6" eb="8">
      <t>ソウサイ</t>
    </rPh>
    <phoneticPr fontId="7"/>
  </si>
  <si>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7"/>
  </si>
  <si>
    <t>（Ｆ）賃金スライド額(各年度)
(単位:円):⑥</t>
    <rPh sb="3" eb="5">
      <t>チンギン</t>
    </rPh>
    <rPh sb="9" eb="10">
      <t>ガク</t>
    </rPh>
    <rPh sb="11" eb="14">
      <t>カクネンド</t>
    </rPh>
    <rPh sb="17" eb="19">
      <t>タンイ</t>
    </rPh>
    <rPh sb="20" eb="21">
      <t>エン</t>
    </rPh>
    <phoneticPr fontId="7"/>
  </si>
  <si>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7"/>
  </si>
  <si>
    <t>（Ｈ）賃金スライド総額(各年度)
(単位:円)(⑥＋⑦)</t>
    <rPh sb="3" eb="5">
      <t>チンギン</t>
    </rPh>
    <rPh sb="9" eb="10">
      <t>ソウ</t>
    </rPh>
    <rPh sb="10" eb="11">
      <t>ガク</t>
    </rPh>
    <rPh sb="12" eb="15">
      <t>カクネンド</t>
    </rPh>
    <rPh sb="18" eb="20">
      <t>タンイ</t>
    </rPh>
    <rPh sb="21" eb="22">
      <t>エン</t>
    </rPh>
    <phoneticPr fontId="7"/>
  </si>
  <si>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7"/>
  </si>
  <si>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7"/>
  </si>
  <si>
    <t>《ステップ①》　～指定管理者選定年度に行う事務～</t>
    <phoneticPr fontId="7"/>
  </si>
  <si>
    <r>
      <t>(1)</t>
    </r>
    <r>
      <rPr>
        <u val="double"/>
        <sz val="12"/>
        <color indexed="12"/>
        <rFont val="ＭＳ 明朝"/>
        <family val="1"/>
        <charset val="128"/>
      </rPr>
      <t>名古屋市（施設所管局）</t>
    </r>
    <r>
      <rPr>
        <u val="double"/>
        <sz val="12"/>
        <color indexed="8"/>
        <rFont val="ＭＳ 明朝"/>
        <family val="1"/>
        <charset val="128"/>
      </rPr>
      <t>において</t>
    </r>
    <r>
      <rPr>
        <sz val="12"/>
        <color indexed="8"/>
        <rFont val="ＭＳ 明朝"/>
        <family val="1"/>
        <charset val="128"/>
      </rPr>
      <t>、</t>
    </r>
    <r>
      <rPr>
        <u/>
        <sz val="12"/>
        <color indexed="12"/>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7"/>
  </si>
  <si>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7"/>
  </si>
  <si>
    <r>
      <t>(2)</t>
    </r>
    <r>
      <rPr>
        <u val="double"/>
        <sz val="12"/>
        <color indexed="10"/>
        <rFont val="ＭＳ 明朝"/>
        <family val="1"/>
        <charset val="128"/>
      </rPr>
      <t>申請者</t>
    </r>
    <r>
      <rPr>
        <u val="double"/>
        <sz val="12"/>
        <color indexed="8"/>
        <rFont val="ＭＳ 明朝"/>
        <family val="1"/>
        <charset val="128"/>
      </rPr>
      <t>は</t>
    </r>
    <r>
      <rPr>
        <sz val="12"/>
        <color indexed="8"/>
        <rFont val="ＭＳ 明朝"/>
        <family val="1"/>
        <charset val="128"/>
      </rPr>
      <t>、</t>
    </r>
    <r>
      <rPr>
        <u/>
        <sz val="12"/>
        <color indexed="1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7"/>
  </si>
  <si>
    <r>
      <t>　</t>
    </r>
    <r>
      <rPr>
        <u/>
        <sz val="12"/>
        <color indexed="1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7"/>
  </si>
  <si>
    <r>
      <t>　</t>
    </r>
    <r>
      <rPr>
        <u/>
        <sz val="12"/>
        <color indexed="10"/>
        <rFont val="ＭＳ 明朝"/>
        <family val="1"/>
        <charset val="128"/>
      </rPr>
      <t>（いずれも赤色のセル）</t>
    </r>
    <r>
      <rPr>
        <u/>
        <sz val="12"/>
        <rFont val="ＭＳ 明朝"/>
        <family val="1"/>
        <charset val="128"/>
      </rPr>
      <t>を入力</t>
    </r>
    <r>
      <rPr>
        <sz val="12"/>
        <color indexed="8"/>
        <rFont val="ＭＳ 明朝"/>
        <family val="1"/>
        <charset val="128"/>
      </rPr>
      <t>し、必要書類として、申請時に名古屋市に提出してください。</t>
    </r>
    <rPh sb="25" eb="28">
      <t>シンセイジ</t>
    </rPh>
    <phoneticPr fontId="7"/>
  </si>
  <si>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7"/>
  </si>
  <si>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7"/>
  </si>
  <si>
    <t>　　　のみではなく、人件費の総額を記載してください。</t>
    <phoneticPr fontId="7"/>
  </si>
  <si>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7"/>
  </si>
  <si>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7"/>
  </si>
  <si>
    <t>《ステップ②》　～指定管理開始後、次年度の予算要求に向けての事務～</t>
    <phoneticPr fontId="7"/>
  </si>
  <si>
    <r>
      <t>(4)指定管理開始後、</t>
    </r>
    <r>
      <rPr>
        <u val="double"/>
        <sz val="12"/>
        <color indexed="12"/>
        <rFont val="ＭＳ 明朝"/>
        <family val="1"/>
        <charset val="128"/>
      </rPr>
      <t>名古屋市（施設所管局）</t>
    </r>
    <r>
      <rPr>
        <u val="double"/>
        <sz val="12"/>
        <color indexed="8"/>
        <rFont val="ＭＳ 明朝"/>
        <family val="1"/>
        <charset val="128"/>
      </rPr>
      <t>において</t>
    </r>
    <r>
      <rPr>
        <sz val="12"/>
        <color indexed="8"/>
        <rFont val="ＭＳ 明朝"/>
        <family val="1"/>
        <charset val="128"/>
      </rPr>
      <t>、毎年度（10月ごろを想定）、</t>
    </r>
    <r>
      <rPr>
        <u/>
        <sz val="12"/>
        <color indexed="12"/>
        <rFont val="ＭＳ 明朝"/>
        <family val="1"/>
        <charset val="128"/>
      </rPr>
      <t>「何年度の予算算定用か」</t>
    </r>
    <r>
      <rPr>
        <u/>
        <sz val="12"/>
        <color indexed="8"/>
        <rFont val="ＭＳ 明朝"/>
        <family val="1"/>
        <charset val="128"/>
      </rPr>
      <t>明示</t>
    </r>
    <r>
      <rPr>
        <sz val="12"/>
        <color indexed="8"/>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7"/>
  </si>
  <si>
    <t>　総務局行政改革推進室が通知する「指定管理者の賃金スライドにかかる変動率について」に記された変動率を、</t>
    <phoneticPr fontId="7"/>
  </si>
  <si>
    <r>
      <t>　</t>
    </r>
    <r>
      <rPr>
        <u/>
        <sz val="12"/>
        <color indexed="8"/>
        <rFont val="ＭＳ 明朝"/>
        <family val="1"/>
        <charset val="128"/>
      </rPr>
      <t>該当年度予算算定にかかる</t>
    </r>
    <r>
      <rPr>
        <u/>
        <sz val="12"/>
        <color indexed="12"/>
        <rFont val="ＭＳ 明朝"/>
        <family val="1"/>
        <charset val="128"/>
      </rPr>
      <t>正規・嘱託・臨時職員の「（Ｃ）変動率(前年度比較)」欄（青色のセル）</t>
    </r>
    <r>
      <rPr>
        <u/>
        <sz val="12"/>
        <color indexed="8"/>
        <rFont val="ＭＳ 明朝"/>
        <family val="1"/>
        <charset val="128"/>
      </rPr>
      <t>に入力</t>
    </r>
    <r>
      <rPr>
        <sz val="12"/>
        <color indexed="8"/>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7"/>
  </si>
  <si>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7"/>
  </si>
  <si>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7"/>
  </si>
  <si>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7"/>
  </si>
  <si>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7"/>
  </si>
  <si>
    <r>
      <rPr>
        <sz val="12"/>
        <color indexed="8"/>
        <rFont val="ＭＳ 明朝"/>
        <family val="1"/>
        <charset val="128"/>
      </rPr>
      <t>　以上を踏まえ、</t>
    </r>
    <r>
      <rPr>
        <b/>
        <sz val="12"/>
        <color indexed="8"/>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7"/>
  </si>
  <si>
    <r>
      <rPr>
        <sz val="12"/>
        <color indexed="8"/>
        <rFont val="ＭＳ 明朝"/>
        <family val="1"/>
        <charset val="128"/>
      </rPr>
      <t>(5)</t>
    </r>
    <r>
      <rPr>
        <b/>
        <sz val="12"/>
        <color indexed="8"/>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7"/>
  </si>
  <si>
    <r>
      <rPr>
        <sz val="12"/>
        <color indexed="8"/>
        <rFont val="ＭＳ 明朝"/>
        <family val="1"/>
        <charset val="128"/>
      </rPr>
      <t>(6)</t>
    </r>
    <r>
      <rPr>
        <b/>
        <sz val="12"/>
        <color indexed="8"/>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7"/>
  </si>
  <si>
    <t>　「（Ｈ）賃金スライド総額（＝指定管理者からの申請額）」についても予算要求します。</t>
    <rPh sb="5" eb="7">
      <t>チンギン</t>
    </rPh>
    <rPh sb="12" eb="13">
      <t>ガク</t>
    </rPh>
    <rPh sb="33" eb="35">
      <t>ヨサン</t>
    </rPh>
    <phoneticPr fontId="7"/>
  </si>
  <si>
    <t>《ステップ③》　～指定管理開始後、次年度の予算要求に向けての事務～</t>
    <phoneticPr fontId="7"/>
  </si>
  <si>
    <t>(7)賃金スライド総額を加えた指定管理料を確定し、年度協定書を締結します。</t>
    <rPh sb="9" eb="10">
      <t>ソウ</t>
    </rPh>
    <rPh sb="12" eb="13">
      <t>クワ</t>
    </rPh>
    <rPh sb="21" eb="23">
      <t>カクテイ</t>
    </rPh>
    <phoneticPr fontId="7"/>
  </si>
  <si>
    <t>＜留意事項＞</t>
    <rPh sb="1" eb="3">
      <t>リュウイ</t>
    </rPh>
    <rPh sb="3" eb="5">
      <t>ジコウ</t>
    </rPh>
    <phoneticPr fontId="7"/>
  </si>
  <si>
    <t>・本計算書については、名古屋市に提出後の変更は認めません。</t>
    <rPh sb="1" eb="2">
      <t>ホン</t>
    </rPh>
    <rPh sb="2" eb="5">
      <t>ケイサンショ</t>
    </rPh>
    <rPh sb="20" eb="22">
      <t>ヘンコウ</t>
    </rPh>
    <phoneticPr fontId="7"/>
  </si>
  <si>
    <t>・いずれも自主事業に係る経費は含みません。</t>
    <rPh sb="5" eb="7">
      <t>ジシュ</t>
    </rPh>
    <rPh sb="7" eb="9">
      <t>ジギョウ</t>
    </rPh>
    <rPh sb="10" eb="11">
      <t>カカ</t>
    </rPh>
    <rPh sb="12" eb="14">
      <t>ケイヒ</t>
    </rPh>
    <rPh sb="15" eb="16">
      <t>フク</t>
    </rPh>
    <phoneticPr fontId="7"/>
  </si>
  <si>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7"/>
  </si>
  <si>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7"/>
  </si>
  <si>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7"/>
  </si>
  <si>
    <t>　正規　→各事業者において正規職員と分類している者</t>
  </si>
  <si>
    <t>　（考え方の例）以下に掲げる嘱託及び臨時以外で、期間を定めずに雇用されているいわゆる正職員、正規職員</t>
    <rPh sb="2" eb="3">
      <t>カンガ</t>
    </rPh>
    <rPh sb="4" eb="5">
      <t>カタ</t>
    </rPh>
    <rPh sb="6" eb="7">
      <t>レイ</t>
    </rPh>
    <phoneticPr fontId="7"/>
  </si>
  <si>
    <t>　嘱託　→いわゆる嘱託職員などとして、指定管理業務に携わる者</t>
    <rPh sb="1" eb="3">
      <t>ショクタク</t>
    </rPh>
    <rPh sb="9" eb="11">
      <t>ショクタク</t>
    </rPh>
    <rPh sb="11" eb="13">
      <t>ショクイン</t>
    </rPh>
    <phoneticPr fontId="7"/>
  </si>
  <si>
    <t>　（考え方の例）賃金の主たる部分は月給計算で受給しているが、1日の所定労働時間もしくは1週の所定労働日数が正規より短い</t>
    <rPh sb="2" eb="3">
      <t>カンガ</t>
    </rPh>
    <rPh sb="4" eb="5">
      <t>カタ</t>
    </rPh>
    <rPh sb="6" eb="7">
      <t>レイ</t>
    </rPh>
    <phoneticPr fontId="7"/>
  </si>
  <si>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7"/>
  </si>
  <si>
    <t>　（考え方の例）賃金の主たる部分を時給計算で受給している。</t>
    <rPh sb="2" eb="3">
      <t>カンガ</t>
    </rPh>
    <rPh sb="4" eb="5">
      <t>カタ</t>
    </rPh>
    <rPh sb="6" eb="7">
      <t>レイ</t>
    </rPh>
    <phoneticPr fontId="7"/>
  </si>
  <si>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7"/>
  </si>
  <si>
    <t>　※雇用総人数ではなく、実際に業務を行うための人数となります。</t>
    <rPh sb="2" eb="4">
      <t>コヨウ</t>
    </rPh>
    <rPh sb="12" eb="14">
      <t>ジッサイ</t>
    </rPh>
    <rPh sb="15" eb="17">
      <t>ギョウム</t>
    </rPh>
    <rPh sb="18" eb="19">
      <t>オコナ</t>
    </rPh>
    <rPh sb="23" eb="25">
      <t>ニンズウ</t>
    </rPh>
    <phoneticPr fontId="7"/>
  </si>
  <si>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7"/>
  </si>
  <si>
    <t>　　当該指定管理施設の管理に係る業務の部分のみを按分してください。</t>
    <rPh sb="4" eb="6">
      <t>シテイ</t>
    </rPh>
    <rPh sb="6" eb="8">
      <t>カンリ</t>
    </rPh>
    <rPh sb="16" eb="18">
      <t>ギョウム</t>
    </rPh>
    <phoneticPr fontId="7"/>
  </si>
  <si>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7"/>
  </si>
  <si>
    <t>　　　→指定管理施設Aの調書に0.5人を計上</t>
    <rPh sb="4" eb="6">
      <t>シテイ</t>
    </rPh>
    <rPh sb="6" eb="8">
      <t>カンリ</t>
    </rPh>
    <rPh sb="8" eb="10">
      <t>シセツ</t>
    </rPh>
    <rPh sb="12" eb="14">
      <t>チョウショ</t>
    </rPh>
    <rPh sb="18" eb="19">
      <t>ニン</t>
    </rPh>
    <rPh sb="20" eb="22">
      <t>ケイジョウ</t>
    </rPh>
    <phoneticPr fontId="7"/>
  </si>
  <si>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7"/>
  </si>
  <si>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7"/>
  </si>
  <si>
    <t>　※上記の場合、対象人件費も、その按分率に従い計上してください。</t>
    <rPh sb="2" eb="4">
      <t>ジョウキ</t>
    </rPh>
    <rPh sb="5" eb="7">
      <t>バアイ</t>
    </rPh>
    <rPh sb="8" eb="10">
      <t>タイショウ</t>
    </rPh>
    <rPh sb="10" eb="13">
      <t>ジンケンヒ</t>
    </rPh>
    <phoneticPr fontId="7"/>
  </si>
  <si>
    <t>・「対象人件費」：各勤務形態における職員の年間の給料、期末手当、勤勉手当、各種手当等のうち、</t>
    <rPh sb="2" eb="4">
      <t>タイショウ</t>
    </rPh>
    <rPh sb="4" eb="7">
      <t>ジンケンヒ</t>
    </rPh>
    <rPh sb="10" eb="12">
      <t>キンム</t>
    </rPh>
    <rPh sb="12" eb="14">
      <t>ケイタイ</t>
    </rPh>
    <phoneticPr fontId="7"/>
  </si>
  <si>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7"/>
  </si>
  <si>
    <t>　　　の合計額を記載してください。</t>
    <phoneticPr fontId="7"/>
  </si>
  <si>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7"/>
  </si>
  <si>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7"/>
  </si>
  <si>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7"/>
  </si>
  <si>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7"/>
  </si>
  <si>
    <t>　それ以外の計算時に生じた1円未満の端数は四捨五入とします。</t>
    <phoneticPr fontId="7"/>
  </si>
  <si>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7"/>
  </si>
  <si>
    <t>施設名：○○○○○○○○○○○○○</t>
    <phoneticPr fontId="7"/>
  </si>
  <si>
    <t>申請者名：●●●●●●●●●●●●</t>
    <rPh sb="0" eb="3">
      <t>シンセイシャ</t>
    </rPh>
    <rPh sb="3" eb="4">
      <t>メイ</t>
    </rPh>
    <phoneticPr fontId="7"/>
  </si>
  <si>
    <t>給与・賃金、賞与（期末・勤勉手当）、社会保険料</t>
    <phoneticPr fontId="7"/>
  </si>
  <si>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7"/>
  </si>
  <si>
    <t>給与・賃金、社会保険料</t>
    <phoneticPr fontId="7"/>
  </si>
  <si>
    <t>通勤手当</t>
    <rPh sb="0" eb="2">
      <t>ツウキン</t>
    </rPh>
    <rPh sb="2" eb="4">
      <t>テアテ</t>
    </rPh>
    <phoneticPr fontId="7"/>
  </si>
  <si>
    <t>　総務局行政改革推進室が通知する「指定管理者の賃金スライドにかかる変動率について」に記された変動率を、</t>
    <rPh sb="12" eb="14">
      <t>ツウチ</t>
    </rPh>
    <phoneticPr fontId="7"/>
  </si>
  <si>
    <t>【参考】対象人件費等計算書等に関する事務の流れ</t>
    <rPh sb="1" eb="3">
      <t>サンコウ</t>
    </rPh>
    <phoneticPr fontId="7"/>
  </si>
  <si>
    <t>工程</t>
    <rPh sb="0" eb="2">
      <t>コウテイ</t>
    </rPh>
    <phoneticPr fontId="7"/>
  </si>
  <si>
    <t>時　期</t>
  </si>
  <si>
    <t>申　請　者
（指定管理者）</t>
    <phoneticPr fontId="7"/>
  </si>
  <si>
    <t>名　古　屋　市
（施設所管部署）</t>
    <rPh sb="9" eb="11">
      <t>シセツ</t>
    </rPh>
    <rPh sb="11" eb="13">
      <t>ショカン</t>
    </rPh>
    <rPh sb="13" eb="15">
      <t>ブショ</t>
    </rPh>
    <phoneticPr fontId="7"/>
  </si>
  <si>
    <t>《ステップ①》</t>
    <phoneticPr fontId="7"/>
  </si>
  <si>
    <t>指定管理者
選定年度</t>
    <phoneticPr fontId="7"/>
  </si>
  <si>
    <t>↙</t>
    <phoneticPr fontId="7"/>
  </si>
  <si>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7"/>
  </si>
  <si>
    <t>(2)
・対象人件費等計算書のへの必要事項入力、市への提出（申請団体すべて）</t>
    <rPh sb="24" eb="25">
      <t>シ</t>
    </rPh>
    <phoneticPr fontId="7"/>
  </si>
  <si>
    <t>↘</t>
    <phoneticPr fontId="7"/>
  </si>
  <si>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7"/>
  </si>
  <si>
    <t>《ステップ②》</t>
    <phoneticPr fontId="7"/>
  </si>
  <si>
    <t>指定管理
開始後</t>
    <phoneticPr fontId="7"/>
  </si>
  <si>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7"/>
  </si>
  <si>
    <t>(5)
・賃金スライド総額の市への申請（申請書の提出。増額の場合のみ）</t>
    <rPh sb="11" eb="12">
      <t>ソウ</t>
    </rPh>
    <rPh sb="20" eb="23">
      <t>シンセイショ</t>
    </rPh>
    <rPh sb="24" eb="26">
      <t>テイシュツ</t>
    </rPh>
    <rPh sb="27" eb="29">
      <t>ゾウガク</t>
    </rPh>
    <rPh sb="30" eb="32">
      <t>バアイ</t>
    </rPh>
    <phoneticPr fontId="7"/>
  </si>
  <si>
    <t>(6)
・賃金スライド総額を含めた予算調整</t>
    <rPh sb="11" eb="13">
      <t>ソウガク</t>
    </rPh>
    <phoneticPr fontId="7"/>
  </si>
  <si>
    <t>《ステップ③》</t>
    <phoneticPr fontId="7"/>
  </si>
  <si>
    <t>(7)
・賃金スライドの最終確定</t>
    <rPh sb="12" eb="14">
      <t>サイシュウ</t>
    </rPh>
    <phoneticPr fontId="7"/>
  </si>
  <si>
    <t>・年度協定書の締結</t>
    <phoneticPr fontId="7"/>
  </si>
  <si>
    <t>申請者名：　　　　　　</t>
    <rPh sb="0" eb="3">
      <t>シンセイシャ</t>
    </rPh>
    <rPh sb="3" eb="4">
      <t>メイ</t>
    </rPh>
    <phoneticPr fontId="7"/>
  </si>
  <si>
    <t>構成企業</t>
    <rPh sb="0" eb="2">
      <t>コウセイ</t>
    </rPh>
    <rPh sb="2" eb="4">
      <t>キギョウ</t>
    </rPh>
    <phoneticPr fontId="5"/>
  </si>
  <si>
    <t>※構成企業の数が3者を上回る場合は、この様式に準じて様式を作成してください。</t>
    <rPh sb="3" eb="5">
      <t>キギョウ</t>
    </rPh>
    <phoneticPr fontId="5"/>
  </si>
  <si>
    <t>令和　年度</t>
    <rPh sb="0" eb="1">
      <t>レイ</t>
    </rPh>
    <rPh sb="1" eb="2">
      <t>ワ</t>
    </rPh>
    <rPh sb="3" eb="4">
      <t>ネン</t>
    </rPh>
    <rPh sb="4" eb="5">
      <t>ド</t>
    </rPh>
    <phoneticPr fontId="5"/>
  </si>
  <si>
    <t>ア　収支計画書（総括表）</t>
    <rPh sb="2" eb="4">
      <t>シュウシ</t>
    </rPh>
    <rPh sb="4" eb="6">
      <t>ケイカク</t>
    </rPh>
    <rPh sb="6" eb="7">
      <t>ショ</t>
    </rPh>
    <rPh sb="8" eb="11">
      <t>ソウカツヒョウ</t>
    </rPh>
    <phoneticPr fontId="5"/>
  </si>
  <si>
    <t>令和　年度
予算算定</t>
    <rPh sb="0" eb="2">
      <t>レイワ</t>
    </rPh>
    <rPh sb="3" eb="5">
      <t>ネンド</t>
    </rPh>
    <rPh sb="6" eb="8">
      <t>ヨサン</t>
    </rPh>
    <rPh sb="8" eb="10">
      <t>サンテイ</t>
    </rPh>
    <phoneticPr fontId="7"/>
  </si>
  <si>
    <t>令和　年度
予算算定</t>
    <rPh sb="0" eb="2">
      <t>レイワ</t>
    </rPh>
    <rPh sb="3" eb="5">
      <t>ネンド</t>
    </rPh>
    <rPh sb="6" eb="8">
      <t>ヨサン</t>
    </rPh>
    <phoneticPr fontId="7"/>
  </si>
  <si>
    <t>イ　収支計画書（内訳表）</t>
    <rPh sb="2" eb="4">
      <t>シュウシ</t>
    </rPh>
    <rPh sb="4" eb="6">
      <t>ケイカク</t>
    </rPh>
    <rPh sb="6" eb="7">
      <t>ショ</t>
    </rPh>
    <rPh sb="8" eb="10">
      <t>ウチワケ</t>
    </rPh>
    <rPh sb="10" eb="11">
      <t>ヒョウ</t>
    </rPh>
    <phoneticPr fontId="5"/>
  </si>
  <si>
    <r>
      <t>※</t>
    </r>
    <r>
      <rPr>
        <u/>
        <sz val="10.5"/>
        <rFont val="BIZ UD明朝 Medium"/>
        <family val="1"/>
        <charset val="128"/>
      </rPr>
      <t>白色の欄のみ</t>
    </r>
    <r>
      <rPr>
        <sz val="10.5"/>
        <rFont val="BIZ UD明朝 Medium"/>
        <family val="1"/>
        <charset val="128"/>
      </rPr>
      <t>入力してください。</t>
    </r>
    <rPh sb="1" eb="3">
      <t>ハクショク</t>
    </rPh>
    <rPh sb="4" eb="5">
      <t>ラン</t>
    </rPh>
    <rPh sb="7" eb="9">
      <t>ニュウリョク</t>
    </rPh>
    <phoneticPr fontId="5"/>
  </si>
  <si>
    <t>令和4年度</t>
    <rPh sb="0" eb="2">
      <t>レイワ</t>
    </rPh>
    <rPh sb="3" eb="5">
      <t>ネンド</t>
    </rPh>
    <phoneticPr fontId="5"/>
  </si>
  <si>
    <t>令和5年度</t>
    <rPh sb="0" eb="2">
      <t>レイワ</t>
    </rPh>
    <rPh sb="3" eb="5">
      <t>ネンド</t>
    </rPh>
    <phoneticPr fontId="5"/>
  </si>
  <si>
    <t>様式32　収支計画書</t>
    <rPh sb="0" eb="2">
      <t>ヨウシキ</t>
    </rPh>
    <rPh sb="5" eb="7">
      <t>シュウシ</t>
    </rPh>
    <rPh sb="7" eb="10">
      <t>ケイカクショ</t>
    </rPh>
    <phoneticPr fontId="5"/>
  </si>
  <si>
    <t>指定期間：令和　年度～令和　年度</t>
    <rPh sb="2" eb="4">
      <t>キカン</t>
    </rPh>
    <rPh sb="5" eb="7">
      <t>レイワ</t>
    </rPh>
    <rPh sb="8" eb="9">
      <t>ネン</t>
    </rPh>
    <rPh sb="9" eb="10">
      <t>ド</t>
    </rPh>
    <rPh sb="11" eb="13">
      <t>レイワ</t>
    </rPh>
    <rPh sb="14" eb="16">
      <t>ネンド</t>
    </rPh>
    <phoneticPr fontId="7"/>
  </si>
  <si>
    <t>令和　年度予算算定用</t>
    <rPh sb="0" eb="2">
      <t>レイワ</t>
    </rPh>
    <rPh sb="3" eb="5">
      <t>ネンド</t>
    </rPh>
    <rPh sb="5" eb="7">
      <t>ヨサン</t>
    </rPh>
    <rPh sb="7" eb="9">
      <t>サンテイ</t>
    </rPh>
    <rPh sb="9" eb="10">
      <t>ヨウ</t>
    </rPh>
    <phoneticPr fontId="7"/>
  </si>
  <si>
    <t>令和6年度</t>
    <rPh sb="0" eb="2">
      <t>レイワ</t>
    </rPh>
    <rPh sb="3" eb="5">
      <t>ネンド</t>
    </rPh>
    <phoneticPr fontId="5"/>
  </si>
  <si>
    <t>令和6年度</t>
    <phoneticPr fontId="5"/>
  </si>
  <si>
    <t>様式9 財務状況表</t>
    <rPh sb="0" eb="2">
      <t>ヨウシキ</t>
    </rPh>
    <phoneticPr fontId="5"/>
  </si>
  <si>
    <t>施設名：農業文化園・戸田川緑地　　　　</t>
    <rPh sb="4" eb="6">
      <t>ノウギョウ</t>
    </rPh>
    <rPh sb="6" eb="9">
      <t>ブンカエン</t>
    </rPh>
    <rPh sb="10" eb="13">
      <t>トダガワ</t>
    </rPh>
    <rPh sb="13" eb="15">
      <t>リョクチ</t>
    </rPh>
    <phoneticPr fontId="7"/>
  </si>
  <si>
    <t>（単位：円）</t>
    <phoneticPr fontId="47"/>
  </si>
  <si>
    <t>項目</t>
    <rPh sb="0" eb="2">
      <t>コウモク</t>
    </rPh>
    <phoneticPr fontId="5"/>
  </si>
  <si>
    <t>令和9年度</t>
    <rPh sb="0" eb="2">
      <t>レイワ</t>
    </rPh>
    <rPh sb="3" eb="5">
      <t>ネンド</t>
    </rPh>
    <phoneticPr fontId="47"/>
  </si>
  <si>
    <t>令和10年度</t>
    <rPh sb="0" eb="2">
      <t>レイワ</t>
    </rPh>
    <rPh sb="4" eb="6">
      <t>ネンド</t>
    </rPh>
    <phoneticPr fontId="47"/>
  </si>
  <si>
    <t>令和11年度</t>
    <rPh sb="0" eb="2">
      <t>レイワ</t>
    </rPh>
    <rPh sb="4" eb="6">
      <t>ネンド</t>
    </rPh>
    <phoneticPr fontId="47"/>
  </si>
  <si>
    <t>合　　計</t>
    <rPh sb="0" eb="1">
      <t>ゴウ</t>
    </rPh>
    <rPh sb="3" eb="4">
      <t>ケイ</t>
    </rPh>
    <phoneticPr fontId="47"/>
  </si>
  <si>
    <t>備　　考</t>
    <rPh sb="0" eb="1">
      <t>ビ</t>
    </rPh>
    <rPh sb="3" eb="4">
      <t>コウ</t>
    </rPh>
    <phoneticPr fontId="47"/>
  </si>
  <si>
    <t>設計費</t>
    <rPh sb="0" eb="2">
      <t>セッケイ</t>
    </rPh>
    <rPh sb="2" eb="3">
      <t>ヒ</t>
    </rPh>
    <phoneticPr fontId="47"/>
  </si>
  <si>
    <t>新設施設の建設に係る業務</t>
    <phoneticPr fontId="47"/>
  </si>
  <si>
    <t>共通費等</t>
    <rPh sb="0" eb="3">
      <t>キョウツウヒ</t>
    </rPh>
    <rPh sb="3" eb="4">
      <t>トウ</t>
    </rPh>
    <phoneticPr fontId="47"/>
  </si>
  <si>
    <t>什器・備品等の調達・設置費　</t>
    <rPh sb="0" eb="2">
      <t>ジュウキ</t>
    </rPh>
    <rPh sb="3" eb="5">
      <t>ビヒン</t>
    </rPh>
    <rPh sb="5" eb="6">
      <t>トウ</t>
    </rPh>
    <rPh sb="7" eb="9">
      <t>チョウタツ</t>
    </rPh>
    <rPh sb="10" eb="12">
      <t>セッチ</t>
    </rPh>
    <rPh sb="12" eb="13">
      <t>ヒ</t>
    </rPh>
    <phoneticPr fontId="47"/>
  </si>
  <si>
    <t>既存建築施設改修の建設に係る業務</t>
    <rPh sb="2" eb="4">
      <t>ケンチク</t>
    </rPh>
    <rPh sb="9" eb="11">
      <t>ケンセツ</t>
    </rPh>
    <rPh sb="12" eb="13">
      <t>カカ</t>
    </rPh>
    <phoneticPr fontId="47"/>
  </si>
  <si>
    <t>共通費等</t>
    <rPh sb="3" eb="4">
      <t>トウ</t>
    </rPh>
    <phoneticPr fontId="47"/>
  </si>
  <si>
    <t>既存建築施設の解体・撤去業務</t>
    <rPh sb="0" eb="2">
      <t>キゾン</t>
    </rPh>
    <rPh sb="2" eb="4">
      <t>ケンチク</t>
    </rPh>
    <rPh sb="4" eb="6">
      <t>シセツ</t>
    </rPh>
    <phoneticPr fontId="47"/>
  </si>
  <si>
    <t>解体・撤去工事に係る業務</t>
    <phoneticPr fontId="47"/>
  </si>
  <si>
    <t>共通費等</t>
    <phoneticPr fontId="47"/>
  </si>
  <si>
    <t>工事監理費</t>
    <rPh sb="4" eb="5">
      <t>ヒ</t>
    </rPh>
    <phoneticPr fontId="5"/>
  </si>
  <si>
    <t>新設施設の工事監理に係る業務</t>
    <rPh sb="0" eb="4">
      <t>シンセツシセツ</t>
    </rPh>
    <rPh sb="5" eb="7">
      <t>コウジ</t>
    </rPh>
    <rPh sb="7" eb="9">
      <t>カンリ</t>
    </rPh>
    <phoneticPr fontId="47"/>
  </si>
  <si>
    <t>既存建築施設改修の工事監理に係る業務</t>
    <rPh sb="2" eb="4">
      <t>ケンチク</t>
    </rPh>
    <rPh sb="9" eb="11">
      <t>コウジ</t>
    </rPh>
    <rPh sb="11" eb="13">
      <t>カンリ</t>
    </rPh>
    <phoneticPr fontId="47"/>
  </si>
  <si>
    <t>小計</t>
    <rPh sb="0" eb="2">
      <t>ショウケイ</t>
    </rPh>
    <phoneticPr fontId="47"/>
  </si>
  <si>
    <t>消費税及び地方消費税相当額</t>
    <rPh sb="0" eb="3">
      <t>ショウヒゼイ</t>
    </rPh>
    <rPh sb="3" eb="4">
      <t>オヨ</t>
    </rPh>
    <rPh sb="5" eb="7">
      <t>チホウ</t>
    </rPh>
    <rPh sb="7" eb="10">
      <t>ショウヒゼイ</t>
    </rPh>
    <rPh sb="10" eb="12">
      <t>ソウトウ</t>
    </rPh>
    <rPh sb="12" eb="13">
      <t>ガク</t>
    </rPh>
    <phoneticPr fontId="47"/>
  </si>
  <si>
    <t>合計（税込）</t>
    <rPh sb="0" eb="2">
      <t>ゴウケイ</t>
    </rPh>
    <rPh sb="3" eb="5">
      <t>ゼイコミ</t>
    </rPh>
    <phoneticPr fontId="47"/>
  </si>
  <si>
    <t>注１　金額単位：円（１円未満は切り捨てとすること）</t>
    <rPh sb="0" eb="1">
      <t>チュウ</t>
    </rPh>
    <rPh sb="3" eb="5">
      <t>キンガク</t>
    </rPh>
    <rPh sb="5" eb="7">
      <t>タンイ</t>
    </rPh>
    <rPh sb="8" eb="9">
      <t>エン</t>
    </rPh>
    <rPh sb="11" eb="12">
      <t>エン</t>
    </rPh>
    <rPh sb="12" eb="14">
      <t>ミマン</t>
    </rPh>
    <rPh sb="15" eb="16">
      <t>キ</t>
    </rPh>
    <rPh sb="17" eb="18">
      <t>ス</t>
    </rPh>
    <phoneticPr fontId="47"/>
  </si>
  <si>
    <t>注２　項目の内訳は原則上記によるが、必要に応じて追加又は細分化すること。</t>
    <rPh sb="0" eb="1">
      <t>チュウ</t>
    </rPh>
    <rPh sb="3" eb="5">
      <t>コウモク</t>
    </rPh>
    <rPh sb="6" eb="8">
      <t>ウチワケ</t>
    </rPh>
    <rPh sb="9" eb="11">
      <t>ゲンソク</t>
    </rPh>
    <rPh sb="11" eb="13">
      <t>ジョウキ</t>
    </rPh>
    <rPh sb="18" eb="20">
      <t>ヒツヨウ</t>
    </rPh>
    <rPh sb="21" eb="22">
      <t>オウ</t>
    </rPh>
    <rPh sb="24" eb="26">
      <t>ツイカ</t>
    </rPh>
    <rPh sb="26" eb="27">
      <t>マタ</t>
    </rPh>
    <rPh sb="28" eb="31">
      <t>サイブンカ</t>
    </rPh>
    <phoneticPr fontId="47"/>
  </si>
  <si>
    <t>注４　消費税率及び地方消費税率の合計税率は１０％とすること。</t>
    <rPh sb="0" eb="1">
      <t>チュウ</t>
    </rPh>
    <rPh sb="3" eb="6">
      <t>ショウヒゼイ</t>
    </rPh>
    <rPh sb="6" eb="7">
      <t>リツ</t>
    </rPh>
    <rPh sb="7" eb="8">
      <t>オヨ</t>
    </rPh>
    <rPh sb="9" eb="11">
      <t>チホウ</t>
    </rPh>
    <rPh sb="11" eb="14">
      <t>ショウヒゼイ</t>
    </rPh>
    <rPh sb="14" eb="15">
      <t>リツ</t>
    </rPh>
    <rPh sb="16" eb="18">
      <t>ゴウケイ</t>
    </rPh>
    <rPh sb="18" eb="20">
      <t>ゼイリツ</t>
    </rPh>
    <phoneticPr fontId="47"/>
  </si>
  <si>
    <t>注５　関連する様式と整合させること。</t>
    <rPh sb="0" eb="1">
      <t>チュウ</t>
    </rPh>
    <rPh sb="3" eb="5">
      <t>カンレン</t>
    </rPh>
    <rPh sb="7" eb="9">
      <t>ヨウシキ</t>
    </rPh>
    <rPh sb="10" eb="12">
      <t>セイゴウ</t>
    </rPh>
    <phoneticPr fontId="47"/>
  </si>
  <si>
    <t>注６　提出に当たっては、この記入要領（注）及び表中の（※）を削除すること。</t>
    <rPh sb="3" eb="5">
      <t>テイシュツ</t>
    </rPh>
    <rPh sb="6" eb="7">
      <t>ア</t>
    </rPh>
    <rPh sb="14" eb="16">
      <t>キニュウ</t>
    </rPh>
    <rPh sb="16" eb="18">
      <t>ヨウリョウ</t>
    </rPh>
    <rPh sb="19" eb="20">
      <t>チュウ</t>
    </rPh>
    <rPh sb="21" eb="22">
      <t>オヨ</t>
    </rPh>
    <rPh sb="23" eb="25">
      <t>ヒョウチュウ</t>
    </rPh>
    <rPh sb="30" eb="32">
      <t>サクジョ</t>
    </rPh>
    <phoneticPr fontId="47"/>
  </si>
  <si>
    <t>●</t>
    <phoneticPr fontId="5"/>
  </si>
  <si>
    <t>新設施設（　　　　　　　　　）</t>
    <rPh sb="0" eb="2">
      <t>シンセツ</t>
    </rPh>
    <rPh sb="2" eb="4">
      <t>シセツ</t>
    </rPh>
    <phoneticPr fontId="5"/>
  </si>
  <si>
    <t>今回の事業において、提案する整備計画に基づき、施設それぞれの工事費及び工事内訳を記載して下さい。</t>
    <rPh sb="0" eb="2">
      <t>コンカイ</t>
    </rPh>
    <rPh sb="3" eb="5">
      <t>ジギョウ</t>
    </rPh>
    <rPh sb="10" eb="12">
      <t>テイアン</t>
    </rPh>
    <rPh sb="14" eb="16">
      <t>セイビ</t>
    </rPh>
    <rPh sb="16" eb="18">
      <t>ケイカク</t>
    </rPh>
    <rPh sb="19" eb="20">
      <t>モト</t>
    </rPh>
    <rPh sb="23" eb="25">
      <t>シセツ</t>
    </rPh>
    <rPh sb="30" eb="33">
      <t>コウジヒ</t>
    </rPh>
    <rPh sb="33" eb="34">
      <t>オヨ</t>
    </rPh>
    <rPh sb="35" eb="37">
      <t>コウジ</t>
    </rPh>
    <phoneticPr fontId="5"/>
  </si>
  <si>
    <t>なお、当該内訳書に記載の項目については、参考ですので適宜加除修正ください。</t>
    <rPh sb="12" eb="14">
      <t>コウモク</t>
    </rPh>
    <rPh sb="26" eb="28">
      <t>テキギ</t>
    </rPh>
    <rPh sb="28" eb="32">
      <t>カジョシュウセイ</t>
    </rPh>
    <phoneticPr fontId="5"/>
  </si>
  <si>
    <t>売店施設及び飲食施設については、市負担工事内容が確認できるよう記載ください。</t>
    <rPh sb="0" eb="2">
      <t>バイテン</t>
    </rPh>
    <rPh sb="2" eb="4">
      <t>シセツ</t>
    </rPh>
    <rPh sb="4" eb="5">
      <t>オヨ</t>
    </rPh>
    <rPh sb="6" eb="8">
      <t>インショク</t>
    </rPh>
    <rPh sb="8" eb="10">
      <t>シセツ</t>
    </rPh>
    <rPh sb="16" eb="17">
      <t>シ</t>
    </rPh>
    <rPh sb="17" eb="19">
      <t>フタン</t>
    </rPh>
    <rPh sb="19" eb="21">
      <t>コウジ</t>
    </rPh>
    <rPh sb="21" eb="23">
      <t>ナイヨウ</t>
    </rPh>
    <rPh sb="24" eb="26">
      <t>カクニン</t>
    </rPh>
    <rPh sb="31" eb="33">
      <t>キサイ</t>
    </rPh>
    <phoneticPr fontId="5"/>
  </si>
  <si>
    <t>金額（円）</t>
    <rPh sb="0" eb="2">
      <t>キンガク</t>
    </rPh>
    <rPh sb="3" eb="4">
      <t>エン</t>
    </rPh>
    <phoneticPr fontId="5"/>
  </si>
  <si>
    <t>積算根拠</t>
    <rPh sb="0" eb="4">
      <t>セキサンコンキョ</t>
    </rPh>
    <phoneticPr fontId="5"/>
  </si>
  <si>
    <t>直接工事費</t>
    <rPh sb="0" eb="5">
      <t>チョクセツコウジヒ</t>
    </rPh>
    <phoneticPr fontId="5"/>
  </si>
  <si>
    <t>直接仮設工事</t>
    <phoneticPr fontId="5"/>
  </si>
  <si>
    <t>土工事</t>
    <phoneticPr fontId="5"/>
  </si>
  <si>
    <t>躯体工事</t>
    <phoneticPr fontId="5"/>
  </si>
  <si>
    <t>屋根及び樋工事</t>
    <phoneticPr fontId="5"/>
  </si>
  <si>
    <t>内外装工事</t>
    <phoneticPr fontId="5"/>
  </si>
  <si>
    <t>電気設備工事</t>
    <phoneticPr fontId="5"/>
  </si>
  <si>
    <t>空調設備工事</t>
    <rPh sb="0" eb="2">
      <t>クウチョウ</t>
    </rPh>
    <rPh sb="2" eb="6">
      <t>セツビコウジ</t>
    </rPh>
    <phoneticPr fontId="5"/>
  </si>
  <si>
    <t>衛生設備工事</t>
    <rPh sb="0" eb="6">
      <t>エイセイセツビコウジ</t>
    </rPh>
    <phoneticPr fontId="5"/>
  </si>
  <si>
    <t>ガス設備工事</t>
    <rPh sb="2" eb="6">
      <t>セツビコウジ</t>
    </rPh>
    <phoneticPr fontId="5"/>
  </si>
  <si>
    <t>○○工事</t>
    <rPh sb="2" eb="4">
      <t>コウジ</t>
    </rPh>
    <phoneticPr fontId="5"/>
  </si>
  <si>
    <t>共通費等</t>
    <rPh sb="0" eb="3">
      <t>キョウツウヒ</t>
    </rPh>
    <rPh sb="3" eb="4">
      <t>トウ</t>
    </rPh>
    <phoneticPr fontId="5"/>
  </si>
  <si>
    <t>共通仮設費</t>
    <rPh sb="0" eb="5">
      <t>キョウツウカセツヒ</t>
    </rPh>
    <phoneticPr fontId="5"/>
  </si>
  <si>
    <t>現場管理費</t>
    <rPh sb="0" eb="5">
      <t>ゲンバカンリヒ</t>
    </rPh>
    <phoneticPr fontId="5"/>
  </si>
  <si>
    <t>一般管理費等</t>
    <rPh sb="0" eb="5">
      <t>イッパンカンリヒ</t>
    </rPh>
    <rPh sb="5" eb="6">
      <t>トウ</t>
    </rPh>
    <phoneticPr fontId="5"/>
  </si>
  <si>
    <r>
      <t>その他</t>
    </r>
    <r>
      <rPr>
        <sz val="10"/>
        <rFont val="ＭＳ 明朝"/>
        <family val="1"/>
        <charset val="128"/>
      </rPr>
      <t>（本欄に具体的に記載すること）</t>
    </r>
    <rPh sb="2" eb="3">
      <t>タ</t>
    </rPh>
    <rPh sb="4" eb="6">
      <t>ホンラン</t>
    </rPh>
    <rPh sb="7" eb="10">
      <t>グタイテキ</t>
    </rPh>
    <rPh sb="11" eb="13">
      <t>キサイ</t>
    </rPh>
    <phoneticPr fontId="5"/>
  </si>
  <si>
    <t>各種申請及び手続等業務費</t>
    <phoneticPr fontId="5"/>
  </si>
  <si>
    <t>その他（本欄に具体的に記載すること）</t>
    <rPh sb="2" eb="3">
      <t>ホカ</t>
    </rPh>
    <rPh sb="4" eb="6">
      <t>ホンラン</t>
    </rPh>
    <rPh sb="7" eb="10">
      <t>グタイテキ</t>
    </rPh>
    <rPh sb="11" eb="13">
      <t>キサイ</t>
    </rPh>
    <phoneticPr fontId="5"/>
  </si>
  <si>
    <t>工事価格</t>
    <rPh sb="0" eb="4">
      <t>コウジカカク</t>
    </rPh>
    <phoneticPr fontId="5"/>
  </si>
  <si>
    <t>消費税及び地方消費税相当額</t>
    <rPh sb="0" eb="3">
      <t>ショウヒゼイ</t>
    </rPh>
    <rPh sb="3" eb="4">
      <t>オヨ</t>
    </rPh>
    <rPh sb="5" eb="10">
      <t>チホウショウヒゼイ</t>
    </rPh>
    <rPh sb="10" eb="13">
      <t>ソウトウガク</t>
    </rPh>
    <phoneticPr fontId="5"/>
  </si>
  <si>
    <t>工事費</t>
    <rPh sb="0" eb="3">
      <t>コウジヒ</t>
    </rPh>
    <phoneticPr fontId="5"/>
  </si>
  <si>
    <t>当該内訳書に記載の項目については、参考ですので適宜加除修正ください。</t>
    <phoneticPr fontId="5"/>
  </si>
  <si>
    <t>建具改修工事</t>
    <rPh sb="0" eb="4">
      <t>タテグカイシュウ</t>
    </rPh>
    <phoneticPr fontId="5"/>
  </si>
  <si>
    <t>電気設備改修工事</t>
    <rPh sb="4" eb="6">
      <t>カイシュウ</t>
    </rPh>
    <phoneticPr fontId="5"/>
  </si>
  <si>
    <t>空調設備改修工事</t>
    <rPh sb="0" eb="2">
      <t>クウチョウ</t>
    </rPh>
    <rPh sb="2" eb="4">
      <t>セツビ</t>
    </rPh>
    <rPh sb="4" eb="6">
      <t>カイシュウ</t>
    </rPh>
    <rPh sb="6" eb="8">
      <t>コウジ</t>
    </rPh>
    <phoneticPr fontId="5"/>
  </si>
  <si>
    <t>衛生設備改修工事</t>
    <phoneticPr fontId="5"/>
  </si>
  <si>
    <t>基盤整備工事</t>
    <rPh sb="0" eb="2">
      <t>キバン</t>
    </rPh>
    <rPh sb="2" eb="4">
      <t>セイビ</t>
    </rPh>
    <rPh sb="4" eb="6">
      <t>コウジ</t>
    </rPh>
    <phoneticPr fontId="5"/>
  </si>
  <si>
    <t>植栽工事</t>
    <rPh sb="0" eb="2">
      <t>ショクサイ</t>
    </rPh>
    <rPh sb="2" eb="4">
      <t>コウジ</t>
    </rPh>
    <phoneticPr fontId="5"/>
  </si>
  <si>
    <t>園路広場整備工事</t>
    <rPh sb="0" eb="2">
      <t>エンロ</t>
    </rPh>
    <rPh sb="2" eb="4">
      <t>ヒロバ</t>
    </rPh>
    <rPh sb="4" eb="6">
      <t>セイビ</t>
    </rPh>
    <rPh sb="6" eb="8">
      <t>コウジ</t>
    </rPh>
    <phoneticPr fontId="5"/>
  </si>
  <si>
    <t>遊具整備工事</t>
    <rPh sb="0" eb="2">
      <t>ユウグ</t>
    </rPh>
    <rPh sb="2" eb="4">
      <t>セイビ</t>
    </rPh>
    <rPh sb="4" eb="6">
      <t>コウジ</t>
    </rPh>
    <phoneticPr fontId="5"/>
  </si>
  <si>
    <t>関連インフラ盛替え工事</t>
    <rPh sb="0" eb="2">
      <t>カンレン</t>
    </rPh>
    <rPh sb="6" eb="8">
      <t>モリカ</t>
    </rPh>
    <rPh sb="9" eb="11">
      <t>コウジ</t>
    </rPh>
    <phoneticPr fontId="5"/>
  </si>
  <si>
    <t>駐車場整備工事</t>
    <rPh sb="0" eb="3">
      <t>チュウシャジョウ</t>
    </rPh>
    <rPh sb="3" eb="5">
      <t>セイビ</t>
    </rPh>
    <rPh sb="5" eb="7">
      <t>コウジ</t>
    </rPh>
    <phoneticPr fontId="5"/>
  </si>
  <si>
    <t>圃場整備工事</t>
    <rPh sb="0" eb="2">
      <t>ホジョウ</t>
    </rPh>
    <rPh sb="2" eb="4">
      <t>セイビ</t>
    </rPh>
    <rPh sb="4" eb="6">
      <t>コウジ</t>
    </rPh>
    <phoneticPr fontId="5"/>
  </si>
  <si>
    <t>一般管理費等</t>
    <rPh sb="0" eb="5">
      <t>イッパンカンリヒ</t>
    </rPh>
    <phoneticPr fontId="5"/>
  </si>
  <si>
    <t>既存建築物の解体・撤去等</t>
    <rPh sb="0" eb="2">
      <t>キゾン</t>
    </rPh>
    <rPh sb="2" eb="5">
      <t>ケンチクブツ</t>
    </rPh>
    <rPh sb="11" eb="12">
      <t>トウ</t>
    </rPh>
    <phoneticPr fontId="5"/>
  </si>
  <si>
    <t>建屋解体工事</t>
    <phoneticPr fontId="5"/>
  </si>
  <si>
    <t>既設杭引抜工事</t>
    <phoneticPr fontId="5"/>
  </si>
  <si>
    <t>衛生設備工事</t>
    <phoneticPr fontId="5"/>
  </si>
  <si>
    <t>外構撤去・解体工事</t>
    <rPh sb="0" eb="2">
      <t>ガイコウ</t>
    </rPh>
    <rPh sb="2" eb="4">
      <t>テッキョ</t>
    </rPh>
    <rPh sb="5" eb="7">
      <t>カイタイ</t>
    </rPh>
    <rPh sb="7" eb="9">
      <t>コウジ</t>
    </rPh>
    <phoneticPr fontId="5"/>
  </si>
  <si>
    <t>既存杭の撤去における内訳</t>
    <rPh sb="0" eb="2">
      <t>キゾン</t>
    </rPh>
    <rPh sb="2" eb="3">
      <t>クイ</t>
    </rPh>
    <rPh sb="4" eb="6">
      <t>テッキョ</t>
    </rPh>
    <rPh sb="10" eb="12">
      <t>ウチワケ</t>
    </rPh>
    <phoneticPr fontId="5"/>
  </si>
  <si>
    <t>項目／杭種</t>
    <rPh sb="0" eb="2">
      <t>コウモク</t>
    </rPh>
    <rPh sb="3" eb="5">
      <t>クイシュ</t>
    </rPh>
    <phoneticPr fontId="5"/>
  </si>
  <si>
    <t>数量（本）</t>
    <rPh sb="0" eb="2">
      <t>スウリョウ</t>
    </rPh>
    <rPh sb="3" eb="4">
      <t>ホン</t>
    </rPh>
    <phoneticPr fontId="5"/>
  </si>
  <si>
    <t>杭長（m）</t>
    <rPh sb="0" eb="2">
      <t>クイチョウ</t>
    </rPh>
    <phoneticPr fontId="5"/>
  </si>
  <si>
    <t>単価（円）</t>
    <rPh sb="0" eb="2">
      <t>タンカ</t>
    </rPh>
    <phoneticPr fontId="5"/>
  </si>
  <si>
    <t>既存杭撤去</t>
    <rPh sb="0" eb="2">
      <t>キゾン</t>
    </rPh>
    <rPh sb="2" eb="5">
      <t>クイテッキョ</t>
    </rPh>
    <phoneticPr fontId="5"/>
  </si>
  <si>
    <t>農業科学館</t>
    <rPh sb="0" eb="2">
      <t>ノウギョウ</t>
    </rPh>
    <rPh sb="2" eb="5">
      <t>カガクカン</t>
    </rPh>
    <phoneticPr fontId="5"/>
  </si>
  <si>
    <t>フラワーセンター</t>
    <phoneticPr fontId="5"/>
  </si>
  <si>
    <t>○○○○</t>
    <phoneticPr fontId="5"/>
  </si>
  <si>
    <t>注７　CD-R等に保存して提出するExcelデータは、計算式やリンク等を残したファイルとすること。</t>
  </si>
  <si>
    <t>その他利用料金（行為許可等）</t>
    <phoneticPr fontId="5"/>
  </si>
  <si>
    <t>その他の収入（収穫体験等）</t>
    <phoneticPr fontId="5"/>
  </si>
  <si>
    <t>収入見込額（B）</t>
    <rPh sb="0" eb="2">
      <t>シュウニュウ</t>
    </rPh>
    <rPh sb="2" eb="5">
      <t>ミコミガク</t>
    </rPh>
    <phoneticPr fontId="5"/>
  </si>
  <si>
    <t>収益事業還元金（C）</t>
    <rPh sb="0" eb="2">
      <t>シュウエキ</t>
    </rPh>
    <rPh sb="2" eb="4">
      <t>ジギョウ</t>
    </rPh>
    <rPh sb="4" eb="6">
      <t>カンゲン</t>
    </rPh>
    <rPh sb="6" eb="7">
      <t>キン</t>
    </rPh>
    <phoneticPr fontId="5"/>
  </si>
  <si>
    <t>管理運営費合計（D）</t>
    <rPh sb="0" eb="2">
      <t>カンリ</t>
    </rPh>
    <rPh sb="2" eb="4">
      <t>ウンエイ</t>
    </rPh>
    <rPh sb="4" eb="5">
      <t>ヒ</t>
    </rPh>
    <rPh sb="5" eb="7">
      <t>ゴウケイ</t>
    </rPh>
    <phoneticPr fontId="5"/>
  </si>
  <si>
    <t>*指定管理料提示額（A）＝管理運営費合計（D）－収入見込額（C）－収益事業還元金（B）</t>
    <rPh sb="1" eb="3">
      <t>シテイ</t>
    </rPh>
    <rPh sb="3" eb="5">
      <t>カンリ</t>
    </rPh>
    <rPh sb="5" eb="6">
      <t>リョウ</t>
    </rPh>
    <rPh sb="6" eb="8">
      <t>テイジ</t>
    </rPh>
    <rPh sb="8" eb="9">
      <t>ガク</t>
    </rPh>
    <rPh sb="13" eb="15">
      <t>カンリ</t>
    </rPh>
    <rPh sb="15" eb="17">
      <t>ウンエイ</t>
    </rPh>
    <rPh sb="17" eb="18">
      <t>ヒ</t>
    </rPh>
    <rPh sb="18" eb="20">
      <t>ゴウケイ</t>
    </rPh>
    <rPh sb="24" eb="26">
      <t>シュウニュウ</t>
    </rPh>
    <rPh sb="26" eb="28">
      <t>ミコ</t>
    </rPh>
    <rPh sb="28" eb="29">
      <t>ガク</t>
    </rPh>
    <rPh sb="33" eb="35">
      <t>シュウエキ</t>
    </rPh>
    <rPh sb="35" eb="37">
      <t>ジギョウ</t>
    </rPh>
    <rPh sb="37" eb="39">
      <t>カンゲン</t>
    </rPh>
    <rPh sb="39" eb="40">
      <t>キン</t>
    </rPh>
    <phoneticPr fontId="5"/>
  </si>
  <si>
    <t>拠点整備に係る設計業務</t>
    <rPh sb="0" eb="2">
      <t>キョテン</t>
    </rPh>
    <rPh sb="2" eb="4">
      <t>セイビ</t>
    </rPh>
    <rPh sb="5" eb="6">
      <t>カカワ</t>
    </rPh>
    <phoneticPr fontId="47"/>
  </si>
  <si>
    <t>インフラ整備に係る設計業務</t>
    <rPh sb="4" eb="6">
      <t>セイビ</t>
    </rPh>
    <rPh sb="7" eb="8">
      <t>カカワ</t>
    </rPh>
    <rPh sb="9" eb="11">
      <t>セッケイ</t>
    </rPh>
    <phoneticPr fontId="47"/>
  </si>
  <si>
    <t>拠点整備に係る建設業務</t>
    <rPh sb="0" eb="2">
      <t>キョテン</t>
    </rPh>
    <rPh sb="2" eb="4">
      <t>セイビ</t>
    </rPh>
    <rPh sb="5" eb="6">
      <t>カカワ</t>
    </rPh>
    <phoneticPr fontId="47"/>
  </si>
  <si>
    <t>インフラ整備に係る建設業務</t>
    <rPh sb="4" eb="6">
      <t>セイビ</t>
    </rPh>
    <rPh sb="7" eb="8">
      <t>カカワ</t>
    </rPh>
    <phoneticPr fontId="47"/>
  </si>
  <si>
    <t>拠点整備に係る工事監理業務</t>
    <rPh sb="0" eb="2">
      <t>キョテン</t>
    </rPh>
    <rPh sb="2" eb="4">
      <t>セイビ</t>
    </rPh>
    <rPh sb="5" eb="6">
      <t>カカワ</t>
    </rPh>
    <rPh sb="7" eb="9">
      <t>コウジ</t>
    </rPh>
    <rPh sb="9" eb="11">
      <t>カンリ</t>
    </rPh>
    <rPh sb="11" eb="13">
      <t>ギョウム</t>
    </rPh>
    <phoneticPr fontId="5"/>
  </si>
  <si>
    <t>インフラ整備に係る工事監理業務</t>
    <rPh sb="4" eb="6">
      <t>セイビ</t>
    </rPh>
    <rPh sb="7" eb="8">
      <t>カカワ</t>
    </rPh>
    <rPh sb="9" eb="11">
      <t>コウジ</t>
    </rPh>
    <rPh sb="11" eb="13">
      <t>カンリ</t>
    </rPh>
    <rPh sb="13" eb="15">
      <t>ギョウム</t>
    </rPh>
    <phoneticPr fontId="5"/>
  </si>
  <si>
    <t>既存建築施設の解体・撤去業務の工事監理に係る業務</t>
    <phoneticPr fontId="5"/>
  </si>
  <si>
    <t>公園整備の設計に係る業務</t>
    <rPh sb="0" eb="2">
      <t>コウエン</t>
    </rPh>
    <rPh sb="2" eb="4">
      <t>セイビ</t>
    </rPh>
    <phoneticPr fontId="47"/>
  </si>
  <si>
    <t>公園整備</t>
    <rPh sb="0" eb="2">
      <t>コウエン</t>
    </rPh>
    <rPh sb="2" eb="4">
      <t>セイビ</t>
    </rPh>
    <phoneticPr fontId="47"/>
  </si>
  <si>
    <t>公園整備の建設に係る業務</t>
    <rPh sb="0" eb="2">
      <t>コウエン</t>
    </rPh>
    <rPh sb="2" eb="4">
      <t>セイビ</t>
    </rPh>
    <rPh sb="5" eb="7">
      <t>ケンセツ</t>
    </rPh>
    <phoneticPr fontId="47"/>
  </si>
  <si>
    <t>公園整備の工事監理に係る業務</t>
    <rPh sb="0" eb="2">
      <t>コウエン</t>
    </rPh>
    <rPh sb="2" eb="4">
      <t>セイビ</t>
    </rPh>
    <phoneticPr fontId="47"/>
  </si>
  <si>
    <t>公園整備の工事監理に係る業務</t>
    <rPh sb="0" eb="2">
      <t>コウエン</t>
    </rPh>
    <rPh sb="2" eb="4">
      <t>セイビ</t>
    </rPh>
    <rPh sb="5" eb="7">
      <t>コウジ</t>
    </rPh>
    <rPh sb="7" eb="9">
      <t>カンリ</t>
    </rPh>
    <phoneticPr fontId="47"/>
  </si>
  <si>
    <t>公園整備（拠点整備に係る範囲）</t>
    <rPh sb="0" eb="2">
      <t>コウエン</t>
    </rPh>
    <rPh sb="2" eb="4">
      <t>セイビ</t>
    </rPh>
    <rPh sb="5" eb="7">
      <t>キョテン</t>
    </rPh>
    <rPh sb="7" eb="9">
      <t>セイビ</t>
    </rPh>
    <rPh sb="10" eb="11">
      <t>カカワ</t>
    </rPh>
    <rPh sb="12" eb="14">
      <t>ハンイ</t>
    </rPh>
    <phoneticPr fontId="5"/>
  </si>
  <si>
    <t>公園整備（インフラ整備に係る範囲）</t>
    <rPh sb="0" eb="2">
      <t>コウエン</t>
    </rPh>
    <rPh sb="2" eb="4">
      <t>セイビ</t>
    </rPh>
    <rPh sb="9" eb="11">
      <t>セイビ</t>
    </rPh>
    <rPh sb="12" eb="13">
      <t>カカワ</t>
    </rPh>
    <rPh sb="14" eb="16">
      <t>ハンイ</t>
    </rPh>
    <phoneticPr fontId="5"/>
  </si>
  <si>
    <t>案内看板等整備工事</t>
    <rPh sb="0" eb="2">
      <t>アンナイ</t>
    </rPh>
    <rPh sb="2" eb="5">
      <t>カンバンナド</t>
    </rPh>
    <rPh sb="5" eb="7">
      <t>セイビ</t>
    </rPh>
    <rPh sb="7" eb="9">
      <t>コウジ</t>
    </rPh>
    <phoneticPr fontId="5"/>
  </si>
  <si>
    <t>管理運営費合計（D）</t>
    <rPh sb="0" eb="2">
      <t>カンリ</t>
    </rPh>
    <rPh sb="2" eb="5">
      <t>ウンエイヒ</t>
    </rPh>
    <rPh sb="5" eb="7">
      <t>ゴウケイ</t>
    </rPh>
    <phoneticPr fontId="5"/>
  </si>
  <si>
    <t>収入見込額（B）</t>
    <rPh sb="0" eb="2">
      <t>シュウニュウ</t>
    </rPh>
    <rPh sb="2" eb="4">
      <t>ミコミ</t>
    </rPh>
    <rPh sb="4" eb="5">
      <t>ガク</t>
    </rPh>
    <phoneticPr fontId="5"/>
  </si>
  <si>
    <t>収支</t>
    <rPh sb="0" eb="2">
      <t>シュウシ</t>
    </rPh>
    <phoneticPr fontId="5"/>
  </si>
  <si>
    <t>累計</t>
    <rPh sb="0" eb="2">
      <t>ルイケイ</t>
    </rPh>
    <phoneticPr fontId="5"/>
  </si>
  <si>
    <t>※消費税及び地方消費税相当額を含めた額を記入してください。</t>
    <phoneticPr fontId="5"/>
  </si>
  <si>
    <t>支出合計</t>
    <rPh sb="0" eb="2">
      <t>シシュツ</t>
    </rPh>
    <rPh sb="2" eb="4">
      <t>ゴウケイ</t>
    </rPh>
    <phoneticPr fontId="5"/>
  </si>
  <si>
    <t>（３）支出</t>
    <rPh sb="3" eb="5">
      <t>シシュツ</t>
    </rPh>
    <phoneticPr fontId="5"/>
  </si>
  <si>
    <t>（２）収入</t>
    <rPh sb="3" eb="5">
      <t>シュウニュウ</t>
    </rPh>
    <phoneticPr fontId="5"/>
  </si>
  <si>
    <t>初期投資見積金額（合計）</t>
    <rPh sb="0" eb="2">
      <t>ショキ</t>
    </rPh>
    <rPh sb="2" eb="4">
      <t>トウシ</t>
    </rPh>
    <rPh sb="4" eb="6">
      <t>ミツモリ</t>
    </rPh>
    <rPh sb="6" eb="7">
      <t>キン</t>
    </rPh>
    <rPh sb="7" eb="8">
      <t>ガク</t>
    </rPh>
    <rPh sb="9" eb="11">
      <t>ゴウケイ</t>
    </rPh>
    <phoneticPr fontId="5"/>
  </si>
  <si>
    <t>（１）初期投資見積金額</t>
    <rPh sb="3" eb="5">
      <t>ショキ</t>
    </rPh>
    <rPh sb="5" eb="7">
      <t>トウシ</t>
    </rPh>
    <rPh sb="7" eb="9">
      <t>ミツモリ</t>
    </rPh>
    <rPh sb="9" eb="10">
      <t>キン</t>
    </rPh>
    <rPh sb="10" eb="11">
      <t>ガク</t>
    </rPh>
    <phoneticPr fontId="5"/>
  </si>
  <si>
    <t>新設施設（建築）</t>
    <rPh sb="0" eb="2">
      <t>シンセツ</t>
    </rPh>
    <rPh sb="2" eb="4">
      <t>シセツ</t>
    </rPh>
    <phoneticPr fontId="47"/>
  </si>
  <si>
    <t>新設施設（建築設備）</t>
    <rPh sb="0" eb="2">
      <t>シンセツ</t>
    </rPh>
    <rPh sb="2" eb="4">
      <t>シセツ</t>
    </rPh>
    <rPh sb="7" eb="9">
      <t>セツビ</t>
    </rPh>
    <phoneticPr fontId="47"/>
  </si>
  <si>
    <t>共通費等</t>
    <rPh sb="0" eb="2">
      <t>キョウツウ</t>
    </rPh>
    <rPh sb="2" eb="3">
      <t>ヒ</t>
    </rPh>
    <rPh sb="3" eb="4">
      <t>トウ</t>
    </rPh>
    <phoneticPr fontId="47"/>
  </si>
  <si>
    <t>既存建築施設の改修</t>
    <rPh sb="2" eb="4">
      <t>ケンチク</t>
    </rPh>
    <rPh sb="7" eb="9">
      <t>カイシュウ</t>
    </rPh>
    <phoneticPr fontId="47"/>
  </si>
  <si>
    <t>既存建築施設の改修</t>
    <rPh sb="0" eb="2">
      <t>キゾン</t>
    </rPh>
    <rPh sb="2" eb="4">
      <t>ケンチク</t>
    </rPh>
    <rPh sb="4" eb="6">
      <t>シセツ</t>
    </rPh>
    <rPh sb="7" eb="9">
      <t>カイシュウ</t>
    </rPh>
    <phoneticPr fontId="5"/>
  </si>
  <si>
    <t>ア　収支計画書</t>
    <rPh sb="2" eb="4">
      <t>シュウシ</t>
    </rPh>
    <rPh sb="4" eb="6">
      <t>ケイカク</t>
    </rPh>
    <rPh sb="6" eb="7">
      <t>ショ</t>
    </rPh>
    <phoneticPr fontId="5"/>
  </si>
  <si>
    <t>金額</t>
    <rPh sb="0" eb="2">
      <t>キンガク</t>
    </rPh>
    <phoneticPr fontId="5"/>
  </si>
  <si>
    <t>区分</t>
    <rPh sb="0" eb="2">
      <t>クブン</t>
    </rPh>
    <phoneticPr fontId="5"/>
  </si>
  <si>
    <t>※各項目の区分は任意とします。</t>
    <phoneticPr fontId="5"/>
  </si>
  <si>
    <t>※指定管理業務に充てる自主事業還元金を提案する場合、支出に区分して計上してください。</t>
    <phoneticPr fontId="5"/>
  </si>
  <si>
    <t>金額（単位：千円）</t>
    <phoneticPr fontId="5"/>
  </si>
  <si>
    <t>令和9年度</t>
    <rPh sb="0" eb="1">
      <t>レイ</t>
    </rPh>
    <rPh sb="1" eb="2">
      <t>ワ</t>
    </rPh>
    <rPh sb="3" eb="4">
      <t>ネン</t>
    </rPh>
    <rPh sb="4" eb="5">
      <t>ド</t>
    </rPh>
    <phoneticPr fontId="5"/>
  </si>
  <si>
    <t>令和10年度</t>
    <rPh sb="0" eb="1">
      <t>レイ</t>
    </rPh>
    <rPh sb="1" eb="2">
      <t>ワ</t>
    </rPh>
    <rPh sb="4" eb="5">
      <t>ネン</t>
    </rPh>
    <rPh sb="5" eb="6">
      <t>ド</t>
    </rPh>
    <phoneticPr fontId="5"/>
  </si>
  <si>
    <t>令和11年度</t>
    <rPh sb="0" eb="1">
      <t>レイ</t>
    </rPh>
    <rPh sb="1" eb="2">
      <t>ワ</t>
    </rPh>
    <rPh sb="4" eb="5">
      <t>ネン</t>
    </rPh>
    <rPh sb="5" eb="6">
      <t>ド</t>
    </rPh>
    <phoneticPr fontId="5"/>
  </si>
  <si>
    <t>令和12年度</t>
    <rPh sb="0" eb="1">
      <t>レイ</t>
    </rPh>
    <rPh sb="1" eb="2">
      <t>ワ</t>
    </rPh>
    <rPh sb="4" eb="5">
      <t>ネン</t>
    </rPh>
    <rPh sb="5" eb="6">
      <t>ド</t>
    </rPh>
    <phoneticPr fontId="5"/>
  </si>
  <si>
    <t>令和13年度</t>
    <rPh sb="0" eb="1">
      <t>レイ</t>
    </rPh>
    <rPh sb="1" eb="2">
      <t>ワ</t>
    </rPh>
    <rPh sb="4" eb="5">
      <t>ネン</t>
    </rPh>
    <rPh sb="5" eb="6">
      <t>ド</t>
    </rPh>
    <phoneticPr fontId="5"/>
  </si>
  <si>
    <t>令和14年度</t>
    <rPh sb="0" eb="1">
      <t>レイ</t>
    </rPh>
    <rPh sb="1" eb="2">
      <t>ワ</t>
    </rPh>
    <rPh sb="4" eb="5">
      <t>ネン</t>
    </rPh>
    <rPh sb="5" eb="6">
      <t>ド</t>
    </rPh>
    <phoneticPr fontId="5"/>
  </si>
  <si>
    <t>令和15年度</t>
    <rPh sb="0" eb="1">
      <t>レイ</t>
    </rPh>
    <rPh sb="1" eb="2">
      <t>ワ</t>
    </rPh>
    <rPh sb="4" eb="5">
      <t>ネン</t>
    </rPh>
    <rPh sb="5" eb="6">
      <t>ド</t>
    </rPh>
    <phoneticPr fontId="5"/>
  </si>
  <si>
    <t>令和16年度</t>
    <rPh sb="0" eb="1">
      <t>レイ</t>
    </rPh>
    <rPh sb="1" eb="2">
      <t>ワ</t>
    </rPh>
    <rPh sb="4" eb="5">
      <t>ネン</t>
    </rPh>
    <rPh sb="5" eb="6">
      <t>ド</t>
    </rPh>
    <phoneticPr fontId="5"/>
  </si>
  <si>
    <t>令和17年度</t>
    <rPh sb="0" eb="1">
      <t>レイ</t>
    </rPh>
    <rPh sb="1" eb="2">
      <t>ワ</t>
    </rPh>
    <rPh sb="4" eb="5">
      <t>ネン</t>
    </rPh>
    <rPh sb="5" eb="6">
      <t>ド</t>
    </rPh>
    <phoneticPr fontId="5"/>
  </si>
  <si>
    <t>令和18年度</t>
    <rPh sb="0" eb="1">
      <t>レイ</t>
    </rPh>
    <rPh sb="1" eb="2">
      <t>ワ</t>
    </rPh>
    <rPh sb="4" eb="5">
      <t>ネン</t>
    </rPh>
    <rPh sb="5" eb="6">
      <t>ド</t>
    </rPh>
    <phoneticPr fontId="5"/>
  </si>
  <si>
    <t>令和19年度</t>
    <rPh sb="0" eb="1">
      <t>レイ</t>
    </rPh>
    <rPh sb="1" eb="2">
      <t>ワ</t>
    </rPh>
    <rPh sb="4" eb="5">
      <t>ネン</t>
    </rPh>
    <rPh sb="5" eb="6">
      <t>ド</t>
    </rPh>
    <phoneticPr fontId="5"/>
  </si>
  <si>
    <t>令和20年度</t>
    <rPh sb="0" eb="1">
      <t>レイ</t>
    </rPh>
    <rPh sb="1" eb="2">
      <t>ワ</t>
    </rPh>
    <rPh sb="4" eb="5">
      <t>ネン</t>
    </rPh>
    <rPh sb="5" eb="6">
      <t>ド</t>
    </rPh>
    <phoneticPr fontId="5"/>
  </si>
  <si>
    <t>令和21年度</t>
    <rPh sb="0" eb="1">
      <t>レイ</t>
    </rPh>
    <rPh sb="1" eb="2">
      <t>ワ</t>
    </rPh>
    <rPh sb="4" eb="5">
      <t>ネン</t>
    </rPh>
    <rPh sb="5" eb="6">
      <t>ド</t>
    </rPh>
    <phoneticPr fontId="5"/>
  </si>
  <si>
    <t>令和22年度</t>
    <rPh sb="0" eb="1">
      <t>レイ</t>
    </rPh>
    <rPh sb="1" eb="2">
      <t>ワ</t>
    </rPh>
    <rPh sb="4" eb="5">
      <t>ネン</t>
    </rPh>
    <rPh sb="5" eb="6">
      <t>ド</t>
    </rPh>
    <phoneticPr fontId="5"/>
  </si>
  <si>
    <t>令和23年度</t>
    <rPh sb="0" eb="1">
      <t>レイ</t>
    </rPh>
    <rPh sb="1" eb="2">
      <t>ワ</t>
    </rPh>
    <rPh sb="4" eb="5">
      <t>ネン</t>
    </rPh>
    <rPh sb="5" eb="6">
      <t>ド</t>
    </rPh>
    <phoneticPr fontId="5"/>
  </si>
  <si>
    <t>令和24年度</t>
    <rPh sb="0" eb="1">
      <t>レイ</t>
    </rPh>
    <rPh sb="1" eb="2">
      <t>ワ</t>
    </rPh>
    <rPh sb="4" eb="5">
      <t>ネン</t>
    </rPh>
    <rPh sb="5" eb="6">
      <t>ド</t>
    </rPh>
    <phoneticPr fontId="5"/>
  </si>
  <si>
    <t>令和25年度</t>
    <rPh sb="0" eb="1">
      <t>レイ</t>
    </rPh>
    <rPh sb="1" eb="2">
      <t>ワ</t>
    </rPh>
    <rPh sb="4" eb="5">
      <t>ネン</t>
    </rPh>
    <rPh sb="5" eb="6">
      <t>ド</t>
    </rPh>
    <phoneticPr fontId="5"/>
  </si>
  <si>
    <t>令和26年度</t>
    <rPh sb="0" eb="1">
      <t>レイ</t>
    </rPh>
    <rPh sb="1" eb="2">
      <t>ワ</t>
    </rPh>
    <rPh sb="4" eb="5">
      <t>ネン</t>
    </rPh>
    <rPh sb="5" eb="6">
      <t>ド</t>
    </rPh>
    <phoneticPr fontId="5"/>
  </si>
  <si>
    <t>様式33　収支計画書</t>
    <rPh sb="0" eb="2">
      <t>ヨウシキ</t>
    </rPh>
    <rPh sb="5" eb="7">
      <t>シュウシ</t>
    </rPh>
    <rPh sb="7" eb="10">
      <t>ケイカクショ</t>
    </rPh>
    <phoneticPr fontId="5"/>
  </si>
  <si>
    <t>様式34　 　収支計画書</t>
    <rPh sb="0" eb="2">
      <t>ヨウシキ</t>
    </rPh>
    <rPh sb="7" eb="9">
      <t>シュウシ</t>
    </rPh>
    <rPh sb="9" eb="12">
      <t>ケイカクショ</t>
    </rPh>
    <phoneticPr fontId="5"/>
  </si>
  <si>
    <t>様式38　対象人件費等計算書</t>
    <rPh sb="0" eb="2">
      <t>ヨウシキ</t>
    </rPh>
    <rPh sb="5" eb="7">
      <t>タイショウ</t>
    </rPh>
    <rPh sb="7" eb="10">
      <t>ジンケンヒ</t>
    </rPh>
    <rPh sb="10" eb="11">
      <t>トウ</t>
    </rPh>
    <rPh sb="11" eb="14">
      <t>ケイサンショ</t>
    </rPh>
    <phoneticPr fontId="5"/>
  </si>
  <si>
    <t>既存施設図を元に、今回の事業において撤去となる杭の内訳を記載して下さい。</t>
    <rPh sb="0" eb="5">
      <t>キゾンシセツズ</t>
    </rPh>
    <rPh sb="6" eb="7">
      <t>モト</t>
    </rPh>
    <rPh sb="9" eb="11">
      <t>コンカイ</t>
    </rPh>
    <rPh sb="12" eb="14">
      <t>ジギョウ</t>
    </rPh>
    <rPh sb="18" eb="20">
      <t>テッキョ</t>
    </rPh>
    <rPh sb="23" eb="24">
      <t>クイ</t>
    </rPh>
    <phoneticPr fontId="5"/>
  </si>
  <si>
    <t>Ⅳ　DB請負金額内訳書</t>
    <rPh sb="4" eb="6">
      <t>ウケオイ</t>
    </rPh>
    <rPh sb="6" eb="8">
      <t>キンガク</t>
    </rPh>
    <rPh sb="8" eb="11">
      <t>ウチワケショ</t>
    </rPh>
    <phoneticPr fontId="5"/>
  </si>
  <si>
    <r>
      <t>Ⅲ</t>
    </r>
    <r>
      <rPr>
        <b/>
        <sz val="11"/>
        <rFont val="BIZ UD明朝 Medium"/>
        <family val="1"/>
        <charset val="128"/>
      </rPr>
      <t>　指定管理に関する計画　(7)指定管理業務収支計画書</t>
    </r>
    <rPh sb="2" eb="4">
      <t>シテイ</t>
    </rPh>
    <rPh sb="4" eb="6">
      <t>カンリ</t>
    </rPh>
    <rPh sb="7" eb="8">
      <t>カン</t>
    </rPh>
    <rPh sb="10" eb="12">
      <t>ケイカク</t>
    </rPh>
    <rPh sb="16" eb="18">
      <t>シテイ</t>
    </rPh>
    <rPh sb="18" eb="20">
      <t>カンリ</t>
    </rPh>
    <rPh sb="20" eb="22">
      <t>ギョウム</t>
    </rPh>
    <rPh sb="22" eb="24">
      <t>シュウシ</t>
    </rPh>
    <rPh sb="24" eb="26">
      <t>ケイカク</t>
    </rPh>
    <rPh sb="26" eb="27">
      <t>ショ</t>
    </rPh>
    <phoneticPr fontId="5"/>
  </si>
  <si>
    <t>Ⅲ　指定管理に関する計画　(7)指定管理業務収支計画書</t>
    <rPh sb="2" eb="4">
      <t>シテイ</t>
    </rPh>
    <rPh sb="4" eb="6">
      <t>カンリ</t>
    </rPh>
    <rPh sb="7" eb="8">
      <t>カン</t>
    </rPh>
    <rPh sb="10" eb="12">
      <t>ケイカク</t>
    </rPh>
    <rPh sb="16" eb="18">
      <t>シテイ</t>
    </rPh>
    <rPh sb="18" eb="20">
      <t>カンリ</t>
    </rPh>
    <rPh sb="20" eb="22">
      <t>ギョウム</t>
    </rPh>
    <rPh sb="22" eb="24">
      <t>シュウシ</t>
    </rPh>
    <rPh sb="24" eb="26">
      <t>ケイカク</t>
    </rPh>
    <rPh sb="26" eb="27">
      <t>ショ</t>
    </rPh>
    <phoneticPr fontId="5"/>
  </si>
  <si>
    <t>Ⅲ　自主事業に関する計画　(8)自主事業に係る収支計画書</t>
    <rPh sb="2" eb="4">
      <t>ジシュ</t>
    </rPh>
    <rPh sb="4" eb="6">
      <t>ジギョウ</t>
    </rPh>
    <rPh sb="7" eb="8">
      <t>カン</t>
    </rPh>
    <rPh sb="10" eb="12">
      <t>ケイカク</t>
    </rPh>
    <rPh sb="16" eb="18">
      <t>ジシュ</t>
    </rPh>
    <rPh sb="18" eb="20">
      <t>ジギョウ</t>
    </rPh>
    <rPh sb="21" eb="22">
      <t>カカワ</t>
    </rPh>
    <rPh sb="23" eb="25">
      <t>シュウシ</t>
    </rPh>
    <rPh sb="25" eb="27">
      <t>ケイカク</t>
    </rPh>
    <rPh sb="27" eb="28">
      <t>ショ</t>
    </rPh>
    <phoneticPr fontId="5"/>
  </si>
  <si>
    <t>様式36-1</t>
    <rPh sb="0" eb="2">
      <t>ヨウシキ</t>
    </rPh>
    <phoneticPr fontId="5"/>
  </si>
  <si>
    <t>ア　総括表</t>
    <rPh sb="2" eb="4">
      <t>ソウカツ</t>
    </rPh>
    <rPh sb="4" eb="5">
      <t>ヒョウ</t>
    </rPh>
    <phoneticPr fontId="5"/>
  </si>
  <si>
    <t>様式36-2</t>
    <rPh sb="0" eb="2">
      <t>ヨウシキ</t>
    </rPh>
    <phoneticPr fontId="5"/>
  </si>
  <si>
    <t>様式36-3</t>
    <rPh sb="0" eb="2">
      <t>ヨウシキ</t>
    </rPh>
    <phoneticPr fontId="5"/>
  </si>
  <si>
    <t>イ　設計費内訳書</t>
    <rPh sb="2" eb="4">
      <t>セッケイ</t>
    </rPh>
    <rPh sb="4" eb="5">
      <t>ヒ</t>
    </rPh>
    <rPh sb="5" eb="8">
      <t>ウチワケショ</t>
    </rPh>
    <phoneticPr fontId="5"/>
  </si>
  <si>
    <t>ウ　工事費内訳書</t>
    <rPh sb="2" eb="5">
      <t>コウジヒ</t>
    </rPh>
    <rPh sb="5" eb="8">
      <t>ウチワケショ</t>
    </rPh>
    <phoneticPr fontId="5"/>
  </si>
  <si>
    <t>様式36-5</t>
    <rPh sb="0" eb="2">
      <t>ヨウシキ</t>
    </rPh>
    <phoneticPr fontId="5"/>
  </si>
  <si>
    <t>今回の事業において、提案する整備計画に基づき、設計費の内訳を記載して下さい。</t>
    <rPh sb="0" eb="2">
      <t>コンカイ</t>
    </rPh>
    <rPh sb="3" eb="5">
      <t>ジギョウ</t>
    </rPh>
    <rPh sb="10" eb="12">
      <t>テイアン</t>
    </rPh>
    <rPh sb="14" eb="16">
      <t>セイビ</t>
    </rPh>
    <rPh sb="16" eb="18">
      <t>ケイカク</t>
    </rPh>
    <rPh sb="19" eb="20">
      <t>モト</t>
    </rPh>
    <rPh sb="23" eb="25">
      <t>セッケイ</t>
    </rPh>
    <rPh sb="25" eb="26">
      <t>ヒ</t>
    </rPh>
    <rPh sb="27" eb="29">
      <t>ウチワケ</t>
    </rPh>
    <phoneticPr fontId="5"/>
  </si>
  <si>
    <t>直接人件費</t>
    <rPh sb="0" eb="2">
      <t>チョクセツ</t>
    </rPh>
    <rPh sb="2" eb="5">
      <t>ジンケンヒ</t>
    </rPh>
    <phoneticPr fontId="5"/>
  </si>
  <si>
    <t>主任技師</t>
    <rPh sb="0" eb="2">
      <t>シュニン</t>
    </rPh>
    <rPh sb="2" eb="4">
      <t>ギシ</t>
    </rPh>
    <phoneticPr fontId="5"/>
  </si>
  <si>
    <t>技師（Ａ）</t>
    <rPh sb="0" eb="2">
      <t>ギシ</t>
    </rPh>
    <phoneticPr fontId="5"/>
  </si>
  <si>
    <t>技師長</t>
    <rPh sb="0" eb="3">
      <t>ギシチョウ</t>
    </rPh>
    <phoneticPr fontId="5"/>
  </si>
  <si>
    <t>技師（Ｂ）</t>
    <rPh sb="0" eb="2">
      <t>ギシ</t>
    </rPh>
    <phoneticPr fontId="5"/>
  </si>
  <si>
    <t>技師（Ｃ）</t>
    <rPh sb="0" eb="2">
      <t>ギシ</t>
    </rPh>
    <phoneticPr fontId="5"/>
  </si>
  <si>
    <t>技術員</t>
    <rPh sb="0" eb="3">
      <t>ギジュツイン</t>
    </rPh>
    <phoneticPr fontId="5"/>
  </si>
  <si>
    <t>直接経費</t>
    <rPh sb="0" eb="2">
      <t>チョクセツ</t>
    </rPh>
    <rPh sb="2" eb="4">
      <t>ケイヒ</t>
    </rPh>
    <phoneticPr fontId="5"/>
  </si>
  <si>
    <t>その他原価</t>
    <rPh sb="2" eb="3">
      <t>タ</t>
    </rPh>
    <rPh sb="3" eb="5">
      <t>ゲンカ</t>
    </rPh>
    <phoneticPr fontId="5"/>
  </si>
  <si>
    <t>一般管理費等</t>
    <rPh sb="0" eb="2">
      <t>イッパン</t>
    </rPh>
    <rPh sb="2" eb="5">
      <t>カンリヒ</t>
    </rPh>
    <rPh sb="5" eb="6">
      <t>トウ</t>
    </rPh>
    <phoneticPr fontId="5"/>
  </si>
  <si>
    <t>業務価格</t>
    <rPh sb="0" eb="2">
      <t>ギョウム</t>
    </rPh>
    <rPh sb="2" eb="4">
      <t>カカク</t>
    </rPh>
    <phoneticPr fontId="5"/>
  </si>
  <si>
    <t>設計費</t>
    <rPh sb="0" eb="2">
      <t>セッケイ</t>
    </rPh>
    <rPh sb="2" eb="3">
      <t>ヒ</t>
    </rPh>
    <phoneticPr fontId="5"/>
  </si>
  <si>
    <t>数量（人）</t>
    <rPh sb="0" eb="2">
      <t>スウリョウ</t>
    </rPh>
    <rPh sb="3" eb="4">
      <t>ニン</t>
    </rPh>
    <phoneticPr fontId="5"/>
  </si>
  <si>
    <t>インフラ整備に係る設計業務</t>
    <rPh sb="4" eb="6">
      <t>セイビ</t>
    </rPh>
    <rPh sb="7" eb="8">
      <t>カカワ</t>
    </rPh>
    <rPh sb="9" eb="11">
      <t>セッケイ</t>
    </rPh>
    <rPh sb="11" eb="13">
      <t>ギョウム</t>
    </rPh>
    <phoneticPr fontId="5"/>
  </si>
  <si>
    <t>拠点整備に係る設計業務（　　　　に係る業務）</t>
    <rPh sb="0" eb="2">
      <t>キョテン</t>
    </rPh>
    <rPh sb="2" eb="4">
      <t>セイビ</t>
    </rPh>
    <rPh sb="5" eb="6">
      <t>カカワ</t>
    </rPh>
    <rPh sb="7" eb="9">
      <t>セッケイ</t>
    </rPh>
    <rPh sb="9" eb="11">
      <t>ギョウム</t>
    </rPh>
    <rPh sb="17" eb="18">
      <t>カカワ</t>
    </rPh>
    <rPh sb="19" eb="21">
      <t>ギョウム</t>
    </rPh>
    <phoneticPr fontId="5"/>
  </si>
  <si>
    <t>インフラ整備に係る設計業務（　　　　に係る業務）</t>
    <rPh sb="4" eb="6">
      <t>セイビ</t>
    </rPh>
    <rPh sb="7" eb="8">
      <t>カカワ</t>
    </rPh>
    <rPh sb="9" eb="11">
      <t>セッケイ</t>
    </rPh>
    <rPh sb="11" eb="13">
      <t>ギョウム</t>
    </rPh>
    <phoneticPr fontId="5"/>
  </si>
  <si>
    <t>様式36-4</t>
    <rPh sb="0" eb="2">
      <t>ヨウシキ</t>
    </rPh>
    <phoneticPr fontId="5"/>
  </si>
  <si>
    <t>イ　工事監理費内訳書</t>
    <rPh sb="2" eb="4">
      <t>コウジ</t>
    </rPh>
    <rPh sb="4" eb="6">
      <t>カンリ</t>
    </rPh>
    <rPh sb="6" eb="7">
      <t>ヒ</t>
    </rPh>
    <rPh sb="7" eb="10">
      <t>ウチワケショ</t>
    </rPh>
    <phoneticPr fontId="5"/>
  </si>
  <si>
    <t>工事監理費</t>
    <rPh sb="0" eb="2">
      <t>コウジ</t>
    </rPh>
    <rPh sb="2" eb="4">
      <t>カンリ</t>
    </rPh>
    <rPh sb="4" eb="5">
      <t>ヒ</t>
    </rPh>
    <phoneticPr fontId="5"/>
  </si>
  <si>
    <t>今回の事業において、提案する整備計画に基づき、工事監理費の内訳を記載して下さい。</t>
    <rPh sb="0" eb="2">
      <t>コンカイ</t>
    </rPh>
    <rPh sb="3" eb="5">
      <t>ジギョウ</t>
    </rPh>
    <rPh sb="10" eb="12">
      <t>テイアン</t>
    </rPh>
    <rPh sb="14" eb="16">
      <t>セイビ</t>
    </rPh>
    <rPh sb="16" eb="18">
      <t>ケイカク</t>
    </rPh>
    <rPh sb="19" eb="20">
      <t>モト</t>
    </rPh>
    <rPh sb="23" eb="25">
      <t>コウジ</t>
    </rPh>
    <rPh sb="25" eb="27">
      <t>カンリ</t>
    </rPh>
    <rPh sb="27" eb="28">
      <t>ヒ</t>
    </rPh>
    <rPh sb="29" eb="31">
      <t>ウチワケ</t>
    </rPh>
    <phoneticPr fontId="5"/>
  </si>
  <si>
    <t>基本設計に係る業務</t>
    <phoneticPr fontId="5"/>
  </si>
  <si>
    <t>実施設計に係る業務</t>
    <phoneticPr fontId="5"/>
  </si>
  <si>
    <t>意図伝達に係る業務</t>
    <rPh sb="0" eb="2">
      <t>イト</t>
    </rPh>
    <rPh sb="2" eb="4">
      <t>デンタツ</t>
    </rPh>
    <phoneticPr fontId="5"/>
  </si>
  <si>
    <t>（内、新築施設の建築に係る業務）</t>
    <rPh sb="1" eb="2">
      <t>ウチ</t>
    </rPh>
    <rPh sb="3" eb="5">
      <t>シンチク</t>
    </rPh>
    <rPh sb="5" eb="7">
      <t>シセツ</t>
    </rPh>
    <rPh sb="8" eb="10">
      <t>ケンチク</t>
    </rPh>
    <rPh sb="11" eb="12">
      <t>カカワ</t>
    </rPh>
    <rPh sb="13" eb="15">
      <t>ギョウム</t>
    </rPh>
    <phoneticPr fontId="47"/>
  </si>
  <si>
    <t>（内、新築施設の建築設備に係る業務）</t>
    <rPh sb="1" eb="2">
      <t>ウチ</t>
    </rPh>
    <rPh sb="3" eb="5">
      <t>シンチク</t>
    </rPh>
    <rPh sb="5" eb="7">
      <t>シセツ</t>
    </rPh>
    <rPh sb="8" eb="10">
      <t>ケンチク</t>
    </rPh>
    <rPh sb="10" eb="12">
      <t>セツビ</t>
    </rPh>
    <rPh sb="13" eb="14">
      <t>カカワ</t>
    </rPh>
    <rPh sb="15" eb="17">
      <t>ギョウム</t>
    </rPh>
    <phoneticPr fontId="47"/>
  </si>
  <si>
    <t>（内、既存建築物改修に係る業務）</t>
    <rPh sb="1" eb="2">
      <t>ウチ</t>
    </rPh>
    <rPh sb="3" eb="5">
      <t>キゾン</t>
    </rPh>
    <rPh sb="5" eb="8">
      <t>ケンチクブツ</t>
    </rPh>
    <rPh sb="8" eb="10">
      <t>カイシュウ</t>
    </rPh>
    <rPh sb="11" eb="12">
      <t>カカワ</t>
    </rPh>
    <rPh sb="13" eb="15">
      <t>ギョウム</t>
    </rPh>
    <phoneticPr fontId="47"/>
  </si>
  <si>
    <t>（内、既存建築物の解体・撤去等業務に係る業務）</t>
    <rPh sb="1" eb="2">
      <t>ウチ</t>
    </rPh>
    <rPh sb="3" eb="5">
      <t>キゾン</t>
    </rPh>
    <rPh sb="5" eb="8">
      <t>ケンチクブツ</t>
    </rPh>
    <rPh sb="9" eb="11">
      <t>カイタイ</t>
    </rPh>
    <rPh sb="12" eb="14">
      <t>テッキョ</t>
    </rPh>
    <rPh sb="14" eb="15">
      <t>トウ</t>
    </rPh>
    <rPh sb="15" eb="17">
      <t>ギョウム</t>
    </rPh>
    <rPh sb="18" eb="19">
      <t>カカワ</t>
    </rPh>
    <rPh sb="20" eb="22">
      <t>ギョウム</t>
    </rPh>
    <phoneticPr fontId="47"/>
  </si>
  <si>
    <r>
      <t>（内、公園整備に係る業務）</t>
    </r>
    <r>
      <rPr>
        <sz val="7"/>
        <rFont val="ＭＳ 明朝"/>
        <family val="1"/>
        <charset val="128"/>
      </rPr>
      <t>インフラ整備範囲含む</t>
    </r>
    <rPh sb="1" eb="2">
      <t>ウチ</t>
    </rPh>
    <phoneticPr fontId="47"/>
  </si>
  <si>
    <t>（内、公園整備に係る業務）</t>
    <rPh sb="1" eb="2">
      <t>ウチ</t>
    </rPh>
    <phoneticPr fontId="47"/>
  </si>
  <si>
    <t>（内、既存建築物の解体・撤去等業務に係る業務）</t>
    <phoneticPr fontId="5"/>
  </si>
  <si>
    <t>（内、実施設計に係る業務）</t>
    <phoneticPr fontId="5"/>
  </si>
  <si>
    <t>工事費</t>
    <rPh sb="0" eb="3">
      <t>コウジヒ</t>
    </rPh>
    <phoneticPr fontId="47"/>
  </si>
  <si>
    <t>No</t>
    <phoneticPr fontId="5"/>
  </si>
  <si>
    <t>諸室</t>
    <rPh sb="0" eb="2">
      <t>ショシツ</t>
    </rPh>
    <phoneticPr fontId="5"/>
  </si>
  <si>
    <t>品名</t>
    <rPh sb="0" eb="2">
      <t>ヒンメイ</t>
    </rPh>
    <phoneticPr fontId="5"/>
  </si>
  <si>
    <t>数量（A)</t>
    <rPh sb="0" eb="2">
      <t>スウリョウ</t>
    </rPh>
    <phoneticPr fontId="5"/>
  </si>
  <si>
    <t>単価（B)</t>
    <rPh sb="0" eb="2">
      <t>タンカ</t>
    </rPh>
    <phoneticPr fontId="5"/>
  </si>
  <si>
    <t>金額（A×B）</t>
    <rPh sb="0" eb="2">
      <t>キンガク</t>
    </rPh>
    <phoneticPr fontId="5"/>
  </si>
  <si>
    <t>仕様等（メーカー名・品番・外寸法等）</t>
    <rPh sb="0" eb="2">
      <t>シヨウ</t>
    </rPh>
    <rPh sb="2" eb="3">
      <t>トウ</t>
    </rPh>
    <rPh sb="8" eb="9">
      <t>メイ</t>
    </rPh>
    <rPh sb="10" eb="12">
      <t>ヒンバン</t>
    </rPh>
    <rPh sb="13" eb="14">
      <t>ガイ</t>
    </rPh>
    <rPh sb="14" eb="16">
      <t>スンポウ</t>
    </rPh>
    <rPh sb="16" eb="17">
      <t>トウ</t>
    </rPh>
    <phoneticPr fontId="5"/>
  </si>
  <si>
    <t>例</t>
    <rPh sb="0" eb="1">
      <t>レイ</t>
    </rPh>
    <phoneticPr fontId="5"/>
  </si>
  <si>
    <t>商談室</t>
    <rPh sb="0" eb="3">
      <t>ショウダンシツ</t>
    </rPh>
    <phoneticPr fontId="5"/>
  </si>
  <si>
    <t>机</t>
    <rPh sb="0" eb="1">
      <t>ツクエ</t>
    </rPh>
    <phoneticPr fontId="5"/>
  </si>
  <si>
    <t>　・・・</t>
    <phoneticPr fontId="5"/>
  </si>
  <si>
    <t>・・・</t>
    <phoneticPr fontId="5"/>
  </si>
  <si>
    <t>合計（税抜）</t>
    <rPh sb="0" eb="2">
      <t>ゴウケイ</t>
    </rPh>
    <rPh sb="3" eb="5">
      <t>ゼイヌキ</t>
    </rPh>
    <phoneticPr fontId="5"/>
  </si>
  <si>
    <t>消費税及び地方消費税相当額</t>
    <rPh sb="0" eb="3">
      <t>ショウヒゼイ</t>
    </rPh>
    <rPh sb="3" eb="4">
      <t>オヨ</t>
    </rPh>
    <rPh sb="5" eb="7">
      <t>チホウ</t>
    </rPh>
    <rPh sb="7" eb="10">
      <t>ショウヒゼイ</t>
    </rPh>
    <rPh sb="10" eb="12">
      <t>ソウトウ</t>
    </rPh>
    <rPh sb="12" eb="13">
      <t>ガク</t>
    </rPh>
    <phoneticPr fontId="5"/>
  </si>
  <si>
    <t>合計（税込）</t>
    <rPh sb="0" eb="2">
      <t>ゴウケイ</t>
    </rPh>
    <rPh sb="3" eb="5">
      <t>ゼイコミ</t>
    </rPh>
    <phoneticPr fontId="5"/>
  </si>
  <si>
    <t>注４　消費税率及び地方消費税率の合計税率は10%とすること。</t>
    <rPh sb="0" eb="1">
      <t>チュウ</t>
    </rPh>
    <rPh sb="3" eb="6">
      <t>ショウヒゼイ</t>
    </rPh>
    <rPh sb="6" eb="7">
      <t>リツ</t>
    </rPh>
    <rPh sb="7" eb="8">
      <t>オヨ</t>
    </rPh>
    <rPh sb="9" eb="11">
      <t>チホウ</t>
    </rPh>
    <rPh sb="11" eb="14">
      <t>ショウヒゼイ</t>
    </rPh>
    <rPh sb="14" eb="15">
      <t>リツ</t>
    </rPh>
    <rPh sb="16" eb="18">
      <t>ゴウケイ</t>
    </rPh>
    <rPh sb="18" eb="20">
      <t>ゼイリツ</t>
    </rPh>
    <phoneticPr fontId="47"/>
  </si>
  <si>
    <t>注６　提出に当たっては、この記入要領（注）を削除すること。</t>
    <rPh sb="3" eb="5">
      <t>テイシュツ</t>
    </rPh>
    <rPh sb="6" eb="7">
      <t>ア</t>
    </rPh>
    <rPh sb="14" eb="16">
      <t>キニュウ</t>
    </rPh>
    <rPh sb="16" eb="18">
      <t>ヨウリョウ</t>
    </rPh>
    <rPh sb="19" eb="20">
      <t>チュウ</t>
    </rPh>
    <rPh sb="22" eb="24">
      <t>サクジョ</t>
    </rPh>
    <phoneticPr fontId="47"/>
  </si>
  <si>
    <t>注７　CD-R等に保存して提出するExcelデータは、計算式やリンク等を残したファイルとすること。</t>
    <phoneticPr fontId="5"/>
  </si>
  <si>
    <t>オ　工事監理費内訳書</t>
    <rPh sb="2" eb="4">
      <t>コウジ</t>
    </rPh>
    <rPh sb="4" eb="6">
      <t>カンリ</t>
    </rPh>
    <rPh sb="6" eb="7">
      <t>ヒ</t>
    </rPh>
    <rPh sb="7" eb="10">
      <t>ウチワケショ</t>
    </rPh>
    <phoneticPr fontId="5"/>
  </si>
  <si>
    <t>カ　杭撤去内訳書</t>
    <rPh sb="2" eb="3">
      <t>クイ</t>
    </rPh>
    <rPh sb="3" eb="5">
      <t>テッキョ</t>
    </rPh>
    <rPh sb="5" eb="8">
      <t>ウチワケショ</t>
    </rPh>
    <phoneticPr fontId="5"/>
  </si>
  <si>
    <t>エ　什器・備品等の調達・設置費内訳書</t>
    <rPh sb="2" eb="4">
      <t>ジュウキ</t>
    </rPh>
    <rPh sb="5" eb="7">
      <t>ビヒン</t>
    </rPh>
    <rPh sb="7" eb="8">
      <t>トウ</t>
    </rPh>
    <rPh sb="9" eb="11">
      <t>チョウタツ</t>
    </rPh>
    <rPh sb="12" eb="14">
      <t>セッチ</t>
    </rPh>
    <rPh sb="14" eb="15">
      <t>ヒ</t>
    </rPh>
    <rPh sb="15" eb="18">
      <t>ウチワケショ</t>
    </rPh>
    <phoneticPr fontId="5"/>
  </si>
  <si>
    <t>直接工事費のうち材料費</t>
    <rPh sb="8" eb="11">
      <t>ザイリョウヒ</t>
    </rPh>
    <phoneticPr fontId="5"/>
  </si>
  <si>
    <t>直接工事費のうち労務費</t>
    <rPh sb="8" eb="11">
      <t>ロウムヒ</t>
    </rPh>
    <phoneticPr fontId="5"/>
  </si>
  <si>
    <t>　うち建退協制度掛金</t>
    <rPh sb="3" eb="6">
      <t>ケンタイキョウ</t>
    </rPh>
    <rPh sb="6" eb="8">
      <t>セイド</t>
    </rPh>
    <rPh sb="8" eb="10">
      <t>カケキン</t>
    </rPh>
    <phoneticPr fontId="5"/>
  </si>
  <si>
    <t>　工事原価のうち現場労働者の
　法定福利費の事業主負担額</t>
    <rPh sb="1" eb="3">
      <t>コウジ</t>
    </rPh>
    <rPh sb="3" eb="5">
      <t>ゲンカ</t>
    </rPh>
    <rPh sb="8" eb="10">
      <t>ゲンバ</t>
    </rPh>
    <rPh sb="10" eb="13">
      <t>ロウドウシャ</t>
    </rPh>
    <rPh sb="16" eb="18">
      <t>ホウテイ</t>
    </rPh>
    <rPh sb="18" eb="20">
      <t>フクリ</t>
    </rPh>
    <rPh sb="20" eb="21">
      <t>ヒ</t>
    </rPh>
    <rPh sb="22" eb="24">
      <t>ジギョウ</t>
    </rPh>
    <rPh sb="24" eb="25">
      <t>シュ</t>
    </rPh>
    <rPh sb="25" eb="27">
      <t>フタン</t>
    </rPh>
    <rPh sb="27" eb="28">
      <t>ガク</t>
    </rPh>
    <phoneticPr fontId="5"/>
  </si>
  <si>
    <t>　工事原価のうち安全衛生経費</t>
    <rPh sb="1" eb="3">
      <t>コウジ</t>
    </rPh>
    <rPh sb="3" eb="5">
      <t>ゲンカ</t>
    </rPh>
    <rPh sb="8" eb="10">
      <t>アンゼン</t>
    </rPh>
    <rPh sb="10" eb="12">
      <t>エイセイ</t>
    </rPh>
    <rPh sb="12" eb="14">
      <t>ケイヒ</t>
    </rPh>
    <phoneticPr fontId="5"/>
  </si>
  <si>
    <t>注８　設計費、工事費、什器・備品等の調達・設置費及び工事監理費の内訳の詳細は様式36-2～36-5に記載のこと。</t>
    <rPh sb="0" eb="1">
      <t>チュウ</t>
    </rPh>
    <rPh sb="3" eb="5">
      <t>セッケイ</t>
    </rPh>
    <rPh sb="5" eb="6">
      <t>ヒ</t>
    </rPh>
    <rPh sb="7" eb="10">
      <t>コウジヒ</t>
    </rPh>
    <rPh sb="11" eb="13">
      <t>ジュウキ</t>
    </rPh>
    <rPh sb="14" eb="16">
      <t>ビヒン</t>
    </rPh>
    <rPh sb="16" eb="17">
      <t>トウ</t>
    </rPh>
    <rPh sb="18" eb="20">
      <t>チョウタツ</t>
    </rPh>
    <rPh sb="21" eb="24">
      <t>セッチヒ</t>
    </rPh>
    <rPh sb="24" eb="25">
      <t>オヨ</t>
    </rPh>
    <rPh sb="26" eb="28">
      <t>コウジ</t>
    </rPh>
    <rPh sb="28" eb="30">
      <t>カンリ</t>
    </rPh>
    <rPh sb="30" eb="31">
      <t>ヒ</t>
    </rPh>
    <rPh sb="38" eb="40">
      <t>ヨウシキ</t>
    </rPh>
    <rPh sb="50" eb="52">
      <t>キサイ</t>
    </rPh>
    <phoneticPr fontId="47"/>
  </si>
  <si>
    <t>令和9年度
予算算定</t>
    <rPh sb="0" eb="2">
      <t>レイワ</t>
    </rPh>
    <rPh sb="3" eb="5">
      <t>ネンド</t>
    </rPh>
    <rPh sb="6" eb="8">
      <t>ヨサン</t>
    </rPh>
    <rPh sb="8" eb="10">
      <t>サンテイ</t>
    </rPh>
    <phoneticPr fontId="7"/>
  </si>
  <si>
    <t>令和10年度
予算算定</t>
    <rPh sb="0" eb="2">
      <t>レイワ</t>
    </rPh>
    <rPh sb="4" eb="6">
      <t>ネンド</t>
    </rPh>
    <rPh sb="7" eb="9">
      <t>ヨサン</t>
    </rPh>
    <rPh sb="9" eb="11">
      <t>サンテイ</t>
    </rPh>
    <phoneticPr fontId="7"/>
  </si>
  <si>
    <t>令和11年度
予算算定</t>
    <rPh sb="0" eb="2">
      <t>レイワ</t>
    </rPh>
    <rPh sb="4" eb="6">
      <t>ネンド</t>
    </rPh>
    <rPh sb="7" eb="9">
      <t>ヨサン</t>
    </rPh>
    <rPh sb="9" eb="11">
      <t>サンテイ</t>
    </rPh>
    <phoneticPr fontId="7"/>
  </si>
  <si>
    <t>令和12年度
予算算定</t>
    <rPh sb="0" eb="1">
      <t>レイ</t>
    </rPh>
    <rPh sb="4" eb="6">
      <t>ネンド</t>
    </rPh>
    <rPh sb="5" eb="7">
      <t>ヨサン</t>
    </rPh>
    <rPh sb="7" eb="9">
      <t>サンテイ</t>
    </rPh>
    <phoneticPr fontId="7"/>
  </si>
  <si>
    <t>令和13年度
予算算定</t>
    <rPh sb="0" eb="2">
      <t>レイワ</t>
    </rPh>
    <rPh sb="4" eb="6">
      <t>ネンド</t>
    </rPh>
    <rPh sb="7" eb="9">
      <t>ヨサン</t>
    </rPh>
    <rPh sb="9" eb="11">
      <t>サンテイ</t>
    </rPh>
    <phoneticPr fontId="7"/>
  </si>
  <si>
    <t>令和14年度
予算算定</t>
    <rPh sb="0" eb="2">
      <t>レイワ</t>
    </rPh>
    <rPh sb="4" eb="6">
      <t>ネンド</t>
    </rPh>
    <rPh sb="7" eb="9">
      <t>ヨサン</t>
    </rPh>
    <rPh sb="9" eb="11">
      <t>サンテイ</t>
    </rPh>
    <phoneticPr fontId="7"/>
  </si>
  <si>
    <t>指定期間：令和9年度～令和26年度</t>
    <rPh sb="2" eb="4">
      <t>キカン</t>
    </rPh>
    <rPh sb="5" eb="7">
      <t>レイワ</t>
    </rPh>
    <rPh sb="8" eb="9">
      <t>ネン</t>
    </rPh>
    <rPh sb="9" eb="10">
      <t>ド</t>
    </rPh>
    <rPh sb="11" eb="13">
      <t>レイワ</t>
    </rPh>
    <rPh sb="15" eb="17">
      <t>ネンド</t>
    </rPh>
    <phoneticPr fontId="7"/>
  </si>
  <si>
    <t>令和15年度
予算算定</t>
    <rPh sb="0" eb="2">
      <t>レイワ</t>
    </rPh>
    <rPh sb="4" eb="6">
      <t>ネンド</t>
    </rPh>
    <rPh sb="7" eb="9">
      <t>ヨサン</t>
    </rPh>
    <rPh sb="9" eb="11">
      <t>サンテイ</t>
    </rPh>
    <phoneticPr fontId="7"/>
  </si>
  <si>
    <t>令和16年度
予算算定</t>
    <rPh sb="0" eb="2">
      <t>レイワ</t>
    </rPh>
    <rPh sb="4" eb="6">
      <t>ネンド</t>
    </rPh>
    <rPh sb="7" eb="9">
      <t>ヨサン</t>
    </rPh>
    <rPh sb="9" eb="11">
      <t>サンテイ</t>
    </rPh>
    <phoneticPr fontId="7"/>
  </si>
  <si>
    <t>令和17年度
予算算定</t>
    <rPh sb="0" eb="2">
      <t>レイワ</t>
    </rPh>
    <rPh sb="4" eb="6">
      <t>ネンド</t>
    </rPh>
    <rPh sb="7" eb="9">
      <t>ヨサン</t>
    </rPh>
    <rPh sb="9" eb="11">
      <t>サンテイ</t>
    </rPh>
    <phoneticPr fontId="7"/>
  </si>
  <si>
    <t>令和18年度
予算算定</t>
    <rPh sb="0" eb="2">
      <t>レイワ</t>
    </rPh>
    <rPh sb="4" eb="6">
      <t>ネンド</t>
    </rPh>
    <rPh sb="7" eb="9">
      <t>ヨサン</t>
    </rPh>
    <rPh sb="9" eb="11">
      <t>サンテイ</t>
    </rPh>
    <phoneticPr fontId="7"/>
  </si>
  <si>
    <t>令和19年度
予算算定</t>
    <rPh sb="0" eb="2">
      <t>レイワ</t>
    </rPh>
    <rPh sb="4" eb="6">
      <t>ネンド</t>
    </rPh>
    <rPh sb="7" eb="9">
      <t>ヨサン</t>
    </rPh>
    <rPh sb="9" eb="11">
      <t>サンテイ</t>
    </rPh>
    <phoneticPr fontId="7"/>
  </si>
  <si>
    <t>令和20年度
予算算定</t>
    <rPh sb="0" eb="2">
      <t>レイワ</t>
    </rPh>
    <rPh sb="4" eb="6">
      <t>ネンド</t>
    </rPh>
    <rPh sb="7" eb="9">
      <t>ヨサン</t>
    </rPh>
    <rPh sb="9" eb="11">
      <t>サンテイ</t>
    </rPh>
    <phoneticPr fontId="7"/>
  </si>
  <si>
    <t>令和21年度
予算算定</t>
    <rPh sb="0" eb="2">
      <t>レイワ</t>
    </rPh>
    <rPh sb="4" eb="6">
      <t>ネンド</t>
    </rPh>
    <rPh sb="7" eb="9">
      <t>ヨサン</t>
    </rPh>
    <rPh sb="9" eb="11">
      <t>サンテイ</t>
    </rPh>
    <phoneticPr fontId="7"/>
  </si>
  <si>
    <t>令和22年度
予算算定</t>
    <rPh sb="0" eb="2">
      <t>レイワ</t>
    </rPh>
    <rPh sb="4" eb="6">
      <t>ネンド</t>
    </rPh>
    <rPh sb="7" eb="9">
      <t>ヨサン</t>
    </rPh>
    <rPh sb="9" eb="11">
      <t>サンテイ</t>
    </rPh>
    <phoneticPr fontId="7"/>
  </si>
  <si>
    <t>令和23年度
予算算定</t>
    <rPh sb="0" eb="2">
      <t>レイワ</t>
    </rPh>
    <rPh sb="4" eb="6">
      <t>ネンド</t>
    </rPh>
    <rPh sb="7" eb="9">
      <t>ヨサン</t>
    </rPh>
    <rPh sb="9" eb="11">
      <t>サンテイ</t>
    </rPh>
    <phoneticPr fontId="7"/>
  </si>
  <si>
    <t>令和24年度
予算算定</t>
    <rPh sb="0" eb="2">
      <t>レイワ</t>
    </rPh>
    <rPh sb="4" eb="6">
      <t>ネンド</t>
    </rPh>
    <rPh sb="7" eb="9">
      <t>ヨサン</t>
    </rPh>
    <rPh sb="9" eb="11">
      <t>サンテイ</t>
    </rPh>
    <phoneticPr fontId="7"/>
  </si>
  <si>
    <t>令和25年度
予算算定</t>
    <rPh sb="0" eb="2">
      <t>レイワ</t>
    </rPh>
    <rPh sb="4" eb="6">
      <t>ネンド</t>
    </rPh>
    <rPh sb="7" eb="9">
      <t>ヨサン</t>
    </rPh>
    <rPh sb="9" eb="11">
      <t>サンテイ</t>
    </rPh>
    <phoneticPr fontId="7"/>
  </si>
  <si>
    <t>令和26年度
予算算定</t>
    <rPh sb="0" eb="2">
      <t>レイワ</t>
    </rPh>
    <rPh sb="4" eb="6">
      <t>ネンド</t>
    </rPh>
    <rPh sb="7" eb="9">
      <t>ヨサン</t>
    </rPh>
    <phoneticPr fontId="7"/>
  </si>
  <si>
    <t>注３　価格は入札公告日を積算基準日として算出することとし、将来の物価変動額を含まないこと。</t>
    <rPh sb="0" eb="1">
      <t>チュウ</t>
    </rPh>
    <rPh sb="3" eb="5">
      <t>カカク</t>
    </rPh>
    <rPh sb="6" eb="11">
      <t>ニュウサツコウコクビ</t>
    </rPh>
    <rPh sb="12" eb="17">
      <t>セキサンキジュンビ</t>
    </rPh>
    <rPh sb="20" eb="22">
      <t>サンシュツ</t>
    </rPh>
    <rPh sb="29" eb="31">
      <t>ショウライ</t>
    </rPh>
    <rPh sb="32" eb="36">
      <t>ブッカヘンドウ</t>
    </rPh>
    <rPh sb="36" eb="37">
      <t>ガク</t>
    </rPh>
    <rPh sb="38" eb="39">
      <t>フク</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</si>
</sst>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00%"/>
    <numFmt numFmtId="180" formatCode="#,##0_);[Red]\(#,##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color indexed="8"/>
      <name val="ＭＳ 明朝"/>
      <family val="1"/>
      <charset val="128"/>
    </font>
    <font>
      <sz val="6"/>
      <name val="ＭＳ Ｐゴシック"/>
      <family val="3"/>
      <charset val="128"/>
    </font>
    <font>
      <sz val="12"/>
      <color indexed="12"/>
      <name val="ＭＳ 明朝"/>
      <family val="1"/>
      <charset val="128"/>
    </font>
    <font>
      <u/>
      <sz val="12"/>
      <color indexed="12"/>
      <name val="ＭＳ 明朝"/>
      <family val="1"/>
      <charset val="128"/>
    </font>
    <font>
      <u/>
      <sz val="12"/>
      <name val="ＭＳ 明朝"/>
      <family val="1"/>
      <charset val="128"/>
    </font>
    <font>
      <sz val="9"/>
      <color indexed="10"/>
      <name val="ＭＳ 明朝"/>
      <family val="1"/>
      <charset val="128"/>
    </font>
    <font>
      <u/>
      <sz val="12"/>
      <color indexed="8"/>
      <name val="ＭＳ 明朝"/>
      <family val="1"/>
      <charset val="128"/>
    </font>
    <font>
      <u/>
      <sz val="12"/>
      <color indexed="10"/>
      <name val="ＭＳ 明朝"/>
      <family val="1"/>
      <charset val="128"/>
    </font>
    <font>
      <sz val="12"/>
      <name val="ＭＳ 明朝"/>
      <family val="1"/>
      <charset val="128"/>
    </font>
    <font>
      <sz val="9"/>
      <color indexed="12"/>
      <name val="ＭＳ 明朝"/>
      <family val="1"/>
      <charset val="128"/>
    </font>
    <font>
      <b/>
      <sz val="12"/>
      <color indexed="8"/>
      <name val="ＭＳ ゴシック"/>
      <family val="3"/>
      <charset val="128"/>
    </font>
    <font>
      <b/>
      <sz val="12"/>
      <name val="ＭＳ ゴシック"/>
      <family val="3"/>
      <charset val="128"/>
    </font>
    <font>
      <sz val="9"/>
      <name val="ＭＳ 明朝"/>
      <family val="1"/>
      <charset val="128"/>
    </font>
    <font>
      <sz val="12"/>
      <name val="ＭＳ ゴシック"/>
      <family val="3"/>
      <charset val="128"/>
    </font>
    <font>
      <u val="double"/>
      <sz val="12"/>
      <color indexed="12"/>
      <name val="ＭＳ 明朝"/>
      <family val="1"/>
      <charset val="128"/>
    </font>
    <font>
      <u val="double"/>
      <sz val="12"/>
      <color indexed="8"/>
      <name val="ＭＳ 明朝"/>
      <family val="1"/>
      <charset val="128"/>
    </font>
    <font>
      <u val="double"/>
      <sz val="12"/>
      <color indexed="10"/>
      <name val="ＭＳ 明朝"/>
      <family val="1"/>
      <charset val="128"/>
    </font>
    <font>
      <sz val="10.5"/>
      <name val="BIZ UD明朝 Medium"/>
      <family val="1"/>
      <charset val="128"/>
    </font>
    <font>
      <sz val="11"/>
      <name val="BIZ UD明朝 Medium"/>
      <family val="1"/>
      <charset val="128"/>
    </font>
    <font>
      <b/>
      <sz val="10.5"/>
      <name val="BIZ UD明朝 Medium"/>
      <family val="1"/>
      <charset val="128"/>
    </font>
    <font>
      <b/>
      <sz val="11"/>
      <name val="BIZ UD明朝 Medium"/>
      <family val="1"/>
      <charset val="128"/>
    </font>
    <font>
      <u/>
      <sz val="10.5"/>
      <name val="BIZ UD明朝 Medium"/>
      <family val="1"/>
      <charset val="128"/>
    </font>
    <font>
      <sz val="11"/>
      <color theme="1"/>
      <name val="ＭＳ Ｐゴシック"/>
      <family val="3"/>
      <charset val="128"/>
      <scheme val="minor"/>
    </font>
    <font>
      <sz val="12"/>
      <color theme="1"/>
      <name val="ＭＳ 明朝"/>
      <family val="1"/>
      <charset val="128"/>
    </font>
    <font>
      <sz val="12"/>
      <color theme="1"/>
      <name val="ＭＳ ゴシック"/>
      <family val="3"/>
      <charset val="128"/>
    </font>
    <font>
      <sz val="12"/>
      <color rgb="FF0000FF"/>
      <name val="ＭＳ 明朝"/>
      <family val="1"/>
      <charset val="128"/>
    </font>
    <font>
      <sz val="12"/>
      <color rgb="FFFF0000"/>
      <name val="ＭＳ 明朝"/>
      <family val="1"/>
      <charset val="128"/>
    </font>
    <font>
      <u/>
      <sz val="12"/>
      <color rgb="FF0000FF"/>
      <name val="ＭＳ 明朝"/>
      <family val="1"/>
      <charset val="128"/>
    </font>
    <font>
      <sz val="9"/>
      <color rgb="FFFF0000"/>
      <name val="ＭＳ 明朝"/>
      <family val="1"/>
      <charset val="128"/>
    </font>
    <font>
      <u/>
      <sz val="12"/>
      <color theme="1"/>
      <name val="ＭＳ 明朝"/>
      <family val="1"/>
      <charset val="128"/>
    </font>
    <font>
      <u/>
      <sz val="12"/>
      <color rgb="FFFF0000"/>
      <name val="ＭＳ 明朝"/>
      <family val="1"/>
      <charset val="128"/>
    </font>
    <font>
      <sz val="9"/>
      <color rgb="FF0000FF"/>
      <name val="ＭＳ 明朝"/>
      <family val="1"/>
      <charset val="128"/>
    </font>
    <font>
      <sz val="12"/>
      <color rgb="FF7030A0"/>
      <name val="ＭＳ 明朝"/>
      <family val="1"/>
      <charset val="128"/>
    </font>
    <font>
      <b/>
      <sz val="12"/>
      <color theme="0"/>
      <name val="ＭＳ ゴシック"/>
      <family val="3"/>
      <charset val="128"/>
    </font>
    <font>
      <sz val="10"/>
      <color theme="1"/>
      <name val="ＭＳ 明朝"/>
      <family val="1"/>
      <charset val="128"/>
    </font>
    <font>
      <sz val="9"/>
      <color theme="1"/>
      <name val="ＭＳ 明朝"/>
      <family val="1"/>
      <charset val="128"/>
    </font>
    <font>
      <b/>
      <sz val="12"/>
      <color theme="1"/>
      <name val="ＭＳ ゴシック"/>
      <family val="3"/>
      <charset val="128"/>
    </font>
    <font>
      <sz val="11"/>
      <color theme="1"/>
      <name val="ＭＳ 明朝"/>
      <family val="1"/>
      <charset val="128"/>
    </font>
    <font>
      <sz val="10.5"/>
      <color theme="1"/>
      <name val="BIZ UD明朝 Medium"/>
      <family val="1"/>
      <charset val="128"/>
    </font>
    <font>
      <sz val="10.5"/>
      <color theme="0"/>
      <name val="BIZ UD明朝 Medium"/>
      <family val="1"/>
      <charset val="128"/>
    </font>
    <font>
      <sz val="16"/>
      <color theme="1"/>
      <name val="ＭＳ 明朝"/>
      <family val="1"/>
      <charset val="128"/>
    </font>
    <font>
      <sz val="6"/>
      <name val="ＭＳ Ｐゴシック"/>
      <family val="2"/>
      <charset val="128"/>
      <scheme val="minor"/>
    </font>
    <font>
      <sz val="10"/>
      <name val="ＭＳ 明朝"/>
      <family val="1"/>
      <charset val="128"/>
    </font>
    <font>
      <sz val="10"/>
      <name val="ＭＳ Ｐゴシック"/>
      <family val="3"/>
      <charset val="128"/>
      <scheme val="minor"/>
    </font>
    <font>
      <sz val="9"/>
      <name val="ＭＳ Ｐゴシック"/>
      <family val="3"/>
      <charset val="128"/>
      <scheme val="minor"/>
    </font>
    <font>
      <sz val="10"/>
      <color rgb="FFFF0000"/>
      <name val="ＭＳ 明朝"/>
      <family val="1"/>
      <charset val="128"/>
    </font>
    <font>
      <sz val="11"/>
      <name val="ＭＳ 明朝"/>
      <family val="1"/>
      <charset val="128"/>
    </font>
    <font>
      <sz val="10"/>
      <color theme="1"/>
      <name val="ＭＳ Ｐゴシック"/>
      <family val="2"/>
      <charset val="128"/>
      <scheme val="minor"/>
    </font>
    <font>
      <sz val="10.5"/>
      <color rgb="FFFF0000"/>
      <name val="BIZ UD明朝 Medium"/>
      <family val="1"/>
      <charset val="128"/>
    </font>
    <font>
      <sz val="11"/>
      <name val="ＭＳ Ｐゴシック"/>
      <family val="3"/>
    </font>
    <font>
      <b/>
      <sz val="11"/>
      <name val="BIZ UD明朝 Medium"/>
      <family val="1"/>
    </font>
    <font>
      <sz val="7"/>
      <name val="ＭＳ 明朝"/>
      <family val="1"/>
      <charset val="128"/>
    </font>
  </fonts>
  <fills count="11">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s>
  <borders count="16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diagonalDown="1">
      <left style="thin">
        <color indexed="64"/>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style="thin">
        <color indexed="64"/>
      </top>
      <bottom/>
      <diagonal/>
    </border>
    <border>
      <left style="thin">
        <color auto="1"/>
      </left>
      <right/>
      <top style="thin">
        <color auto="1"/>
      </top>
      <bottom style="dotted">
        <color theme="2" tint="-0.499984740745262"/>
      </bottom>
      <diagonal/>
    </border>
    <border>
      <left/>
      <right/>
      <top style="thin">
        <color auto="1"/>
      </top>
      <bottom style="dotted">
        <color theme="2" tint="-0.499984740745262"/>
      </bottom>
      <diagonal/>
    </border>
    <border>
      <left style="thin">
        <color indexed="64"/>
      </left>
      <right style="thin">
        <color indexed="64"/>
      </right>
      <top style="thin">
        <color auto="1"/>
      </top>
      <bottom style="dotted">
        <color theme="2" tint="-0.499984740745262"/>
      </bottom>
      <diagonal/>
    </border>
    <border>
      <left style="medium">
        <color auto="1"/>
      </left>
      <right style="medium">
        <color indexed="64"/>
      </right>
      <top style="thin">
        <color auto="1"/>
      </top>
      <bottom style="dotted">
        <color theme="2" tint="-0.499984740745262"/>
      </bottom>
      <diagonal/>
    </border>
    <border>
      <left style="thin">
        <color auto="1"/>
      </left>
      <right/>
      <top/>
      <bottom style="dotted">
        <color theme="2" tint="-0.499984740745262"/>
      </bottom>
      <diagonal/>
    </border>
    <border>
      <left/>
      <right/>
      <top style="dotted">
        <color theme="2" tint="-0.499984740745262"/>
      </top>
      <bottom style="dotted">
        <color theme="2" tint="-0.499984740745262"/>
      </bottom>
      <diagonal/>
    </border>
    <border>
      <left style="thin">
        <color indexed="64"/>
      </left>
      <right style="thin">
        <color indexed="64"/>
      </right>
      <top/>
      <bottom style="dotted">
        <color theme="2" tint="-0.499984740745262"/>
      </bottom>
      <diagonal/>
    </border>
    <border>
      <left style="medium">
        <color auto="1"/>
      </left>
      <right style="medium">
        <color indexed="64"/>
      </right>
      <top/>
      <bottom style="dotted">
        <color theme="2" tint="-0.499984740745262"/>
      </bottom>
      <diagonal/>
    </border>
    <border>
      <left style="thin">
        <color auto="1"/>
      </left>
      <right/>
      <top style="dotted">
        <color theme="2" tint="-0.499984740745262"/>
      </top>
      <bottom style="dotted">
        <color theme="2" tint="-0.499984740745262"/>
      </bottom>
      <diagonal/>
    </border>
    <border>
      <left style="thin">
        <color indexed="64"/>
      </left>
      <right style="thin">
        <color indexed="64"/>
      </right>
      <top style="dotted">
        <color theme="2" tint="-0.499984740745262"/>
      </top>
      <bottom style="dotted">
        <color theme="2" tint="-0.499984740745262"/>
      </bottom>
      <diagonal/>
    </border>
    <border>
      <left style="medium">
        <color auto="1"/>
      </left>
      <right style="medium">
        <color indexed="64"/>
      </right>
      <top style="dotted">
        <color theme="2" tint="-0.499984740745262"/>
      </top>
      <bottom style="dotted">
        <color theme="2" tint="-0.499984740745262"/>
      </bottom>
      <diagonal/>
    </border>
    <border>
      <left style="thin">
        <color auto="1"/>
      </left>
      <right/>
      <top style="dotted">
        <color theme="2" tint="-0.499984740745262"/>
      </top>
      <bottom style="thin">
        <color indexed="64"/>
      </bottom>
      <diagonal/>
    </border>
    <border>
      <left/>
      <right/>
      <top style="dotted">
        <color theme="2" tint="-0.499984740745262"/>
      </top>
      <bottom style="thin">
        <color auto="1"/>
      </bottom>
      <diagonal/>
    </border>
    <border>
      <left style="thin">
        <color indexed="64"/>
      </left>
      <right style="thin">
        <color indexed="64"/>
      </right>
      <top style="dotted">
        <color theme="2" tint="-0.499984740745262"/>
      </top>
      <bottom style="thin">
        <color indexed="64"/>
      </bottom>
      <diagonal/>
    </border>
    <border>
      <left style="medium">
        <color indexed="64"/>
      </left>
      <right style="medium">
        <color indexed="64"/>
      </right>
      <top style="dotted">
        <color theme="2" tint="-0.499984740745262"/>
      </top>
      <bottom style="thin">
        <color indexed="64"/>
      </bottom>
      <diagonal/>
    </border>
    <border>
      <left style="thin">
        <color auto="1"/>
      </left>
      <right/>
      <top style="dotted">
        <color theme="2" tint="-0.499984740745262"/>
      </top>
      <bottom/>
      <diagonal/>
    </border>
    <border>
      <left/>
      <right/>
      <top style="dotted">
        <color theme="2" tint="-0.499984740745262"/>
      </top>
      <bottom/>
      <diagonal/>
    </border>
    <border>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auto="1"/>
      </bottom>
      <diagonal/>
    </border>
    <border>
      <left style="medium">
        <color auto="1"/>
      </left>
      <right style="medium">
        <color auto="1"/>
      </right>
      <top style="thin">
        <color auto="1"/>
      </top>
      <bottom style="dotted">
        <color auto="1"/>
      </bottom>
      <diagonal/>
    </border>
    <border>
      <left style="thin">
        <color auto="1"/>
      </left>
      <right style="thin">
        <color auto="1"/>
      </right>
      <top style="dotted">
        <color indexed="64"/>
      </top>
      <bottom style="thin">
        <color auto="1"/>
      </bottom>
      <diagonal/>
    </border>
    <border>
      <left style="thin">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right style="thin">
        <color indexed="64"/>
      </right>
      <top style="dotted">
        <color theme="2" tint="-0.499984740745262"/>
      </top>
      <bottom style="dotted">
        <color theme="2" tint="-0.499984740745262"/>
      </bottom>
      <diagonal/>
    </border>
    <border>
      <left/>
      <right style="thin">
        <color indexed="64"/>
      </right>
      <top style="thin">
        <color auto="1"/>
      </top>
      <bottom style="dotted">
        <color theme="2" tint="-0.499984740745262"/>
      </bottom>
      <diagonal/>
    </border>
    <border>
      <left style="thin">
        <color indexed="64"/>
      </left>
      <right style="thin">
        <color indexed="64"/>
      </right>
      <top style="dotted">
        <color theme="2" tint="-0.499984740745262"/>
      </top>
      <bottom/>
      <diagonal/>
    </border>
    <border>
      <left style="medium">
        <color auto="1"/>
      </left>
      <right style="medium">
        <color indexed="64"/>
      </right>
      <top style="dotted">
        <color theme="2" tint="-0.499984740745262"/>
      </top>
      <bottom/>
      <diagonal/>
    </border>
    <border>
      <left style="medium">
        <color indexed="64"/>
      </left>
      <right style="medium">
        <color indexed="64"/>
      </right>
      <top style="thin">
        <color indexed="64"/>
      </top>
      <bottom style="medium">
        <color indexed="64"/>
      </bottom>
      <diagonal/>
    </border>
    <border>
      <left/>
      <right style="thin">
        <color indexed="64"/>
      </right>
      <top style="dotted">
        <color theme="2" tint="-0.499984740745262"/>
      </top>
      <bottom style="thin">
        <color auto="1"/>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6">
    <xf numFmtId="0" fontId="0" fillId="0" borderId="0">
      <alignment vertical="center"/>
    </xf>
    <xf numFmtId="38" fontId="28" fillId="0" borderId="0" applyFont="0" applyFill="0" applyBorder="0" applyAlignment="0" applyProtection="0">
      <alignment vertical="center"/>
    </xf>
    <xf numFmtId="0" fontId="28" fillId="0" borderId="0">
      <alignment vertical="center"/>
    </xf>
    <xf numFmtId="0" fontId="4" fillId="0" borderId="0"/>
    <xf numFmtId="38" fontId="4"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xf numFmtId="0" fontId="2" fillId="0" borderId="0">
      <alignment vertical="center"/>
    </xf>
    <xf numFmtId="38"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2" fillId="0" borderId="0">
      <alignment vertical="center"/>
    </xf>
    <xf numFmtId="0" fontId="4" fillId="0" borderId="0"/>
    <xf numFmtId="0" fontId="2" fillId="0" borderId="0">
      <alignment vertical="center"/>
    </xf>
    <xf numFmtId="0" fontId="53" fillId="0" borderId="0">
      <alignment vertical="center"/>
    </xf>
    <xf numFmtId="38" fontId="4" fillId="0" borderId="0" applyFont="0" applyFill="0" applyBorder="0" applyAlignment="0" applyProtection="0"/>
    <xf numFmtId="0" fontId="4" fillId="0" borderId="0"/>
    <xf numFmtId="9" fontId="4" fillId="0" borderId="0" applyFont="0" applyFill="0" applyBorder="0" applyAlignment="0" applyProtection="0">
      <alignment vertical="center"/>
    </xf>
    <xf numFmtId="0" fontId="2" fillId="0" borderId="0">
      <alignment vertical="center"/>
    </xf>
    <xf numFmtId="0" fontId="55" fillId="0" borderId="0">
      <alignment vertical="center"/>
    </xf>
    <xf numFmtId="38" fontId="55" fillId="0" borderId="0" applyFont="0" applyFill="0" applyBorder="0" applyAlignment="0" applyProtection="0">
      <alignment vertical="center"/>
    </xf>
    <xf numFmtId="0" fontId="1" fillId="0" borderId="0">
      <alignment vertical="center"/>
    </xf>
  </cellStyleXfs>
  <cellXfs count="668">
    <xf numFmtId="0" fontId="0" fillId="0" borderId="0" xfId="0">
      <alignment vertical="center"/>
    </xf>
    <xf numFmtId="0" fontId="29" fillId="0" borderId="0" xfId="0" applyFont="1">
      <alignment vertical="center"/>
    </xf>
    <xf numFmtId="0" fontId="30" fillId="0" borderId="0" xfId="0" applyFont="1">
      <alignment vertical="center"/>
    </xf>
    <xf numFmtId="0" fontId="31" fillId="0" borderId="0" xfId="0" applyFont="1" applyAlignment="1" applyProtection="1">
      <alignment horizontal="right" vertical="center"/>
      <protection locked="0"/>
    </xf>
    <xf numFmtId="0" fontId="29" fillId="2" borderId="0" xfId="0" applyFont="1" applyFill="1">
      <alignment vertical="center"/>
    </xf>
    <xf numFmtId="0" fontId="31" fillId="2" borderId="0" xfId="0" applyFont="1" applyFill="1" applyAlignment="1" applyProtection="1">
      <alignment horizontal="right" vertical="center"/>
      <protection locked="0"/>
    </xf>
    <xf numFmtId="0" fontId="32" fillId="0" borderId="0" xfId="0" applyFont="1" applyAlignment="1">
      <alignment horizontal="right" vertical="center"/>
    </xf>
    <xf numFmtId="0" fontId="31" fillId="0" borderId="0" xfId="0" applyFont="1">
      <alignment vertical="center"/>
    </xf>
    <xf numFmtId="0" fontId="33" fillId="2" borderId="0" xfId="0" applyFont="1" applyFill="1" applyProtection="1">
      <alignment vertical="center"/>
      <protection locked="0"/>
    </xf>
    <xf numFmtId="0" fontId="10" fillId="0" borderId="0" xfId="0" applyFont="1" applyAlignment="1">
      <alignment horizontal="right" vertical="center"/>
    </xf>
    <xf numFmtId="0" fontId="10" fillId="3" borderId="0" xfId="0" applyFont="1" applyFill="1">
      <alignment vertical="center"/>
    </xf>
    <xf numFmtId="0" fontId="29" fillId="3" borderId="0" xfId="0" applyFont="1" applyFill="1">
      <alignment vertical="center"/>
    </xf>
    <xf numFmtId="176" fontId="32" fillId="3" borderId="1" xfId="0" applyNumberFormat="1" applyFont="1" applyFill="1" applyBorder="1" applyProtection="1">
      <alignment vertical="center"/>
      <protection locked="0"/>
    </xf>
    <xf numFmtId="176" fontId="32" fillId="0" borderId="0" xfId="0" applyNumberFormat="1" applyFont="1" applyProtection="1">
      <alignment vertical="center"/>
      <protection locked="0"/>
    </xf>
    <xf numFmtId="176" fontId="29" fillId="0" borderId="0" xfId="0" applyNumberFormat="1" applyFont="1">
      <alignment vertical="center"/>
    </xf>
    <xf numFmtId="0" fontId="32" fillId="0" borderId="0" xfId="0" applyFont="1">
      <alignment vertical="center"/>
    </xf>
    <xf numFmtId="0" fontId="34" fillId="3" borderId="0" xfId="0" applyFont="1" applyFill="1" applyAlignment="1">
      <alignment vertical="top"/>
    </xf>
    <xf numFmtId="0" fontId="29" fillId="0" borderId="0" xfId="0" applyFont="1" applyAlignment="1">
      <alignment horizontal="center" vertical="center"/>
    </xf>
    <xf numFmtId="176" fontId="32" fillId="0" borderId="0" xfId="0" applyNumberFormat="1" applyFont="1">
      <alignment vertical="center"/>
    </xf>
    <xf numFmtId="0" fontId="35" fillId="0" borderId="0" xfId="0" applyFont="1" applyAlignment="1">
      <alignment horizontal="right" vertical="center"/>
    </xf>
    <xf numFmtId="0" fontId="36" fillId="3" borderId="0" xfId="0" applyFont="1" applyFill="1" applyProtection="1">
      <alignment vertical="center"/>
      <protection locked="0"/>
    </xf>
    <xf numFmtId="0" fontId="10" fillId="0" borderId="0" xfId="0" applyFont="1">
      <alignment vertical="center"/>
    </xf>
    <xf numFmtId="176" fontId="14" fillId="0" borderId="2" xfId="0" applyNumberFormat="1" applyFont="1" applyBorder="1">
      <alignment vertical="center"/>
    </xf>
    <xf numFmtId="176" fontId="14" fillId="0" borderId="0" xfId="0" applyNumberFormat="1" applyFont="1">
      <alignment vertical="center"/>
    </xf>
    <xf numFmtId="0" fontId="29" fillId="4" borderId="0" xfId="0" applyFont="1" applyFill="1" applyAlignment="1">
      <alignment horizontal="center" vertical="center"/>
    </xf>
    <xf numFmtId="0" fontId="29" fillId="0" borderId="3" xfId="0" applyFont="1" applyBorder="1" applyAlignment="1">
      <alignment horizontal="center" vertical="center"/>
    </xf>
    <xf numFmtId="0" fontId="31" fillId="2" borderId="4" xfId="0" applyFont="1" applyFill="1" applyBorder="1" applyAlignment="1" applyProtection="1">
      <alignment horizontal="center" vertical="center" wrapText="1"/>
      <protection locked="0"/>
    </xf>
    <xf numFmtId="0" fontId="29" fillId="0" borderId="0" xfId="0" applyFont="1" applyAlignment="1">
      <alignment horizontal="center" vertical="center" wrapText="1"/>
    </xf>
    <xf numFmtId="0" fontId="14" fillId="3" borderId="3" xfId="0" applyFont="1" applyFill="1" applyBorder="1" applyAlignment="1">
      <alignment horizontal="center" vertical="center" wrapText="1"/>
    </xf>
    <xf numFmtId="0" fontId="32" fillId="3" borderId="5" xfId="0" applyFont="1" applyFill="1" applyBorder="1" applyAlignment="1" applyProtection="1">
      <alignment horizontal="center" vertical="center" wrapText="1"/>
      <protection locked="0"/>
    </xf>
    <xf numFmtId="0" fontId="32" fillId="3" borderId="6" xfId="0" applyFont="1" applyFill="1" applyBorder="1" applyAlignment="1" applyProtection="1">
      <alignment horizontal="center" vertical="center" wrapText="1"/>
      <protection locked="0"/>
    </xf>
    <xf numFmtId="0" fontId="32" fillId="3" borderId="7" xfId="0" applyFont="1" applyFill="1" applyBorder="1" applyAlignment="1" applyProtection="1">
      <alignment horizontal="center" vertical="center" wrapText="1"/>
      <protection locked="0"/>
    </xf>
    <xf numFmtId="0" fontId="32" fillId="3" borderId="8" xfId="0"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9" fillId="3" borderId="9" xfId="0" applyFont="1" applyFill="1" applyBorder="1" applyAlignment="1">
      <alignment horizontal="center" vertical="center" wrapText="1"/>
    </xf>
    <xf numFmtId="176" fontId="32" fillId="3" borderId="10" xfId="0" applyNumberFormat="1" applyFont="1" applyFill="1" applyBorder="1" applyProtection="1">
      <alignment vertical="center"/>
      <protection locked="0"/>
    </xf>
    <xf numFmtId="176" fontId="32" fillId="3" borderId="11" xfId="0" applyNumberFormat="1" applyFont="1" applyFill="1" applyBorder="1" applyProtection="1">
      <alignment vertical="center"/>
      <protection locked="0"/>
    </xf>
    <xf numFmtId="176" fontId="31" fillId="0" borderId="0" xfId="0" applyNumberFormat="1" applyFont="1" applyProtection="1">
      <alignment vertical="center"/>
      <protection locked="0"/>
    </xf>
    <xf numFmtId="0" fontId="14" fillId="0" borderId="12" xfId="0" applyFont="1" applyBorder="1" applyAlignment="1">
      <alignment horizontal="center" vertical="center" wrapText="1"/>
    </xf>
    <xf numFmtId="176" fontId="14" fillId="0" borderId="13" xfId="0" applyNumberFormat="1" applyFont="1" applyBorder="1">
      <alignment vertical="center"/>
    </xf>
    <xf numFmtId="176" fontId="14" fillId="0" borderId="14" xfId="0" applyNumberFormat="1" applyFont="1" applyBorder="1">
      <alignment vertical="center"/>
    </xf>
    <xf numFmtId="0" fontId="31" fillId="2" borderId="15" xfId="0" applyFont="1" applyFill="1" applyBorder="1" applyAlignment="1">
      <alignment horizontal="center" vertical="center" wrapText="1"/>
    </xf>
    <xf numFmtId="179" fontId="31" fillId="2" borderId="16" xfId="0" applyNumberFormat="1" applyFont="1" applyFill="1" applyBorder="1" applyAlignment="1">
      <alignment horizontal="right" vertical="center"/>
    </xf>
    <xf numFmtId="179" fontId="31" fillId="2" borderId="12" xfId="0" applyNumberFormat="1" applyFont="1" applyFill="1" applyBorder="1" applyAlignment="1" applyProtection="1">
      <alignment horizontal="right" vertical="center"/>
      <protection locked="0"/>
    </xf>
    <xf numFmtId="10" fontId="31" fillId="0" borderId="0" xfId="0" applyNumberFormat="1" applyFont="1" applyAlignment="1" applyProtection="1">
      <alignment horizontal="right" vertical="center"/>
      <protection locked="0"/>
    </xf>
    <xf numFmtId="0" fontId="14" fillId="5" borderId="17" xfId="0" applyFont="1" applyFill="1" applyBorder="1" applyAlignment="1">
      <alignment horizontal="center" vertical="center" wrapText="1"/>
    </xf>
    <xf numFmtId="176" fontId="14" fillId="5" borderId="18" xfId="0" applyNumberFormat="1" applyFont="1" applyFill="1" applyBorder="1">
      <alignment vertical="center"/>
    </xf>
    <xf numFmtId="176" fontId="14" fillId="5" borderId="17" xfId="0" applyNumberFormat="1" applyFont="1" applyFill="1" applyBorder="1">
      <alignment vertical="center"/>
    </xf>
    <xf numFmtId="0" fontId="14" fillId="0" borderId="19" xfId="0" applyFont="1" applyBorder="1" applyAlignment="1">
      <alignment horizontal="center" vertical="center" wrapText="1"/>
    </xf>
    <xf numFmtId="176" fontId="14" fillId="0" borderId="20" xfId="0" applyNumberFormat="1" applyFont="1" applyBorder="1">
      <alignment vertical="center"/>
    </xf>
    <xf numFmtId="176" fontId="14" fillId="0" borderId="19" xfId="0" applyNumberFormat="1" applyFont="1" applyBorder="1">
      <alignment vertical="center"/>
    </xf>
    <xf numFmtId="0" fontId="14" fillId="0" borderId="2" xfId="0" applyFont="1" applyBorder="1" applyAlignment="1">
      <alignment horizontal="center" vertical="center" wrapText="1"/>
    </xf>
    <xf numFmtId="176" fontId="14" fillId="0" borderId="21" xfId="0" applyNumberFormat="1" applyFont="1" applyBorder="1">
      <alignment vertical="center"/>
    </xf>
    <xf numFmtId="176" fontId="14" fillId="0" borderId="4" xfId="0" applyNumberFormat="1" applyFont="1" applyBorder="1">
      <alignment vertical="center"/>
    </xf>
    <xf numFmtId="0" fontId="29" fillId="3" borderId="3" xfId="0" applyFont="1" applyFill="1" applyBorder="1" applyAlignment="1">
      <alignment horizontal="center" vertical="center" wrapText="1"/>
    </xf>
    <xf numFmtId="0" fontId="37" fillId="0" borderId="0" xfId="0" applyFont="1" applyAlignment="1">
      <alignment vertical="top"/>
    </xf>
    <xf numFmtId="0" fontId="29" fillId="0" borderId="4" xfId="0" applyFont="1" applyBorder="1" applyAlignment="1">
      <alignment horizontal="center" vertical="center" wrapText="1"/>
    </xf>
    <xf numFmtId="0" fontId="29" fillId="0" borderId="0" xfId="0" applyFont="1" applyAlignment="1">
      <alignment vertical="center" wrapText="1"/>
    </xf>
    <xf numFmtId="176" fontId="32" fillId="3" borderId="22" xfId="0" applyNumberFormat="1" applyFont="1" applyFill="1" applyBorder="1" applyProtection="1">
      <alignment vertical="center"/>
      <protection locked="0"/>
    </xf>
    <xf numFmtId="176" fontId="32" fillId="3" borderId="23" xfId="0" applyNumberFormat="1" applyFont="1" applyFill="1" applyBorder="1" applyProtection="1">
      <alignment vertical="center"/>
      <protection locked="0"/>
    </xf>
    <xf numFmtId="176" fontId="32" fillId="3" borderId="6" xfId="0" applyNumberFormat="1" applyFont="1" applyFill="1" applyBorder="1" applyProtection="1">
      <alignment vertical="center"/>
      <protection locked="0"/>
    </xf>
    <xf numFmtId="176" fontId="32" fillId="3" borderId="24" xfId="0" applyNumberFormat="1" applyFont="1" applyFill="1" applyBorder="1" applyProtection="1">
      <alignment vertical="center"/>
      <protection locked="0"/>
    </xf>
    <xf numFmtId="10" fontId="38" fillId="0" borderId="0" xfId="0" applyNumberFormat="1" applyFont="1" applyAlignment="1" applyProtection="1">
      <alignment horizontal="right" vertical="center"/>
      <protection locked="0"/>
    </xf>
    <xf numFmtId="0" fontId="39" fillId="6" borderId="0" xfId="0" applyFont="1" applyFill="1" applyAlignment="1">
      <alignment horizontal="center" vertical="center"/>
    </xf>
    <xf numFmtId="0" fontId="29" fillId="0" borderId="2" xfId="0" applyFont="1" applyBorder="1" applyAlignment="1">
      <alignment horizontal="center" vertical="center"/>
    </xf>
    <xf numFmtId="0" fontId="40" fillId="0" borderId="0" xfId="0" applyFont="1" applyAlignment="1">
      <alignment horizontal="center" vertical="center" wrapText="1"/>
    </xf>
    <xf numFmtId="0" fontId="41" fillId="0" borderId="0" xfId="0" applyFont="1" applyAlignment="1"/>
    <xf numFmtId="176" fontId="29" fillId="0" borderId="2" xfId="0" applyNumberFormat="1" applyFont="1" applyBorder="1" applyAlignment="1">
      <alignment horizontal="center" vertical="center"/>
    </xf>
    <xf numFmtId="176" fontId="29" fillId="0" borderId="0" xfId="0" applyNumberFormat="1" applyFont="1" applyAlignment="1">
      <alignment horizontal="center" vertical="center"/>
    </xf>
    <xf numFmtId="0" fontId="41" fillId="0" borderId="0" xfId="0" applyFont="1">
      <alignment vertical="center"/>
    </xf>
    <xf numFmtId="3" fontId="29" fillId="0" borderId="0" xfId="0" applyNumberFormat="1" applyFont="1">
      <alignment vertical="center"/>
    </xf>
    <xf numFmtId="0" fontId="34" fillId="0" borderId="0" xfId="0" applyFont="1">
      <alignment vertical="center"/>
    </xf>
    <xf numFmtId="0" fontId="29" fillId="0" borderId="2" xfId="0" applyFont="1" applyBorder="1" applyAlignment="1">
      <alignment horizontal="center" vertical="center" wrapText="1"/>
    </xf>
    <xf numFmtId="176" fontId="29" fillId="0" borderId="2" xfId="0" applyNumberFormat="1" applyFont="1" applyBorder="1">
      <alignment vertical="center"/>
    </xf>
    <xf numFmtId="0" fontId="42" fillId="0" borderId="2" xfId="0" applyFont="1" applyBorder="1" applyAlignment="1">
      <alignment horizontal="center" vertical="center" wrapText="1"/>
    </xf>
    <xf numFmtId="176" fontId="17" fillId="0" borderId="25" xfId="0" applyNumberFormat="1" applyFont="1" applyBorder="1">
      <alignment vertical="center"/>
    </xf>
    <xf numFmtId="176" fontId="42" fillId="0" borderId="2" xfId="0" applyNumberFormat="1" applyFont="1" applyBorder="1">
      <alignment vertical="center"/>
    </xf>
    <xf numFmtId="0" fontId="14" fillId="5" borderId="26" xfId="0" applyFont="1" applyFill="1" applyBorder="1" applyAlignment="1">
      <alignment horizontal="center" vertical="center" wrapText="1"/>
    </xf>
    <xf numFmtId="176" fontId="14" fillId="5" borderId="27" xfId="0" applyNumberFormat="1" applyFont="1" applyFill="1" applyBorder="1">
      <alignment vertical="center"/>
    </xf>
    <xf numFmtId="176" fontId="29" fillId="5" borderId="26" xfId="0" applyNumberFormat="1" applyFont="1" applyFill="1" applyBorder="1">
      <alignment vertical="center"/>
    </xf>
    <xf numFmtId="176" fontId="32" fillId="0" borderId="20" xfId="0" applyNumberFormat="1" applyFont="1" applyBorder="1">
      <alignment vertical="center"/>
    </xf>
    <xf numFmtId="0" fontId="18" fillId="0" borderId="0" xfId="0" applyFont="1">
      <alignment vertical="center"/>
    </xf>
    <xf numFmtId="176" fontId="14" fillId="0" borderId="25" xfId="0" applyNumberFormat="1" applyFont="1" applyBorder="1">
      <alignment vertical="center"/>
    </xf>
    <xf numFmtId="0" fontId="14" fillId="0" borderId="4" xfId="0" applyFont="1" applyBorder="1" applyAlignment="1">
      <alignment horizontal="center" vertical="center" wrapText="1"/>
    </xf>
    <xf numFmtId="0" fontId="14" fillId="7" borderId="28" xfId="0" applyFont="1" applyFill="1" applyBorder="1" applyAlignment="1">
      <alignment horizontal="center" vertical="center" wrapText="1"/>
    </xf>
    <xf numFmtId="176" fontId="14" fillId="7" borderId="13" xfId="0" applyNumberFormat="1" applyFont="1" applyFill="1" applyBorder="1">
      <alignment vertical="center"/>
    </xf>
    <xf numFmtId="176" fontId="14" fillId="7" borderId="14" xfId="0" applyNumberFormat="1" applyFont="1" applyFill="1" applyBorder="1">
      <alignment vertical="center"/>
    </xf>
    <xf numFmtId="176" fontId="14" fillId="7" borderId="29" xfId="0" applyNumberFormat="1" applyFont="1" applyFill="1" applyBorder="1">
      <alignment vertical="center"/>
    </xf>
    <xf numFmtId="176" fontId="14" fillId="7" borderId="30" xfId="0" applyNumberFormat="1" applyFont="1" applyFill="1" applyBorder="1">
      <alignment vertical="center"/>
    </xf>
    <xf numFmtId="176" fontId="19" fillId="0" borderId="0" xfId="0" applyNumberFormat="1" applyFont="1">
      <alignment vertical="center"/>
    </xf>
    <xf numFmtId="0" fontId="14" fillId="7" borderId="31" xfId="0" applyFont="1" applyFill="1" applyBorder="1" applyAlignment="1">
      <alignment horizontal="center" vertical="center" wrapText="1"/>
    </xf>
    <xf numFmtId="176" fontId="14" fillId="7" borderId="32" xfId="0" applyNumberFormat="1" applyFont="1" applyFill="1" applyBorder="1">
      <alignment vertical="center"/>
    </xf>
    <xf numFmtId="176" fontId="14" fillId="7" borderId="23" xfId="0" applyNumberFormat="1" applyFont="1" applyFill="1" applyBorder="1">
      <alignment vertical="center"/>
    </xf>
    <xf numFmtId="176" fontId="14" fillId="7" borderId="33" xfId="0" applyNumberFormat="1" applyFont="1" applyFill="1" applyBorder="1">
      <alignment vertical="center"/>
    </xf>
    <xf numFmtId="176" fontId="14" fillId="7" borderId="24" xfId="0" applyNumberFormat="1" applyFont="1" applyFill="1" applyBorder="1">
      <alignment vertical="center"/>
    </xf>
    <xf numFmtId="0" fontId="17" fillId="7" borderId="5" xfId="0" applyFont="1" applyFill="1" applyBorder="1" applyAlignment="1">
      <alignment horizontal="center" vertical="center" wrapText="1"/>
    </xf>
    <xf numFmtId="176" fontId="17" fillId="7" borderId="34" xfId="0" applyNumberFormat="1" applyFont="1" applyFill="1" applyBorder="1">
      <alignment vertical="center"/>
    </xf>
    <xf numFmtId="176" fontId="17" fillId="7" borderId="6" xfId="0" applyNumberFormat="1" applyFont="1" applyFill="1" applyBorder="1">
      <alignment vertical="center"/>
    </xf>
    <xf numFmtId="176" fontId="17" fillId="7" borderId="35" xfId="0" applyNumberFormat="1" applyFont="1" applyFill="1" applyBorder="1">
      <alignment vertical="center"/>
    </xf>
    <xf numFmtId="176" fontId="17" fillId="7" borderId="8" xfId="0" applyNumberFormat="1" applyFont="1" applyFill="1" applyBorder="1">
      <alignment vertical="center"/>
    </xf>
    <xf numFmtId="0" fontId="30"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lignment vertical="center"/>
    </xf>
    <xf numFmtId="0" fontId="14" fillId="0" borderId="0" xfId="0" applyFont="1">
      <alignment vertical="center"/>
    </xf>
    <xf numFmtId="0" fontId="42" fillId="0" borderId="0" xfId="0" applyFont="1">
      <alignment vertical="center"/>
    </xf>
    <xf numFmtId="0" fontId="43" fillId="0" borderId="0" xfId="0" applyFont="1">
      <alignment vertical="center"/>
    </xf>
    <xf numFmtId="0" fontId="41" fillId="0" borderId="15" xfId="0" applyFont="1" applyBorder="1">
      <alignment vertical="center"/>
    </xf>
    <xf numFmtId="0" fontId="29" fillId="0" borderId="36" xfId="0" applyFont="1" applyBorder="1">
      <alignment vertical="center"/>
    </xf>
    <xf numFmtId="0" fontId="29" fillId="0" borderId="37" xfId="0" applyFont="1" applyBorder="1">
      <alignment vertical="center"/>
    </xf>
    <xf numFmtId="0" fontId="41" fillId="0" borderId="38" xfId="0" applyFont="1" applyBorder="1">
      <alignment vertical="center"/>
    </xf>
    <xf numFmtId="0" fontId="29" fillId="0" borderId="39" xfId="0" applyFont="1" applyBorder="1">
      <alignment vertical="center"/>
    </xf>
    <xf numFmtId="0" fontId="41" fillId="0" borderId="40" xfId="0" applyFont="1" applyBorder="1">
      <alignment vertical="center"/>
    </xf>
    <xf numFmtId="0" fontId="29" fillId="0" borderId="41" xfId="0" applyFont="1" applyBorder="1">
      <alignment vertical="center"/>
    </xf>
    <xf numFmtId="0" fontId="29" fillId="0" borderId="42" xfId="0" applyFont="1" applyBorder="1">
      <alignment vertical="center"/>
    </xf>
    <xf numFmtId="176" fontId="32" fillId="3" borderId="43" xfId="0" applyNumberFormat="1" applyFont="1" applyFill="1" applyBorder="1" applyProtection="1">
      <alignment vertical="center"/>
      <protection locked="0"/>
    </xf>
    <xf numFmtId="0" fontId="29" fillId="0" borderId="0" xfId="0" applyFont="1" applyAlignment="1"/>
    <xf numFmtId="0" fontId="29" fillId="0" borderId="0" xfId="0" applyFont="1" applyAlignment="1">
      <alignment horizontal="justify" vertical="center"/>
    </xf>
    <xf numFmtId="0" fontId="29" fillId="0" borderId="0" xfId="0" applyFont="1" applyAlignment="1">
      <alignment horizontal="center"/>
    </xf>
    <xf numFmtId="0" fontId="30" fillId="0" borderId="44" xfId="0" applyFont="1" applyBorder="1" applyAlignment="1">
      <alignment horizontal="center" vertical="center"/>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5" xfId="0" applyFont="1" applyBorder="1" applyAlignment="1">
      <alignment horizontal="center" wrapText="1"/>
    </xf>
    <xf numFmtId="0" fontId="30" fillId="0" borderId="0" xfId="0" applyFont="1" applyAlignment="1"/>
    <xf numFmtId="0" fontId="29" fillId="0" borderId="0" xfId="0" applyFont="1" applyAlignment="1">
      <alignment horizontal="justify" vertical="center" wrapText="1"/>
    </xf>
    <xf numFmtId="0" fontId="29" fillId="0" borderId="2" xfId="0" applyFont="1" applyBorder="1" applyAlignment="1">
      <alignment horizontal="justify" vertical="center" wrapText="1"/>
    </xf>
    <xf numFmtId="0" fontId="29" fillId="0" borderId="0" xfId="0" applyFont="1" applyAlignment="1">
      <alignment horizontal="center" wrapText="1"/>
    </xf>
    <xf numFmtId="0" fontId="29" fillId="0" borderId="0" xfId="0" applyFont="1" applyAlignment="1">
      <alignment vertical="center" textRotation="255"/>
    </xf>
    <xf numFmtId="0" fontId="29" fillId="0" borderId="46" xfId="0" applyFont="1" applyBorder="1" applyAlignment="1">
      <alignment horizontal="center" vertical="center" textRotation="255" wrapText="1"/>
    </xf>
    <xf numFmtId="0" fontId="29" fillId="0" borderId="4" xfId="0" applyFont="1" applyBorder="1" applyAlignment="1">
      <alignment horizontal="justify" vertical="center" wrapText="1"/>
    </xf>
    <xf numFmtId="0" fontId="32" fillId="3" borderId="47" xfId="0" applyFont="1" applyFill="1" applyBorder="1" applyAlignment="1" applyProtection="1">
      <alignment horizontal="center" vertical="center" wrapText="1"/>
      <protection locked="0"/>
    </xf>
    <xf numFmtId="176" fontId="32" fillId="3" borderId="48" xfId="0" applyNumberFormat="1" applyFont="1" applyFill="1" applyBorder="1" applyProtection="1">
      <alignment vertical="center"/>
      <protection locked="0"/>
    </xf>
    <xf numFmtId="176" fontId="32" fillId="3" borderId="8" xfId="0" applyNumberFormat="1" applyFont="1" applyFill="1" applyBorder="1" applyProtection="1">
      <alignment vertical="center"/>
      <protection locked="0"/>
    </xf>
    <xf numFmtId="0" fontId="23" fillId="0" borderId="0" xfId="0" applyFont="1" applyAlignment="1"/>
    <xf numFmtId="0" fontId="24" fillId="0" borderId="0" xfId="0" applyFont="1" applyAlignment="1"/>
    <xf numFmtId="0" fontId="25" fillId="0" borderId="0" xfId="0" applyFont="1">
      <alignment vertical="center"/>
    </xf>
    <xf numFmtId="0" fontId="26" fillId="0" borderId="0" xfId="0" applyFont="1">
      <alignment vertical="center"/>
    </xf>
    <xf numFmtId="0" fontId="24" fillId="0" borderId="0" xfId="0" applyFont="1">
      <alignment vertical="center"/>
    </xf>
    <xf numFmtId="0" fontId="23" fillId="0" borderId="0" xfId="3" applyFont="1" applyAlignment="1">
      <alignment horizontal="center" vertical="center"/>
    </xf>
    <xf numFmtId="0" fontId="23" fillId="0" borderId="0" xfId="3" applyFont="1" applyAlignment="1">
      <alignment vertical="center"/>
    </xf>
    <xf numFmtId="0" fontId="23" fillId="0" borderId="0" xfId="0" applyFont="1">
      <alignment vertical="center"/>
    </xf>
    <xf numFmtId="0" fontId="23" fillId="0" borderId="41" xfId="3" applyFont="1" applyBorder="1" applyAlignment="1">
      <alignment vertical="center"/>
    </xf>
    <xf numFmtId="0" fontId="23" fillId="0" borderId="41" xfId="3" applyFont="1" applyBorder="1" applyAlignment="1">
      <alignment horizontal="right" vertical="center"/>
    </xf>
    <xf numFmtId="0" fontId="23" fillId="0" borderId="2" xfId="3" applyFont="1" applyBorder="1" applyAlignment="1">
      <alignment horizontal="center" vertical="center" wrapText="1"/>
    </xf>
    <xf numFmtId="0" fontId="23" fillId="0" borderId="2" xfId="3" applyFont="1" applyBorder="1" applyAlignment="1">
      <alignment horizontal="center" vertical="center"/>
    </xf>
    <xf numFmtId="0" fontId="23" fillId="0" borderId="2" xfId="3" applyFont="1" applyBorder="1" applyAlignment="1">
      <alignment horizontal="right" vertical="center"/>
    </xf>
    <xf numFmtId="0" fontId="23" fillId="0" borderId="2" xfId="3" applyFont="1" applyBorder="1" applyAlignment="1">
      <alignment vertical="center"/>
    </xf>
    <xf numFmtId="0" fontId="23" fillId="0" borderId="36" xfId="3" applyFont="1" applyBorder="1" applyAlignment="1">
      <alignment horizontal="left" vertical="center" wrapText="1"/>
    </xf>
    <xf numFmtId="0" fontId="23" fillId="0" borderId="36" xfId="3" applyFont="1" applyBorder="1" applyAlignment="1">
      <alignment vertical="center"/>
    </xf>
    <xf numFmtId="0" fontId="23" fillId="0" borderId="36" xfId="3" applyFont="1" applyBorder="1" applyAlignment="1">
      <alignment horizontal="right" vertical="center"/>
    </xf>
    <xf numFmtId="0" fontId="23" fillId="0" borderId="40" xfId="3" applyFont="1" applyBorder="1" applyAlignment="1">
      <alignment vertical="center"/>
    </xf>
    <xf numFmtId="0" fontId="23" fillId="0" borderId="42" xfId="3" applyFont="1" applyBorder="1" applyAlignment="1">
      <alignment vertical="center"/>
    </xf>
    <xf numFmtId="0" fontId="23" fillId="0" borderId="2" xfId="3" applyFont="1" applyBorder="1" applyAlignment="1">
      <alignment vertical="center" shrinkToFit="1"/>
    </xf>
    <xf numFmtId="0" fontId="23" fillId="0" borderId="49" xfId="0" applyFont="1" applyBorder="1">
      <alignment vertical="center"/>
    </xf>
    <xf numFmtId="0" fontId="23" fillId="0" borderId="50" xfId="3" applyFont="1" applyBorder="1" applyAlignment="1">
      <alignment vertical="center"/>
    </xf>
    <xf numFmtId="0" fontId="23" fillId="0" borderId="51" xfId="0" applyFont="1" applyBorder="1">
      <alignment vertical="center"/>
    </xf>
    <xf numFmtId="0" fontId="23" fillId="0" borderId="52" xfId="3" applyFont="1" applyBorder="1" applyAlignment="1">
      <alignment vertical="center"/>
    </xf>
    <xf numFmtId="0" fontId="23" fillId="0" borderId="46" xfId="0" applyFont="1" applyBorder="1" applyAlignment="1">
      <alignment horizontal="center" vertical="center"/>
    </xf>
    <xf numFmtId="0" fontId="23" fillId="0" borderId="3" xfId="0" applyFont="1" applyBorder="1">
      <alignment vertical="center"/>
    </xf>
    <xf numFmtId="0" fontId="23" fillId="0" borderId="53" xfId="0" applyFont="1" applyBorder="1">
      <alignment vertical="center"/>
    </xf>
    <xf numFmtId="0" fontId="23" fillId="0" borderId="46" xfId="0" applyFont="1" applyBorder="1">
      <alignment vertical="center"/>
    </xf>
    <xf numFmtId="0" fontId="23" fillId="0" borderId="3" xfId="0" applyFont="1" applyBorder="1" applyAlignment="1">
      <alignment horizontal="left" vertical="center"/>
    </xf>
    <xf numFmtId="0" fontId="23" fillId="0" borderId="53" xfId="0" applyFont="1" applyBorder="1" applyAlignment="1">
      <alignment horizontal="left" vertical="center"/>
    </xf>
    <xf numFmtId="0" fontId="23" fillId="0" borderId="4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textRotation="255" wrapText="1"/>
    </xf>
    <xf numFmtId="0" fontId="23" fillId="0" borderId="45" xfId="0" applyFont="1" applyBorder="1" applyAlignment="1">
      <alignment horizontal="left" vertical="center"/>
    </xf>
    <xf numFmtId="0" fontId="23" fillId="0" borderId="45" xfId="0" applyFont="1" applyBorder="1">
      <alignment vertical="center"/>
    </xf>
    <xf numFmtId="0" fontId="23" fillId="0" borderId="45" xfId="0" applyFont="1" applyBorder="1" applyAlignment="1">
      <alignment horizontal="center" vertical="center"/>
    </xf>
    <xf numFmtId="0" fontId="23" fillId="0" borderId="45" xfId="0" applyFont="1" applyBorder="1" applyAlignment="1">
      <alignment horizontal="right" vertical="center"/>
    </xf>
    <xf numFmtId="0" fontId="23" fillId="0" borderId="5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xf>
    <xf numFmtId="0" fontId="23" fillId="0" borderId="56" xfId="0" applyFont="1" applyBorder="1">
      <alignment vertical="center"/>
    </xf>
    <xf numFmtId="0" fontId="23" fillId="0" borderId="57" xfId="0" applyFont="1" applyBorder="1">
      <alignment vertical="center"/>
    </xf>
    <xf numFmtId="0" fontId="23" fillId="0" borderId="57" xfId="0" applyFont="1" applyBorder="1" applyAlignment="1">
      <alignment horizontal="center" vertical="center"/>
    </xf>
    <xf numFmtId="0" fontId="23" fillId="0" borderId="59" xfId="0" applyFont="1" applyBorder="1" applyAlignment="1">
      <alignment horizontal="center" vertical="center"/>
    </xf>
    <xf numFmtId="0" fontId="23" fillId="0" borderId="36" xfId="0" applyFont="1" applyBorder="1" applyAlignment="1">
      <alignment horizontal="center" vertical="center"/>
    </xf>
    <xf numFmtId="0" fontId="23" fillId="0" borderId="67" xfId="0" applyFont="1" applyBorder="1" applyAlignment="1">
      <alignment horizontal="center" vertical="center"/>
    </xf>
    <xf numFmtId="0" fontId="23" fillId="0" borderId="67" xfId="0" applyFont="1" applyBorder="1" applyAlignment="1">
      <alignment horizontal="right" vertical="center"/>
    </xf>
    <xf numFmtId="0" fontId="23" fillId="0" borderId="67" xfId="0" applyFont="1" applyBorder="1">
      <alignment vertical="center"/>
    </xf>
    <xf numFmtId="0" fontId="23" fillId="0" borderId="68" xfId="0" applyFont="1" applyBorder="1" applyAlignment="1">
      <alignment horizontal="center" vertical="center"/>
    </xf>
    <xf numFmtId="0" fontId="23" fillId="0" borderId="33"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lignment vertical="center"/>
    </xf>
    <xf numFmtId="176" fontId="23" fillId="0" borderId="73" xfId="0" applyNumberFormat="1" applyFont="1" applyBorder="1" applyAlignment="1">
      <alignment horizontal="right" vertical="center"/>
    </xf>
    <xf numFmtId="0" fontId="23" fillId="0" borderId="75" xfId="0" applyFont="1" applyBorder="1">
      <alignment vertical="center"/>
    </xf>
    <xf numFmtId="176" fontId="23" fillId="0" borderId="77" xfId="0" applyNumberFormat="1" applyFont="1" applyBorder="1" applyAlignment="1">
      <alignment horizontal="right" vertical="center"/>
    </xf>
    <xf numFmtId="0" fontId="23" fillId="0" borderId="79" xfId="0" applyFont="1" applyBorder="1">
      <alignment vertical="center"/>
    </xf>
    <xf numFmtId="0" fontId="23" fillId="0" borderId="80" xfId="0" applyFont="1" applyBorder="1" applyAlignment="1">
      <alignment horizontal="center" vertical="center"/>
    </xf>
    <xf numFmtId="0" fontId="23" fillId="0" borderId="81" xfId="0" applyFont="1" applyBorder="1" applyAlignment="1">
      <alignment horizontal="left" vertical="center"/>
    </xf>
    <xf numFmtId="0" fontId="23" fillId="0" borderId="41" xfId="0" applyFont="1" applyBorder="1" applyAlignment="1">
      <alignment horizontal="left" vertical="center"/>
    </xf>
    <xf numFmtId="176" fontId="23" fillId="0" borderId="46" xfId="0" applyNumberFormat="1" applyFont="1" applyBorder="1" applyAlignment="1">
      <alignment horizontal="right" vertical="center"/>
    </xf>
    <xf numFmtId="176" fontId="23" fillId="0" borderId="62" xfId="0" applyNumberFormat="1" applyFont="1" applyBorder="1" applyAlignment="1">
      <alignment horizontal="right" vertical="center"/>
    </xf>
    <xf numFmtId="0" fontId="23" fillId="0" borderId="60" xfId="0" applyFont="1" applyBorder="1" applyAlignment="1">
      <alignment horizontal="left" vertical="center"/>
    </xf>
    <xf numFmtId="0" fontId="23" fillId="0" borderId="82" xfId="0" applyFont="1" applyBorder="1" applyAlignment="1">
      <alignment horizontal="left" vertical="center"/>
    </xf>
    <xf numFmtId="0" fontId="23" fillId="0" borderId="0" xfId="2" applyFont="1">
      <alignment vertical="center"/>
    </xf>
    <xf numFmtId="0" fontId="44" fillId="0" borderId="0" xfId="2" applyFont="1">
      <alignment vertical="center"/>
    </xf>
    <xf numFmtId="0" fontId="44" fillId="0" borderId="83" xfId="2" applyFont="1" applyBorder="1" applyAlignment="1">
      <alignment horizontal="center" vertical="center" wrapText="1"/>
    </xf>
    <xf numFmtId="0" fontId="44" fillId="0" borderId="84" xfId="2" applyFont="1" applyBorder="1" applyAlignment="1">
      <alignment horizontal="center" vertical="center"/>
    </xf>
    <xf numFmtId="0" fontId="23" fillId="0" borderId="85" xfId="2" applyFont="1" applyBorder="1" applyAlignment="1">
      <alignment horizontal="center" vertical="center"/>
    </xf>
    <xf numFmtId="0" fontId="23" fillId="0" borderId="2" xfId="2" applyFont="1" applyBorder="1" applyAlignment="1">
      <alignment horizontal="center" vertical="center"/>
    </xf>
    <xf numFmtId="0" fontId="23" fillId="0" borderId="86" xfId="2" applyFont="1" applyBorder="1" applyAlignment="1">
      <alignment horizontal="center" vertical="center"/>
    </xf>
    <xf numFmtId="0" fontId="23" fillId="0" borderId="46" xfId="2" applyFont="1" applyBorder="1" applyAlignment="1">
      <alignment horizontal="center" vertical="center"/>
    </xf>
    <xf numFmtId="0" fontId="23" fillId="0" borderId="3" xfId="2" applyFont="1" applyBorder="1" applyAlignment="1">
      <alignment horizontal="center" vertical="center"/>
    </xf>
    <xf numFmtId="0" fontId="23" fillId="0" borderId="87" xfId="2" applyFont="1" applyBorder="1" applyAlignment="1">
      <alignment horizontal="center" vertical="center"/>
    </xf>
    <xf numFmtId="0" fontId="23" fillId="0" borderId="88" xfId="2" applyFont="1" applyBorder="1" applyAlignment="1">
      <alignment horizontal="center" vertical="center"/>
    </xf>
    <xf numFmtId="0" fontId="23" fillId="0" borderId="84" xfId="2" applyFont="1" applyBorder="1" applyAlignment="1">
      <alignment horizontal="center" vertical="center"/>
    </xf>
    <xf numFmtId="177" fontId="23" fillId="0" borderId="85" xfId="1" applyNumberFormat="1" applyFont="1" applyFill="1" applyBorder="1" applyAlignment="1">
      <alignment vertical="center"/>
    </xf>
    <xf numFmtId="177" fontId="23" fillId="0" borderId="2" xfId="1" applyNumberFormat="1" applyFont="1" applyFill="1" applyBorder="1" applyAlignment="1">
      <alignment vertical="center"/>
    </xf>
    <xf numFmtId="177" fontId="23" fillId="0" borderId="86" xfId="1" applyNumberFormat="1" applyFont="1" applyFill="1" applyBorder="1" applyAlignment="1">
      <alignment vertical="center"/>
    </xf>
    <xf numFmtId="177" fontId="23" fillId="0" borderId="46" xfId="1" applyNumberFormat="1" applyFont="1" applyFill="1" applyBorder="1" applyAlignment="1">
      <alignment vertical="center"/>
    </xf>
    <xf numFmtId="177" fontId="23" fillId="0" borderId="3" xfId="1" applyNumberFormat="1" applyFont="1" applyFill="1" applyBorder="1" applyAlignment="1">
      <alignment vertical="center"/>
    </xf>
    <xf numFmtId="177" fontId="23" fillId="0" borderId="87" xfId="1" applyNumberFormat="1" applyFont="1" applyFill="1" applyBorder="1" applyAlignment="1">
      <alignment vertical="center"/>
    </xf>
    <xf numFmtId="177" fontId="23" fillId="0" borderId="88" xfId="1" applyNumberFormat="1" applyFont="1" applyFill="1" applyBorder="1" applyAlignment="1">
      <alignment vertical="center"/>
    </xf>
    <xf numFmtId="0" fontId="44" fillId="7" borderId="84" xfId="2" applyFont="1" applyFill="1" applyBorder="1" applyAlignment="1">
      <alignment horizontal="center" vertical="center"/>
    </xf>
    <xf numFmtId="178" fontId="23" fillId="7" borderId="85" xfId="1" applyNumberFormat="1" applyFont="1" applyFill="1" applyBorder="1" applyAlignment="1">
      <alignment vertical="center"/>
    </xf>
    <xf numFmtId="178" fontId="23" fillId="7" borderId="2" xfId="1" applyNumberFormat="1" applyFont="1" applyFill="1" applyBorder="1" applyAlignment="1">
      <alignment vertical="center"/>
    </xf>
    <xf numFmtId="178" fontId="23" fillId="7" borderId="86" xfId="1" applyNumberFormat="1" applyFont="1" applyFill="1" applyBorder="1" applyAlignment="1">
      <alignment vertical="center"/>
    </xf>
    <xf numFmtId="178" fontId="23" fillId="7" borderId="46" xfId="1" applyNumberFormat="1" applyFont="1" applyFill="1" applyBorder="1" applyAlignment="1">
      <alignment vertical="center"/>
    </xf>
    <xf numFmtId="178" fontId="23" fillId="7" borderId="3" xfId="1" applyNumberFormat="1" applyFont="1" applyFill="1" applyBorder="1" applyAlignment="1">
      <alignment vertical="center"/>
    </xf>
    <xf numFmtId="178" fontId="23" fillId="7" borderId="87" xfId="1" applyNumberFormat="1" applyFont="1" applyFill="1" applyBorder="1" applyAlignment="1">
      <alignment vertical="center"/>
    </xf>
    <xf numFmtId="178" fontId="23" fillId="7" borderId="88" xfId="1" applyNumberFormat="1" applyFont="1" applyFill="1" applyBorder="1" applyAlignment="1">
      <alignment vertical="center"/>
    </xf>
    <xf numFmtId="0" fontId="44" fillId="0" borderId="84" xfId="2" applyFont="1" applyBorder="1" applyAlignment="1">
      <alignment horizontal="center" vertical="center" wrapText="1"/>
    </xf>
    <xf numFmtId="177" fontId="44" fillId="0" borderId="46" xfId="1" applyNumberFormat="1" applyFont="1" applyFill="1" applyBorder="1" applyAlignment="1">
      <alignment vertical="center"/>
    </xf>
    <xf numFmtId="177" fontId="44" fillId="0" borderId="2" xfId="1" applyNumberFormat="1" applyFont="1" applyFill="1" applyBorder="1" applyAlignment="1">
      <alignment vertical="center"/>
    </xf>
    <xf numFmtId="177" fontId="44" fillId="0" borderId="3" xfId="1" applyNumberFormat="1" applyFont="1" applyFill="1" applyBorder="1" applyAlignment="1">
      <alignment vertical="center"/>
    </xf>
    <xf numFmtId="177" fontId="44" fillId="0" borderId="87" xfId="1" applyNumberFormat="1" applyFont="1" applyFill="1" applyBorder="1" applyAlignment="1">
      <alignment vertical="center"/>
    </xf>
    <xf numFmtId="177" fontId="44" fillId="0" borderId="88" xfId="1" applyNumberFormat="1" applyFont="1" applyFill="1" applyBorder="1" applyAlignment="1">
      <alignment vertical="center"/>
    </xf>
    <xf numFmtId="0" fontId="44" fillId="0" borderId="89" xfId="2" applyFont="1" applyBorder="1" applyAlignment="1">
      <alignment horizontal="center" vertical="center"/>
    </xf>
    <xf numFmtId="177" fontId="23" fillId="0" borderId="90" xfId="1" applyNumberFormat="1" applyFont="1" applyFill="1" applyBorder="1" applyAlignment="1">
      <alignment vertical="center"/>
    </xf>
    <xf numFmtId="177" fontId="23" fillId="0" borderId="91" xfId="1" applyNumberFormat="1" applyFont="1" applyFill="1" applyBorder="1" applyAlignment="1">
      <alignment vertical="center"/>
    </xf>
    <xf numFmtId="177" fontId="23" fillId="0" borderId="92" xfId="1" applyNumberFormat="1" applyFont="1" applyFill="1" applyBorder="1" applyAlignment="1">
      <alignment vertical="center"/>
    </xf>
    <xf numFmtId="177" fontId="44" fillId="0" borderId="93" xfId="1" applyNumberFormat="1" applyFont="1" applyFill="1" applyBorder="1" applyAlignment="1">
      <alignment vertical="center"/>
    </xf>
    <xf numFmtId="177" fontId="44" fillId="0" borderId="91" xfId="1" applyNumberFormat="1" applyFont="1" applyFill="1" applyBorder="1" applyAlignment="1">
      <alignment vertical="center"/>
    </xf>
    <xf numFmtId="177" fontId="44" fillId="0" borderId="94" xfId="1" applyNumberFormat="1" applyFont="1" applyFill="1" applyBorder="1" applyAlignment="1">
      <alignment vertical="center"/>
    </xf>
    <xf numFmtId="177" fontId="44" fillId="0" borderId="95" xfId="1" applyNumberFormat="1" applyFont="1" applyFill="1" applyBorder="1" applyAlignment="1">
      <alignment vertical="center"/>
    </xf>
    <xf numFmtId="177" fontId="44" fillId="0" borderId="96" xfId="1" applyNumberFormat="1" applyFont="1" applyFill="1" applyBorder="1" applyAlignment="1">
      <alignment vertical="center"/>
    </xf>
    <xf numFmtId="0" fontId="44" fillId="0" borderId="0" xfId="2" applyFont="1" applyAlignment="1">
      <alignment horizontal="center" vertical="center"/>
    </xf>
    <xf numFmtId="0" fontId="23" fillId="0" borderId="0" xfId="2" applyFont="1" applyAlignment="1">
      <alignment vertical="center" wrapText="1"/>
    </xf>
    <xf numFmtId="0" fontId="44" fillId="0" borderId="0" xfId="2" applyFont="1" applyAlignment="1">
      <alignment vertical="center" wrapText="1"/>
    </xf>
    <xf numFmtId="0" fontId="45" fillId="0" borderId="0" xfId="2" applyFont="1">
      <alignment vertical="center"/>
    </xf>
    <xf numFmtId="0" fontId="23" fillId="8" borderId="0" xfId="0" applyFont="1" applyFill="1">
      <alignment vertical="center"/>
    </xf>
    <xf numFmtId="0" fontId="24" fillId="0" borderId="45" xfId="0" applyFont="1" applyBorder="1" applyAlignment="1">
      <alignment horizontal="left" vertical="center"/>
    </xf>
    <xf numFmtId="0" fontId="24" fillId="0" borderId="45" xfId="0" applyFont="1" applyBorder="1" applyAlignment="1">
      <alignment horizontal="right" vertical="center"/>
    </xf>
    <xf numFmtId="0" fontId="24" fillId="0" borderId="41" xfId="3" applyFont="1" applyBorder="1" applyAlignment="1">
      <alignment vertical="center"/>
    </xf>
    <xf numFmtId="0" fontId="24" fillId="0" borderId="41" xfId="3" applyFont="1" applyBorder="1" applyAlignment="1">
      <alignment horizontal="right" vertical="center"/>
    </xf>
    <xf numFmtId="0" fontId="48" fillId="0" borderId="0" xfId="5" applyFont="1">
      <alignment vertical="center"/>
    </xf>
    <xf numFmtId="0" fontId="18" fillId="9" borderId="0" xfId="6" applyFont="1" applyFill="1" applyAlignment="1">
      <alignment horizontal="right" vertical="center"/>
    </xf>
    <xf numFmtId="0" fontId="49" fillId="0" borderId="0" xfId="5" applyFont="1">
      <alignment vertical="center"/>
    </xf>
    <xf numFmtId="0" fontId="48" fillId="0" borderId="55" xfId="5" applyFont="1" applyBorder="1">
      <alignment vertical="center"/>
    </xf>
    <xf numFmtId="0" fontId="48" fillId="0" borderId="54" xfId="5" applyFont="1" applyBorder="1">
      <alignment vertical="center"/>
    </xf>
    <xf numFmtId="0" fontId="48" fillId="0" borderId="6" xfId="5" applyFont="1" applyBorder="1" applyAlignment="1">
      <alignment horizontal="center" vertical="center"/>
    </xf>
    <xf numFmtId="0" fontId="48" fillId="0" borderId="47" xfId="5" applyFont="1" applyBorder="1" applyAlignment="1">
      <alignment horizontal="center" vertical="center"/>
    </xf>
    <xf numFmtId="38" fontId="48" fillId="0" borderId="19" xfId="4" applyFont="1" applyBorder="1">
      <alignment vertical="center"/>
    </xf>
    <xf numFmtId="38" fontId="48" fillId="0" borderId="40" xfId="4" applyFont="1" applyBorder="1">
      <alignment vertical="center"/>
    </xf>
    <xf numFmtId="38" fontId="48" fillId="0" borderId="78" xfId="4" applyFont="1" applyBorder="1">
      <alignment vertical="center"/>
    </xf>
    <xf numFmtId="0" fontId="48" fillId="0" borderId="82" xfId="5" applyFont="1" applyBorder="1">
      <alignment vertical="center"/>
    </xf>
    <xf numFmtId="38" fontId="48" fillId="0" borderId="2" xfId="4" applyFont="1" applyBorder="1">
      <alignment vertical="center"/>
    </xf>
    <xf numFmtId="38" fontId="48" fillId="0" borderId="3" xfId="4" applyFont="1" applyBorder="1">
      <alignment vertical="center"/>
    </xf>
    <xf numFmtId="38" fontId="48" fillId="0" borderId="63" xfId="4" applyFont="1" applyBorder="1">
      <alignment vertical="center"/>
    </xf>
    <xf numFmtId="0" fontId="48" fillId="0" borderId="38" xfId="5" applyFont="1" applyBorder="1">
      <alignment vertical="center"/>
    </xf>
    <xf numFmtId="38" fontId="48" fillId="0" borderId="121" xfId="4" applyFont="1" applyBorder="1">
      <alignment vertical="center"/>
    </xf>
    <xf numFmtId="38" fontId="48" fillId="0" borderId="119" xfId="4" applyFont="1" applyBorder="1">
      <alignment vertical="center"/>
    </xf>
    <xf numFmtId="38" fontId="48" fillId="0" borderId="122" xfId="4" applyFont="1" applyBorder="1">
      <alignment vertical="center"/>
    </xf>
    <xf numFmtId="0" fontId="18" fillId="0" borderId="123" xfId="5" applyFont="1" applyBorder="1" applyAlignment="1">
      <alignment horizontal="left" vertical="center" wrapText="1"/>
    </xf>
    <xf numFmtId="38" fontId="48" fillId="0" borderId="125" xfId="4" applyFont="1" applyBorder="1">
      <alignment vertical="center"/>
    </xf>
    <xf numFmtId="38" fontId="48" fillId="0" borderId="123" xfId="4" applyFont="1" applyBorder="1">
      <alignment vertical="center"/>
    </xf>
    <xf numFmtId="38" fontId="48" fillId="0" borderId="126" xfId="4" applyFont="1" applyBorder="1">
      <alignment vertical="center"/>
    </xf>
    <xf numFmtId="0" fontId="34" fillId="0" borderId="127" xfId="5" applyFont="1" applyBorder="1" applyAlignment="1">
      <alignment vertical="center" wrapText="1"/>
    </xf>
    <xf numFmtId="0" fontId="18" fillId="0" borderId="82" xfId="5" applyFont="1" applyBorder="1">
      <alignment vertical="center"/>
    </xf>
    <xf numFmtId="0" fontId="50" fillId="0" borderId="12" xfId="5" applyFont="1" applyBorder="1">
      <alignment vertical="center"/>
    </xf>
    <xf numFmtId="38" fontId="18" fillId="0" borderId="128" xfId="4" applyFont="1" applyBorder="1">
      <alignment vertical="center"/>
    </xf>
    <xf numFmtId="38" fontId="18" fillId="0" borderId="127" xfId="4" applyFont="1" applyBorder="1">
      <alignment vertical="center"/>
    </xf>
    <xf numFmtId="38" fontId="18" fillId="0" borderId="129" xfId="4" applyFont="1" applyBorder="1">
      <alignment vertical="center"/>
    </xf>
    <xf numFmtId="0" fontId="50" fillId="0" borderId="0" xfId="5" applyFont="1">
      <alignment vertical="center"/>
    </xf>
    <xf numFmtId="0" fontId="48" fillId="0" borderId="105" xfId="5" applyFont="1" applyBorder="1">
      <alignment vertical="center"/>
    </xf>
    <xf numFmtId="0" fontId="49" fillId="0" borderId="12" xfId="5" applyFont="1" applyBorder="1">
      <alignment vertical="center"/>
    </xf>
    <xf numFmtId="38" fontId="48" fillId="0" borderId="132" xfId="4" applyFont="1" applyBorder="1">
      <alignment vertical="center"/>
    </xf>
    <xf numFmtId="38" fontId="48" fillId="0" borderId="130" xfId="4" applyFont="1" applyBorder="1">
      <alignment vertical="center"/>
    </xf>
    <xf numFmtId="38" fontId="48" fillId="0" borderId="133" xfId="4" applyFont="1" applyBorder="1">
      <alignment vertical="center"/>
    </xf>
    <xf numFmtId="38" fontId="48" fillId="0" borderId="4" xfId="4" applyFont="1" applyBorder="1">
      <alignment vertical="center"/>
    </xf>
    <xf numFmtId="38" fontId="48" fillId="0" borderId="15" xfId="4" applyFont="1" applyBorder="1">
      <alignment vertical="center"/>
    </xf>
    <xf numFmtId="38" fontId="48" fillId="0" borderId="66" xfId="4" applyFont="1" applyBorder="1">
      <alignment vertical="center"/>
    </xf>
    <xf numFmtId="0" fontId="18" fillId="0" borderId="12" xfId="5" applyFont="1" applyBorder="1" applyAlignment="1">
      <alignment horizontal="left" vertical="center"/>
    </xf>
    <xf numFmtId="38" fontId="48" fillId="0" borderId="128" xfId="4" applyFont="1" applyBorder="1">
      <alignment vertical="center"/>
    </xf>
    <xf numFmtId="38" fontId="48" fillId="0" borderId="127" xfId="4" applyFont="1" applyBorder="1">
      <alignment vertical="center"/>
    </xf>
    <xf numFmtId="38" fontId="48" fillId="0" borderId="129" xfId="4" applyFont="1" applyBorder="1">
      <alignment vertical="center"/>
    </xf>
    <xf numFmtId="0" fontId="18" fillId="0" borderId="40" xfId="5" applyFont="1" applyBorder="1" applyAlignment="1">
      <alignment horizontal="left" vertical="center"/>
    </xf>
    <xf numFmtId="0" fontId="18" fillId="0" borderId="38" xfId="5" applyFont="1" applyBorder="1" applyAlignment="1">
      <alignment horizontal="left" vertical="center"/>
    </xf>
    <xf numFmtId="0" fontId="18" fillId="0" borderId="136" xfId="5" applyFont="1" applyBorder="1" applyAlignment="1">
      <alignment horizontal="left" vertical="center"/>
    </xf>
    <xf numFmtId="38" fontId="48" fillId="0" borderId="12" xfId="4" applyFont="1" applyBorder="1">
      <alignment vertical="center"/>
    </xf>
    <xf numFmtId="38" fontId="48" fillId="0" borderId="38" xfId="4" applyFont="1" applyBorder="1">
      <alignment vertical="center"/>
    </xf>
    <xf numFmtId="38" fontId="48" fillId="0" borderId="137" xfId="4" applyFont="1" applyBorder="1">
      <alignment vertical="center"/>
    </xf>
    <xf numFmtId="0" fontId="18" fillId="0" borderId="19" xfId="5" applyFont="1" applyBorder="1" applyAlignment="1">
      <alignment horizontal="left" vertical="center"/>
    </xf>
    <xf numFmtId="38" fontId="18" fillId="0" borderId="132" xfId="4" applyFont="1" applyBorder="1">
      <alignment vertical="center"/>
    </xf>
    <xf numFmtId="38" fontId="18" fillId="0" borderId="130" xfId="4" applyFont="1" applyBorder="1">
      <alignment vertical="center"/>
    </xf>
    <xf numFmtId="38" fontId="18" fillId="0" borderId="133" xfId="4" applyFont="1" applyBorder="1">
      <alignment vertical="center"/>
    </xf>
    <xf numFmtId="0" fontId="18" fillId="0" borderId="12" xfId="5" applyFont="1" applyBorder="1" applyAlignment="1">
      <alignment horizontal="left" vertical="top" wrapText="1"/>
    </xf>
    <xf numFmtId="38" fontId="18" fillId="0" borderId="138" xfId="4" applyFont="1" applyBorder="1">
      <alignment vertical="center"/>
    </xf>
    <xf numFmtId="38" fontId="18" fillId="0" borderId="139" xfId="4" applyFont="1" applyBorder="1">
      <alignment vertical="center"/>
    </xf>
    <xf numFmtId="38" fontId="18" fillId="0" borderId="140" xfId="4" applyFont="1" applyBorder="1">
      <alignment vertical="center"/>
    </xf>
    <xf numFmtId="38" fontId="18" fillId="0" borderId="141" xfId="4" applyFont="1" applyBorder="1">
      <alignment vertical="center"/>
    </xf>
    <xf numFmtId="38" fontId="18" fillId="0" borderId="142" xfId="4" applyFont="1" applyBorder="1">
      <alignment vertical="center"/>
    </xf>
    <xf numFmtId="38" fontId="18" fillId="0" borderId="143" xfId="4" applyFont="1" applyBorder="1">
      <alignment vertical="center"/>
    </xf>
    <xf numFmtId="38" fontId="48" fillId="0" borderId="76" xfId="4" applyFont="1" applyBorder="1">
      <alignment vertical="center"/>
    </xf>
    <xf numFmtId="38" fontId="48" fillId="0" borderId="23" xfId="4" applyFont="1" applyBorder="1">
      <alignment vertical="center"/>
    </xf>
    <xf numFmtId="38" fontId="48" fillId="0" borderId="48" xfId="4" applyFont="1" applyBorder="1">
      <alignment vertical="center"/>
    </xf>
    <xf numFmtId="38" fontId="48" fillId="0" borderId="103" xfId="4" applyFont="1" applyBorder="1">
      <alignment vertical="center"/>
    </xf>
    <xf numFmtId="38" fontId="48" fillId="0" borderId="6" xfId="4" applyFont="1" applyBorder="1">
      <alignment vertical="center"/>
    </xf>
    <xf numFmtId="38" fontId="48" fillId="0" borderId="7" xfId="4" applyFont="1" applyBorder="1">
      <alignment vertical="center"/>
    </xf>
    <xf numFmtId="38" fontId="48" fillId="0" borderId="1" xfId="4" applyFont="1" applyBorder="1">
      <alignment vertical="center"/>
    </xf>
    <xf numFmtId="0" fontId="51" fillId="0" borderId="0" xfId="5" applyFont="1" applyAlignment="1">
      <alignment horizontal="left" vertical="center" wrapText="1"/>
    </xf>
    <xf numFmtId="0" fontId="52"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8" fillId="0" borderId="0" xfId="0" applyFont="1" applyAlignment="1">
      <alignment horizontal="left" vertical="center"/>
    </xf>
    <xf numFmtId="0" fontId="52" fillId="0" borderId="2" xfId="0" applyFont="1" applyBorder="1" applyAlignment="1">
      <alignment horizontal="center" vertical="center"/>
    </xf>
    <xf numFmtId="0" fontId="52" fillId="0" borderId="2" xfId="0" applyFont="1" applyBorder="1">
      <alignment vertical="center"/>
    </xf>
    <xf numFmtId="0" fontId="48" fillId="0" borderId="0" xfId="0" applyFont="1" applyAlignment="1">
      <alignment horizontal="right" vertical="center"/>
    </xf>
    <xf numFmtId="0" fontId="48" fillId="0" borderId="0" xfId="0" applyFont="1">
      <alignment vertical="center"/>
    </xf>
    <xf numFmtId="0" fontId="52" fillId="0" borderId="4" xfId="0" applyFont="1" applyBorder="1">
      <alignment vertical="center"/>
    </xf>
    <xf numFmtId="0" fontId="48" fillId="0" borderId="0" xfId="0" applyFont="1" applyAlignment="1">
      <alignment horizontal="right" vertical="top"/>
    </xf>
    <xf numFmtId="0" fontId="52" fillId="0" borderId="3" xfId="0" applyFont="1" applyBorder="1">
      <alignment vertical="center"/>
    </xf>
    <xf numFmtId="0" fontId="52" fillId="0" borderId="53" xfId="0" applyFont="1" applyBorder="1">
      <alignment vertical="center"/>
    </xf>
    <xf numFmtId="0" fontId="52" fillId="0" borderId="46" xfId="0" applyFont="1" applyBorder="1">
      <alignment vertical="center"/>
    </xf>
    <xf numFmtId="0" fontId="52" fillId="0" borderId="12" xfId="0" applyFont="1" applyBorder="1">
      <alignment vertical="center"/>
    </xf>
    <xf numFmtId="0" fontId="52" fillId="0" borderId="38" xfId="0" applyFont="1" applyBorder="1">
      <alignment vertical="center"/>
    </xf>
    <xf numFmtId="0" fontId="52" fillId="0" borderId="144" xfId="0" applyFont="1" applyBorder="1">
      <alignment vertical="center"/>
    </xf>
    <xf numFmtId="0" fontId="52" fillId="0" borderId="19" xfId="0" applyFont="1" applyBorder="1">
      <alignment vertical="center"/>
    </xf>
    <xf numFmtId="0" fontId="52" fillId="0" borderId="145" xfId="0" applyFont="1" applyBorder="1">
      <alignment vertical="center"/>
    </xf>
    <xf numFmtId="0" fontId="52" fillId="0" borderId="141" xfId="0" applyFont="1" applyBorder="1">
      <alignment vertical="center"/>
    </xf>
    <xf numFmtId="0" fontId="52" fillId="0" borderId="38" xfId="0" applyFont="1" applyBorder="1" applyAlignment="1">
      <alignment horizontal="center" vertical="center"/>
    </xf>
    <xf numFmtId="0" fontId="52" fillId="0" borderId="138" xfId="0" applyFont="1" applyBorder="1">
      <alignment vertical="center"/>
    </xf>
    <xf numFmtId="0" fontId="52" fillId="0" borderId="19" xfId="0" applyFont="1" applyBorder="1" applyAlignment="1">
      <alignment horizontal="center" vertical="center"/>
    </xf>
    <xf numFmtId="0" fontId="52" fillId="0" borderId="40" xfId="0" applyFont="1" applyBorder="1">
      <alignment vertical="center"/>
    </xf>
    <xf numFmtId="0" fontId="48" fillId="0" borderId="0" xfId="17" applyFont="1">
      <alignment vertical="center"/>
    </xf>
    <xf numFmtId="176" fontId="48" fillId="0" borderId="0" xfId="17" applyNumberFormat="1" applyFont="1">
      <alignment vertical="center"/>
    </xf>
    <xf numFmtId="0" fontId="48" fillId="0" borderId="0" xfId="17" applyFont="1" applyAlignment="1">
      <alignment horizontal="left" vertical="center" wrapText="1"/>
    </xf>
    <xf numFmtId="0" fontId="48" fillId="0" borderId="0" xfId="17" applyFont="1" applyAlignment="1">
      <alignment horizontal="left" vertical="center"/>
    </xf>
    <xf numFmtId="0" fontId="23" fillId="0" borderId="53" xfId="3" applyFont="1" applyBorder="1" applyAlignment="1">
      <alignment vertical="center" wrapText="1"/>
    </xf>
    <xf numFmtId="0" fontId="23" fillId="0" borderId="46" xfId="3" applyFont="1" applyBorder="1" applyAlignment="1">
      <alignment vertical="center" wrapText="1"/>
    </xf>
    <xf numFmtId="0" fontId="23" fillId="0" borderId="3" xfId="3" applyFont="1" applyBorder="1" applyAlignment="1">
      <alignment vertical="center"/>
    </xf>
    <xf numFmtId="0" fontId="54" fillId="0" borderId="0" xfId="0" applyFont="1">
      <alignment vertical="center"/>
    </xf>
    <xf numFmtId="38" fontId="48" fillId="0" borderId="148" xfId="4" applyFont="1" applyBorder="1">
      <alignment vertical="center"/>
    </xf>
    <xf numFmtId="38" fontId="48" fillId="0" borderId="134" xfId="4" applyFont="1" applyBorder="1">
      <alignment vertical="center"/>
    </xf>
    <xf numFmtId="38" fontId="48" fillId="0" borderId="149" xfId="4" applyFont="1" applyBorder="1">
      <alignment vertical="center"/>
    </xf>
    <xf numFmtId="0" fontId="18" fillId="0" borderId="38" xfId="5" applyFont="1" applyBorder="1">
      <alignment vertical="center"/>
    </xf>
    <xf numFmtId="0" fontId="18" fillId="0" borderId="119" xfId="5" applyFont="1" applyBorder="1">
      <alignment vertical="center"/>
    </xf>
    <xf numFmtId="0" fontId="18" fillId="0" borderId="120" xfId="5" applyFont="1" applyBorder="1">
      <alignment vertical="center"/>
    </xf>
    <xf numFmtId="0" fontId="18" fillId="0" borderId="130" xfId="5" applyFont="1" applyBorder="1">
      <alignment vertical="center"/>
    </xf>
    <xf numFmtId="0" fontId="18" fillId="0" borderId="131" xfId="5" applyFont="1" applyBorder="1">
      <alignment vertical="center"/>
    </xf>
    <xf numFmtId="0" fontId="18" fillId="0" borderId="12" xfId="5" applyFont="1" applyBorder="1">
      <alignment vertical="center"/>
    </xf>
    <xf numFmtId="0" fontId="18" fillId="0" borderId="19" xfId="5" applyFont="1" applyBorder="1">
      <alignment vertical="center"/>
    </xf>
    <xf numFmtId="0" fontId="18" fillId="0" borderId="12" xfId="5" applyFont="1" applyBorder="1" applyAlignment="1">
      <alignment vertical="center" wrapText="1"/>
    </xf>
    <xf numFmtId="0" fontId="18" fillId="0" borderId="120" xfId="5" applyFont="1" applyBorder="1" applyAlignment="1">
      <alignment vertical="center" wrapText="1"/>
    </xf>
    <xf numFmtId="0" fontId="18" fillId="0" borderId="124" xfId="5" applyFont="1" applyBorder="1" applyAlignment="1">
      <alignment vertical="center" wrapText="1"/>
    </xf>
    <xf numFmtId="0" fontId="18" fillId="0" borderId="127" xfId="5" applyFont="1" applyBorder="1">
      <alignment vertical="center"/>
    </xf>
    <xf numFmtId="0" fontId="48" fillId="0" borderId="82" xfId="5" applyFont="1" applyBorder="1" applyAlignment="1">
      <alignment horizontal="left" vertical="center"/>
    </xf>
    <xf numFmtId="0" fontId="18" fillId="0" borderId="19" xfId="5" applyFont="1" applyBorder="1" applyAlignment="1">
      <alignment vertical="center" wrapText="1"/>
    </xf>
    <xf numFmtId="0" fontId="18" fillId="0" borderId="53" xfId="5" applyFont="1" applyBorder="1" applyAlignment="1">
      <alignment vertical="center" wrapText="1"/>
    </xf>
    <xf numFmtId="0" fontId="48" fillId="0" borderId="15" xfId="5" applyFont="1" applyBorder="1" applyAlignment="1">
      <alignment horizontal="left" vertical="center"/>
    </xf>
    <xf numFmtId="0" fontId="48" fillId="0" borderId="36" xfId="5" applyFont="1" applyBorder="1" applyAlignment="1">
      <alignment horizontal="left" vertical="center"/>
    </xf>
    <xf numFmtId="0" fontId="23" fillId="0" borderId="41" xfId="0" applyFont="1" applyBorder="1" applyAlignment="1">
      <alignment horizontal="center" vertical="center"/>
    </xf>
    <xf numFmtId="0" fontId="23" fillId="0" borderId="53" xfId="0" applyFont="1" applyBorder="1" applyAlignment="1">
      <alignment horizontal="center" vertical="center"/>
    </xf>
    <xf numFmtId="0" fontId="23" fillId="0" borderId="53" xfId="3" applyFont="1" applyBorder="1" applyAlignment="1">
      <alignment vertical="center"/>
    </xf>
    <xf numFmtId="0" fontId="23" fillId="0" borderId="35" xfId="0" applyFont="1" applyBorder="1" applyAlignment="1">
      <alignment horizontal="center" vertical="center" wrapText="1"/>
    </xf>
    <xf numFmtId="0" fontId="23" fillId="0" borderId="82" xfId="0" applyFont="1" applyBorder="1">
      <alignment vertical="center"/>
    </xf>
    <xf numFmtId="0" fontId="23" fillId="0" borderId="41" xfId="0" applyFont="1" applyBorder="1">
      <alignment vertical="center"/>
    </xf>
    <xf numFmtId="0" fontId="23" fillId="0" borderId="105" xfId="0" applyFont="1" applyBorder="1">
      <alignment vertical="center"/>
    </xf>
    <xf numFmtId="0" fontId="23" fillId="0" borderId="76" xfId="0" applyFont="1" applyBorder="1">
      <alignment vertical="center"/>
    </xf>
    <xf numFmtId="0" fontId="23" fillId="0" borderId="0" xfId="0" applyFont="1" applyAlignment="1">
      <alignment horizontal="right" vertical="center"/>
    </xf>
    <xf numFmtId="0" fontId="23" fillId="0" borderId="67" xfId="0" applyFont="1" applyBorder="1" applyAlignment="1">
      <alignment horizontal="center" vertical="center" wrapText="1"/>
    </xf>
    <xf numFmtId="180" fontId="23" fillId="0" borderId="30" xfId="0" applyNumberFormat="1" applyFont="1" applyBorder="1">
      <alignment vertical="center"/>
    </xf>
    <xf numFmtId="180" fontId="23" fillId="0" borderId="77" xfId="0" applyNumberFormat="1" applyFont="1" applyBorder="1">
      <alignment vertical="center"/>
    </xf>
    <xf numFmtId="180" fontId="23" fillId="0" borderId="62" xfId="0" applyNumberFormat="1" applyFont="1" applyBorder="1">
      <alignment vertical="center"/>
    </xf>
    <xf numFmtId="180" fontId="23" fillId="0" borderId="65" xfId="0" applyNumberFormat="1" applyFont="1" applyBorder="1">
      <alignment vertical="center"/>
    </xf>
    <xf numFmtId="0" fontId="23" fillId="0" borderId="5" xfId="0" applyFont="1" applyBorder="1" applyAlignment="1">
      <alignment horizontal="center" vertical="center" wrapText="1"/>
    </xf>
    <xf numFmtId="180" fontId="23" fillId="10" borderId="76" xfId="0" applyNumberFormat="1" applyFont="1" applyFill="1" applyBorder="1">
      <alignment vertical="center"/>
    </xf>
    <xf numFmtId="180" fontId="23" fillId="10" borderId="42" xfId="0" applyNumberFormat="1" applyFont="1" applyFill="1" applyBorder="1">
      <alignment vertical="center"/>
    </xf>
    <xf numFmtId="180" fontId="23" fillId="10" borderId="40" xfId="0" applyNumberFormat="1" applyFont="1" applyFill="1" applyBorder="1">
      <alignment vertical="center"/>
    </xf>
    <xf numFmtId="180" fontId="23" fillId="10" borderId="61" xfId="0" applyNumberFormat="1" applyFont="1" applyFill="1" applyBorder="1">
      <alignment vertical="center"/>
    </xf>
    <xf numFmtId="180" fontId="23" fillId="10" borderId="46" xfId="0" applyNumberFormat="1" applyFont="1" applyFill="1" applyBorder="1">
      <alignment vertical="center"/>
    </xf>
    <xf numFmtId="180" fontId="23" fillId="10" borderId="3" xfId="0" applyNumberFormat="1" applyFont="1" applyFill="1" applyBorder="1">
      <alignment vertical="center"/>
    </xf>
    <xf numFmtId="180" fontId="23" fillId="10" borderId="28" xfId="0" applyNumberFormat="1" applyFont="1" applyFill="1" applyBorder="1">
      <alignment vertical="center"/>
    </xf>
    <xf numFmtId="180" fontId="23" fillId="10" borderId="29" xfId="0" applyNumberFormat="1" applyFont="1" applyFill="1" applyBorder="1">
      <alignment vertical="center"/>
    </xf>
    <xf numFmtId="180" fontId="23" fillId="10" borderId="58" xfId="0" applyNumberFormat="1" applyFont="1" applyFill="1" applyBorder="1">
      <alignment vertical="center"/>
    </xf>
    <xf numFmtId="176" fontId="23" fillId="0" borderId="150" xfId="0" applyNumberFormat="1" applyFont="1" applyBorder="1" applyAlignment="1">
      <alignment horizontal="right" vertical="center"/>
    </xf>
    <xf numFmtId="176" fontId="23" fillId="0" borderId="2" xfId="0" applyNumberFormat="1" applyFont="1" applyBorder="1" applyAlignment="1">
      <alignment horizontal="right" vertical="center"/>
    </xf>
    <xf numFmtId="180" fontId="23" fillId="10" borderId="64" xfId="0" applyNumberFormat="1" applyFont="1" applyFill="1" applyBorder="1">
      <alignment vertical="center"/>
    </xf>
    <xf numFmtId="180" fontId="23" fillId="10" borderId="37" xfId="0" applyNumberFormat="1" applyFont="1" applyFill="1" applyBorder="1">
      <alignment vertical="center"/>
    </xf>
    <xf numFmtId="180" fontId="23" fillId="10" borderId="15" xfId="0" applyNumberFormat="1" applyFont="1" applyFill="1" applyBorder="1">
      <alignment vertical="center"/>
    </xf>
    <xf numFmtId="180" fontId="23" fillId="0" borderId="162" xfId="0" applyNumberFormat="1" applyFont="1" applyBorder="1">
      <alignment vertical="center"/>
    </xf>
    <xf numFmtId="180" fontId="23" fillId="0" borderId="163" xfId="0" applyNumberFormat="1" applyFont="1" applyBorder="1">
      <alignment vertical="center"/>
    </xf>
    <xf numFmtId="180" fontId="23" fillId="0" borderId="164" xfId="0" applyNumberFormat="1" applyFont="1" applyBorder="1">
      <alignment vertical="center"/>
    </xf>
    <xf numFmtId="180" fontId="23" fillId="0" borderId="165" xfId="0" applyNumberFormat="1" applyFont="1" applyBorder="1">
      <alignment vertical="center"/>
    </xf>
    <xf numFmtId="0" fontId="23" fillId="0" borderId="118" xfId="0" applyFont="1" applyBorder="1">
      <alignment vertical="center"/>
    </xf>
    <xf numFmtId="0" fontId="23" fillId="0" borderId="36" xfId="0" applyFont="1" applyBorder="1">
      <alignment vertical="center"/>
    </xf>
    <xf numFmtId="0" fontId="23" fillId="0" borderId="160" xfId="0" applyFont="1" applyBorder="1" applyAlignment="1">
      <alignment horizontal="center" vertical="center"/>
    </xf>
    <xf numFmtId="0" fontId="23" fillId="0" borderId="158" xfId="0" applyFont="1" applyBorder="1">
      <alignment vertical="center"/>
    </xf>
    <xf numFmtId="0" fontId="23" fillId="10" borderId="59" xfId="0" applyFont="1" applyFill="1" applyBorder="1">
      <alignment vertical="center"/>
    </xf>
    <xf numFmtId="0" fontId="23" fillId="10" borderId="78" xfId="0" applyFont="1" applyFill="1" applyBorder="1">
      <alignment vertical="center"/>
    </xf>
    <xf numFmtId="0" fontId="23" fillId="10" borderId="63" xfId="0" applyFont="1" applyFill="1" applyBorder="1">
      <alignment vertical="center"/>
    </xf>
    <xf numFmtId="0" fontId="23" fillId="10" borderId="66" xfId="0" applyFont="1" applyFill="1" applyBorder="1">
      <alignment vertical="center"/>
    </xf>
    <xf numFmtId="176" fontId="23" fillId="10" borderId="28" xfId="0" applyNumberFormat="1" applyFont="1" applyFill="1" applyBorder="1" applyAlignment="1">
      <alignment vertical="center" wrapText="1"/>
    </xf>
    <xf numFmtId="176" fontId="23" fillId="10" borderId="29" xfId="0" applyNumberFormat="1" applyFont="1" applyFill="1" applyBorder="1" applyAlignment="1">
      <alignment vertical="center" wrapText="1"/>
    </xf>
    <xf numFmtId="176" fontId="23" fillId="0" borderId="30" xfId="0" applyNumberFormat="1" applyFont="1" applyBorder="1" applyAlignment="1">
      <alignment vertical="center" wrapText="1"/>
    </xf>
    <xf numFmtId="176" fontId="23" fillId="0" borderId="76" xfId="0" applyNumberFormat="1" applyFont="1" applyBorder="1" applyAlignment="1">
      <alignment vertical="center" wrapText="1"/>
    </xf>
    <xf numFmtId="176" fontId="23" fillId="0" borderId="42" xfId="0" applyNumberFormat="1" applyFont="1" applyBorder="1" applyAlignment="1">
      <alignment vertical="center" wrapText="1"/>
    </xf>
    <xf numFmtId="176" fontId="23" fillId="0" borderId="77" xfId="0" applyNumberFormat="1" applyFont="1" applyBorder="1" applyAlignment="1">
      <alignment vertical="center" wrapText="1"/>
    </xf>
    <xf numFmtId="176" fontId="23" fillId="10" borderId="61" xfId="0" applyNumberFormat="1" applyFont="1" applyFill="1" applyBorder="1" applyAlignment="1">
      <alignment vertical="center" wrapText="1"/>
    </xf>
    <xf numFmtId="176" fontId="23" fillId="10" borderId="46" xfId="0" applyNumberFormat="1" applyFont="1" applyFill="1" applyBorder="1" applyAlignment="1">
      <alignment vertical="center" wrapText="1"/>
    </xf>
    <xf numFmtId="176" fontId="23" fillId="0" borderId="62" xfId="0" applyNumberFormat="1" applyFont="1" applyBorder="1" applyAlignment="1">
      <alignment vertical="center" wrapText="1"/>
    </xf>
    <xf numFmtId="176" fontId="23" fillId="10" borderId="64" xfId="0" applyNumberFormat="1" applyFont="1" applyFill="1" applyBorder="1" applyAlignment="1">
      <alignment vertical="center" wrapText="1"/>
    </xf>
    <xf numFmtId="176" fontId="23" fillId="10" borderId="37" xfId="0" applyNumberFormat="1" applyFont="1" applyFill="1" applyBorder="1" applyAlignment="1">
      <alignment vertical="center" wrapText="1"/>
    </xf>
    <xf numFmtId="176" fontId="23" fillId="0" borderId="65" xfId="0" applyNumberFormat="1" applyFont="1" applyBorder="1" applyAlignment="1">
      <alignment vertical="center" wrapText="1"/>
    </xf>
    <xf numFmtId="176" fontId="23" fillId="0" borderId="162" xfId="0" applyNumberFormat="1" applyFont="1" applyBorder="1" applyAlignment="1">
      <alignment vertical="center" wrapText="1"/>
    </xf>
    <xf numFmtId="176" fontId="23" fillId="0" borderId="163" xfId="0" applyNumberFormat="1" applyFont="1" applyBorder="1" applyAlignment="1">
      <alignment vertical="center" wrapText="1"/>
    </xf>
    <xf numFmtId="176" fontId="23" fillId="0" borderId="165" xfId="0" applyNumberFormat="1" applyFont="1" applyBorder="1" applyAlignment="1">
      <alignment vertical="center" wrapText="1"/>
    </xf>
    <xf numFmtId="0" fontId="23" fillId="0" borderId="118" xfId="0" applyFont="1" applyBorder="1" applyAlignment="1">
      <alignment horizontal="left" vertical="center"/>
    </xf>
    <xf numFmtId="0" fontId="23" fillId="0" borderId="36" xfId="0" applyFont="1" applyBorder="1" applyAlignment="1">
      <alignment horizontal="left" vertical="center"/>
    </xf>
    <xf numFmtId="176" fontId="23" fillId="0" borderId="65" xfId="0" applyNumberFormat="1" applyFont="1" applyBorder="1" applyAlignment="1">
      <alignment horizontal="right" vertical="center"/>
    </xf>
    <xf numFmtId="176" fontId="23" fillId="0" borderId="162" xfId="0" applyNumberFormat="1" applyFont="1" applyBorder="1" applyAlignment="1">
      <alignment horizontal="right" vertical="center"/>
    </xf>
    <xf numFmtId="176" fontId="23" fillId="0" borderId="163" xfId="0" applyNumberFormat="1" applyFont="1" applyBorder="1" applyAlignment="1">
      <alignment horizontal="right" vertical="center"/>
    </xf>
    <xf numFmtId="176" fontId="23" fillId="0" borderId="165" xfId="0" applyNumberFormat="1" applyFont="1" applyBorder="1" applyAlignment="1">
      <alignment horizontal="right" vertical="center"/>
    </xf>
    <xf numFmtId="176" fontId="23" fillId="10" borderId="71" xfId="0" applyNumberFormat="1" applyFont="1" applyFill="1" applyBorder="1" applyAlignment="1">
      <alignment horizontal="right" vertical="center"/>
    </xf>
    <xf numFmtId="176" fontId="23" fillId="10" borderId="72" xfId="0" applyNumberFormat="1" applyFont="1" applyFill="1" applyBorder="1" applyAlignment="1">
      <alignment horizontal="right" vertical="center"/>
    </xf>
    <xf numFmtId="176" fontId="23" fillId="10" borderId="76" xfId="0" applyNumberFormat="1" applyFont="1" applyFill="1" applyBorder="1" applyAlignment="1">
      <alignment horizontal="right" vertical="center"/>
    </xf>
    <xf numFmtId="176" fontId="23" fillId="10" borderId="42" xfId="0" applyNumberFormat="1" applyFont="1" applyFill="1" applyBorder="1" applyAlignment="1">
      <alignment horizontal="right" vertical="center"/>
    </xf>
    <xf numFmtId="176" fontId="23" fillId="10" borderId="61" xfId="0" applyNumberFormat="1" applyFont="1" applyFill="1" applyBorder="1" applyAlignment="1">
      <alignment horizontal="right" vertical="center"/>
    </xf>
    <xf numFmtId="176" fontId="23" fillId="10" borderId="46" xfId="0" applyNumberFormat="1" applyFont="1" applyFill="1" applyBorder="1" applyAlignment="1">
      <alignment horizontal="right" vertical="center"/>
    </xf>
    <xf numFmtId="176" fontId="23" fillId="10" borderId="64" xfId="0" applyNumberFormat="1" applyFont="1" applyFill="1" applyBorder="1" applyAlignment="1">
      <alignment horizontal="right" vertical="center"/>
    </xf>
    <xf numFmtId="176" fontId="23" fillId="10" borderId="37" xfId="0" applyNumberFormat="1" applyFont="1" applyFill="1" applyBorder="1" applyAlignment="1">
      <alignment horizontal="right" vertical="center"/>
    </xf>
    <xf numFmtId="0" fontId="23" fillId="10" borderId="74" xfId="0" applyFont="1" applyFill="1" applyBorder="1">
      <alignment vertical="center"/>
    </xf>
    <xf numFmtId="176" fontId="23" fillId="0" borderId="76" xfId="0" applyNumberFormat="1" applyFont="1" applyBorder="1" applyAlignment="1">
      <alignment horizontal="right" vertical="center"/>
    </xf>
    <xf numFmtId="176" fontId="23" fillId="0" borderId="42" xfId="0" applyNumberFormat="1" applyFont="1" applyBorder="1" applyAlignment="1">
      <alignment horizontal="right" vertical="center"/>
    </xf>
    <xf numFmtId="0" fontId="23" fillId="0" borderId="12" xfId="3" applyFont="1" applyBorder="1" applyAlignment="1">
      <alignment vertical="center" wrapText="1"/>
    </xf>
    <xf numFmtId="0" fontId="48" fillId="0" borderId="7" xfId="5" applyFont="1" applyBorder="1" applyAlignment="1">
      <alignment horizontal="center" vertical="center"/>
    </xf>
    <xf numFmtId="0" fontId="48" fillId="0" borderId="1" xfId="5" applyFont="1" applyBorder="1" applyAlignment="1">
      <alignment horizontal="center" vertical="center"/>
    </xf>
    <xf numFmtId="0" fontId="49" fillId="0" borderId="0" xfId="5" applyFont="1" applyAlignment="1">
      <alignment horizontal="left" vertical="center"/>
    </xf>
    <xf numFmtId="0" fontId="18" fillId="0" borderId="0" xfId="5" applyFont="1" applyAlignment="1">
      <alignment vertical="center" wrapText="1"/>
    </xf>
    <xf numFmtId="0" fontId="56" fillId="0" borderId="0" xfId="0" applyFont="1">
      <alignment vertical="center"/>
    </xf>
    <xf numFmtId="0" fontId="52" fillId="0" borderId="2" xfId="0" applyFont="1" applyBorder="1" applyAlignment="1">
      <alignment horizontal="left" vertical="center"/>
    </xf>
    <xf numFmtId="0" fontId="52" fillId="0" borderId="46" xfId="0" applyFont="1" applyBorder="1" applyAlignment="1">
      <alignment horizontal="left" vertical="center"/>
    </xf>
    <xf numFmtId="0" fontId="52" fillId="0" borderId="46" xfId="0" applyFont="1" applyBorder="1" applyAlignment="1">
      <alignment horizontal="center" vertical="center"/>
    </xf>
    <xf numFmtId="0" fontId="34" fillId="0" borderId="130" xfId="5" applyFont="1" applyBorder="1" applyAlignment="1">
      <alignment vertical="center" wrapText="1"/>
    </xf>
    <xf numFmtId="0" fontId="48" fillId="0" borderId="0" xfId="25" applyFont="1">
      <alignment vertical="center"/>
    </xf>
    <xf numFmtId="0" fontId="49" fillId="0" borderId="0" xfId="25" applyFont="1">
      <alignment vertical="center"/>
    </xf>
    <xf numFmtId="0" fontId="48" fillId="0" borderId="5" xfId="25" applyFont="1" applyBorder="1" applyAlignment="1">
      <alignment horizontal="center" vertical="center"/>
    </xf>
    <xf numFmtId="0" fontId="48" fillId="0" borderId="6" xfId="25" applyFont="1" applyBorder="1" applyAlignment="1">
      <alignment horizontal="center" vertical="center"/>
    </xf>
    <xf numFmtId="0" fontId="48" fillId="0" borderId="7" xfId="25" applyFont="1" applyBorder="1" applyAlignment="1">
      <alignment horizontal="center" vertical="center"/>
    </xf>
    <xf numFmtId="0" fontId="48" fillId="0" borderId="1" xfId="25" applyFont="1" applyBorder="1" applyAlignment="1">
      <alignment horizontal="center" vertical="center"/>
    </xf>
    <xf numFmtId="0" fontId="18" fillId="9" borderId="47" xfId="6" applyFont="1" applyFill="1" applyBorder="1" applyAlignment="1">
      <alignment horizontal="left" vertical="center"/>
    </xf>
    <xf numFmtId="0" fontId="49" fillId="0" borderId="0" xfId="25" applyFont="1" applyAlignment="1">
      <alignment horizontal="center" vertical="center"/>
    </xf>
    <xf numFmtId="0" fontId="48" fillId="0" borderId="76" xfId="25" applyFont="1" applyBorder="1">
      <alignment vertical="center"/>
    </xf>
    <xf numFmtId="0" fontId="48" fillId="0" borderId="19" xfId="25" applyFont="1" applyBorder="1">
      <alignment vertical="center"/>
    </xf>
    <xf numFmtId="0" fontId="48" fillId="0" borderId="40" xfId="25" applyFont="1" applyBorder="1" applyAlignment="1">
      <alignment horizontal="right" vertical="center"/>
    </xf>
    <xf numFmtId="0" fontId="48" fillId="0" borderId="78" xfId="25" applyFont="1" applyBorder="1" applyAlignment="1">
      <alignment horizontal="right" vertical="center"/>
    </xf>
    <xf numFmtId="0" fontId="18" fillId="9" borderId="80" xfId="6" applyFont="1" applyFill="1" applyBorder="1" applyAlignment="1">
      <alignment horizontal="left" vertical="center"/>
    </xf>
    <xf numFmtId="0" fontId="48" fillId="0" borderId="61" xfId="25" applyFont="1" applyBorder="1">
      <alignment vertical="center"/>
    </xf>
    <xf numFmtId="0" fontId="48" fillId="0" borderId="2" xfId="25" applyFont="1" applyBorder="1">
      <alignment vertical="center"/>
    </xf>
    <xf numFmtId="0" fontId="48" fillId="0" borderId="3" xfId="25" applyFont="1" applyBorder="1">
      <alignment vertical="center"/>
    </xf>
    <xf numFmtId="0" fontId="48" fillId="0" borderId="63" xfId="25" applyFont="1" applyBorder="1">
      <alignment vertical="center"/>
    </xf>
    <xf numFmtId="0" fontId="18" fillId="9" borderId="154" xfId="6" applyFont="1" applyFill="1" applyBorder="1" applyAlignment="1">
      <alignment horizontal="left" vertical="center"/>
    </xf>
    <xf numFmtId="0" fontId="48" fillId="0" borderId="64" xfId="25" applyFont="1" applyBorder="1">
      <alignment vertical="center"/>
    </xf>
    <xf numFmtId="0" fontId="48" fillId="0" borderId="4" xfId="25" applyFont="1" applyBorder="1">
      <alignment vertical="center"/>
    </xf>
    <xf numFmtId="0" fontId="48" fillId="0" borderId="15" xfId="25" applyFont="1" applyBorder="1">
      <alignment vertical="center"/>
    </xf>
    <xf numFmtId="0" fontId="48" fillId="0" borderId="66" xfId="25" applyFont="1" applyBorder="1">
      <alignment vertical="center"/>
    </xf>
    <xf numFmtId="0" fontId="18" fillId="9" borderId="152" xfId="6" applyFont="1" applyFill="1" applyBorder="1" applyAlignment="1">
      <alignment horizontal="left" vertical="center"/>
    </xf>
    <xf numFmtId="0" fontId="48" fillId="0" borderId="55" xfId="25" applyFont="1" applyBorder="1">
      <alignment vertical="center"/>
    </xf>
    <xf numFmtId="0" fontId="48" fillId="0" borderId="54" xfId="25" applyFont="1" applyBorder="1">
      <alignment vertical="center"/>
    </xf>
    <xf numFmtId="0" fontId="48" fillId="0" borderId="1" xfId="25" applyFont="1" applyBorder="1">
      <alignment vertical="center"/>
    </xf>
    <xf numFmtId="176" fontId="48" fillId="0" borderId="0" xfId="25" applyNumberFormat="1" applyFont="1">
      <alignment vertical="center"/>
    </xf>
    <xf numFmtId="0" fontId="48" fillId="0" borderId="0" xfId="25" applyFont="1" applyAlignment="1">
      <alignment horizontal="left" vertical="center"/>
    </xf>
    <xf numFmtId="0" fontId="48" fillId="0" borderId="0" xfId="25" applyFont="1" applyAlignment="1">
      <alignment horizontal="center" vertical="center"/>
    </xf>
    <xf numFmtId="0" fontId="49" fillId="0" borderId="0" xfId="25" applyFont="1" applyAlignment="1">
      <alignment horizontal="left" vertical="center"/>
    </xf>
    <xf numFmtId="0" fontId="48" fillId="0" borderId="0" xfId="0" applyFont="1" applyAlignment="1">
      <alignment vertical="center" wrapText="1"/>
    </xf>
    <xf numFmtId="0" fontId="44" fillId="0" borderId="97" xfId="2" applyFont="1" applyBorder="1" applyAlignment="1">
      <alignment horizontal="center" vertical="center" wrapText="1"/>
    </xf>
    <xf numFmtId="0" fontId="44" fillId="0" borderId="98" xfId="2" applyFont="1" applyBorder="1" applyAlignment="1">
      <alignment horizontal="center" vertical="center" wrapText="1"/>
    </xf>
    <xf numFmtId="0" fontId="44" fillId="0" borderId="99" xfId="2" applyFont="1" applyBorder="1" applyAlignment="1">
      <alignment horizontal="center" vertical="center" wrapText="1"/>
    </xf>
    <xf numFmtId="0" fontId="44" fillId="0" borderId="85" xfId="2" applyFont="1" applyBorder="1" applyAlignment="1">
      <alignment horizontal="center" vertical="center"/>
    </xf>
    <xf numFmtId="0" fontId="44" fillId="0" borderId="2" xfId="2" applyFont="1" applyBorder="1" applyAlignment="1">
      <alignment horizontal="center" vertical="center"/>
    </xf>
    <xf numFmtId="0" fontId="44" fillId="0" borderId="86" xfId="2" applyFont="1" applyBorder="1" applyAlignment="1">
      <alignment horizontal="center" vertical="center"/>
    </xf>
    <xf numFmtId="0" fontId="44" fillId="0" borderId="46" xfId="2" applyFont="1" applyBorder="1" applyAlignment="1">
      <alignment horizontal="center" vertical="center"/>
    </xf>
    <xf numFmtId="0" fontId="44" fillId="0" borderId="3" xfId="2" applyFont="1" applyBorder="1" applyAlignment="1">
      <alignment horizontal="center" vertical="center"/>
    </xf>
    <xf numFmtId="0" fontId="44" fillId="0" borderId="87" xfId="2" applyFont="1" applyBorder="1" applyAlignment="1">
      <alignment horizontal="center" vertical="center"/>
    </xf>
    <xf numFmtId="0" fontId="44" fillId="0" borderId="88" xfId="2" applyFont="1" applyBorder="1" applyAlignment="1">
      <alignment horizontal="center" vertical="center"/>
    </xf>
    <xf numFmtId="0" fontId="23" fillId="0" borderId="0" xfId="0" applyFont="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159" xfId="0" applyFont="1" applyBorder="1" applyAlignment="1">
      <alignment horizontal="center" vertical="center"/>
    </xf>
    <xf numFmtId="0" fontId="23" fillId="0" borderId="160" xfId="0" applyFont="1" applyBorder="1" applyAlignment="1">
      <alignment horizontal="center" vertical="center"/>
    </xf>
    <xf numFmtId="0" fontId="23" fillId="0" borderId="4" xfId="0" applyFont="1" applyBorder="1">
      <alignment vertical="center"/>
    </xf>
    <xf numFmtId="0" fontId="23" fillId="0" borderId="19" xfId="0" applyFont="1" applyBorder="1">
      <alignment vertical="center"/>
    </xf>
    <xf numFmtId="0" fontId="23" fillId="0" borderId="4" xfId="3" applyFont="1" applyBorder="1" applyAlignment="1">
      <alignment horizontal="center" vertical="center" textRotation="255" wrapText="1"/>
    </xf>
    <xf numFmtId="0" fontId="23" fillId="0" borderId="12" xfId="3" applyFont="1" applyBorder="1" applyAlignment="1">
      <alignment horizontal="center" vertical="center" textRotation="255" wrapText="1"/>
    </xf>
    <xf numFmtId="0" fontId="23" fillId="0" borderId="19" xfId="3" applyFont="1" applyBorder="1" applyAlignment="1">
      <alignment horizontal="center" vertical="center" textRotation="255" wrapText="1"/>
    </xf>
    <xf numFmtId="0" fontId="23" fillId="0" borderId="101"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02" xfId="0" applyFont="1" applyBorder="1" applyAlignment="1">
      <alignment horizontal="center" vertical="center"/>
    </xf>
    <xf numFmtId="0" fontId="23" fillId="0" borderId="103" xfId="0" applyFont="1" applyBorder="1" applyAlignment="1">
      <alignment horizontal="center" vertical="center"/>
    </xf>
    <xf numFmtId="0" fontId="23" fillId="0" borderId="100"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04" xfId="3" applyFont="1" applyBorder="1" applyAlignment="1">
      <alignment horizontal="center" vertical="center" textRotation="255" wrapText="1"/>
    </xf>
    <xf numFmtId="0" fontId="23" fillId="0" borderId="105" xfId="3" applyFont="1" applyBorder="1" applyAlignment="1">
      <alignment horizontal="center" vertical="center" textRotation="255" wrapText="1"/>
    </xf>
    <xf numFmtId="0" fontId="23" fillId="0" borderId="76" xfId="3" applyFont="1" applyBorder="1" applyAlignment="1">
      <alignment horizontal="center" vertical="center" textRotation="255" wrapText="1"/>
    </xf>
    <xf numFmtId="0" fontId="23" fillId="0" borderId="106" xfId="3" applyFont="1" applyBorder="1" applyAlignment="1">
      <alignment horizontal="center" vertical="center" textRotation="255" wrapText="1"/>
    </xf>
    <xf numFmtId="0" fontId="23" fillId="0" borderId="106" xfId="0" applyFont="1" applyBorder="1">
      <alignment vertical="center"/>
    </xf>
    <xf numFmtId="0" fontId="23" fillId="0" borderId="55" xfId="0" applyFont="1" applyBorder="1" applyAlignment="1">
      <alignment horizontal="center" vertical="center"/>
    </xf>
    <xf numFmtId="0" fontId="23" fillId="0" borderId="54" xfId="0" applyFont="1" applyBorder="1" applyAlignment="1">
      <alignment horizontal="center" vertical="center"/>
    </xf>
    <xf numFmtId="0" fontId="23" fillId="0" borderId="47" xfId="0" applyFont="1" applyBorder="1" applyAlignment="1">
      <alignment horizontal="center" vertical="center"/>
    </xf>
    <xf numFmtId="0" fontId="23" fillId="0" borderId="109" xfId="0" applyFont="1" applyBorder="1" applyAlignment="1">
      <alignment horizontal="center" vertical="center"/>
    </xf>
    <xf numFmtId="0" fontId="23" fillId="0" borderId="67" xfId="0" applyFont="1" applyBorder="1" applyAlignment="1">
      <alignment horizontal="center" vertical="center"/>
    </xf>
    <xf numFmtId="0" fontId="23" fillId="0" borderId="110" xfId="0" applyFont="1" applyBorder="1" applyAlignment="1">
      <alignment horizontal="center" vertical="center"/>
    </xf>
    <xf numFmtId="0" fontId="23" fillId="0" borderId="104"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 xfId="0" applyFont="1" applyBorder="1">
      <alignment vertical="center"/>
    </xf>
    <xf numFmtId="0" fontId="23" fillId="0" borderId="46" xfId="0" applyFont="1" applyBorder="1">
      <alignment vertical="center"/>
    </xf>
    <xf numFmtId="0" fontId="23" fillId="0" borderId="3" xfId="0" applyFont="1" applyBorder="1" applyAlignment="1">
      <alignment horizontal="center" vertical="center"/>
    </xf>
    <xf numFmtId="0" fontId="23" fillId="0" borderId="53" xfId="0" applyFont="1" applyBorder="1" applyAlignment="1">
      <alignment horizontal="center" vertical="center"/>
    </xf>
    <xf numFmtId="0" fontId="23" fillId="0" borderId="49" xfId="3" applyFont="1" applyBorder="1" applyAlignment="1">
      <alignment vertical="center" wrapText="1"/>
    </xf>
    <xf numFmtId="0" fontId="23" fillId="0" borderId="111" xfId="3" applyFont="1" applyBorder="1" applyAlignment="1">
      <alignment vertical="center" wrapText="1"/>
    </xf>
    <xf numFmtId="0" fontId="23" fillId="0" borderId="51" xfId="3" applyFont="1" applyBorder="1" applyAlignment="1">
      <alignment vertical="center" wrapText="1"/>
    </xf>
    <xf numFmtId="0" fontId="23" fillId="0" borderId="112" xfId="3" applyFont="1" applyBorder="1" applyAlignment="1">
      <alignment vertical="center" wrapText="1"/>
    </xf>
    <xf numFmtId="0" fontId="23" fillId="0" borderId="3" xfId="3" applyFont="1" applyBorder="1" applyAlignment="1">
      <alignment vertical="center"/>
    </xf>
    <xf numFmtId="0" fontId="23" fillId="0" borderId="46" xfId="3" applyFont="1" applyBorder="1" applyAlignment="1">
      <alignment vertical="center"/>
    </xf>
    <xf numFmtId="0" fontId="23" fillId="0" borderId="12" xfId="0" applyFont="1" applyBorder="1">
      <alignment vertical="center"/>
    </xf>
    <xf numFmtId="0" fontId="23" fillId="0" borderId="4" xfId="3" applyFont="1" applyBorder="1" applyAlignment="1">
      <alignment horizontal="center" vertical="center"/>
    </xf>
    <xf numFmtId="0" fontId="23" fillId="0" borderId="19" xfId="3" applyFont="1" applyBorder="1" applyAlignment="1">
      <alignment horizontal="center" vertical="center"/>
    </xf>
    <xf numFmtId="0" fontId="23" fillId="0" borderId="116" xfId="3" applyFont="1" applyBorder="1" applyAlignment="1">
      <alignment horizontal="center" vertical="center"/>
    </xf>
    <xf numFmtId="0" fontId="23" fillId="0" borderId="117" xfId="3" applyFont="1" applyBorder="1" applyAlignment="1">
      <alignment horizontal="center" vertical="center"/>
    </xf>
    <xf numFmtId="0" fontId="23" fillId="0" borderId="115" xfId="3" applyFont="1" applyBorder="1" applyAlignment="1">
      <alignment horizontal="center" vertical="center"/>
    </xf>
    <xf numFmtId="0" fontId="23" fillId="0" borderId="3" xfId="3" applyFont="1" applyBorder="1" applyAlignment="1">
      <alignment horizontal="center" vertical="center"/>
    </xf>
    <xf numFmtId="0" fontId="23" fillId="0" borderId="46" xfId="3" applyFont="1" applyBorder="1" applyAlignment="1">
      <alignment horizontal="center" vertical="center"/>
    </xf>
    <xf numFmtId="0" fontId="23" fillId="0" borderId="3" xfId="3" applyFont="1" applyBorder="1" applyAlignment="1">
      <alignment vertical="center" wrapText="1"/>
    </xf>
    <xf numFmtId="0" fontId="23" fillId="0" borderId="53" xfId="3" applyFont="1" applyBorder="1" applyAlignment="1">
      <alignment vertical="center" wrapText="1"/>
    </xf>
    <xf numFmtId="0" fontId="23" fillId="0" borderId="46" xfId="3" applyFont="1" applyBorder="1" applyAlignment="1">
      <alignment vertical="center" wrapText="1"/>
    </xf>
    <xf numFmtId="0" fontId="23" fillId="0" borderId="53" xfId="3" applyFont="1" applyBorder="1" applyAlignment="1">
      <alignment vertical="center"/>
    </xf>
    <xf numFmtId="0" fontId="23" fillId="0" borderId="113" xfId="3" applyFont="1" applyBorder="1" applyAlignment="1">
      <alignment horizontal="center" vertical="center"/>
    </xf>
    <xf numFmtId="0" fontId="23" fillId="0" borderId="114" xfId="3" applyFont="1" applyBorder="1" applyAlignment="1">
      <alignment horizontal="center" vertical="center"/>
    </xf>
    <xf numFmtId="0" fontId="23" fillId="0" borderId="15" xfId="3" applyFont="1" applyBorder="1" applyAlignment="1">
      <alignment horizontal="center" vertical="center"/>
    </xf>
    <xf numFmtId="0" fontId="23" fillId="0" borderId="37" xfId="3" applyFont="1" applyBorder="1" applyAlignment="1">
      <alignment horizontal="center" vertical="center"/>
    </xf>
    <xf numFmtId="0" fontId="23" fillId="0" borderId="40" xfId="3" applyFont="1" applyBorder="1" applyAlignment="1">
      <alignment horizontal="center" vertical="center"/>
    </xf>
    <xf numFmtId="0" fontId="23" fillId="0" borderId="42" xfId="3" applyFont="1" applyBorder="1" applyAlignment="1">
      <alignment horizontal="center" vertical="center"/>
    </xf>
    <xf numFmtId="0" fontId="23" fillId="0" borderId="4"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5" xfId="3" applyFont="1" applyBorder="1" applyAlignment="1">
      <alignment vertical="center" wrapText="1"/>
    </xf>
    <xf numFmtId="0" fontId="23" fillId="0" borderId="53" xfId="0" applyFont="1" applyBorder="1">
      <alignment vertical="center"/>
    </xf>
    <xf numFmtId="0" fontId="23" fillId="0" borderId="7" xfId="0" applyFont="1" applyBorder="1" applyAlignment="1">
      <alignment horizontal="center" vertical="center" wrapText="1"/>
    </xf>
    <xf numFmtId="0" fontId="23" fillId="0" borderId="47" xfId="0" applyFont="1" applyBorder="1" applyAlignment="1">
      <alignment horizontal="center" vertical="center" wrapText="1"/>
    </xf>
    <xf numFmtId="180" fontId="23" fillId="10" borderId="58" xfId="0" applyNumberFormat="1" applyFont="1" applyFill="1" applyBorder="1">
      <alignment vertical="center"/>
    </xf>
    <xf numFmtId="180" fontId="23" fillId="10" borderId="155" xfId="0" applyNumberFormat="1" applyFont="1" applyFill="1" applyBorder="1">
      <alignment vertical="center"/>
    </xf>
    <xf numFmtId="0" fontId="23" fillId="10" borderId="60" xfId="0" applyFont="1" applyFill="1" applyBorder="1">
      <alignment vertical="center"/>
    </xf>
    <xf numFmtId="0" fontId="23" fillId="10" borderId="53" xfId="0" applyFont="1" applyFill="1" applyBorder="1">
      <alignment vertical="center"/>
    </xf>
    <xf numFmtId="0" fontId="23" fillId="10" borderId="56" xfId="0" applyFont="1" applyFill="1" applyBorder="1">
      <alignment vertical="center"/>
    </xf>
    <xf numFmtId="0" fontId="23" fillId="10" borderId="57" xfId="0" applyFont="1" applyFill="1" applyBorder="1">
      <alignment vertical="center"/>
    </xf>
    <xf numFmtId="180" fontId="23" fillId="10" borderId="3" xfId="0" applyNumberFormat="1" applyFont="1" applyFill="1" applyBorder="1">
      <alignment vertical="center"/>
    </xf>
    <xf numFmtId="180" fontId="23" fillId="10" borderId="154" xfId="0" applyNumberFormat="1" applyFont="1" applyFill="1" applyBorder="1">
      <alignment vertical="center"/>
    </xf>
    <xf numFmtId="180" fontId="23" fillId="10" borderId="46" xfId="0" applyNumberFormat="1" applyFont="1" applyFill="1" applyBorder="1">
      <alignment vertical="center"/>
    </xf>
    <xf numFmtId="0" fontId="23" fillId="0" borderId="55"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5" xfId="0" applyFont="1" applyBorder="1" applyAlignment="1">
      <alignment horizontal="center" vertical="center" wrapText="1"/>
    </xf>
    <xf numFmtId="0" fontId="23" fillId="10" borderId="107" xfId="0" applyFont="1" applyFill="1" applyBorder="1" applyAlignment="1">
      <alignment vertical="center" wrapText="1"/>
    </xf>
    <xf numFmtId="0" fontId="23" fillId="10" borderId="108" xfId="0" applyFont="1" applyFill="1" applyBorder="1" applyAlignment="1">
      <alignment vertical="center" wrapText="1"/>
    </xf>
    <xf numFmtId="0" fontId="23" fillId="10" borderId="156" xfId="0" applyFont="1" applyFill="1" applyBorder="1" applyAlignment="1">
      <alignment vertical="center" wrapText="1"/>
    </xf>
    <xf numFmtId="0" fontId="23" fillId="10" borderId="60" xfId="0" applyFont="1" applyFill="1" applyBorder="1" applyAlignment="1">
      <alignment vertical="center" wrapText="1"/>
    </xf>
    <xf numFmtId="0" fontId="23" fillId="10" borderId="53" xfId="0" applyFont="1" applyFill="1" applyBorder="1" applyAlignment="1">
      <alignment vertical="center" wrapText="1"/>
    </xf>
    <xf numFmtId="0" fontId="23" fillId="10" borderId="46" xfId="0" applyFont="1" applyFill="1" applyBorder="1" applyAlignment="1">
      <alignment vertical="center" wrapText="1"/>
    </xf>
    <xf numFmtId="0" fontId="23" fillId="10" borderId="56" xfId="0" applyFont="1" applyFill="1" applyBorder="1" applyAlignment="1">
      <alignment vertical="center" wrapText="1"/>
    </xf>
    <xf numFmtId="0" fontId="23" fillId="10" borderId="57" xfId="0" applyFont="1" applyFill="1" applyBorder="1" applyAlignment="1">
      <alignment vertical="center" wrapText="1"/>
    </xf>
    <xf numFmtId="0" fontId="23" fillId="10" borderId="29" xfId="0" applyFont="1" applyFill="1" applyBorder="1" applyAlignment="1">
      <alignment vertical="center" wrapText="1"/>
    </xf>
    <xf numFmtId="180" fontId="23" fillId="10" borderId="157" xfId="0" applyNumberFormat="1" applyFont="1" applyFill="1" applyBorder="1">
      <alignment vertical="center"/>
    </xf>
    <xf numFmtId="180" fontId="23" fillId="10" borderId="156" xfId="0" applyNumberFormat="1" applyFont="1" applyFill="1" applyBorder="1">
      <alignment vertical="center"/>
    </xf>
    <xf numFmtId="180" fontId="23" fillId="10" borderId="29" xfId="0" applyNumberFormat="1" applyFont="1" applyFill="1" applyBorder="1">
      <alignment vertical="center"/>
    </xf>
    <xf numFmtId="180" fontId="23" fillId="10" borderId="153" xfId="0" applyNumberFormat="1" applyFont="1" applyFill="1" applyBorder="1">
      <alignment vertical="center"/>
    </xf>
    <xf numFmtId="0" fontId="23" fillId="0" borderId="67" xfId="0" applyFont="1" applyBorder="1" applyAlignment="1">
      <alignment horizontal="right" vertical="center" wrapText="1"/>
    </xf>
    <xf numFmtId="0" fontId="23" fillId="0" borderId="110" xfId="0" applyFont="1" applyBorder="1" applyAlignment="1">
      <alignment horizontal="right" vertical="center" wrapText="1"/>
    </xf>
    <xf numFmtId="180" fontId="23" fillId="0" borderId="55" xfId="0" applyNumberFormat="1" applyFont="1" applyBorder="1">
      <alignment vertical="center"/>
    </xf>
    <xf numFmtId="180" fontId="23" fillId="0" borderId="47" xfId="0" applyNumberFormat="1" applyFont="1" applyBorder="1">
      <alignment vertical="center"/>
    </xf>
    <xf numFmtId="0" fontId="23" fillId="10" borderId="107" xfId="0" applyFont="1" applyFill="1" applyBorder="1">
      <alignment vertical="center"/>
    </xf>
    <xf numFmtId="0" fontId="23" fillId="10" borderId="108" xfId="0" applyFont="1" applyFill="1" applyBorder="1">
      <alignment vertical="center"/>
    </xf>
    <xf numFmtId="0" fontId="23" fillId="0" borderId="159" xfId="0" applyFont="1" applyBorder="1">
      <alignment vertical="center"/>
    </xf>
    <xf numFmtId="0" fontId="23" fillId="0" borderId="160" xfId="0" applyFont="1" applyBorder="1">
      <alignment vertical="center"/>
    </xf>
    <xf numFmtId="0" fontId="23" fillId="10" borderId="118" xfId="0" applyFont="1" applyFill="1" applyBorder="1">
      <alignment vertical="center"/>
    </xf>
    <xf numFmtId="0" fontId="23" fillId="10" borderId="36" xfId="0" applyFont="1" applyFill="1" applyBorder="1">
      <alignment vertical="center"/>
    </xf>
    <xf numFmtId="0" fontId="23" fillId="10" borderId="60" xfId="0" applyFont="1" applyFill="1" applyBorder="1" applyAlignment="1">
      <alignment horizontal="center" vertical="center"/>
    </xf>
    <xf numFmtId="0" fontId="23" fillId="10" borderId="154" xfId="0" applyFont="1" applyFill="1" applyBorder="1" applyAlignment="1">
      <alignment horizontal="center" vertical="center"/>
    </xf>
    <xf numFmtId="0" fontId="23" fillId="0" borderId="56" xfId="0" applyFont="1" applyBorder="1" applyAlignment="1">
      <alignment horizontal="center" vertical="center"/>
    </xf>
    <xf numFmtId="0" fontId="23" fillId="0" borderId="155" xfId="0" applyFont="1" applyBorder="1" applyAlignment="1">
      <alignment horizontal="center" vertical="center"/>
    </xf>
    <xf numFmtId="0" fontId="23" fillId="0" borderId="161" xfId="0" applyFont="1" applyBorder="1" applyAlignment="1">
      <alignment horizontal="center" vertical="center"/>
    </xf>
    <xf numFmtId="0" fontId="23" fillId="10" borderId="118" xfId="0" applyFont="1" applyFill="1" applyBorder="1" applyAlignment="1">
      <alignment horizontal="center" vertical="center"/>
    </xf>
    <xf numFmtId="0" fontId="23" fillId="10" borderId="152" xfId="0" applyFont="1" applyFill="1" applyBorder="1" applyAlignment="1">
      <alignment horizontal="center" vertical="center"/>
    </xf>
    <xf numFmtId="0" fontId="18" fillId="0" borderId="124" xfId="5" applyFont="1" applyBorder="1" applyAlignment="1">
      <alignment horizontal="left" vertical="center" wrapText="1"/>
    </xf>
    <xf numFmtId="0" fontId="18" fillId="0" borderId="146" xfId="5" applyFont="1" applyBorder="1" applyAlignment="1">
      <alignment horizontal="left" vertical="center" wrapText="1"/>
    </xf>
    <xf numFmtId="0" fontId="48" fillId="0" borderId="54" xfId="5" applyFont="1" applyBorder="1" applyAlignment="1">
      <alignment horizontal="center" vertical="center"/>
    </xf>
    <xf numFmtId="0" fontId="48" fillId="0" borderId="118" xfId="5" applyFont="1" applyBorder="1" applyAlignment="1">
      <alignment horizontal="left" vertical="center"/>
    </xf>
    <xf numFmtId="0" fontId="48" fillId="0" borderId="36" xfId="5" applyFont="1" applyBorder="1" applyAlignment="1">
      <alignment horizontal="left" vertical="center"/>
    </xf>
    <xf numFmtId="0" fontId="48" fillId="0" borderId="15" xfId="5" applyFont="1" applyBorder="1" applyAlignment="1">
      <alignment horizontal="left" vertical="center"/>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47" xfId="5" applyFont="1" applyBorder="1" applyAlignment="1">
      <alignment horizontal="left" vertical="center" wrapText="1"/>
    </xf>
    <xf numFmtId="0" fontId="48" fillId="0" borderId="37" xfId="5" applyFont="1" applyBorder="1" applyAlignment="1">
      <alignment horizontal="left" vertical="center"/>
    </xf>
    <xf numFmtId="0" fontId="51" fillId="0" borderId="0" xfId="5" applyFont="1" applyAlignment="1">
      <alignment horizontal="left" vertical="center" wrapText="1"/>
    </xf>
    <xf numFmtId="0" fontId="49" fillId="0" borderId="60" xfId="5" applyFont="1" applyBorder="1" applyAlignment="1">
      <alignment horizontal="center" vertical="center"/>
    </xf>
    <xf numFmtId="0" fontId="49" fillId="0" borderId="53" xfId="5" applyFont="1" applyBorder="1" applyAlignment="1">
      <alignment horizontal="center" vertical="center"/>
    </xf>
    <xf numFmtId="0" fontId="49" fillId="0" borderId="41" xfId="5" applyFont="1" applyBorder="1" applyAlignment="1">
      <alignment horizontal="center" vertical="center"/>
    </xf>
    <xf numFmtId="0" fontId="48" fillId="0" borderId="107" xfId="5" applyFont="1" applyBorder="1" applyAlignment="1">
      <alignment horizontal="center" vertical="center"/>
    </xf>
    <xf numFmtId="0" fontId="48" fillId="0" borderId="108" xfId="5" applyFont="1" applyBorder="1" applyAlignment="1">
      <alignment horizontal="center" vertical="center"/>
    </xf>
    <xf numFmtId="0" fontId="48" fillId="0" borderId="55" xfId="5" applyFont="1" applyBorder="1" applyAlignment="1">
      <alignment horizontal="center" vertical="center"/>
    </xf>
    <xf numFmtId="0" fontId="48" fillId="0" borderId="0" xfId="17" applyFont="1" applyAlignment="1">
      <alignment horizontal="left" vertical="center" wrapText="1"/>
    </xf>
    <xf numFmtId="0" fontId="48" fillId="0" borderId="0" xfId="17" applyFont="1" applyAlignment="1">
      <alignment horizontal="left" vertical="center"/>
    </xf>
    <xf numFmtId="0" fontId="18" fillId="0" borderId="15" xfId="5" applyFont="1" applyBorder="1" applyAlignment="1">
      <alignment horizontal="left" vertical="center"/>
    </xf>
    <xf numFmtId="0" fontId="18" fillId="0" borderId="36" xfId="5" applyFont="1" applyBorder="1" applyAlignment="1">
      <alignment horizontal="left" vertical="center"/>
    </xf>
    <xf numFmtId="0" fontId="18" fillId="0" borderId="119" xfId="5" applyFont="1" applyBorder="1" applyAlignment="1">
      <alignment horizontal="left" vertical="center"/>
    </xf>
    <xf numFmtId="0" fontId="18" fillId="0" borderId="120" xfId="5" applyFont="1" applyBorder="1" applyAlignment="1">
      <alignment horizontal="left" vertical="center"/>
    </xf>
    <xf numFmtId="0" fontId="18" fillId="0" borderId="134" xfId="5" applyFont="1" applyBorder="1" applyAlignment="1">
      <alignment horizontal="left" vertical="center"/>
    </xf>
    <xf numFmtId="0" fontId="18" fillId="0" borderId="135" xfId="5" applyFont="1" applyBorder="1" applyAlignment="1">
      <alignment horizontal="left" vertical="center"/>
    </xf>
    <xf numFmtId="0" fontId="18" fillId="0" borderId="130" xfId="5" applyFont="1" applyBorder="1" applyAlignment="1">
      <alignment horizontal="left" vertical="center"/>
    </xf>
    <xf numFmtId="0" fontId="18" fillId="0" borderId="131" xfId="5" applyFont="1" applyBorder="1" applyAlignment="1">
      <alignment horizontal="left" vertical="center"/>
    </xf>
    <xf numFmtId="0" fontId="18" fillId="0" borderId="151" xfId="5" applyFont="1" applyBorder="1" applyAlignment="1">
      <alignment horizontal="left" vertical="center"/>
    </xf>
    <xf numFmtId="0" fontId="18" fillId="0" borderId="131" xfId="5" applyFont="1" applyBorder="1" applyAlignment="1">
      <alignment horizontal="left" vertical="center" wrapText="1"/>
    </xf>
    <xf numFmtId="0" fontId="52" fillId="0" borderId="3" xfId="0" applyFont="1" applyBorder="1" applyAlignment="1">
      <alignment horizontal="left" vertical="center"/>
    </xf>
    <xf numFmtId="0" fontId="52" fillId="0" borderId="46" xfId="0" applyFont="1" applyBorder="1" applyAlignment="1">
      <alignment horizontal="left" vertical="center"/>
    </xf>
    <xf numFmtId="0" fontId="52" fillId="0" borderId="12" xfId="0" applyFont="1" applyBorder="1" applyAlignment="1">
      <alignment horizontal="center" vertical="center"/>
    </xf>
    <xf numFmtId="0" fontId="52" fillId="0" borderId="19" xfId="0" applyFont="1" applyBorder="1" applyAlignment="1">
      <alignment horizontal="center" vertical="center"/>
    </xf>
    <xf numFmtId="0" fontId="52" fillId="0" borderId="15" xfId="0" applyFont="1" applyBorder="1" applyAlignment="1">
      <alignment horizontal="left" vertical="center"/>
    </xf>
    <xf numFmtId="0" fontId="52" fillId="0" borderId="3" xfId="0" applyFont="1" applyBorder="1" applyAlignment="1">
      <alignment horizontal="center" vertical="center"/>
    </xf>
    <xf numFmtId="0" fontId="52" fillId="0" borderId="46" xfId="0" applyFont="1" applyBorder="1" applyAlignment="1">
      <alignment horizontal="center" vertical="center"/>
    </xf>
    <xf numFmtId="0" fontId="51" fillId="0" borderId="0" xfId="0" applyFont="1" applyAlignment="1">
      <alignment horizontal="left" vertical="center" wrapText="1"/>
    </xf>
    <xf numFmtId="0" fontId="14" fillId="0" borderId="0" xfId="0" applyFont="1" applyAlignment="1">
      <alignment horizontal="center" vertical="center"/>
    </xf>
    <xf numFmtId="0" fontId="52" fillId="0" borderId="2" xfId="0" applyFont="1" applyBorder="1" applyAlignment="1">
      <alignment horizontal="center" vertical="center"/>
    </xf>
    <xf numFmtId="0" fontId="52" fillId="0" borderId="4" xfId="0" applyFont="1" applyBorder="1" applyAlignment="1">
      <alignment horizontal="left" vertical="center"/>
    </xf>
    <xf numFmtId="0" fontId="52" fillId="0" borderId="2" xfId="0" applyFont="1" applyBorder="1" applyAlignment="1">
      <alignment horizontal="left" vertical="center"/>
    </xf>
    <xf numFmtId="0" fontId="48" fillId="0" borderId="4" xfId="0" applyFont="1" applyBorder="1" applyAlignment="1">
      <alignment horizontal="left" vertical="center"/>
    </xf>
    <xf numFmtId="0" fontId="48" fillId="0" borderId="2" xfId="0" applyFont="1" applyBorder="1" applyAlignment="1">
      <alignment horizontal="left" vertical="center"/>
    </xf>
    <xf numFmtId="176" fontId="14" fillId="0" borderId="3" xfId="0" applyNumberFormat="1" applyFont="1" applyBorder="1" applyAlignment="1">
      <alignment horizontal="center" vertical="center"/>
    </xf>
    <xf numFmtId="176" fontId="14" fillId="0" borderId="53" xfId="0" applyNumberFormat="1" applyFont="1" applyBorder="1" applyAlignment="1">
      <alignment horizontal="center" vertical="center"/>
    </xf>
    <xf numFmtId="176" fontId="14" fillId="0" borderId="46" xfId="0" applyNumberFormat="1" applyFont="1" applyBorder="1" applyAlignment="1">
      <alignment horizontal="center" vertical="center"/>
    </xf>
    <xf numFmtId="0" fontId="29" fillId="0" borderId="2" xfId="0" applyFont="1" applyBorder="1" applyAlignment="1">
      <alignment horizontal="center" vertical="center"/>
    </xf>
    <xf numFmtId="0" fontId="30" fillId="0" borderId="15" xfId="0" applyFont="1" applyBorder="1" applyAlignment="1">
      <alignment horizontal="center" vertical="center"/>
    </xf>
    <xf numFmtId="0" fontId="30" fillId="0" borderId="38" xfId="0" applyFont="1" applyBorder="1" applyAlignment="1">
      <alignment horizontal="center" vertical="center"/>
    </xf>
    <xf numFmtId="0" fontId="30" fillId="0" borderId="40" xfId="0" applyFont="1" applyBorder="1" applyAlignment="1">
      <alignment horizontal="center" vertical="center"/>
    </xf>
    <xf numFmtId="0" fontId="32" fillId="3" borderId="55" xfId="0" applyFont="1" applyFill="1" applyBorder="1" applyProtection="1">
      <alignment vertical="center"/>
      <protection locked="0"/>
    </xf>
    <xf numFmtId="0" fontId="32" fillId="3" borderId="54" xfId="0" applyFont="1" applyFill="1" applyBorder="1" applyProtection="1">
      <alignment vertical="center"/>
      <protection locked="0"/>
    </xf>
    <xf numFmtId="0" fontId="32" fillId="3" borderId="47" xfId="0" applyFont="1" applyFill="1" applyBorder="1" applyProtection="1">
      <alignment vertical="center"/>
      <protection locked="0"/>
    </xf>
    <xf numFmtId="0" fontId="32" fillId="3" borderId="5" xfId="0" applyFont="1" applyFill="1" applyBorder="1" applyProtection="1">
      <alignment vertical="center"/>
      <protection locked="0"/>
    </xf>
    <xf numFmtId="0" fontId="32" fillId="3" borderId="6" xfId="0" applyFont="1" applyFill="1" applyBorder="1" applyProtection="1">
      <alignment vertical="center"/>
      <protection locked="0"/>
    </xf>
    <xf numFmtId="0" fontId="32" fillId="3" borderId="8" xfId="0" applyFont="1" applyFill="1" applyBorder="1" applyProtection="1">
      <alignment vertical="center"/>
      <protection locked="0"/>
    </xf>
    <xf numFmtId="0" fontId="32" fillId="3" borderId="31" xfId="0" applyFont="1" applyFill="1" applyBorder="1" applyProtection="1">
      <alignment vertical="center"/>
      <protection locked="0"/>
    </xf>
    <xf numFmtId="0" fontId="32" fillId="3" borderId="23" xfId="0" applyFont="1" applyFill="1" applyBorder="1" applyProtection="1">
      <alignment vertical="center"/>
      <protection locked="0"/>
    </xf>
    <xf numFmtId="0" fontId="32" fillId="3" borderId="24" xfId="0" applyFont="1" applyFill="1" applyBorder="1" applyProtection="1">
      <alignment vertical="center"/>
      <protection locked="0"/>
    </xf>
    <xf numFmtId="176" fontId="14" fillId="0" borderId="15" xfId="0" applyNumberFormat="1" applyFont="1" applyBorder="1" applyAlignment="1">
      <alignment horizontal="center" vertical="center"/>
    </xf>
    <xf numFmtId="176" fontId="14" fillId="0" borderId="36" xfId="0" applyNumberFormat="1" applyFont="1" applyBorder="1" applyAlignment="1">
      <alignment horizontal="center" vertical="center"/>
    </xf>
    <xf numFmtId="176" fontId="14" fillId="0" borderId="37" xfId="0" applyNumberFormat="1" applyFont="1" applyBorder="1" applyAlignment="1">
      <alignment horizontal="center" vertical="center"/>
    </xf>
    <xf numFmtId="0" fontId="29" fillId="0" borderId="2" xfId="0" applyFont="1" applyBorder="1" applyAlignment="1">
      <alignment horizontal="center" vertical="center" textRotation="255"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textRotation="255" wrapText="1"/>
    </xf>
    <xf numFmtId="0" fontId="29" fillId="0" borderId="19" xfId="0" applyFont="1" applyBorder="1" applyAlignment="1">
      <alignment horizontal="center" vertical="center" textRotation="255" wrapText="1"/>
    </xf>
    <xf numFmtId="0" fontId="46" fillId="0" borderId="0" xfId="0" applyFont="1">
      <alignment vertical="center"/>
    </xf>
    <xf numFmtId="0" fontId="29" fillId="0" borderId="19" xfId="0" applyFont="1" applyBorder="1" applyAlignment="1">
      <alignment horizontal="center" vertical="center" wrapText="1"/>
    </xf>
    <xf numFmtId="0" fontId="29" fillId="0" borderId="38" xfId="0" applyFont="1" applyBorder="1" applyAlignment="1">
      <alignment horizontal="justify" vertical="center" wrapText="1"/>
    </xf>
    <xf numFmtId="0" fontId="29" fillId="0" borderId="0" xfId="0" applyFont="1" applyAlignment="1">
      <alignment horizontal="justify" vertical="center" wrapText="1"/>
    </xf>
    <xf numFmtId="0" fontId="29" fillId="0" borderId="39" xfId="0" applyFont="1" applyBorder="1" applyAlignment="1">
      <alignment horizontal="center" wrapText="1"/>
    </xf>
    <xf numFmtId="0" fontId="29" fillId="0" borderId="19" xfId="0" applyFont="1" applyBorder="1" applyAlignment="1">
      <alignment horizontal="justify" vertical="center" wrapText="1"/>
    </xf>
    <xf numFmtId="0" fontId="29" fillId="0" borderId="2" xfId="0" applyFont="1" applyBorder="1" applyAlignment="1">
      <alignment horizontal="justify" vertical="center" wrapText="1"/>
    </xf>
    <xf numFmtId="0" fontId="52" fillId="0" borderId="2" xfId="0" applyFont="1" applyBorder="1" applyAlignment="1">
      <alignment vertical="center" wrapText="1"/>
    </xf>
  </cellXfs>
  <cellStyles count="26">
    <cellStyle name="パーセント 2" xfId="10" xr:uid="{703D0402-6189-4BAD-8BAD-8C4E6E9B3959}"/>
    <cellStyle name="パーセント 3" xfId="11" xr:uid="{2C875886-F495-4E61-A570-4A0CD46AFD76}"/>
    <cellStyle name="パーセント 3 2" xfId="21" xr:uid="{C795D064-14D5-4482-822F-A4F8A37E4F1A}"/>
    <cellStyle name="桁区切り" xfId="4" builtinId="6"/>
    <cellStyle name="桁区切り 2" xfId="1" xr:uid="{D4DA0EE7-8131-4F8B-B1E2-2EF3CF6F3D50}"/>
    <cellStyle name="桁区切り 2 2" xfId="13" xr:uid="{43DC25CB-8781-4DC8-ACAD-8C9C1F136A9C}"/>
    <cellStyle name="桁区切り 2 2 2" xfId="19" xr:uid="{DBDA3C87-6FAE-4ECA-B0AB-9D3DAEB023F3}"/>
    <cellStyle name="桁区切り 2 3" xfId="9" xr:uid="{A513F103-B983-4668-BE7D-5DDEAD3EB18F}"/>
    <cellStyle name="桁区切り 3" xfId="12" xr:uid="{68047427-6E15-44B3-9496-2814213FA9FF}"/>
    <cellStyle name="桁区切り 4" xfId="24" xr:uid="{A573CC14-81E8-4915-BA5A-582EEA277F27}"/>
    <cellStyle name="標準" xfId="0" builtinId="0"/>
    <cellStyle name="標準 2" xfId="2" xr:uid="{8C437498-EF41-4813-807B-C17C797A2879}"/>
    <cellStyle name="標準 2 2" xfId="6" xr:uid="{AC5A46B8-A9EB-4715-8402-3F7EC7B8B6D0}"/>
    <cellStyle name="標準 2 2 2" xfId="20" xr:uid="{B2DBB9BE-0F7A-40C2-8EE4-94DD9349C299}"/>
    <cellStyle name="標準 2 3" xfId="7" xr:uid="{7C6B23F7-457D-449A-9CDB-BED92A598D53}"/>
    <cellStyle name="標準 3" xfId="8" xr:uid="{DAE2FBA7-8056-49CD-B9DB-28527375CF33}"/>
    <cellStyle name="標準 3 2" xfId="18" xr:uid="{B45D3B37-6DBA-490A-9BFC-E389492531A7}"/>
    <cellStyle name="標準 4" xfId="14" xr:uid="{576C4C7D-8AA9-4E62-969F-EAC6C6DB44EC}"/>
    <cellStyle name="標準 5" xfId="15" xr:uid="{95B9130E-0910-44EA-8517-2B23BE4BA01C}"/>
    <cellStyle name="標準 6" xfId="16" xr:uid="{46B66624-1BBB-42FA-8522-220D927D962B}"/>
    <cellStyle name="標準 7" xfId="5" xr:uid="{801EB34F-C7A2-491E-AA4C-067EAB593E4A}"/>
    <cellStyle name="標準 7 2" xfId="22" xr:uid="{6872DD15-32AE-42F6-B2F5-C61946A12750}"/>
    <cellStyle name="標準 7 2 2" xfId="25" xr:uid="{45BF014A-C910-4F5B-8E55-FCF16640FDFE}"/>
    <cellStyle name="標準 7 3" xfId="17" xr:uid="{F44CB37D-493B-4029-892C-F2970207D746}"/>
    <cellStyle name="標準 8" xfId="23" xr:uid="{D38CE37C-3D36-454A-8873-B182BF6E51BD}"/>
    <cellStyle name="標準_収支予算書様式" xfId="3" xr:uid="{ADBF9653-D4A5-4289-B38B-83EFDAED11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158750</xdr:colOff>
      <xdr:row>3</xdr:row>
      <xdr:rowOff>0</xdr:rowOff>
    </xdr:from>
    <xdr:to>
      <xdr:col>20</xdr:col>
      <xdr:colOff>409505</xdr:colOff>
      <xdr:row>41</xdr:row>
      <xdr:rowOff>133350</xdr:rowOff>
    </xdr:to>
    <xdr:sp textlink="">
      <xdr:nvSpPr>
        <xdr:cNvPr id="4" name="テキスト ボックス 3">
          <a:extLst>
            <a:ext uri="{FF2B5EF4-FFF2-40B4-BE49-F238E27FC236}">
              <a16:creationId xmlns:a16="http://schemas.microsoft.com/office/drawing/2014/main" id="{8FDCD4F8-F8A2-425F-88CA-0BC441BDC9BC}"/>
            </a:ext>
          </a:extLst>
        </xdr:cNvPr>
        <xdr:cNvSpPr txBox="1"/>
      </xdr:nvSpPr>
      <xdr:spPr>
        <a:xfrm>
          <a:off x="12341225" y="609600"/>
          <a:ext cx="7108755" cy="1059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latin typeface="+mn-lt"/>
              <a:ea typeface="+mn-ea"/>
              <a:cs typeface="+mn-cs"/>
            </a:rPr>
            <a:t>〇各年度の費用の計上について</a:t>
          </a:r>
          <a:endParaRPr lang="en-US" altLang="ja-JP" sz="1100" b="1">
            <a:solidFill>
              <a:schemeClr val="dk1"/>
            </a:solidFill>
            <a:latin typeface="+mn-lt"/>
            <a:ea typeface="+mn-ea"/>
            <a:cs typeface="+mn-cs"/>
          </a:endParaRPr>
        </a:p>
        <a:p>
          <a:r>
            <a:rPr lang="ja-JP" altLang="en-US" sz="1100">
              <a:solidFill>
                <a:schemeClr val="tx1"/>
              </a:solidFill>
              <a:latin typeface="+mn-lt"/>
              <a:ea typeface="+mn-ea"/>
              <a:cs typeface="+mn-cs"/>
            </a:rPr>
            <a:t>部分引渡しや工程に合わせて、各年度の出来高金額を設定してください。</a:t>
          </a:r>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様式</a:t>
          </a:r>
          <a:r>
            <a:rPr lang="en-US" altLang="ja-JP" sz="1100">
              <a:solidFill>
                <a:schemeClr val="tx1"/>
              </a:solidFill>
              <a:latin typeface="+mn-lt"/>
              <a:ea typeface="+mn-ea"/>
              <a:cs typeface="+mn-cs"/>
            </a:rPr>
            <a:t>36</a:t>
          </a:r>
          <a:r>
            <a:rPr lang="ja-JP" altLang="en-US" sz="1100">
              <a:solidFill>
                <a:schemeClr val="tx1"/>
              </a:solidFill>
              <a:latin typeface="+mn-lt"/>
              <a:ea typeface="+mn-ea"/>
              <a:cs typeface="+mn-cs"/>
            </a:rPr>
            <a:t>に記載する出来高金額は、下図</a:t>
          </a:r>
          <a:r>
            <a:rPr lang="en-US" altLang="ja-JP" sz="1100">
              <a:solidFill>
                <a:schemeClr val="tx1"/>
              </a:solidFill>
              <a:latin typeface="+mn-lt"/>
              <a:ea typeface="+mn-ea"/>
              <a:cs typeface="+mn-cs"/>
            </a:rPr>
            <a:t>※</a:t>
          </a:r>
          <a:r>
            <a:rPr lang="ja-JP" altLang="en-US" sz="1100">
              <a:solidFill>
                <a:schemeClr val="tx1"/>
              </a:solidFill>
              <a:latin typeface="+mn-lt"/>
              <a:ea typeface="+mn-ea"/>
              <a:cs typeface="+mn-cs"/>
            </a:rPr>
            <a:t>の「年度支払い額」としてください。</a:t>
          </a:r>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具体的には、契約書（案）</a:t>
          </a:r>
          <a:r>
            <a:rPr lang="en-US" altLang="ja-JP" sz="1100">
              <a:solidFill>
                <a:schemeClr val="tx1"/>
              </a:solidFill>
              <a:latin typeface="+mn-lt"/>
              <a:ea typeface="+mn-ea"/>
              <a:cs typeface="+mn-cs"/>
            </a:rPr>
            <a:t>23</a:t>
          </a:r>
          <a:r>
            <a:rPr lang="ja-JP" altLang="en-US" sz="1100">
              <a:solidFill>
                <a:schemeClr val="tx1"/>
              </a:solidFill>
              <a:latin typeface="+mn-lt"/>
              <a:ea typeface="+mn-ea"/>
              <a:cs typeface="+mn-cs"/>
            </a:rPr>
            <a:t>条にもあるように設計業務が完了していないと施工ができませんので、施工が始まる前までに設計費を積み上げていただくことになります。また、各年度の出来高予定相当額については別紙</a:t>
          </a:r>
          <a:r>
            <a:rPr lang="en-US" altLang="ja-JP" sz="1100">
              <a:solidFill>
                <a:schemeClr val="tx1"/>
              </a:solidFill>
              <a:latin typeface="+mn-lt"/>
              <a:ea typeface="+mn-ea"/>
              <a:cs typeface="+mn-cs"/>
            </a:rPr>
            <a:t>8 </a:t>
          </a:r>
          <a:r>
            <a:rPr lang="ja-JP" altLang="en-US" sz="1100">
              <a:solidFill>
                <a:schemeClr val="tx1"/>
              </a:solidFill>
              <a:latin typeface="+mn-lt"/>
              <a:ea typeface="+mn-ea"/>
              <a:cs typeface="+mn-cs"/>
            </a:rPr>
            <a:t>出来高査定率に係る特約条項を参考に金額を設定してください。なお、実際の年度支払い額は契約書（案）の表紙に記載あるとおり、各年度の出来高予定相当額の</a:t>
          </a:r>
          <a:r>
            <a:rPr lang="en-US" altLang="ja-JP" sz="1100">
              <a:solidFill>
                <a:schemeClr val="tx1"/>
              </a:solidFill>
              <a:latin typeface="+mn-lt"/>
              <a:ea typeface="+mn-ea"/>
              <a:cs typeface="+mn-cs"/>
            </a:rPr>
            <a:t>9</a:t>
          </a:r>
          <a:r>
            <a:rPr lang="ja-JP" altLang="en-US" sz="1100">
              <a:solidFill>
                <a:schemeClr val="tx1"/>
              </a:solidFill>
              <a:latin typeface="+mn-lt"/>
              <a:ea typeface="+mn-ea"/>
              <a:cs typeface="+mn-cs"/>
            </a:rPr>
            <a:t>割となります。その他、各業務費に金額</a:t>
          </a:r>
          <a:r>
            <a:rPr lang="ja-JP" altLang="en-US" sz="1100">
              <a:solidFill>
                <a:schemeClr val="dk1"/>
              </a:solidFill>
              <a:latin typeface="+mn-lt"/>
              <a:ea typeface="+mn-ea"/>
              <a:cs typeface="+mn-cs"/>
            </a:rPr>
            <a:t>を入れていただく場合、それらに伴う共通仮設費・現場管理費・一般管理費は率計算（公共の積算基準による率）の金額以上となる場合は、内訳を示し、市の了承を得る必要があります。</a:t>
          </a:r>
        </a:p>
        <a:p>
          <a:r>
            <a:rPr lang="ja-JP" altLang="en-US" sz="1100">
              <a:solidFill>
                <a:schemeClr val="dk1"/>
              </a:solidFill>
              <a:latin typeface="+mn-lt"/>
              <a:ea typeface="+mn-ea"/>
              <a:cs typeface="+mn-cs"/>
            </a:rPr>
            <a:t>また、工事費を計上する場合は、工事監理費も必要になるかと思いますので、適切に金額をお見込みください。</a:t>
          </a:r>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r>
            <a:rPr lang="en-US" altLang="ja-JP" sz="1100">
              <a:solidFill>
                <a:srgbClr val="FF0000"/>
              </a:solidFill>
              <a:latin typeface="+mn-lt"/>
              <a:ea typeface="+mn-ea"/>
              <a:cs typeface="+mn-cs"/>
            </a:rPr>
            <a:t>※</a:t>
          </a:r>
          <a:r>
            <a:rPr lang="ja-JP" altLang="en-US" sz="1100">
              <a:solidFill>
                <a:srgbClr val="FF0000"/>
              </a:solidFill>
              <a:latin typeface="+mn-lt"/>
              <a:ea typeface="+mn-ea"/>
              <a:cs typeface="+mn-cs"/>
            </a:rPr>
            <a:t>年度支払い額のイメージ図</a:t>
          </a:r>
          <a:endParaRPr lang="en-US" altLang="ja-JP" sz="1100">
            <a:solidFill>
              <a:srgbClr val="FF0000"/>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ja-JP" altLang="en-US" sz="1100">
            <a:solidFill>
              <a:schemeClr val="dk1"/>
            </a:solidFill>
            <a:latin typeface="+mn-lt"/>
            <a:ea typeface="+mn-ea"/>
            <a:cs typeface="+mn-cs"/>
          </a:endParaRPr>
        </a:p>
        <a:p>
          <a:r>
            <a:rPr lang="ja-JP" altLang="en-US" sz="1100" b="1">
              <a:solidFill>
                <a:schemeClr val="dk1"/>
              </a:solidFill>
              <a:latin typeface="+mn-lt"/>
              <a:ea typeface="+mn-ea"/>
              <a:cs typeface="+mn-cs"/>
            </a:rPr>
            <a:t>〇設計業務に関して</a:t>
          </a:r>
          <a:endParaRPr lang="en-US" altLang="ja-JP" sz="1100" b="1">
            <a:solidFill>
              <a:schemeClr val="dk1"/>
            </a:solidFill>
            <a:latin typeface="+mn-lt"/>
            <a:ea typeface="+mn-ea"/>
            <a:cs typeface="+mn-cs"/>
          </a:endParaRPr>
        </a:p>
        <a:p>
          <a:r>
            <a:rPr lang="ja-JP" altLang="en-US" sz="1100" b="0">
              <a:solidFill>
                <a:schemeClr val="tx1"/>
              </a:solidFill>
              <a:latin typeface="+mn-lt"/>
              <a:ea typeface="+mn-ea"/>
              <a:cs typeface="+mn-cs"/>
            </a:rPr>
            <a:t>実施設計業務の完了時とは、要求水準書等に記載されている成果品や報告書等について、実施設計段階で必要な図面含めすべて市に提出し、確認を受けた時点を示します。</a:t>
          </a:r>
          <a:endParaRPr lang="en-US" altLang="ja-JP" sz="1100" b="0">
            <a:solidFill>
              <a:schemeClr val="tx1"/>
            </a:solidFill>
            <a:latin typeface="+mn-lt"/>
            <a:ea typeface="+mn-ea"/>
            <a:cs typeface="+mn-cs"/>
          </a:endParaRPr>
        </a:p>
        <a:p>
          <a:r>
            <a:rPr lang="ja-JP" altLang="en-US" sz="1100" b="0">
              <a:solidFill>
                <a:schemeClr val="tx1"/>
              </a:solidFill>
              <a:latin typeface="+mn-lt"/>
              <a:ea typeface="+mn-ea"/>
              <a:cs typeface="+mn-cs"/>
            </a:rPr>
            <a:t>この</a:t>
          </a:r>
          <a:r>
            <a:rPr lang="ja-JP" altLang="ja-JP" sz="1100" b="0">
              <a:solidFill>
                <a:schemeClr val="tx1"/>
              </a:solidFill>
              <a:effectLst/>
              <a:latin typeface="+mn-lt"/>
              <a:ea typeface="+mn-ea"/>
              <a:cs typeface="+mn-cs"/>
            </a:rPr>
            <a:t>成果品や報告書等</a:t>
          </a:r>
          <a:r>
            <a:rPr lang="ja-JP" altLang="en-US" sz="1100" b="0">
              <a:solidFill>
                <a:schemeClr val="tx1"/>
              </a:solidFill>
              <a:effectLst/>
              <a:latin typeface="+mn-lt"/>
              <a:ea typeface="+mn-ea"/>
              <a:cs typeface="+mn-cs"/>
            </a:rPr>
            <a:t>には、</a:t>
          </a:r>
          <a:r>
            <a:rPr lang="ja-JP" altLang="en-US" sz="1100" b="0" i="0" u="none" strike="noStrike" baseline="0">
              <a:solidFill>
                <a:schemeClr val="tx1"/>
              </a:solidFill>
              <a:latin typeface="+mn-lt"/>
              <a:ea typeface="+mn-ea"/>
              <a:cs typeface="+mn-cs"/>
            </a:rPr>
            <a:t>計画通知関連書類及び確認済証（建築基準法第の規定による）が含まれるため、実施設計図面の作成を実施設計業務の完了とすることがないようにご注意ください。</a:t>
          </a:r>
          <a:endParaRPr lang="en-US" altLang="ja-JP" sz="1100" b="0">
            <a:solidFill>
              <a:schemeClr val="tx1"/>
            </a:solidFill>
            <a:latin typeface="+mn-lt"/>
            <a:ea typeface="+mn-ea"/>
            <a:cs typeface="+mn-cs"/>
          </a:endParaRPr>
        </a:p>
        <a:p>
          <a:endParaRPr lang="ja-JP" altLang="en-US" sz="1100" b="1">
            <a:solidFill>
              <a:schemeClr val="tx1"/>
            </a:solidFill>
            <a:latin typeface="+mn-lt"/>
            <a:ea typeface="+mn-ea"/>
            <a:cs typeface="+mn-cs"/>
          </a:endParaRPr>
        </a:p>
        <a:p>
          <a:r>
            <a:rPr lang="ja-JP" altLang="en-US" sz="1100">
              <a:solidFill>
                <a:schemeClr val="tx1"/>
              </a:solidFill>
              <a:latin typeface="+mn-lt"/>
              <a:ea typeface="+mn-ea"/>
              <a:cs typeface="+mn-cs"/>
            </a:rPr>
            <a:t>設計業務の中に、建設業務段階において設計意図伝達を行うこと。</a:t>
          </a:r>
          <a:r>
            <a:rPr lang="ja-JP" altLang="en-US" sz="1100" u="heavy" baseline="0">
              <a:solidFill>
                <a:schemeClr val="tx1"/>
              </a:solidFill>
              <a:latin typeface="+mn-lt"/>
              <a:ea typeface="+mn-ea"/>
              <a:cs typeface="+mn-cs"/>
            </a:rPr>
            <a:t>（要求水準書</a:t>
          </a:r>
          <a:r>
            <a:rPr lang="en-US" altLang="ja-JP" sz="1100" u="heavy" baseline="0">
              <a:solidFill>
                <a:schemeClr val="tx1"/>
              </a:solidFill>
              <a:latin typeface="+mn-lt"/>
              <a:ea typeface="+mn-ea"/>
              <a:cs typeface="+mn-cs"/>
            </a:rPr>
            <a:t>P32</a:t>
          </a:r>
          <a:r>
            <a:rPr lang="ja-JP" altLang="en-US" sz="1100" u="heavy" baseline="0">
              <a:solidFill>
                <a:schemeClr val="tx1"/>
              </a:solidFill>
              <a:latin typeface="+mn-lt"/>
              <a:ea typeface="+mn-ea"/>
              <a:cs typeface="+mn-cs"/>
            </a:rPr>
            <a:t>）</a:t>
          </a:r>
          <a:r>
            <a:rPr lang="ja-JP" altLang="en-US" sz="1100">
              <a:solidFill>
                <a:schemeClr val="tx1"/>
              </a:solidFill>
              <a:latin typeface="+mn-lt"/>
              <a:ea typeface="+mn-ea"/>
              <a:cs typeface="+mn-cs"/>
            </a:rPr>
            <a:t>となっています。</a:t>
          </a:r>
        </a:p>
        <a:p>
          <a:r>
            <a:rPr lang="ja-JP" altLang="en-US" sz="1100">
              <a:solidFill>
                <a:schemeClr val="tx1"/>
              </a:solidFill>
              <a:latin typeface="+mn-lt"/>
              <a:ea typeface="+mn-ea"/>
              <a:cs typeface="+mn-cs"/>
            </a:rPr>
            <a:t>①事業者の中には建設工事前（実施設計完了時）に施工企業へ設計意図伝達する場合もあれば、</a:t>
          </a:r>
        </a:p>
        <a:p>
          <a:r>
            <a:rPr lang="ja-JP" altLang="en-US" sz="1100">
              <a:solidFill>
                <a:schemeClr val="tx1"/>
              </a:solidFill>
              <a:latin typeface="+mn-lt"/>
              <a:ea typeface="+mn-ea"/>
              <a:cs typeface="+mn-cs"/>
            </a:rPr>
            <a:t>②建設期間の間意図伝達業務を行う事業者もいます。</a:t>
          </a:r>
        </a:p>
        <a:p>
          <a:r>
            <a:rPr lang="ja-JP" altLang="en-US" sz="1100">
              <a:solidFill>
                <a:schemeClr val="tx1"/>
              </a:solidFill>
              <a:latin typeface="+mn-lt"/>
              <a:ea typeface="+mn-ea"/>
              <a:cs typeface="+mn-cs"/>
            </a:rPr>
            <a:t>約款別紙</a:t>
          </a:r>
          <a:r>
            <a:rPr lang="en-US" altLang="ja-JP" sz="1100">
              <a:solidFill>
                <a:schemeClr val="tx1"/>
              </a:solidFill>
              <a:latin typeface="+mn-lt"/>
              <a:ea typeface="+mn-ea"/>
              <a:cs typeface="+mn-cs"/>
            </a:rPr>
            <a:t>8</a:t>
          </a:r>
          <a:r>
            <a:rPr lang="ja-JP" altLang="en-US" sz="1100">
              <a:solidFill>
                <a:schemeClr val="tx1"/>
              </a:solidFill>
              <a:latin typeface="+mn-lt"/>
              <a:ea typeface="+mn-ea"/>
              <a:cs typeface="+mn-cs"/>
            </a:rPr>
            <a:t>の出来高査定についても設計の部分を３つに分けているのが上記による理由です。</a:t>
          </a:r>
        </a:p>
        <a:p>
          <a:r>
            <a:rPr lang="ja-JP" altLang="en-US" sz="1100">
              <a:solidFill>
                <a:schemeClr val="tx1"/>
              </a:solidFill>
              <a:latin typeface="+mn-lt"/>
              <a:ea typeface="+mn-ea"/>
              <a:cs typeface="+mn-cs"/>
            </a:rPr>
            <a:t>①の場合は工事着手前までに伝達が終わるので設計業務完了しますが、</a:t>
          </a:r>
        </a:p>
        <a:p>
          <a:r>
            <a:rPr lang="ja-JP" altLang="en-US" sz="1100">
              <a:solidFill>
                <a:schemeClr val="tx1"/>
              </a:solidFill>
              <a:latin typeface="+mn-lt"/>
              <a:ea typeface="+mn-ea"/>
              <a:cs typeface="+mn-cs"/>
            </a:rPr>
            <a:t>②の場合は工事着手前までには実施設計完了している状態で、建設業務の完了と同時に設計業務も完了する形です。</a:t>
          </a:r>
        </a:p>
        <a:p>
          <a:r>
            <a:rPr lang="ja-JP" altLang="en-US" sz="1100">
              <a:solidFill>
                <a:schemeClr val="tx1"/>
              </a:solidFill>
              <a:latin typeface="+mn-lt"/>
              <a:ea typeface="+mn-ea"/>
              <a:cs typeface="+mn-cs"/>
            </a:rPr>
            <a:t>なお、設計意図伝達業務は建設途中の出来高査定はなく完了して</a:t>
          </a:r>
          <a:r>
            <a:rPr lang="en-US" altLang="ja-JP" sz="1100">
              <a:solidFill>
                <a:schemeClr val="tx1"/>
              </a:solidFill>
              <a:latin typeface="+mn-lt"/>
              <a:ea typeface="+mn-ea"/>
              <a:cs typeface="+mn-cs"/>
            </a:rPr>
            <a:t>100</a:t>
          </a:r>
          <a:r>
            <a:rPr lang="ja-JP" altLang="en-US" sz="1100">
              <a:solidFill>
                <a:schemeClr val="tx1"/>
              </a:solidFill>
              <a:latin typeface="+mn-lt"/>
              <a:ea typeface="+mn-ea"/>
              <a:cs typeface="+mn-cs"/>
            </a:rPr>
            <a:t>％支払いになるので、建設期間複数年度に渡り費用が計上されるということはありません。</a:t>
          </a:r>
        </a:p>
        <a:p>
          <a:r>
            <a:rPr lang="ja-JP" altLang="en-US" sz="1100">
              <a:solidFill>
                <a:schemeClr val="tx1"/>
              </a:solidFill>
              <a:latin typeface="+mn-lt"/>
              <a:ea typeface="+mn-ea"/>
              <a:cs typeface="+mn-cs"/>
            </a:rPr>
            <a:t>ちなみに</a:t>
          </a:r>
          <a:r>
            <a:rPr lang="en-US" altLang="ja-JP" sz="1100">
              <a:solidFill>
                <a:schemeClr val="tx1"/>
              </a:solidFill>
              <a:latin typeface="+mn-lt"/>
              <a:ea typeface="+mn-ea"/>
              <a:cs typeface="+mn-cs"/>
            </a:rPr>
            <a:t>23</a:t>
          </a:r>
          <a:r>
            <a:rPr lang="ja-JP" altLang="en-US" sz="1100">
              <a:solidFill>
                <a:schemeClr val="tx1"/>
              </a:solidFill>
              <a:latin typeface="+mn-lt"/>
              <a:ea typeface="+mn-ea"/>
              <a:cs typeface="+mn-cs"/>
            </a:rPr>
            <a:t>条は</a:t>
          </a:r>
          <a:r>
            <a:rPr lang="en-US" altLang="ja-JP" sz="1100">
              <a:solidFill>
                <a:schemeClr val="tx1"/>
              </a:solidFill>
              <a:latin typeface="+mn-lt"/>
              <a:ea typeface="+mn-ea"/>
              <a:cs typeface="+mn-cs"/>
            </a:rPr>
            <a:t>『</a:t>
          </a:r>
          <a:r>
            <a:rPr lang="ja-JP" altLang="en-US" sz="1100">
              <a:solidFill>
                <a:schemeClr val="tx1"/>
              </a:solidFill>
              <a:latin typeface="+mn-lt"/>
              <a:ea typeface="+mn-ea"/>
              <a:cs typeface="+mn-cs"/>
            </a:rPr>
            <a:t>発注者は、提出された設計成果物及び設計成果物に基づく建設業務又は解体・撤去工事業務を承諾する場合は、その旨を受注者に通知しなければならない。</a:t>
          </a:r>
          <a:r>
            <a:rPr lang="en-US" altLang="ja-JP" sz="1100">
              <a:solidFill>
                <a:schemeClr val="tx1"/>
              </a:solidFill>
              <a:latin typeface="+mn-lt"/>
              <a:ea typeface="+mn-ea"/>
              <a:cs typeface="+mn-cs"/>
            </a:rPr>
            <a:t>』</a:t>
          </a:r>
          <a:r>
            <a:rPr lang="ja-JP" altLang="en-US" sz="1100">
              <a:solidFill>
                <a:schemeClr val="tx1"/>
              </a:solidFill>
              <a:latin typeface="+mn-lt"/>
              <a:ea typeface="+mn-ea"/>
              <a:cs typeface="+mn-cs"/>
            </a:rPr>
            <a:t>なので②の場合（実施設計完了）で工事着手可能です。</a:t>
          </a:r>
          <a:endParaRPr lang="en-US" altLang="ja-JP" sz="1100">
            <a:solidFill>
              <a:schemeClr val="tx1"/>
            </a:solidFill>
            <a:latin typeface="+mn-lt"/>
            <a:ea typeface="+mn-ea"/>
            <a:cs typeface="+mn-cs"/>
          </a:endParaRPr>
        </a:p>
        <a:p>
          <a:endParaRPr kumimoji="1" lang="en-US" altLang="ja-JP" sz="1100">
            <a:solidFill>
              <a:schemeClr val="tx1"/>
            </a:solidFill>
            <a:latin typeface="+mn-lt"/>
            <a:ea typeface="+mn-ea"/>
            <a:cs typeface="+mn-cs"/>
          </a:endParaRPr>
        </a:p>
        <a:p>
          <a:r>
            <a:rPr lang="ja-JP" altLang="ja-JP" sz="1100" b="1">
              <a:solidFill>
                <a:schemeClr val="tx1"/>
              </a:solidFill>
              <a:effectLst/>
              <a:latin typeface="+mn-lt"/>
              <a:ea typeface="+mn-ea"/>
              <a:cs typeface="+mn-cs"/>
            </a:rPr>
            <a:t>〇</a:t>
          </a:r>
          <a:r>
            <a:rPr lang="ja-JP" altLang="en-US" sz="1100" b="1">
              <a:solidFill>
                <a:schemeClr val="tx1"/>
              </a:solidFill>
              <a:effectLst/>
              <a:latin typeface="+mn-lt"/>
              <a:ea typeface="+mn-ea"/>
              <a:cs typeface="+mn-cs"/>
            </a:rPr>
            <a:t>工事費における各種経費</a:t>
          </a:r>
          <a:r>
            <a:rPr lang="ja-JP" altLang="ja-JP" sz="1100" b="1">
              <a:solidFill>
                <a:schemeClr val="tx1"/>
              </a:solidFill>
              <a:effectLst/>
              <a:latin typeface="+mn-lt"/>
              <a:ea typeface="+mn-ea"/>
              <a:cs typeface="+mn-cs"/>
            </a:rPr>
            <a:t>に関して</a:t>
          </a:r>
          <a:endParaRPr lang="ja-JP" altLang="ja-JP">
            <a:solidFill>
              <a:schemeClr val="tx1"/>
            </a:solidFill>
            <a:effectLst/>
          </a:endParaRPr>
        </a:p>
        <a:p>
          <a:r>
            <a:rPr lang="ja-JP" altLang="en-US" sz="1100" b="0">
              <a:solidFill>
                <a:schemeClr val="tx1"/>
              </a:solidFill>
              <a:effectLst/>
              <a:latin typeface="+mn-lt"/>
              <a:ea typeface="+mn-ea"/>
              <a:cs typeface="+mn-cs"/>
            </a:rPr>
            <a:t>工事費における各種経費に関する出来高査定の考え方は、直接工事費の出来高</a:t>
          </a:r>
          <a:r>
            <a:rPr lang="ja-JP" altLang="en-US" sz="1100" b="0">
              <a:solidFill>
                <a:schemeClr val="dk1"/>
              </a:solidFill>
              <a:effectLst/>
              <a:latin typeface="+mn-lt"/>
              <a:ea typeface="+mn-ea"/>
              <a:cs typeface="+mn-cs"/>
            </a:rPr>
            <a:t>率から</a:t>
          </a:r>
          <a:r>
            <a:rPr lang="en-US" altLang="ja-JP" sz="1100" b="0">
              <a:solidFill>
                <a:schemeClr val="dk1"/>
              </a:solidFill>
              <a:effectLst/>
              <a:latin typeface="+mn-lt"/>
              <a:ea typeface="+mn-ea"/>
              <a:cs typeface="+mn-cs"/>
            </a:rPr>
            <a:t>-0.1%</a:t>
          </a:r>
          <a:r>
            <a:rPr lang="ja-JP" altLang="en-US" sz="1100" b="0">
              <a:solidFill>
                <a:schemeClr val="dk1"/>
              </a:solidFill>
              <a:effectLst/>
              <a:latin typeface="+mn-lt"/>
              <a:ea typeface="+mn-ea"/>
              <a:cs typeface="+mn-cs"/>
            </a:rPr>
            <a:t>した率で「年度支払い額」をお見込みください。</a:t>
          </a:r>
          <a:endParaRPr lang="en-US" altLang="ja-JP" sz="1100" b="0">
            <a:solidFill>
              <a:schemeClr val="dk1"/>
            </a:solidFill>
            <a:effectLst/>
            <a:latin typeface="+mn-lt"/>
            <a:ea typeface="+mn-ea"/>
            <a:cs typeface="+mn-cs"/>
          </a:endParaRPr>
        </a:p>
        <a:p>
          <a:endParaRPr kumimoji="1" lang="en-US" altLang="ja-JP" sz="1100" b="0">
            <a:solidFill>
              <a:schemeClr val="dk1"/>
            </a:solidFill>
            <a:effectLst/>
            <a:latin typeface="+mn-lt"/>
            <a:ea typeface="+mn-ea"/>
            <a:cs typeface="+mn-cs"/>
          </a:endParaRPr>
        </a:p>
        <a:p>
          <a:endParaRPr kumimoji="1" lang="ja-JP" altLang="en-US" sz="1100"/>
        </a:p>
      </xdr:txBody>
    </xdr:sp>
    <xdr:clientData/>
  </xdr:twoCellAnchor>
  <xdr:twoCellAnchor editAs="oneCell">
    <xdr:from>
      <xdr:col>10</xdr:col>
      <xdr:colOff>276225</xdr:colOff>
      <xdr:row>11</xdr:row>
      <xdr:rowOff>95250</xdr:rowOff>
    </xdr:from>
    <xdr:to>
      <xdr:col>16</xdr:col>
      <xdr:colOff>31293</xdr:colOff>
      <xdr:row>20</xdr:row>
      <xdr:rowOff>32780</xdr:rowOff>
    </xdr:to>
    <xdr:pic>
      <xdr:nvPicPr>
        <xdr:cNvPr id="5" name="図 4">
          <a:extLst>
            <a:ext uri="{FF2B5EF4-FFF2-40B4-BE49-F238E27FC236}">
              <a16:creationId xmlns:a16="http://schemas.microsoft.com/office/drawing/2014/main" id="{30AD31A5-1726-47C7-9EC1-55F0F46E0F34}"/>
            </a:ext>
          </a:extLst>
        </xdr:cNvPr>
        <xdr:cNvPicPr>
          <a:picLocks noChangeAspect="1"/>
        </xdr:cNvPicPr>
      </xdr:nvPicPr>
      <xdr:blipFill>
        <a:blip xmlns:r="http://schemas.openxmlformats.org/officeDocument/2006/relationships" r:embed="rId1"/>
        <a:stretch>
          <a:fillRect/>
        </a:stretch>
      </xdr:blipFill>
      <xdr:spPr>
        <a:xfrm>
          <a:off x="12458700" y="2895600"/>
          <a:ext cx="3869868" cy="23378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A102-1872-439E-AE25-8E95BEBA3767}">
  <sheetPr>
    <pageSetUpPr fitToPage="1"/>
  </sheetPr>
  <dimension ref="B1:IQ20"/>
  <sheetViews>
    <sheetView tabSelected="1" view="pageBreakPreview" topLeftCell="B1" zoomScaleNormal="100" zoomScaleSheetLayoutView="100" zoomScalePageLayoutView="70" workbookViewId="0">
      <selection activeCell="C3" sqref="C3:K3"/>
    </sheetView>
  </sheetViews>
  <sheetFormatPr defaultColWidth="9" defaultRowHeight="35.1" customHeight="1" x14ac:dyDescent="0.15"/>
  <cols>
    <col min="1" max="1" width="8" style="139" customWidth="1"/>
    <col min="2" max="2" width="21.75" style="199" customWidth="1"/>
    <col min="3" max="5" width="17.5" style="198" customWidth="1"/>
    <col min="6" max="11" width="17.5" style="199" customWidth="1"/>
    <col min="12" max="251" width="9" style="199" customWidth="1"/>
    <col min="252" max="16384" width="9" style="139"/>
  </cols>
  <sheetData>
    <row r="1" spans="2:11" ht="13.5" x14ac:dyDescent="0.15">
      <c r="B1" s="133" t="s">
        <v>215</v>
      </c>
    </row>
    <row r="2" spans="2:11" ht="13.5" thickBot="1" x14ac:dyDescent="0.2">
      <c r="B2" s="139"/>
    </row>
    <row r="3" spans="2:11" ht="42" customHeight="1" thickTop="1" x14ac:dyDescent="0.15">
      <c r="B3" s="200" t="s">
        <v>34</v>
      </c>
      <c r="C3" s="479"/>
      <c r="D3" s="480"/>
      <c r="E3" s="480"/>
      <c r="F3" s="480"/>
      <c r="G3" s="480"/>
      <c r="H3" s="480"/>
      <c r="I3" s="480"/>
      <c r="J3" s="480"/>
      <c r="K3" s="481"/>
    </row>
    <row r="4" spans="2:11" ht="42" customHeight="1" x14ac:dyDescent="0.15">
      <c r="B4" s="201" t="s">
        <v>200</v>
      </c>
      <c r="C4" s="482"/>
      <c r="D4" s="483"/>
      <c r="E4" s="484"/>
      <c r="F4" s="485"/>
      <c r="G4" s="483"/>
      <c r="H4" s="486"/>
      <c r="I4" s="487"/>
      <c r="J4" s="483"/>
      <c r="K4" s="488"/>
    </row>
    <row r="5" spans="2:11" ht="42" customHeight="1" x14ac:dyDescent="0.15">
      <c r="B5" s="201" t="s">
        <v>35</v>
      </c>
      <c r="C5" s="202" t="s">
        <v>208</v>
      </c>
      <c r="D5" s="203" t="s">
        <v>209</v>
      </c>
      <c r="E5" s="204" t="s">
        <v>213</v>
      </c>
      <c r="F5" s="205" t="s">
        <v>208</v>
      </c>
      <c r="G5" s="203" t="s">
        <v>209</v>
      </c>
      <c r="H5" s="206" t="s">
        <v>214</v>
      </c>
      <c r="I5" s="207" t="s">
        <v>208</v>
      </c>
      <c r="J5" s="203" t="s">
        <v>209</v>
      </c>
      <c r="K5" s="208" t="s">
        <v>214</v>
      </c>
    </row>
    <row r="6" spans="2:11" ht="52.5" customHeight="1" x14ac:dyDescent="0.15">
      <c r="B6" s="209" t="s">
        <v>36</v>
      </c>
      <c r="C6" s="210"/>
      <c r="D6" s="211"/>
      <c r="E6" s="212"/>
      <c r="F6" s="213"/>
      <c r="G6" s="211"/>
      <c r="H6" s="214"/>
      <c r="I6" s="215"/>
      <c r="J6" s="211"/>
      <c r="K6" s="216"/>
    </row>
    <row r="7" spans="2:11" ht="52.5" customHeight="1" x14ac:dyDescent="0.15">
      <c r="B7" s="209" t="s">
        <v>37</v>
      </c>
      <c r="C7" s="210"/>
      <c r="D7" s="211"/>
      <c r="E7" s="212"/>
      <c r="F7" s="213"/>
      <c r="G7" s="211"/>
      <c r="H7" s="214"/>
      <c r="I7" s="215"/>
      <c r="J7" s="211"/>
      <c r="K7" s="216"/>
    </row>
    <row r="8" spans="2:11" ht="52.5" customHeight="1" x14ac:dyDescent="0.15">
      <c r="B8" s="217" t="s">
        <v>38</v>
      </c>
      <c r="C8" s="218" t="str">
        <f>IF(C7="","",C6/C7)</f>
        <v/>
      </c>
      <c r="D8" s="219" t="str">
        <f t="shared" ref="D8:K8" si="0">IF(D7="","",D6/D7)</f>
        <v/>
      </c>
      <c r="E8" s="220" t="str">
        <f t="shared" si="0"/>
        <v/>
      </c>
      <c r="F8" s="221" t="str">
        <f t="shared" si="0"/>
        <v/>
      </c>
      <c r="G8" s="219" t="str">
        <f t="shared" si="0"/>
        <v/>
      </c>
      <c r="H8" s="222" t="str">
        <f t="shared" si="0"/>
        <v/>
      </c>
      <c r="I8" s="223" t="str">
        <f t="shared" si="0"/>
        <v/>
      </c>
      <c r="J8" s="219" t="str">
        <f t="shared" si="0"/>
        <v/>
      </c>
      <c r="K8" s="224" t="str">
        <f t="shared" si="0"/>
        <v/>
      </c>
    </row>
    <row r="9" spans="2:11" ht="52.5" customHeight="1" x14ac:dyDescent="0.15">
      <c r="B9" s="225" t="s">
        <v>39</v>
      </c>
      <c r="C9" s="210"/>
      <c r="D9" s="211"/>
      <c r="E9" s="212"/>
      <c r="F9" s="213"/>
      <c r="G9" s="211"/>
      <c r="H9" s="214"/>
      <c r="I9" s="215"/>
      <c r="J9" s="211"/>
      <c r="K9" s="216"/>
    </row>
    <row r="10" spans="2:11" ht="52.5" customHeight="1" x14ac:dyDescent="0.15">
      <c r="B10" s="225" t="s">
        <v>40</v>
      </c>
      <c r="C10" s="210"/>
      <c r="D10" s="211"/>
      <c r="E10" s="212"/>
      <c r="F10" s="213"/>
      <c r="G10" s="211"/>
      <c r="H10" s="214"/>
      <c r="I10" s="215"/>
      <c r="J10" s="211"/>
      <c r="K10" s="216"/>
    </row>
    <row r="11" spans="2:11" ht="52.5" customHeight="1" x14ac:dyDescent="0.15">
      <c r="B11" s="217" t="s">
        <v>41</v>
      </c>
      <c r="C11" s="218" t="str">
        <f>IF(C10="","",C9/C10)</f>
        <v/>
      </c>
      <c r="D11" s="219" t="str">
        <f t="shared" ref="D11:K11" si="1">IF(D10="","",D9/D10)</f>
        <v/>
      </c>
      <c r="E11" s="220" t="str">
        <f t="shared" si="1"/>
        <v/>
      </c>
      <c r="F11" s="221" t="str">
        <f t="shared" si="1"/>
        <v/>
      </c>
      <c r="G11" s="219" t="str">
        <f t="shared" si="1"/>
        <v/>
      </c>
      <c r="H11" s="222" t="str">
        <f t="shared" si="1"/>
        <v/>
      </c>
      <c r="I11" s="223" t="str">
        <f t="shared" si="1"/>
        <v/>
      </c>
      <c r="J11" s="219" t="str">
        <f t="shared" si="1"/>
        <v/>
      </c>
      <c r="K11" s="224" t="str">
        <f t="shared" si="1"/>
        <v/>
      </c>
    </row>
    <row r="12" spans="2:11" ht="52.5" customHeight="1" x14ac:dyDescent="0.15">
      <c r="B12" s="201" t="s">
        <v>42</v>
      </c>
      <c r="C12" s="210"/>
      <c r="D12" s="211"/>
      <c r="E12" s="212"/>
      <c r="F12" s="226"/>
      <c r="G12" s="227"/>
      <c r="H12" s="228"/>
      <c r="I12" s="229"/>
      <c r="J12" s="227"/>
      <c r="K12" s="230"/>
    </row>
    <row r="13" spans="2:11" ht="52.5" customHeight="1" x14ac:dyDescent="0.15">
      <c r="B13" s="201" t="s">
        <v>43</v>
      </c>
      <c r="C13" s="210"/>
      <c r="D13" s="211"/>
      <c r="E13" s="212"/>
      <c r="F13" s="226"/>
      <c r="G13" s="227"/>
      <c r="H13" s="228"/>
      <c r="I13" s="229"/>
      <c r="J13" s="227"/>
      <c r="K13" s="230"/>
    </row>
    <row r="14" spans="2:11" ht="52.5" customHeight="1" x14ac:dyDescent="0.15">
      <c r="B14" s="201" t="s">
        <v>44</v>
      </c>
      <c r="C14" s="210"/>
      <c r="D14" s="211"/>
      <c r="E14" s="212"/>
      <c r="F14" s="226"/>
      <c r="G14" s="227"/>
      <c r="H14" s="228"/>
      <c r="I14" s="229"/>
      <c r="J14" s="227"/>
      <c r="K14" s="230"/>
    </row>
    <row r="15" spans="2:11" ht="52.5" customHeight="1" thickBot="1" x14ac:dyDescent="0.2">
      <c r="B15" s="231" t="s">
        <v>45</v>
      </c>
      <c r="C15" s="232"/>
      <c r="D15" s="233"/>
      <c r="E15" s="234"/>
      <c r="F15" s="235"/>
      <c r="G15" s="236"/>
      <c r="H15" s="237"/>
      <c r="I15" s="238"/>
      <c r="J15" s="236"/>
      <c r="K15" s="239"/>
    </row>
    <row r="16" spans="2:11" ht="6" customHeight="1" thickTop="1" x14ac:dyDescent="0.15">
      <c r="B16" s="240"/>
      <c r="C16" s="241"/>
      <c r="D16" s="241"/>
      <c r="E16" s="241"/>
      <c r="F16" s="242"/>
      <c r="G16" s="242"/>
      <c r="H16" s="242"/>
      <c r="I16" s="242"/>
      <c r="J16" s="242"/>
      <c r="K16" s="242"/>
    </row>
    <row r="17" spans="2:2" ht="13.5" thickTop="1" x14ac:dyDescent="0.15">
      <c r="B17" s="199" t="s">
        <v>47</v>
      </c>
    </row>
    <row r="18" spans="2:2" ht="9" customHeight="1" x14ac:dyDescent="0.15">
      <c r="B18" s="243" t="s">
        <v>46</v>
      </c>
    </row>
    <row r="19" spans="2:2" s="244" customFormat="1" ht="12.75" x14ac:dyDescent="0.15">
      <c r="B19" s="244" t="s">
        <v>207</v>
      </c>
    </row>
    <row r="20" spans="2:2" s="244" customFormat="1" ht="12.75" x14ac:dyDescent="0.15">
      <c r="B20" s="244" t="s">
        <v>201</v>
      </c>
    </row>
  </sheetData>
  <mergeCells count="4">
    <mergeCell ref="C3:K3"/>
    <mergeCell ref="C4:E4"/>
    <mergeCell ref="F4:H4"/>
    <mergeCell ref="I4:K4"/>
  </mergeCells>
  <phoneticPr fontId="5"/>
  <printOptions horizontalCentered="1"/>
  <pageMargins left="0.70866141732283472" right="0.70866141732283472" top="0.74803149606299213" bottom="0.74803149606299213" header="0.31496062992125984" footer="0.31496062992125984"/>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8F4CF-04F0-42E3-AFB0-66B3239921EA}">
  <sheetPr>
    <tabColor theme="7" tint="0.79998168889431442"/>
  </sheetPr>
  <dimension ref="A1:O101"/>
  <sheetViews>
    <sheetView view="pageBreakPreview" zoomScaleNormal="100" zoomScaleSheetLayoutView="100" workbookViewId="0">
      <selection sqref="A1:A3"/>
    </sheetView>
  </sheetViews>
  <sheetFormatPr defaultColWidth="9" defaultRowHeight="13.5" x14ac:dyDescent="0.15"/>
  <cols>
    <col min="1" max="1" width="2.5" style="315" customWidth="1"/>
    <col min="2" max="3" width="2.75" style="315" customWidth="1"/>
    <col min="4" max="4" width="18.625" style="315" customWidth="1"/>
    <col min="5" max="7" width="14.625" style="315" customWidth="1"/>
    <col min="8" max="8" width="16.5" style="315" customWidth="1"/>
    <col min="9" max="9" width="15.625" style="315" customWidth="1"/>
    <col min="10" max="16384" width="9" style="315"/>
  </cols>
  <sheetData>
    <row r="1" spans="1:15" s="139" customFormat="1" ht="18" customHeight="1" x14ac:dyDescent="0.15">
      <c r="A1" s="136" t="s">
        <v>374</v>
      </c>
      <c r="J1" s="489"/>
      <c r="K1" s="489"/>
      <c r="L1" s="489"/>
      <c r="M1" s="489"/>
      <c r="N1" s="489"/>
      <c r="O1" s="489"/>
    </row>
    <row r="2" spans="1:15" s="136" customFormat="1" ht="15" customHeight="1" x14ac:dyDescent="0.15">
      <c r="A2" s="135" t="s">
        <v>364</v>
      </c>
      <c r="C2" s="133"/>
      <c r="D2" s="133"/>
      <c r="E2" s="133"/>
      <c r="F2" s="133"/>
      <c r="G2" s="133"/>
      <c r="H2" s="133"/>
      <c r="I2" s="133"/>
      <c r="J2" s="133"/>
      <c r="K2" s="133"/>
      <c r="L2" s="133"/>
      <c r="M2" s="133"/>
    </row>
    <row r="3" spans="1:15" s="136" customFormat="1" ht="15" customHeight="1" x14ac:dyDescent="0.15">
      <c r="A3" s="135" t="s">
        <v>427</v>
      </c>
      <c r="C3" s="133"/>
      <c r="D3" s="133"/>
      <c r="E3" s="133"/>
      <c r="F3" s="133"/>
      <c r="G3" s="133"/>
      <c r="H3" s="133"/>
      <c r="I3" s="133"/>
      <c r="J3" s="133"/>
      <c r="K3" s="133"/>
      <c r="L3" s="133"/>
      <c r="M3" s="133"/>
    </row>
    <row r="4" spans="1:15" ht="23.25" customHeight="1" x14ac:dyDescent="0.15">
      <c r="B4" s="631"/>
      <c r="C4" s="631"/>
      <c r="D4" s="631"/>
      <c r="E4" s="631"/>
      <c r="F4" s="631"/>
      <c r="G4" s="631"/>
      <c r="H4" s="631"/>
    </row>
    <row r="5" spans="1:15" ht="23.25" customHeight="1" x14ac:dyDescent="0.15">
      <c r="B5" s="316" t="s">
        <v>244</v>
      </c>
      <c r="C5" s="317" t="s">
        <v>290</v>
      </c>
      <c r="E5" s="316"/>
      <c r="F5" s="316"/>
    </row>
    <row r="6" spans="1:15" ht="15" customHeight="1" x14ac:dyDescent="0.15">
      <c r="B6" s="316"/>
      <c r="D6" s="322" t="s">
        <v>363</v>
      </c>
      <c r="E6" s="316"/>
      <c r="F6" s="316"/>
    </row>
    <row r="7" spans="1:15" ht="15" customHeight="1" x14ac:dyDescent="0.15">
      <c r="B7" s="316"/>
      <c r="E7" s="316"/>
      <c r="F7" s="316"/>
    </row>
    <row r="8" spans="1:15" ht="15" customHeight="1" x14ac:dyDescent="0.15">
      <c r="B8" s="316"/>
      <c r="E8" s="316"/>
      <c r="F8" s="316"/>
    </row>
    <row r="9" spans="1:15" ht="15" customHeight="1" x14ac:dyDescent="0.15">
      <c r="B9" s="316"/>
      <c r="E9" s="316"/>
      <c r="F9" s="316"/>
    </row>
    <row r="10" spans="1:15" x14ac:dyDescent="0.15">
      <c r="B10" s="632" t="s">
        <v>291</v>
      </c>
      <c r="C10" s="632"/>
      <c r="D10" s="632"/>
      <c r="E10" s="319" t="s">
        <v>292</v>
      </c>
      <c r="F10" s="319" t="s">
        <v>293</v>
      </c>
      <c r="G10" s="319" t="s">
        <v>294</v>
      </c>
      <c r="H10" s="319" t="s">
        <v>249</v>
      </c>
    </row>
    <row r="11" spans="1:15" ht="24" customHeight="1" x14ac:dyDescent="0.15">
      <c r="B11" s="635" t="s">
        <v>295</v>
      </c>
      <c r="C11" s="635"/>
      <c r="D11" s="636"/>
      <c r="E11" s="325"/>
      <c r="F11" s="326"/>
      <c r="G11" s="326"/>
      <c r="H11" s="327">
        <f>SUM(H12,H16,H21,H24)</f>
        <v>0</v>
      </c>
    </row>
    <row r="12" spans="1:15" ht="24" customHeight="1" x14ac:dyDescent="0.15">
      <c r="B12" s="328"/>
      <c r="C12" s="323" t="s">
        <v>296</v>
      </c>
      <c r="D12" s="320"/>
      <c r="E12" s="325"/>
      <c r="F12" s="326"/>
      <c r="G12" s="326"/>
      <c r="H12" s="327">
        <f>SUM(H13:H15)</f>
        <v>0</v>
      </c>
    </row>
    <row r="13" spans="1:15" ht="24" customHeight="1" x14ac:dyDescent="0.15">
      <c r="B13" s="329"/>
      <c r="C13" s="328"/>
      <c r="D13" s="330"/>
      <c r="E13" s="330"/>
      <c r="F13" s="330"/>
      <c r="G13" s="330"/>
      <c r="H13" s="330"/>
    </row>
    <row r="14" spans="1:15" ht="24" customHeight="1" x14ac:dyDescent="0.15">
      <c r="B14" s="329"/>
      <c r="C14" s="328"/>
      <c r="D14" s="330"/>
      <c r="E14" s="330"/>
      <c r="F14" s="330"/>
      <c r="G14" s="330"/>
      <c r="H14" s="330"/>
    </row>
    <row r="15" spans="1:15" ht="24" customHeight="1" x14ac:dyDescent="0.15">
      <c r="B15" s="329"/>
      <c r="C15" s="331"/>
      <c r="D15" s="328"/>
      <c r="E15" s="328"/>
      <c r="F15" s="328"/>
      <c r="G15" s="328"/>
      <c r="H15" s="328"/>
    </row>
    <row r="16" spans="1:15" ht="24" customHeight="1" x14ac:dyDescent="0.15">
      <c r="B16" s="329"/>
      <c r="C16" s="323" t="s">
        <v>297</v>
      </c>
      <c r="D16" s="320"/>
      <c r="E16" s="325"/>
      <c r="F16" s="326"/>
      <c r="G16" s="326"/>
      <c r="H16" s="327">
        <f>SUM(H17:H20)</f>
        <v>0</v>
      </c>
    </row>
    <row r="17" spans="2:8" ht="24" customHeight="1" x14ac:dyDescent="0.15">
      <c r="B17" s="329"/>
      <c r="C17" s="328"/>
      <c r="D17" s="330"/>
      <c r="E17" s="330"/>
      <c r="F17" s="330"/>
      <c r="G17" s="330"/>
      <c r="H17" s="330"/>
    </row>
    <row r="18" spans="2:8" ht="24" customHeight="1" x14ac:dyDescent="0.15">
      <c r="B18" s="329"/>
      <c r="C18" s="328"/>
      <c r="D18" s="330"/>
      <c r="E18" s="332"/>
      <c r="F18" s="332"/>
      <c r="G18" s="332"/>
      <c r="H18" s="332"/>
    </row>
    <row r="19" spans="2:8" ht="24" customHeight="1" x14ac:dyDescent="0.15">
      <c r="B19" s="329"/>
      <c r="C19" s="328"/>
      <c r="D19" s="330"/>
      <c r="E19" s="332"/>
      <c r="F19" s="332"/>
      <c r="G19" s="332"/>
      <c r="H19" s="332"/>
    </row>
    <row r="20" spans="2:8" ht="24" customHeight="1" x14ac:dyDescent="0.15">
      <c r="B20" s="329"/>
      <c r="C20" s="331"/>
      <c r="D20" s="331"/>
      <c r="E20" s="333"/>
      <c r="F20" s="333"/>
      <c r="G20" s="333"/>
      <c r="H20" s="333"/>
    </row>
    <row r="21" spans="2:8" ht="24" customHeight="1" x14ac:dyDescent="0.15">
      <c r="B21" s="625"/>
      <c r="C21" s="323" t="s">
        <v>298</v>
      </c>
      <c r="D21" s="320"/>
      <c r="E21" s="325"/>
      <c r="F21" s="326"/>
      <c r="G21" s="326"/>
      <c r="H21" s="327">
        <f>SUM(H22:H23)</f>
        <v>0</v>
      </c>
    </row>
    <row r="22" spans="2:8" ht="24" customHeight="1" x14ac:dyDescent="0.15">
      <c r="B22" s="625"/>
      <c r="C22" s="328"/>
      <c r="D22" s="330"/>
      <c r="E22" s="328"/>
      <c r="F22" s="328"/>
      <c r="G22" s="328"/>
      <c r="H22" s="328"/>
    </row>
    <row r="23" spans="2:8" ht="24" customHeight="1" x14ac:dyDescent="0.15">
      <c r="B23" s="625"/>
      <c r="C23" s="331"/>
      <c r="D23" s="333"/>
      <c r="E23" s="333"/>
      <c r="F23" s="333"/>
      <c r="G23" s="333"/>
      <c r="H23" s="333"/>
    </row>
    <row r="24" spans="2:8" ht="24" customHeight="1" x14ac:dyDescent="0.15">
      <c r="B24" s="625"/>
      <c r="C24" s="328" t="s">
        <v>298</v>
      </c>
      <c r="D24" s="320"/>
      <c r="E24" s="325"/>
      <c r="F24" s="326"/>
      <c r="G24" s="326"/>
      <c r="H24" s="327">
        <f>SUM(H25:H27)</f>
        <v>0</v>
      </c>
    </row>
    <row r="25" spans="2:8" ht="24" customHeight="1" x14ac:dyDescent="0.15">
      <c r="B25" s="334"/>
      <c r="C25" s="329"/>
      <c r="D25" s="330"/>
      <c r="E25" s="335"/>
      <c r="F25" s="335"/>
      <c r="G25" s="335"/>
      <c r="H25" s="335"/>
    </row>
    <row r="26" spans="2:8" ht="24" customHeight="1" x14ac:dyDescent="0.15">
      <c r="B26" s="334"/>
      <c r="C26" s="329"/>
      <c r="D26" s="332"/>
      <c r="E26" s="332"/>
      <c r="F26" s="332"/>
      <c r="G26" s="332"/>
      <c r="H26" s="332"/>
    </row>
    <row r="27" spans="2:8" ht="24" customHeight="1" x14ac:dyDescent="0.15">
      <c r="B27" s="336"/>
      <c r="C27" s="337"/>
      <c r="D27" s="333"/>
      <c r="E27" s="333"/>
      <c r="F27" s="333"/>
      <c r="G27" s="333"/>
      <c r="H27" s="333"/>
    </row>
    <row r="28" spans="2:8" ht="15" customHeight="1" x14ac:dyDescent="0.15"/>
    <row r="29" spans="2:8" ht="15" customHeight="1" x14ac:dyDescent="0.15"/>
    <row r="30" spans="2:8" ht="15" customHeight="1" x14ac:dyDescent="0.15"/>
    <row r="31" spans="2:8" ht="15" customHeight="1" x14ac:dyDescent="0.15"/>
    <row r="32" spans="2: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sheetData>
  <mergeCells count="5">
    <mergeCell ref="B4:H4"/>
    <mergeCell ref="B10:D10"/>
    <mergeCell ref="B11:D11"/>
    <mergeCell ref="B21:B24"/>
    <mergeCell ref="J1:O1"/>
  </mergeCells>
  <phoneticPr fontId="5"/>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9D8F7-18CC-41EB-830F-79C31504FF99}">
  <dimension ref="B1:AD134"/>
  <sheetViews>
    <sheetView view="pageBreakPreview" zoomScaleNormal="100" zoomScaleSheetLayoutView="100" workbookViewId="0">
      <selection activeCell="T56" sqref="T56"/>
    </sheetView>
  </sheetViews>
  <sheetFormatPr defaultColWidth="9" defaultRowHeight="14.25" x14ac:dyDescent="0.15"/>
  <cols>
    <col min="1" max="1" width="2.375" style="1" customWidth="1"/>
    <col min="2" max="2" width="6.125" style="1" customWidth="1"/>
    <col min="3" max="3" width="45" style="1" bestFit="1" customWidth="1"/>
    <col min="4" max="21" width="14.75" style="1" customWidth="1"/>
    <col min="22" max="22" width="7.75" style="1" customWidth="1"/>
    <col min="23" max="23" width="14.625" style="1" customWidth="1"/>
    <col min="24" max="24" width="9" style="1"/>
    <col min="25" max="28" width="12.25" style="1" bestFit="1" customWidth="1"/>
    <col min="29" max="16384" width="9" style="1"/>
  </cols>
  <sheetData>
    <row r="1" spans="2:24" x14ac:dyDescent="0.15">
      <c r="B1" s="133" t="s">
        <v>362</v>
      </c>
      <c r="I1" s="3"/>
      <c r="J1" s="3"/>
      <c r="K1" s="3"/>
      <c r="L1" s="3"/>
      <c r="M1" s="3"/>
      <c r="N1" s="3"/>
      <c r="O1" s="3"/>
      <c r="P1" s="3"/>
      <c r="Q1" s="3"/>
      <c r="R1" s="3"/>
      <c r="S1" s="3"/>
      <c r="U1" s="5" t="s">
        <v>71</v>
      </c>
      <c r="V1" s="6"/>
      <c r="W1" s="7" t="s">
        <v>72</v>
      </c>
    </row>
    <row r="2" spans="2:24" ht="15" thickBot="1" x14ac:dyDescent="0.2"/>
    <row r="3" spans="2:24" ht="15" thickBot="1" x14ac:dyDescent="0.2">
      <c r="C3" s="8" t="s">
        <v>216</v>
      </c>
      <c r="D3" s="9" t="s">
        <v>73</v>
      </c>
      <c r="E3" s="10" t="s">
        <v>74</v>
      </c>
      <c r="F3" s="11"/>
      <c r="H3" s="12"/>
      <c r="I3" s="13"/>
      <c r="J3" s="13"/>
      <c r="K3" s="13"/>
      <c r="L3" s="13"/>
      <c r="M3" s="13"/>
      <c r="N3" s="13"/>
      <c r="O3" s="13"/>
      <c r="P3" s="13"/>
      <c r="Q3" s="13"/>
      <c r="R3" s="13"/>
      <c r="S3" s="13"/>
      <c r="T3" s="13"/>
      <c r="U3" s="13"/>
      <c r="V3" s="14"/>
      <c r="W3" s="15" t="s">
        <v>75</v>
      </c>
    </row>
    <row r="4" spans="2:24" x14ac:dyDescent="0.15">
      <c r="C4" s="8" t="s">
        <v>441</v>
      </c>
      <c r="E4" s="16" t="s">
        <v>76</v>
      </c>
      <c r="F4" s="11"/>
      <c r="H4" s="17" t="s">
        <v>77</v>
      </c>
      <c r="I4" s="17"/>
      <c r="J4" s="17"/>
      <c r="K4" s="17"/>
      <c r="L4" s="17"/>
      <c r="M4" s="17"/>
      <c r="N4" s="17"/>
      <c r="O4" s="17"/>
      <c r="P4" s="17"/>
      <c r="Q4" s="17"/>
      <c r="R4" s="17"/>
      <c r="S4" s="17"/>
      <c r="T4" s="17"/>
      <c r="U4" s="17"/>
      <c r="V4" s="18"/>
      <c r="W4" s="7" t="s">
        <v>78</v>
      </c>
      <c r="X4" s="19"/>
    </row>
    <row r="5" spans="2:24" x14ac:dyDescent="0.15">
      <c r="C5" s="20" t="s">
        <v>199</v>
      </c>
      <c r="D5" s="9" t="s">
        <v>79</v>
      </c>
      <c r="E5" s="21" t="s">
        <v>80</v>
      </c>
      <c r="H5" s="22">
        <f>ROUND(H3*1%,0)</f>
        <v>0</v>
      </c>
      <c r="I5" s="23"/>
      <c r="J5" s="23"/>
      <c r="K5" s="23"/>
      <c r="L5" s="23"/>
      <c r="M5" s="23"/>
      <c r="N5" s="23"/>
      <c r="O5" s="23"/>
      <c r="P5" s="23"/>
      <c r="Q5" s="23"/>
      <c r="R5" s="23"/>
      <c r="S5" s="23"/>
      <c r="T5" s="23"/>
      <c r="U5" s="23"/>
      <c r="W5" s="15" t="s">
        <v>75</v>
      </c>
      <c r="X5" s="19"/>
    </row>
    <row r="6" spans="2:24" x14ac:dyDescent="0.15">
      <c r="C6" s="21"/>
      <c r="D6" s="21"/>
      <c r="E6" s="21"/>
      <c r="W6" s="21"/>
      <c r="X6" s="19"/>
    </row>
    <row r="7" spans="2:24" x14ac:dyDescent="0.15">
      <c r="D7" s="24" t="s">
        <v>81</v>
      </c>
      <c r="H7" s="17"/>
      <c r="I7" s="17"/>
      <c r="J7" s="17"/>
      <c r="K7" s="17"/>
      <c r="L7" s="17"/>
      <c r="M7" s="17"/>
      <c r="N7" s="17"/>
      <c r="O7" s="17"/>
      <c r="P7" s="17"/>
      <c r="Q7" s="17"/>
      <c r="R7" s="17"/>
      <c r="S7" s="17"/>
      <c r="U7" s="24" t="s">
        <v>82</v>
      </c>
      <c r="V7" s="17"/>
    </row>
    <row r="8" spans="2:24" ht="29.25" customHeight="1" thickBot="1" x14ac:dyDescent="0.2">
      <c r="B8" s="640" t="s">
        <v>83</v>
      </c>
      <c r="C8" s="25" t="s">
        <v>84</v>
      </c>
      <c r="D8" s="26" t="s">
        <v>435</v>
      </c>
      <c r="E8" s="26" t="s">
        <v>436</v>
      </c>
      <c r="F8" s="26" t="s">
        <v>437</v>
      </c>
      <c r="G8" s="26" t="s">
        <v>438</v>
      </c>
      <c r="H8" s="26" t="s">
        <v>439</v>
      </c>
      <c r="I8" s="26" t="s">
        <v>440</v>
      </c>
      <c r="J8" s="26" t="s">
        <v>442</v>
      </c>
      <c r="K8" s="26" t="s">
        <v>443</v>
      </c>
      <c r="L8" s="26" t="s">
        <v>444</v>
      </c>
      <c r="M8" s="26" t="s">
        <v>445</v>
      </c>
      <c r="N8" s="26" t="s">
        <v>446</v>
      </c>
      <c r="O8" s="26" t="s">
        <v>447</v>
      </c>
      <c r="P8" s="26" t="s">
        <v>448</v>
      </c>
      <c r="Q8" s="26" t="s">
        <v>449</v>
      </c>
      <c r="R8" s="26" t="s">
        <v>450</v>
      </c>
      <c r="S8" s="26" t="s">
        <v>451</v>
      </c>
      <c r="T8" s="26" t="s">
        <v>452</v>
      </c>
      <c r="U8" s="26" t="s">
        <v>453</v>
      </c>
      <c r="V8" s="27"/>
      <c r="W8" s="7" t="s">
        <v>78</v>
      </c>
    </row>
    <row r="9" spans="2:24" s="17" customFormat="1" ht="26.25" thickBot="1" x14ac:dyDescent="0.2">
      <c r="B9" s="640"/>
      <c r="C9" s="28" t="s">
        <v>85</v>
      </c>
      <c r="D9" s="29"/>
      <c r="E9" s="30"/>
      <c r="F9" s="30"/>
      <c r="G9" s="30"/>
      <c r="H9" s="31"/>
      <c r="I9" s="30"/>
      <c r="J9" s="30"/>
      <c r="K9" s="30"/>
      <c r="L9" s="30"/>
      <c r="M9" s="30"/>
      <c r="N9" s="30"/>
      <c r="O9" s="30"/>
      <c r="P9" s="30"/>
      <c r="Q9" s="30"/>
      <c r="R9" s="30"/>
      <c r="S9" s="30"/>
      <c r="T9" s="31"/>
      <c r="U9" s="129"/>
      <c r="V9" s="33"/>
      <c r="W9" s="15" t="s">
        <v>75</v>
      </c>
    </row>
    <row r="10" spans="2:24" ht="26.25" thickBot="1" x14ac:dyDescent="0.2">
      <c r="B10" s="640"/>
      <c r="C10" s="34" t="s">
        <v>86</v>
      </c>
      <c r="D10" s="35"/>
      <c r="E10" s="36"/>
      <c r="F10" s="36"/>
      <c r="G10" s="36"/>
      <c r="H10" s="36"/>
      <c r="I10" s="36"/>
      <c r="J10" s="36"/>
      <c r="K10" s="36"/>
      <c r="L10" s="36"/>
      <c r="M10" s="36"/>
      <c r="N10" s="36"/>
      <c r="O10" s="36"/>
      <c r="P10" s="36"/>
      <c r="Q10" s="36"/>
      <c r="R10" s="36"/>
      <c r="S10" s="36"/>
      <c r="T10" s="36"/>
      <c r="U10" s="131"/>
      <c r="V10" s="37"/>
      <c r="W10" s="15" t="s">
        <v>75</v>
      </c>
    </row>
    <row r="11" spans="2:24" ht="28.5" x14ac:dyDescent="0.15">
      <c r="B11" s="640"/>
      <c r="C11" s="38" t="s">
        <v>87</v>
      </c>
      <c r="D11" s="39"/>
      <c r="E11" s="40">
        <f>E10</f>
        <v>0</v>
      </c>
      <c r="F11" s="40">
        <f t="shared" ref="F11:U11" si="0">F10+E14</f>
        <v>0</v>
      </c>
      <c r="G11" s="40">
        <f t="shared" si="0"/>
        <v>0</v>
      </c>
      <c r="H11" s="40">
        <f t="shared" si="0"/>
        <v>0</v>
      </c>
      <c r="I11" s="40">
        <f t="shared" si="0"/>
        <v>0</v>
      </c>
      <c r="J11" s="40">
        <f>J10+G14</f>
        <v>0</v>
      </c>
      <c r="K11" s="40">
        <f>K10+I14</f>
        <v>0</v>
      </c>
      <c r="L11" s="40">
        <f>L10+J14</f>
        <v>0</v>
      </c>
      <c r="M11" s="40">
        <f>M10+I14</f>
        <v>0</v>
      </c>
      <c r="N11" s="40">
        <f>N10+G14</f>
        <v>0</v>
      </c>
      <c r="O11" s="40">
        <f>O10+H14</f>
        <v>0</v>
      </c>
      <c r="P11" s="40">
        <f>P10+I14</f>
        <v>0</v>
      </c>
      <c r="Q11" s="40">
        <f>Q10+J14</f>
        <v>0</v>
      </c>
      <c r="R11" s="40">
        <f>R10+K14</f>
        <v>0</v>
      </c>
      <c r="S11" s="40">
        <f>S10+K14</f>
        <v>0</v>
      </c>
      <c r="T11" s="40">
        <f t="shared" si="0"/>
        <v>0</v>
      </c>
      <c r="U11" s="40">
        <f t="shared" si="0"/>
        <v>0</v>
      </c>
      <c r="V11" s="23"/>
    </row>
    <row r="12" spans="2:24" ht="25.5" x14ac:dyDescent="0.15">
      <c r="B12" s="640"/>
      <c r="C12" s="41" t="s">
        <v>88</v>
      </c>
      <c r="D12" s="42"/>
      <c r="E12" s="43"/>
      <c r="F12" s="43"/>
      <c r="G12" s="43"/>
      <c r="H12" s="43"/>
      <c r="I12" s="43"/>
      <c r="J12" s="43"/>
      <c r="K12" s="43"/>
      <c r="L12" s="43"/>
      <c r="M12" s="43"/>
      <c r="N12" s="43"/>
      <c r="O12" s="43"/>
      <c r="P12" s="43"/>
      <c r="Q12" s="43"/>
      <c r="R12" s="43"/>
      <c r="S12" s="43"/>
      <c r="T12" s="43"/>
      <c r="U12" s="43"/>
      <c r="V12" s="44"/>
      <c r="W12" s="7" t="s">
        <v>72</v>
      </c>
    </row>
    <row r="13" spans="2:24" ht="28.5" x14ac:dyDescent="0.15">
      <c r="B13" s="640"/>
      <c r="C13" s="45" t="s">
        <v>89</v>
      </c>
      <c r="D13" s="46"/>
      <c r="E13" s="47">
        <f t="shared" ref="E13:T13" si="1">ROUND(E11*E12,0)</f>
        <v>0</v>
      </c>
      <c r="F13" s="47">
        <f t="shared" si="1"/>
        <v>0</v>
      </c>
      <c r="G13" s="47">
        <f t="shared" si="1"/>
        <v>0</v>
      </c>
      <c r="H13" s="47">
        <f t="shared" si="1"/>
        <v>0</v>
      </c>
      <c r="I13" s="47">
        <f t="shared" si="1"/>
        <v>0</v>
      </c>
      <c r="J13" s="47">
        <f t="shared" si="1"/>
        <v>0</v>
      </c>
      <c r="K13" s="47">
        <f t="shared" si="1"/>
        <v>0</v>
      </c>
      <c r="L13" s="47">
        <f t="shared" ref="L13:O13" si="2">ROUND(L11*L12,0)</f>
        <v>0</v>
      </c>
      <c r="M13" s="47">
        <f t="shared" si="2"/>
        <v>0</v>
      </c>
      <c r="N13" s="47">
        <f t="shared" ref="N13" si="3">ROUND(N11*N12,0)</f>
        <v>0</v>
      </c>
      <c r="O13" s="47">
        <f t="shared" si="2"/>
        <v>0</v>
      </c>
      <c r="P13" s="47">
        <f t="shared" ref="P13:R13" si="4">ROUND(P11*P12,0)</f>
        <v>0</v>
      </c>
      <c r="Q13" s="47">
        <f t="shared" ref="Q13" si="5">ROUND(Q11*Q12,0)</f>
        <v>0</v>
      </c>
      <c r="R13" s="47">
        <f t="shared" si="4"/>
        <v>0</v>
      </c>
      <c r="S13" s="47">
        <f t="shared" si="1"/>
        <v>0</v>
      </c>
      <c r="T13" s="47">
        <f t="shared" si="1"/>
        <v>0</v>
      </c>
      <c r="U13" s="47">
        <f>ROUND(U11*U12,0)</f>
        <v>0</v>
      </c>
      <c r="V13" s="23"/>
    </row>
    <row r="14" spans="2:24" s="15" customFormat="1" x14ac:dyDescent="0.15">
      <c r="B14" s="640"/>
      <c r="C14" s="48" t="s">
        <v>90</v>
      </c>
      <c r="D14" s="49"/>
      <c r="E14" s="50">
        <f>E13</f>
        <v>0</v>
      </c>
      <c r="F14" s="50">
        <f t="shared" ref="F14:U14" si="6">E14+F13</f>
        <v>0</v>
      </c>
      <c r="G14" s="50">
        <f t="shared" si="6"/>
        <v>0</v>
      </c>
      <c r="H14" s="50">
        <f t="shared" si="6"/>
        <v>0</v>
      </c>
      <c r="I14" s="50">
        <f t="shared" si="6"/>
        <v>0</v>
      </c>
      <c r="J14" s="50">
        <f>G14+J13</f>
        <v>0</v>
      </c>
      <c r="K14" s="50">
        <f>I14+K13</f>
        <v>0</v>
      </c>
      <c r="L14" s="50">
        <f>J14+L13</f>
        <v>0</v>
      </c>
      <c r="M14" s="50">
        <f>I14+M13</f>
        <v>0</v>
      </c>
      <c r="N14" s="50">
        <f>G14+N13</f>
        <v>0</v>
      </c>
      <c r="O14" s="50">
        <f>H14+O13</f>
        <v>0</v>
      </c>
      <c r="P14" s="50">
        <f>I14+P13</f>
        <v>0</v>
      </c>
      <c r="Q14" s="50">
        <f>J14+Q13</f>
        <v>0</v>
      </c>
      <c r="R14" s="50">
        <f>K14+R13</f>
        <v>0</v>
      </c>
      <c r="S14" s="50">
        <f>K14+S13</f>
        <v>0</v>
      </c>
      <c r="T14" s="50">
        <f t="shared" si="6"/>
        <v>0</v>
      </c>
      <c r="U14" s="50">
        <f t="shared" si="6"/>
        <v>0</v>
      </c>
      <c r="V14" s="23"/>
    </row>
    <row r="15" spans="2:24" ht="15" thickBot="1" x14ac:dyDescent="0.2">
      <c r="B15" s="640"/>
      <c r="C15" s="51" t="s">
        <v>91</v>
      </c>
      <c r="D15" s="52"/>
      <c r="E15" s="53">
        <f>E10+E13</f>
        <v>0</v>
      </c>
      <c r="F15" s="53">
        <f t="shared" ref="F15:T15" si="7">F11+F13</f>
        <v>0</v>
      </c>
      <c r="G15" s="53">
        <f t="shared" si="7"/>
        <v>0</v>
      </c>
      <c r="H15" s="53">
        <f t="shared" si="7"/>
        <v>0</v>
      </c>
      <c r="I15" s="53">
        <f t="shared" si="7"/>
        <v>0</v>
      </c>
      <c r="J15" s="53">
        <f t="shared" si="7"/>
        <v>0</v>
      </c>
      <c r="K15" s="53">
        <f t="shared" si="7"/>
        <v>0</v>
      </c>
      <c r="L15" s="53">
        <f t="shared" ref="L15:O15" si="8">L11+L13</f>
        <v>0</v>
      </c>
      <c r="M15" s="53">
        <f t="shared" si="8"/>
        <v>0</v>
      </c>
      <c r="N15" s="53">
        <f t="shared" ref="N15" si="9">N11+N13</f>
        <v>0</v>
      </c>
      <c r="O15" s="53">
        <f t="shared" si="8"/>
        <v>0</v>
      </c>
      <c r="P15" s="53">
        <f t="shared" ref="P15:R15" si="10">P11+P13</f>
        <v>0</v>
      </c>
      <c r="Q15" s="53">
        <f t="shared" ref="Q15" si="11">Q11+Q13</f>
        <v>0</v>
      </c>
      <c r="R15" s="53">
        <f t="shared" si="10"/>
        <v>0</v>
      </c>
      <c r="S15" s="53">
        <f>S11+S13</f>
        <v>0</v>
      </c>
      <c r="T15" s="53">
        <f t="shared" si="7"/>
        <v>0</v>
      </c>
      <c r="U15" s="53">
        <f>U11+U13</f>
        <v>0</v>
      </c>
      <c r="V15" s="23"/>
      <c r="W15" s="7"/>
    </row>
    <row r="16" spans="2:24" ht="26.25" thickBot="1" x14ac:dyDescent="0.2">
      <c r="B16" s="640"/>
      <c r="C16" s="54" t="s">
        <v>92</v>
      </c>
      <c r="D16" s="644"/>
      <c r="E16" s="645"/>
      <c r="F16" s="645"/>
      <c r="G16" s="645"/>
      <c r="H16" s="645"/>
      <c r="I16" s="645"/>
      <c r="J16" s="645"/>
      <c r="K16" s="645"/>
      <c r="L16" s="645"/>
      <c r="M16" s="645"/>
      <c r="N16" s="645"/>
      <c r="O16" s="645"/>
      <c r="P16" s="645"/>
      <c r="Q16" s="645"/>
      <c r="R16" s="645"/>
      <c r="S16" s="645"/>
      <c r="T16" s="645"/>
      <c r="U16" s="646"/>
      <c r="W16" s="15" t="s">
        <v>75</v>
      </c>
    </row>
    <row r="17" spans="2:23" ht="26.25" thickBot="1" x14ac:dyDescent="0.2">
      <c r="B17" s="640"/>
      <c r="C17" s="54" t="s">
        <v>93</v>
      </c>
      <c r="D17" s="644"/>
      <c r="E17" s="645"/>
      <c r="F17" s="645"/>
      <c r="G17" s="645"/>
      <c r="H17" s="645"/>
      <c r="I17" s="645"/>
      <c r="J17" s="645"/>
      <c r="K17" s="645"/>
      <c r="L17" s="645"/>
      <c r="M17" s="645"/>
      <c r="N17" s="645"/>
      <c r="O17" s="645"/>
      <c r="P17" s="645"/>
      <c r="Q17" s="645"/>
      <c r="R17" s="645"/>
      <c r="S17" s="645"/>
      <c r="T17" s="645"/>
      <c r="U17" s="646"/>
      <c r="W17" s="15" t="s">
        <v>75</v>
      </c>
    </row>
    <row r="18" spans="2:23" x14ac:dyDescent="0.15">
      <c r="D18" s="55"/>
    </row>
    <row r="19" spans="2:23" x14ac:dyDescent="0.15">
      <c r="D19" s="24" t="s">
        <v>81</v>
      </c>
      <c r="H19" s="17"/>
      <c r="I19" s="17"/>
      <c r="J19" s="17"/>
      <c r="K19" s="17"/>
      <c r="L19" s="17"/>
      <c r="M19" s="17"/>
      <c r="N19" s="17"/>
      <c r="O19" s="17"/>
      <c r="P19" s="17"/>
      <c r="Q19" s="17"/>
      <c r="R19" s="17"/>
      <c r="S19" s="17"/>
      <c r="U19" s="24" t="s">
        <v>82</v>
      </c>
      <c r="V19" s="17"/>
    </row>
    <row r="20" spans="2:23" ht="29.25" thickBot="1" x14ac:dyDescent="0.2">
      <c r="B20" s="640" t="s">
        <v>94</v>
      </c>
      <c r="C20" s="25" t="s">
        <v>84</v>
      </c>
      <c r="D20" s="56" t="str">
        <f t="shared" ref="D20:U20" si="12">D$8</f>
        <v>令和9年度
予算算定</v>
      </c>
      <c r="E20" s="56" t="str">
        <f t="shared" si="12"/>
        <v>令和10年度
予算算定</v>
      </c>
      <c r="F20" s="56" t="str">
        <f t="shared" si="12"/>
        <v>令和11年度
予算算定</v>
      </c>
      <c r="G20" s="56" t="str">
        <f t="shared" si="12"/>
        <v>令和12年度
予算算定</v>
      </c>
      <c r="H20" s="56" t="str">
        <f t="shared" si="12"/>
        <v>令和13年度
予算算定</v>
      </c>
      <c r="I20" s="56" t="str">
        <f t="shared" si="12"/>
        <v>令和14年度
予算算定</v>
      </c>
      <c r="J20" s="56" t="str">
        <f t="shared" si="12"/>
        <v>令和15年度
予算算定</v>
      </c>
      <c r="K20" s="56" t="str">
        <f t="shared" si="12"/>
        <v>令和16年度
予算算定</v>
      </c>
      <c r="L20" s="56" t="str">
        <f t="shared" si="12"/>
        <v>令和17年度
予算算定</v>
      </c>
      <c r="M20" s="56" t="str">
        <f t="shared" si="12"/>
        <v>令和18年度
予算算定</v>
      </c>
      <c r="N20" s="56" t="str">
        <f t="shared" si="12"/>
        <v>令和19年度
予算算定</v>
      </c>
      <c r="O20" s="56" t="str">
        <f t="shared" si="12"/>
        <v>令和20年度
予算算定</v>
      </c>
      <c r="P20" s="56" t="str">
        <f t="shared" si="12"/>
        <v>令和21年度
予算算定</v>
      </c>
      <c r="Q20" s="56" t="str">
        <f t="shared" si="12"/>
        <v>令和22年度
予算算定</v>
      </c>
      <c r="R20" s="56" t="str">
        <f t="shared" si="12"/>
        <v>令和23年度
予算算定</v>
      </c>
      <c r="S20" s="56" t="str">
        <f t="shared" si="12"/>
        <v>令和24年度
予算算定</v>
      </c>
      <c r="T20" s="56" t="str">
        <f t="shared" si="12"/>
        <v>令和25年度
予算算定</v>
      </c>
      <c r="U20" s="56" t="str">
        <f t="shared" si="12"/>
        <v>令和26年度
予算算定</v>
      </c>
      <c r="V20" s="27"/>
      <c r="W20" s="57"/>
    </row>
    <row r="21" spans="2:23" s="17" customFormat="1" ht="26.25" thickBot="1" x14ac:dyDescent="0.2">
      <c r="B21" s="640"/>
      <c r="C21" s="28" t="s">
        <v>85</v>
      </c>
      <c r="D21" s="29"/>
      <c r="E21" s="30"/>
      <c r="F21" s="30"/>
      <c r="G21" s="30"/>
      <c r="H21" s="31"/>
      <c r="I21" s="30"/>
      <c r="J21" s="30"/>
      <c r="K21" s="30"/>
      <c r="L21" s="30"/>
      <c r="M21" s="30"/>
      <c r="N21" s="30"/>
      <c r="O21" s="30"/>
      <c r="P21" s="30"/>
      <c r="Q21" s="30"/>
      <c r="R21" s="30"/>
      <c r="S21" s="30"/>
      <c r="T21" s="31"/>
      <c r="U21" s="32"/>
      <c r="V21" s="33"/>
      <c r="W21" s="15" t="s">
        <v>75</v>
      </c>
    </row>
    <row r="22" spans="2:23" ht="26.25" thickBot="1" x14ac:dyDescent="0.2">
      <c r="B22" s="640"/>
      <c r="C22" s="34" t="s">
        <v>86</v>
      </c>
      <c r="D22" s="35"/>
      <c r="E22" s="36"/>
      <c r="F22" s="36"/>
      <c r="G22" s="36"/>
      <c r="H22" s="58"/>
      <c r="I22" s="59"/>
      <c r="J22" s="36"/>
      <c r="K22" s="36"/>
      <c r="L22" s="36"/>
      <c r="M22" s="36"/>
      <c r="N22" s="36"/>
      <c r="O22" s="36"/>
      <c r="P22" s="36"/>
      <c r="Q22" s="36"/>
      <c r="R22" s="36"/>
      <c r="S22" s="60"/>
      <c r="T22" s="130"/>
      <c r="U22" s="61"/>
      <c r="V22" s="37"/>
      <c r="W22" s="15" t="s">
        <v>75</v>
      </c>
    </row>
    <row r="23" spans="2:23" ht="28.5" x14ac:dyDescent="0.15">
      <c r="B23" s="640"/>
      <c r="C23" s="38" t="s">
        <v>87</v>
      </c>
      <c r="D23" s="39"/>
      <c r="E23" s="40">
        <f>E22</f>
        <v>0</v>
      </c>
      <c r="F23" s="40">
        <f t="shared" ref="F23:U23" si="13">F22+E26</f>
        <v>0</v>
      </c>
      <c r="G23" s="40">
        <f t="shared" si="13"/>
        <v>0</v>
      </c>
      <c r="H23" s="40">
        <f t="shared" si="13"/>
        <v>0</v>
      </c>
      <c r="I23" s="40">
        <f t="shared" si="13"/>
        <v>0</v>
      </c>
      <c r="J23" s="40">
        <f>J22+G26</f>
        <v>0</v>
      </c>
      <c r="K23" s="40">
        <f>K22+I26</f>
        <v>0</v>
      </c>
      <c r="L23" s="40">
        <f>L22+J26</f>
        <v>0</v>
      </c>
      <c r="M23" s="40">
        <f>M22+I26</f>
        <v>0</v>
      </c>
      <c r="N23" s="40">
        <f>N22+G26</f>
        <v>0</v>
      </c>
      <c r="O23" s="40">
        <f>O22+H26</f>
        <v>0</v>
      </c>
      <c r="P23" s="40">
        <f>P22+I26</f>
        <v>0</v>
      </c>
      <c r="Q23" s="40">
        <f>Q22+J26</f>
        <v>0</v>
      </c>
      <c r="R23" s="40">
        <f>R22+K26</f>
        <v>0</v>
      </c>
      <c r="S23" s="40">
        <f>S22+K26</f>
        <v>0</v>
      </c>
      <c r="T23" s="40">
        <f t="shared" si="13"/>
        <v>0</v>
      </c>
      <c r="U23" s="40">
        <f t="shared" si="13"/>
        <v>0</v>
      </c>
      <c r="V23" s="23"/>
    </row>
    <row r="24" spans="2:23" ht="25.5" x14ac:dyDescent="0.15">
      <c r="B24" s="640"/>
      <c r="C24" s="41" t="s">
        <v>88</v>
      </c>
      <c r="D24" s="42"/>
      <c r="E24" s="43"/>
      <c r="F24" s="43"/>
      <c r="G24" s="43"/>
      <c r="H24" s="43"/>
      <c r="I24" s="43"/>
      <c r="J24" s="43"/>
      <c r="K24" s="43"/>
      <c r="L24" s="43"/>
      <c r="M24" s="43"/>
      <c r="N24" s="43"/>
      <c r="O24" s="43"/>
      <c r="P24" s="43"/>
      <c r="Q24" s="43"/>
      <c r="R24" s="43"/>
      <c r="S24" s="43"/>
      <c r="T24" s="43"/>
      <c r="U24" s="43"/>
      <c r="V24" s="44"/>
      <c r="W24" s="7" t="s">
        <v>72</v>
      </c>
    </row>
    <row r="25" spans="2:23" ht="28.5" x14ac:dyDescent="0.15">
      <c r="B25" s="640"/>
      <c r="C25" s="45" t="s">
        <v>95</v>
      </c>
      <c r="D25" s="46"/>
      <c r="E25" s="47">
        <f t="shared" ref="E25:K25" si="14">ROUND(E23*E24,0)</f>
        <v>0</v>
      </c>
      <c r="F25" s="47">
        <f t="shared" si="14"/>
        <v>0</v>
      </c>
      <c r="G25" s="47">
        <f t="shared" si="14"/>
        <v>0</v>
      </c>
      <c r="H25" s="47">
        <f t="shared" si="14"/>
        <v>0</v>
      </c>
      <c r="I25" s="47">
        <f t="shared" si="14"/>
        <v>0</v>
      </c>
      <c r="J25" s="47">
        <f t="shared" si="14"/>
        <v>0</v>
      </c>
      <c r="K25" s="47">
        <f t="shared" si="14"/>
        <v>0</v>
      </c>
      <c r="L25" s="47">
        <f t="shared" ref="L25:O25" si="15">ROUND(L23*L24,0)</f>
        <v>0</v>
      </c>
      <c r="M25" s="47">
        <f t="shared" si="15"/>
        <v>0</v>
      </c>
      <c r="N25" s="47">
        <f t="shared" ref="N25" si="16">ROUND(N23*N24,0)</f>
        <v>0</v>
      </c>
      <c r="O25" s="47">
        <f t="shared" si="15"/>
        <v>0</v>
      </c>
      <c r="P25" s="47">
        <f t="shared" ref="P25:R25" si="17">ROUND(P23*P24,0)</f>
        <v>0</v>
      </c>
      <c r="Q25" s="47">
        <f t="shared" ref="Q25" si="18">ROUND(Q23*Q24,0)</f>
        <v>0</v>
      </c>
      <c r="R25" s="47">
        <f t="shared" si="17"/>
        <v>0</v>
      </c>
      <c r="S25" s="47">
        <f>ROUND(S23*S24,0)</f>
        <v>0</v>
      </c>
      <c r="T25" s="47">
        <f>ROUND(T23*T24,0)</f>
        <v>0</v>
      </c>
      <c r="U25" s="47">
        <f>ROUND(U23*U24,0)</f>
        <v>0</v>
      </c>
      <c r="V25" s="23"/>
    </row>
    <row r="26" spans="2:23" s="15" customFormat="1" x14ac:dyDescent="0.15">
      <c r="B26" s="640"/>
      <c r="C26" s="48" t="s">
        <v>90</v>
      </c>
      <c r="D26" s="49"/>
      <c r="E26" s="50">
        <f>E25</f>
        <v>0</v>
      </c>
      <c r="F26" s="50">
        <f t="shared" ref="F26:I26" si="19">E26+F25</f>
        <v>0</v>
      </c>
      <c r="G26" s="50">
        <f t="shared" si="19"/>
        <v>0</v>
      </c>
      <c r="H26" s="50">
        <f t="shared" si="19"/>
        <v>0</v>
      </c>
      <c r="I26" s="50">
        <f t="shared" si="19"/>
        <v>0</v>
      </c>
      <c r="J26" s="50">
        <f>G26+J25</f>
        <v>0</v>
      </c>
      <c r="K26" s="50">
        <f>I26+K25</f>
        <v>0</v>
      </c>
      <c r="L26" s="50">
        <f>J26+L25</f>
        <v>0</v>
      </c>
      <c r="M26" s="50">
        <f>I26+M25</f>
        <v>0</v>
      </c>
      <c r="N26" s="50">
        <f>G26+N25</f>
        <v>0</v>
      </c>
      <c r="O26" s="50">
        <f>H26+O25</f>
        <v>0</v>
      </c>
      <c r="P26" s="50">
        <f>I26+P25</f>
        <v>0</v>
      </c>
      <c r="Q26" s="50">
        <f>J26+Q25</f>
        <v>0</v>
      </c>
      <c r="R26" s="50">
        <f>K26+R25</f>
        <v>0</v>
      </c>
      <c r="S26" s="50">
        <f>K26+S25</f>
        <v>0</v>
      </c>
      <c r="T26" s="50">
        <f>S26+T25</f>
        <v>0</v>
      </c>
      <c r="U26" s="50">
        <f>T26+U25</f>
        <v>0</v>
      </c>
      <c r="V26" s="23"/>
    </row>
    <row r="27" spans="2:23" ht="15" thickBot="1" x14ac:dyDescent="0.2">
      <c r="B27" s="640"/>
      <c r="C27" s="51" t="s">
        <v>91</v>
      </c>
      <c r="D27" s="52"/>
      <c r="E27" s="53">
        <f>E22+E25</f>
        <v>0</v>
      </c>
      <c r="F27" s="53">
        <f t="shared" ref="F27:K27" si="20">F23+F25</f>
        <v>0</v>
      </c>
      <c r="G27" s="53">
        <f t="shared" si="20"/>
        <v>0</v>
      </c>
      <c r="H27" s="53">
        <f t="shared" si="20"/>
        <v>0</v>
      </c>
      <c r="I27" s="53">
        <f t="shared" si="20"/>
        <v>0</v>
      </c>
      <c r="J27" s="53">
        <f t="shared" si="20"/>
        <v>0</v>
      </c>
      <c r="K27" s="53">
        <f t="shared" si="20"/>
        <v>0</v>
      </c>
      <c r="L27" s="53">
        <f t="shared" ref="L27:O27" si="21">L23+L25</f>
        <v>0</v>
      </c>
      <c r="M27" s="53">
        <f t="shared" si="21"/>
        <v>0</v>
      </c>
      <c r="N27" s="53">
        <f t="shared" ref="N27" si="22">N23+N25</f>
        <v>0</v>
      </c>
      <c r="O27" s="53">
        <f t="shared" si="21"/>
        <v>0</v>
      </c>
      <c r="P27" s="53">
        <f t="shared" ref="P27:R27" si="23">P23+P25</f>
        <v>0</v>
      </c>
      <c r="Q27" s="53">
        <f t="shared" ref="Q27" si="24">Q23+Q25</f>
        <v>0</v>
      </c>
      <c r="R27" s="53">
        <f t="shared" si="23"/>
        <v>0</v>
      </c>
      <c r="S27" s="53">
        <f>S23+S25</f>
        <v>0</v>
      </c>
      <c r="T27" s="53">
        <f>T23+T25</f>
        <v>0</v>
      </c>
      <c r="U27" s="53">
        <f>U23+U25</f>
        <v>0</v>
      </c>
      <c r="V27" s="23"/>
    </row>
    <row r="28" spans="2:23" ht="26.25" thickBot="1" x14ac:dyDescent="0.2">
      <c r="B28" s="640"/>
      <c r="C28" s="54" t="s">
        <v>92</v>
      </c>
      <c r="D28" s="644"/>
      <c r="E28" s="645"/>
      <c r="F28" s="645"/>
      <c r="G28" s="645"/>
      <c r="H28" s="645"/>
      <c r="I28" s="645"/>
      <c r="J28" s="645"/>
      <c r="K28" s="645"/>
      <c r="L28" s="645"/>
      <c r="M28" s="645"/>
      <c r="N28" s="645"/>
      <c r="O28" s="645"/>
      <c r="P28" s="645"/>
      <c r="Q28" s="645"/>
      <c r="R28" s="645"/>
      <c r="S28" s="645"/>
      <c r="T28" s="645"/>
      <c r="U28" s="646"/>
      <c r="V28" s="23"/>
      <c r="W28" s="15" t="s">
        <v>75</v>
      </c>
    </row>
    <row r="29" spans="2:23" ht="26.25" thickBot="1" x14ac:dyDescent="0.2">
      <c r="B29" s="640"/>
      <c r="C29" s="54" t="s">
        <v>93</v>
      </c>
      <c r="D29" s="644"/>
      <c r="E29" s="645"/>
      <c r="F29" s="645"/>
      <c r="G29" s="645"/>
      <c r="H29" s="645"/>
      <c r="I29" s="645"/>
      <c r="J29" s="645"/>
      <c r="K29" s="645"/>
      <c r="L29" s="645"/>
      <c r="M29" s="645"/>
      <c r="N29" s="645"/>
      <c r="O29" s="645"/>
      <c r="P29" s="645"/>
      <c r="Q29" s="645"/>
      <c r="R29" s="645"/>
      <c r="S29" s="645"/>
      <c r="T29" s="645"/>
      <c r="U29" s="646"/>
      <c r="V29" s="23"/>
      <c r="W29" s="15" t="s">
        <v>75</v>
      </c>
    </row>
    <row r="31" spans="2:23" x14ac:dyDescent="0.15">
      <c r="D31" s="24" t="s">
        <v>81</v>
      </c>
      <c r="H31" s="17"/>
      <c r="I31" s="17"/>
      <c r="J31" s="17"/>
      <c r="K31" s="17"/>
      <c r="L31" s="17"/>
      <c r="M31" s="17"/>
      <c r="N31" s="17"/>
      <c r="O31" s="17"/>
      <c r="P31" s="17"/>
      <c r="Q31" s="17"/>
      <c r="R31" s="17"/>
      <c r="S31" s="17"/>
      <c r="U31" s="24" t="s">
        <v>82</v>
      </c>
      <c r="V31" s="17"/>
    </row>
    <row r="32" spans="2:23" ht="29.25" thickBot="1" x14ac:dyDescent="0.2">
      <c r="B32" s="640" t="s">
        <v>96</v>
      </c>
      <c r="C32" s="25" t="s">
        <v>84</v>
      </c>
      <c r="D32" s="56" t="str">
        <f t="shared" ref="D32:U32" si="25">D$8</f>
        <v>令和9年度
予算算定</v>
      </c>
      <c r="E32" s="56" t="str">
        <f t="shared" si="25"/>
        <v>令和10年度
予算算定</v>
      </c>
      <c r="F32" s="56" t="str">
        <f t="shared" si="25"/>
        <v>令和11年度
予算算定</v>
      </c>
      <c r="G32" s="56" t="str">
        <f t="shared" si="25"/>
        <v>令和12年度
予算算定</v>
      </c>
      <c r="H32" s="56" t="str">
        <f t="shared" si="25"/>
        <v>令和13年度
予算算定</v>
      </c>
      <c r="I32" s="56" t="str">
        <f t="shared" si="25"/>
        <v>令和14年度
予算算定</v>
      </c>
      <c r="J32" s="56" t="str">
        <f t="shared" si="25"/>
        <v>令和15年度
予算算定</v>
      </c>
      <c r="K32" s="56" t="str">
        <f t="shared" si="25"/>
        <v>令和16年度
予算算定</v>
      </c>
      <c r="L32" s="56" t="str">
        <f t="shared" si="25"/>
        <v>令和17年度
予算算定</v>
      </c>
      <c r="M32" s="56" t="str">
        <f t="shared" si="25"/>
        <v>令和18年度
予算算定</v>
      </c>
      <c r="N32" s="56" t="str">
        <f t="shared" si="25"/>
        <v>令和19年度
予算算定</v>
      </c>
      <c r="O32" s="56" t="str">
        <f t="shared" si="25"/>
        <v>令和20年度
予算算定</v>
      </c>
      <c r="P32" s="56" t="str">
        <f t="shared" si="25"/>
        <v>令和21年度
予算算定</v>
      </c>
      <c r="Q32" s="56" t="str">
        <f t="shared" si="25"/>
        <v>令和22年度
予算算定</v>
      </c>
      <c r="R32" s="56" t="str">
        <f t="shared" si="25"/>
        <v>令和23年度
予算算定</v>
      </c>
      <c r="S32" s="56" t="str">
        <f t="shared" si="25"/>
        <v>令和24年度
予算算定</v>
      </c>
      <c r="T32" s="56" t="str">
        <f t="shared" si="25"/>
        <v>令和25年度
予算算定</v>
      </c>
      <c r="U32" s="56" t="str">
        <f t="shared" si="25"/>
        <v>令和26年度
予算算定</v>
      </c>
      <c r="V32" s="27"/>
      <c r="W32" s="57"/>
    </row>
    <row r="33" spans="2:30" s="17" customFormat="1" ht="26.25" thickBot="1" x14ac:dyDescent="0.2">
      <c r="B33" s="640"/>
      <c r="C33" s="28" t="s">
        <v>85</v>
      </c>
      <c r="D33" s="29"/>
      <c r="E33" s="30"/>
      <c r="F33" s="30"/>
      <c r="G33" s="30"/>
      <c r="H33" s="30"/>
      <c r="I33" s="30"/>
      <c r="J33" s="30"/>
      <c r="K33" s="30"/>
      <c r="L33" s="30"/>
      <c r="M33" s="30"/>
      <c r="N33" s="30"/>
      <c r="O33" s="30"/>
      <c r="P33" s="30"/>
      <c r="Q33" s="30"/>
      <c r="R33" s="30"/>
      <c r="S33" s="30"/>
      <c r="T33" s="30"/>
      <c r="U33" s="32"/>
      <c r="V33" s="33"/>
      <c r="W33" s="15" t="s">
        <v>75</v>
      </c>
    </row>
    <row r="34" spans="2:30" ht="26.25" thickBot="1" x14ac:dyDescent="0.2">
      <c r="B34" s="640"/>
      <c r="C34" s="34" t="s">
        <v>86</v>
      </c>
      <c r="D34" s="35"/>
      <c r="E34" s="36"/>
      <c r="F34" s="36"/>
      <c r="G34" s="36"/>
      <c r="H34" s="36"/>
      <c r="I34" s="36"/>
      <c r="J34" s="36"/>
      <c r="K34" s="36"/>
      <c r="L34" s="36"/>
      <c r="M34" s="36"/>
      <c r="N34" s="36"/>
      <c r="O34" s="36"/>
      <c r="P34" s="36"/>
      <c r="Q34" s="36"/>
      <c r="R34" s="36"/>
      <c r="S34" s="36"/>
      <c r="T34" s="36"/>
      <c r="U34" s="61"/>
      <c r="V34" s="37"/>
      <c r="W34" s="15" t="s">
        <v>75</v>
      </c>
    </row>
    <row r="35" spans="2:30" ht="28.5" x14ac:dyDescent="0.15">
      <c r="B35" s="640"/>
      <c r="C35" s="38" t="s">
        <v>87</v>
      </c>
      <c r="D35" s="39"/>
      <c r="E35" s="40">
        <f>E34</f>
        <v>0</v>
      </c>
      <c r="F35" s="40">
        <f t="shared" ref="F35:I35" si="26">F34+E38</f>
        <v>0</v>
      </c>
      <c r="G35" s="40">
        <f t="shared" si="26"/>
        <v>0</v>
      </c>
      <c r="H35" s="40">
        <f t="shared" si="26"/>
        <v>0</v>
      </c>
      <c r="I35" s="40">
        <f t="shared" si="26"/>
        <v>0</v>
      </c>
      <c r="J35" s="40">
        <f>J34+G38</f>
        <v>0</v>
      </c>
      <c r="K35" s="40">
        <f>K34+I38</f>
        <v>0</v>
      </c>
      <c r="L35" s="40">
        <f>L34+J38</f>
        <v>0</v>
      </c>
      <c r="M35" s="40">
        <f>M34+I38</f>
        <v>0</v>
      </c>
      <c r="N35" s="40">
        <f>N34+G38</f>
        <v>0</v>
      </c>
      <c r="O35" s="40">
        <f>O34+H38</f>
        <v>0</v>
      </c>
      <c r="P35" s="40">
        <f>P34+I38</f>
        <v>0</v>
      </c>
      <c r="Q35" s="40">
        <f>Q34+J38</f>
        <v>0</v>
      </c>
      <c r="R35" s="40">
        <f>R34+K38</f>
        <v>0</v>
      </c>
      <c r="S35" s="40">
        <f>S34+K38</f>
        <v>0</v>
      </c>
      <c r="T35" s="40">
        <f>T34+S38</f>
        <v>0</v>
      </c>
      <c r="U35" s="40">
        <f>U34+T38</f>
        <v>0</v>
      </c>
      <c r="V35" s="23"/>
    </row>
    <row r="36" spans="2:30" ht="25.5" x14ac:dyDescent="0.15">
      <c r="B36" s="640"/>
      <c r="C36" s="41" t="s">
        <v>88</v>
      </c>
      <c r="D36" s="42"/>
      <c r="E36" s="43"/>
      <c r="F36" s="43"/>
      <c r="G36" s="43"/>
      <c r="H36" s="43"/>
      <c r="I36" s="43"/>
      <c r="J36" s="43"/>
      <c r="K36" s="43"/>
      <c r="L36" s="43"/>
      <c r="M36" s="43"/>
      <c r="N36" s="43"/>
      <c r="O36" s="43"/>
      <c r="P36" s="43"/>
      <c r="Q36" s="43"/>
      <c r="R36" s="43"/>
      <c r="S36" s="43"/>
      <c r="T36" s="43"/>
      <c r="U36" s="43"/>
      <c r="V36" s="62"/>
      <c r="W36" s="7" t="s">
        <v>72</v>
      </c>
    </row>
    <row r="37" spans="2:30" ht="28.5" x14ac:dyDescent="0.15">
      <c r="B37" s="640"/>
      <c r="C37" s="45" t="s">
        <v>97</v>
      </c>
      <c r="D37" s="46"/>
      <c r="E37" s="47">
        <f t="shared" ref="E37:K37" si="27">ROUND(E35*E36,0)</f>
        <v>0</v>
      </c>
      <c r="F37" s="47">
        <f t="shared" si="27"/>
        <v>0</v>
      </c>
      <c r="G37" s="47">
        <f t="shared" si="27"/>
        <v>0</v>
      </c>
      <c r="H37" s="47">
        <f t="shared" si="27"/>
        <v>0</v>
      </c>
      <c r="I37" s="47">
        <f t="shared" si="27"/>
        <v>0</v>
      </c>
      <c r="J37" s="47">
        <f t="shared" si="27"/>
        <v>0</v>
      </c>
      <c r="K37" s="47">
        <f t="shared" si="27"/>
        <v>0</v>
      </c>
      <c r="L37" s="47">
        <f t="shared" ref="L37:O37" si="28">ROUND(L35*L36,0)</f>
        <v>0</v>
      </c>
      <c r="M37" s="47">
        <f t="shared" si="28"/>
        <v>0</v>
      </c>
      <c r="N37" s="47">
        <f t="shared" ref="N37" si="29">ROUND(N35*N36,0)</f>
        <v>0</v>
      </c>
      <c r="O37" s="47">
        <f t="shared" si="28"/>
        <v>0</v>
      </c>
      <c r="P37" s="47">
        <f t="shared" ref="P37:R37" si="30">ROUND(P35*P36,0)</f>
        <v>0</v>
      </c>
      <c r="Q37" s="47">
        <f t="shared" ref="Q37" si="31">ROUND(Q35*Q36,0)</f>
        <v>0</v>
      </c>
      <c r="R37" s="47">
        <f t="shared" si="30"/>
        <v>0</v>
      </c>
      <c r="S37" s="47">
        <f>ROUND(S35*S36,0)</f>
        <v>0</v>
      </c>
      <c r="T37" s="47">
        <f>ROUND(T35*T36,0)</f>
        <v>0</v>
      </c>
      <c r="U37" s="47">
        <f>ROUND(U35*U36,0)</f>
        <v>0</v>
      </c>
      <c r="V37" s="23"/>
    </row>
    <row r="38" spans="2:30" s="15" customFormat="1" x14ac:dyDescent="0.15">
      <c r="B38" s="640"/>
      <c r="C38" s="48" t="s">
        <v>90</v>
      </c>
      <c r="D38" s="49"/>
      <c r="E38" s="50">
        <f>E37</f>
        <v>0</v>
      </c>
      <c r="F38" s="50">
        <f t="shared" ref="F38:I38" si="32">E38+F37</f>
        <v>0</v>
      </c>
      <c r="G38" s="50">
        <f t="shared" si="32"/>
        <v>0</v>
      </c>
      <c r="H38" s="50">
        <f t="shared" si="32"/>
        <v>0</v>
      </c>
      <c r="I38" s="50">
        <f t="shared" si="32"/>
        <v>0</v>
      </c>
      <c r="J38" s="50">
        <f>G38+J37</f>
        <v>0</v>
      </c>
      <c r="K38" s="50">
        <f>I38+K37</f>
        <v>0</v>
      </c>
      <c r="L38" s="50">
        <f>J38+L37</f>
        <v>0</v>
      </c>
      <c r="M38" s="50">
        <f>I38+M37</f>
        <v>0</v>
      </c>
      <c r="N38" s="50">
        <f>G38+N37</f>
        <v>0</v>
      </c>
      <c r="O38" s="50">
        <f>H38+O37</f>
        <v>0</v>
      </c>
      <c r="P38" s="50">
        <f>I38+P37</f>
        <v>0</v>
      </c>
      <c r="Q38" s="50">
        <f>J38+Q37</f>
        <v>0</v>
      </c>
      <c r="R38" s="50">
        <f>K38+R37</f>
        <v>0</v>
      </c>
      <c r="S38" s="50">
        <f>K38+S37</f>
        <v>0</v>
      </c>
      <c r="T38" s="50">
        <f>S38+T37</f>
        <v>0</v>
      </c>
      <c r="U38" s="50">
        <f>T38+U37</f>
        <v>0</v>
      </c>
      <c r="V38" s="23"/>
    </row>
    <row r="39" spans="2:30" ht="15" thickBot="1" x14ac:dyDescent="0.2">
      <c r="B39" s="640"/>
      <c r="C39" s="51" t="s">
        <v>91</v>
      </c>
      <c r="D39" s="52"/>
      <c r="E39" s="53">
        <f>E34+E37</f>
        <v>0</v>
      </c>
      <c r="F39" s="53">
        <f t="shared" ref="F39:S39" si="33">F35+F37</f>
        <v>0</v>
      </c>
      <c r="G39" s="53">
        <f t="shared" si="33"/>
        <v>0</v>
      </c>
      <c r="H39" s="53">
        <f t="shared" si="33"/>
        <v>0</v>
      </c>
      <c r="I39" s="53">
        <f t="shared" si="33"/>
        <v>0</v>
      </c>
      <c r="J39" s="53">
        <f t="shared" si="33"/>
        <v>0</v>
      </c>
      <c r="K39" s="53">
        <f t="shared" si="33"/>
        <v>0</v>
      </c>
      <c r="L39" s="53">
        <f t="shared" ref="L39:O39" si="34">L35+L37</f>
        <v>0</v>
      </c>
      <c r="M39" s="53">
        <f t="shared" si="34"/>
        <v>0</v>
      </c>
      <c r="N39" s="53">
        <f t="shared" ref="N39" si="35">N35+N37</f>
        <v>0</v>
      </c>
      <c r="O39" s="53">
        <f t="shared" si="34"/>
        <v>0</v>
      </c>
      <c r="P39" s="53">
        <f t="shared" ref="P39:R39" si="36">P35+P37</f>
        <v>0</v>
      </c>
      <c r="Q39" s="53">
        <f t="shared" ref="Q39" si="37">Q35+Q37</f>
        <v>0</v>
      </c>
      <c r="R39" s="53">
        <f t="shared" si="36"/>
        <v>0</v>
      </c>
      <c r="S39" s="53">
        <f t="shared" si="33"/>
        <v>0</v>
      </c>
      <c r="T39" s="53">
        <f>T35+T37</f>
        <v>0</v>
      </c>
      <c r="U39" s="53">
        <f>U35+U37</f>
        <v>0</v>
      </c>
      <c r="V39" s="23"/>
    </row>
    <row r="40" spans="2:30" ht="26.25" thickBot="1" x14ac:dyDescent="0.2">
      <c r="B40" s="640"/>
      <c r="C40" s="54" t="s">
        <v>92</v>
      </c>
      <c r="D40" s="644"/>
      <c r="E40" s="645"/>
      <c r="F40" s="645"/>
      <c r="G40" s="645"/>
      <c r="H40" s="645"/>
      <c r="I40" s="645"/>
      <c r="J40" s="645"/>
      <c r="K40" s="645"/>
      <c r="L40" s="645"/>
      <c r="M40" s="645"/>
      <c r="N40" s="645"/>
      <c r="O40" s="645"/>
      <c r="P40" s="645"/>
      <c r="Q40" s="645"/>
      <c r="R40" s="645"/>
      <c r="S40" s="645"/>
      <c r="T40" s="645"/>
      <c r="U40" s="646"/>
      <c r="V40" s="23"/>
      <c r="W40" s="15" t="s">
        <v>75</v>
      </c>
    </row>
    <row r="41" spans="2:30" ht="26.25" thickBot="1" x14ac:dyDescent="0.2">
      <c r="B41" s="640"/>
      <c r="C41" s="54" t="s">
        <v>93</v>
      </c>
      <c r="D41" s="644"/>
      <c r="E41" s="645"/>
      <c r="F41" s="645"/>
      <c r="G41" s="645"/>
      <c r="H41" s="645"/>
      <c r="I41" s="645"/>
      <c r="J41" s="645"/>
      <c r="K41" s="645"/>
      <c r="L41" s="645"/>
      <c r="M41" s="645"/>
      <c r="N41" s="645"/>
      <c r="O41" s="645"/>
      <c r="P41" s="645"/>
      <c r="Q41" s="645"/>
      <c r="R41" s="645"/>
      <c r="S41" s="645"/>
      <c r="T41" s="645"/>
      <c r="U41" s="646"/>
      <c r="V41" s="23"/>
      <c r="W41" s="15" t="s">
        <v>75</v>
      </c>
    </row>
    <row r="44" spans="2:30" x14ac:dyDescent="0.15">
      <c r="C44" s="63" t="s">
        <v>98</v>
      </c>
    </row>
    <row r="46" spans="2:30" x14ac:dyDescent="0.15">
      <c r="D46" s="24" t="s">
        <v>81</v>
      </c>
      <c r="H46" s="17"/>
      <c r="I46" s="17"/>
      <c r="J46" s="17"/>
      <c r="K46" s="17"/>
      <c r="L46" s="17"/>
      <c r="M46" s="17"/>
      <c r="N46" s="17"/>
      <c r="O46" s="17"/>
      <c r="P46" s="17"/>
      <c r="Q46" s="17"/>
      <c r="R46" s="17"/>
      <c r="S46" s="17"/>
      <c r="U46" s="24" t="s">
        <v>82</v>
      </c>
      <c r="V46" s="17"/>
    </row>
    <row r="47" spans="2:30" ht="28.5" x14ac:dyDescent="0.15">
      <c r="B47" s="641" t="s">
        <v>99</v>
      </c>
      <c r="C47" s="64" t="s">
        <v>84</v>
      </c>
      <c r="D47" s="56" t="str">
        <f t="shared" ref="D47:U47" si="38">D$8</f>
        <v>令和9年度
予算算定</v>
      </c>
      <c r="E47" s="56" t="str">
        <f t="shared" si="38"/>
        <v>令和10年度
予算算定</v>
      </c>
      <c r="F47" s="56" t="str">
        <f t="shared" si="38"/>
        <v>令和11年度
予算算定</v>
      </c>
      <c r="G47" s="56" t="str">
        <f t="shared" si="38"/>
        <v>令和12年度
予算算定</v>
      </c>
      <c r="H47" s="56" t="str">
        <f t="shared" si="38"/>
        <v>令和13年度
予算算定</v>
      </c>
      <c r="I47" s="56" t="str">
        <f t="shared" si="38"/>
        <v>令和14年度
予算算定</v>
      </c>
      <c r="J47" s="56" t="str">
        <f t="shared" si="38"/>
        <v>令和15年度
予算算定</v>
      </c>
      <c r="K47" s="56" t="str">
        <f t="shared" si="38"/>
        <v>令和16年度
予算算定</v>
      </c>
      <c r="L47" s="56" t="str">
        <f t="shared" si="38"/>
        <v>令和17年度
予算算定</v>
      </c>
      <c r="M47" s="56" t="str">
        <f t="shared" si="38"/>
        <v>令和18年度
予算算定</v>
      </c>
      <c r="N47" s="56" t="str">
        <f t="shared" si="38"/>
        <v>令和19年度
予算算定</v>
      </c>
      <c r="O47" s="56" t="str">
        <f t="shared" si="38"/>
        <v>令和20年度
予算算定</v>
      </c>
      <c r="P47" s="56" t="str">
        <f t="shared" si="38"/>
        <v>令和21年度
予算算定</v>
      </c>
      <c r="Q47" s="56" t="str">
        <f t="shared" si="38"/>
        <v>令和22年度
予算算定</v>
      </c>
      <c r="R47" s="56" t="str">
        <f t="shared" si="38"/>
        <v>令和23年度
予算算定</v>
      </c>
      <c r="S47" s="56" t="str">
        <f t="shared" si="38"/>
        <v>令和24年度
予算算定</v>
      </c>
      <c r="T47" s="56" t="str">
        <f t="shared" si="38"/>
        <v>令和25年度
予算算定</v>
      </c>
      <c r="U47" s="56" t="str">
        <f t="shared" si="38"/>
        <v>令和26年度
予算算定</v>
      </c>
      <c r="V47" s="27"/>
      <c r="W47" s="57"/>
      <c r="Y47" s="65"/>
      <c r="Z47" s="65"/>
      <c r="AA47" s="65"/>
      <c r="AB47" s="65"/>
      <c r="AD47" s="66"/>
    </row>
    <row r="48" spans="2:30" x14ac:dyDescent="0.15">
      <c r="B48" s="642"/>
      <c r="C48" s="51" t="s">
        <v>100</v>
      </c>
      <c r="D48" s="67">
        <f t="shared" ref="D48:T50" si="39">D9+D21+D33</f>
        <v>0</v>
      </c>
      <c r="E48" s="67">
        <f t="shared" si="39"/>
        <v>0</v>
      </c>
      <c r="F48" s="67">
        <f t="shared" si="39"/>
        <v>0</v>
      </c>
      <c r="G48" s="67">
        <f t="shared" si="39"/>
        <v>0</v>
      </c>
      <c r="H48" s="67">
        <f t="shared" si="39"/>
        <v>0</v>
      </c>
      <c r="I48" s="67">
        <f t="shared" si="39"/>
        <v>0</v>
      </c>
      <c r="J48" s="67">
        <f t="shared" si="39"/>
        <v>0</v>
      </c>
      <c r="K48" s="67">
        <f t="shared" si="39"/>
        <v>0</v>
      </c>
      <c r="L48" s="67">
        <f t="shared" ref="L48:O48" si="40">L9+L21+L33</f>
        <v>0</v>
      </c>
      <c r="M48" s="67">
        <f t="shared" si="40"/>
        <v>0</v>
      </c>
      <c r="N48" s="67">
        <f t="shared" ref="N48" si="41">N9+N21+N33</f>
        <v>0</v>
      </c>
      <c r="O48" s="67">
        <f t="shared" si="40"/>
        <v>0</v>
      </c>
      <c r="P48" s="67">
        <f t="shared" ref="P48:R48" si="42">P9+P21+P33</f>
        <v>0</v>
      </c>
      <c r="Q48" s="67">
        <f t="shared" ref="Q48" si="43">Q9+Q21+Q33</f>
        <v>0</v>
      </c>
      <c r="R48" s="67">
        <f t="shared" si="42"/>
        <v>0</v>
      </c>
      <c r="S48" s="67">
        <f t="shared" si="39"/>
        <v>0</v>
      </c>
      <c r="T48" s="67">
        <f t="shared" si="39"/>
        <v>0</v>
      </c>
      <c r="U48" s="67">
        <f>U9+U21+U33</f>
        <v>0</v>
      </c>
      <c r="V48" s="68"/>
      <c r="W48" s="69"/>
      <c r="X48" s="15"/>
      <c r="Y48" s="70"/>
      <c r="Z48" s="70"/>
      <c r="AA48" s="70"/>
      <c r="AB48" s="70"/>
      <c r="AD48" s="71"/>
    </row>
    <row r="49" spans="2:30" x14ac:dyDescent="0.15">
      <c r="B49" s="642"/>
      <c r="C49" s="72" t="s">
        <v>101</v>
      </c>
      <c r="D49" s="73">
        <f t="shared" si="39"/>
        <v>0</v>
      </c>
      <c r="E49" s="73">
        <f t="shared" si="39"/>
        <v>0</v>
      </c>
      <c r="F49" s="73">
        <f t="shared" si="39"/>
        <v>0</v>
      </c>
      <c r="G49" s="73">
        <f t="shared" si="39"/>
        <v>0</v>
      </c>
      <c r="H49" s="73">
        <f t="shared" si="39"/>
        <v>0</v>
      </c>
      <c r="I49" s="73">
        <f t="shared" si="39"/>
        <v>0</v>
      </c>
      <c r="J49" s="73">
        <f t="shared" si="39"/>
        <v>0</v>
      </c>
      <c r="K49" s="73">
        <f t="shared" si="39"/>
        <v>0</v>
      </c>
      <c r="L49" s="73">
        <f t="shared" ref="L49:O49" si="44">L10+L22+L34</f>
        <v>0</v>
      </c>
      <c r="M49" s="73">
        <f t="shared" si="44"/>
        <v>0</v>
      </c>
      <c r="N49" s="73">
        <f t="shared" ref="N49" si="45">N10+N22+N34</f>
        <v>0</v>
      </c>
      <c r="O49" s="73">
        <f t="shared" si="44"/>
        <v>0</v>
      </c>
      <c r="P49" s="73">
        <f t="shared" ref="P49:R49" si="46">P10+P22+P34</f>
        <v>0</v>
      </c>
      <c r="Q49" s="73">
        <f t="shared" ref="Q49" si="47">Q10+Q22+Q34</f>
        <v>0</v>
      </c>
      <c r="R49" s="73">
        <f t="shared" si="46"/>
        <v>0</v>
      </c>
      <c r="S49" s="73">
        <f t="shared" si="39"/>
        <v>0</v>
      </c>
      <c r="T49" s="73">
        <f t="shared" si="39"/>
        <v>0</v>
      </c>
      <c r="U49" s="73">
        <f>U10+U22+U34</f>
        <v>0</v>
      </c>
      <c r="V49" s="14"/>
      <c r="W49" s="69"/>
      <c r="Y49" s="70"/>
      <c r="Z49" s="70"/>
      <c r="AA49" s="70"/>
      <c r="AB49" s="70"/>
      <c r="AD49" s="71"/>
    </row>
    <row r="50" spans="2:30" ht="28.5" x14ac:dyDescent="0.15">
      <c r="B50" s="642"/>
      <c r="C50" s="74" t="s">
        <v>102</v>
      </c>
      <c r="D50" s="75"/>
      <c r="E50" s="76">
        <f>E11+E23+E35</f>
        <v>0</v>
      </c>
      <c r="F50" s="76">
        <f>F11+F23+F35</f>
        <v>0</v>
      </c>
      <c r="G50" s="76">
        <f>G11+G23+G35</f>
        <v>0</v>
      </c>
      <c r="H50" s="76">
        <f>H11+H23+H35</f>
        <v>0</v>
      </c>
      <c r="I50" s="76">
        <f t="shared" si="39"/>
        <v>0</v>
      </c>
      <c r="J50" s="76">
        <f t="shared" si="39"/>
        <v>0</v>
      </c>
      <c r="K50" s="76">
        <f t="shared" si="39"/>
        <v>0</v>
      </c>
      <c r="L50" s="76">
        <f t="shared" ref="L50:O50" si="48">L11+L23+L35</f>
        <v>0</v>
      </c>
      <c r="M50" s="76">
        <f t="shared" si="48"/>
        <v>0</v>
      </c>
      <c r="N50" s="76">
        <f t="shared" ref="N50" si="49">N11+N23+N35</f>
        <v>0</v>
      </c>
      <c r="O50" s="76">
        <f t="shared" si="48"/>
        <v>0</v>
      </c>
      <c r="P50" s="76">
        <f t="shared" ref="P50:R50" si="50">P11+P23+P35</f>
        <v>0</v>
      </c>
      <c r="Q50" s="76">
        <f t="shared" ref="Q50" si="51">Q11+Q23+Q35</f>
        <v>0</v>
      </c>
      <c r="R50" s="76">
        <f t="shared" si="50"/>
        <v>0</v>
      </c>
      <c r="S50" s="76">
        <f t="shared" si="39"/>
        <v>0</v>
      </c>
      <c r="T50" s="76">
        <f t="shared" si="39"/>
        <v>0</v>
      </c>
      <c r="U50" s="76">
        <f>U11+U23+U35</f>
        <v>0</v>
      </c>
      <c r="V50" s="14"/>
      <c r="W50" s="1" t="s">
        <v>103</v>
      </c>
      <c r="Y50" s="70"/>
      <c r="Z50" s="70"/>
      <c r="AA50" s="70"/>
      <c r="AB50" s="70"/>
    </row>
    <row r="51" spans="2:30" x14ac:dyDescent="0.15">
      <c r="B51" s="642"/>
      <c r="C51" s="77" t="s">
        <v>104</v>
      </c>
      <c r="D51" s="78"/>
      <c r="E51" s="79">
        <f t="shared" ref="E51:T52" si="52">SUM(E13,E25,E37)</f>
        <v>0</v>
      </c>
      <c r="F51" s="79">
        <f t="shared" si="52"/>
        <v>0</v>
      </c>
      <c r="G51" s="79">
        <f t="shared" si="52"/>
        <v>0</v>
      </c>
      <c r="H51" s="79">
        <f t="shared" si="52"/>
        <v>0</v>
      </c>
      <c r="I51" s="79">
        <f t="shared" si="52"/>
        <v>0</v>
      </c>
      <c r="J51" s="79">
        <f t="shared" si="52"/>
        <v>0</v>
      </c>
      <c r="K51" s="79">
        <f t="shared" si="52"/>
        <v>0</v>
      </c>
      <c r="L51" s="79">
        <f t="shared" ref="L51:O51" si="53">SUM(L13,L25,L37)</f>
        <v>0</v>
      </c>
      <c r="M51" s="79">
        <f t="shared" si="53"/>
        <v>0</v>
      </c>
      <c r="N51" s="79">
        <f t="shared" ref="N51" si="54">SUM(N13,N25,N37)</f>
        <v>0</v>
      </c>
      <c r="O51" s="79">
        <f t="shared" si="53"/>
        <v>0</v>
      </c>
      <c r="P51" s="79">
        <f t="shared" ref="P51:R51" si="55">SUM(P13,P25,P37)</f>
        <v>0</v>
      </c>
      <c r="Q51" s="79">
        <f t="shared" ref="Q51" si="56">SUM(Q13,Q25,Q37)</f>
        <v>0</v>
      </c>
      <c r="R51" s="79">
        <f t="shared" si="55"/>
        <v>0</v>
      </c>
      <c r="S51" s="79">
        <f t="shared" si="52"/>
        <v>0</v>
      </c>
      <c r="T51" s="79">
        <f t="shared" si="52"/>
        <v>0</v>
      </c>
      <c r="U51" s="79">
        <f>SUM(U13,U25,U37)</f>
        <v>0</v>
      </c>
      <c r="V51" s="14"/>
      <c r="W51" s="1" t="s">
        <v>105</v>
      </c>
    </row>
    <row r="52" spans="2:30" s="15" customFormat="1" x14ac:dyDescent="0.15">
      <c r="B52" s="642"/>
      <c r="C52" s="48" t="s">
        <v>106</v>
      </c>
      <c r="D52" s="80"/>
      <c r="E52" s="50">
        <f t="shared" si="52"/>
        <v>0</v>
      </c>
      <c r="F52" s="50">
        <f t="shared" si="52"/>
        <v>0</v>
      </c>
      <c r="G52" s="50">
        <f t="shared" si="52"/>
        <v>0</v>
      </c>
      <c r="H52" s="50">
        <f t="shared" si="52"/>
        <v>0</v>
      </c>
      <c r="I52" s="50">
        <f t="shared" si="52"/>
        <v>0</v>
      </c>
      <c r="J52" s="50">
        <f t="shared" si="52"/>
        <v>0</v>
      </c>
      <c r="K52" s="50">
        <f t="shared" si="52"/>
        <v>0</v>
      </c>
      <c r="L52" s="50">
        <f t="shared" ref="L52:O52" si="57">SUM(L14,L26,L38)</f>
        <v>0</v>
      </c>
      <c r="M52" s="50">
        <f t="shared" si="57"/>
        <v>0</v>
      </c>
      <c r="N52" s="50">
        <f t="shared" ref="N52" si="58">SUM(N14,N26,N38)</f>
        <v>0</v>
      </c>
      <c r="O52" s="50">
        <f t="shared" si="57"/>
        <v>0</v>
      </c>
      <c r="P52" s="50">
        <f t="shared" ref="P52:R52" si="59">SUM(P14,P26,P38)</f>
        <v>0</v>
      </c>
      <c r="Q52" s="50">
        <f t="shared" ref="Q52" si="60">SUM(Q14,Q26,Q38)</f>
        <v>0</v>
      </c>
      <c r="R52" s="50">
        <f t="shared" si="59"/>
        <v>0</v>
      </c>
      <c r="S52" s="50">
        <f t="shared" si="52"/>
        <v>0</v>
      </c>
      <c r="T52" s="50">
        <f t="shared" si="52"/>
        <v>0</v>
      </c>
      <c r="U52" s="50">
        <f>SUM(U14,U26,U38)</f>
        <v>0</v>
      </c>
      <c r="V52" s="23"/>
      <c r="W52" s="81" t="s">
        <v>107</v>
      </c>
    </row>
    <row r="53" spans="2:30" x14ac:dyDescent="0.15">
      <c r="B53" s="642"/>
      <c r="C53" s="51" t="s">
        <v>108</v>
      </c>
      <c r="D53" s="82"/>
      <c r="E53" s="22">
        <f>SUM(E49,E52)</f>
        <v>0</v>
      </c>
      <c r="F53" s="22">
        <f t="shared" ref="F53:T53" si="61">SUM(F49,F52)</f>
        <v>0</v>
      </c>
      <c r="G53" s="22">
        <f t="shared" si="61"/>
        <v>0</v>
      </c>
      <c r="H53" s="22">
        <f t="shared" si="61"/>
        <v>0</v>
      </c>
      <c r="I53" s="22">
        <f t="shared" si="61"/>
        <v>0</v>
      </c>
      <c r="J53" s="22">
        <f t="shared" si="61"/>
        <v>0</v>
      </c>
      <c r="K53" s="22">
        <f t="shared" si="61"/>
        <v>0</v>
      </c>
      <c r="L53" s="22">
        <f t="shared" ref="L53:O53" si="62">SUM(L49,L52)</f>
        <v>0</v>
      </c>
      <c r="M53" s="22">
        <f t="shared" si="62"/>
        <v>0</v>
      </c>
      <c r="N53" s="22">
        <f t="shared" ref="N53" si="63">SUM(N49,N52)</f>
        <v>0</v>
      </c>
      <c r="O53" s="22">
        <f t="shared" si="62"/>
        <v>0</v>
      </c>
      <c r="P53" s="22">
        <f t="shared" ref="P53:R53" si="64">SUM(P49,P52)</f>
        <v>0</v>
      </c>
      <c r="Q53" s="22">
        <f t="shared" ref="Q53" si="65">SUM(Q49,Q52)</f>
        <v>0</v>
      </c>
      <c r="R53" s="22">
        <f t="shared" si="64"/>
        <v>0</v>
      </c>
      <c r="S53" s="22">
        <f t="shared" si="61"/>
        <v>0</v>
      </c>
      <c r="T53" s="22">
        <f t="shared" si="61"/>
        <v>0</v>
      </c>
      <c r="U53" s="22">
        <f>SUM(U49,U52)</f>
        <v>0</v>
      </c>
      <c r="V53" s="23"/>
      <c r="W53" s="69"/>
    </row>
    <row r="54" spans="2:30" ht="28.5" x14ac:dyDescent="0.15">
      <c r="B54" s="642"/>
      <c r="C54" s="83" t="s">
        <v>109</v>
      </c>
      <c r="D54" s="52"/>
      <c r="E54" s="637">
        <f>$H$5</f>
        <v>0</v>
      </c>
      <c r="F54" s="638"/>
      <c r="G54" s="638"/>
      <c r="H54" s="638"/>
      <c r="I54" s="638"/>
      <c r="J54" s="638"/>
      <c r="K54" s="638"/>
      <c r="L54" s="638"/>
      <c r="M54" s="638"/>
      <c r="N54" s="638"/>
      <c r="O54" s="638"/>
      <c r="P54" s="638"/>
      <c r="Q54" s="638"/>
      <c r="R54" s="638"/>
      <c r="S54" s="638"/>
      <c r="T54" s="638"/>
      <c r="U54" s="639"/>
      <c r="V54" s="23"/>
    </row>
    <row r="55" spans="2:30" ht="29.25" thickBot="1" x14ac:dyDescent="0.2">
      <c r="B55" s="642"/>
      <c r="C55" s="83" t="s">
        <v>110</v>
      </c>
      <c r="D55" s="52"/>
      <c r="E55" s="53">
        <f t="shared" ref="E55:U55" si="66">E52-$E$54</f>
        <v>0</v>
      </c>
      <c r="F55" s="53">
        <f t="shared" si="66"/>
        <v>0</v>
      </c>
      <c r="G55" s="53">
        <f t="shared" si="66"/>
        <v>0</v>
      </c>
      <c r="H55" s="53">
        <f t="shared" si="66"/>
        <v>0</v>
      </c>
      <c r="I55" s="53">
        <f t="shared" si="66"/>
        <v>0</v>
      </c>
      <c r="J55" s="53">
        <f t="shared" si="66"/>
        <v>0</v>
      </c>
      <c r="K55" s="53">
        <f t="shared" si="66"/>
        <v>0</v>
      </c>
      <c r="L55" s="53">
        <f t="shared" ref="L55:O55" si="67">L52-$E$54</f>
        <v>0</v>
      </c>
      <c r="M55" s="53">
        <f t="shared" si="67"/>
        <v>0</v>
      </c>
      <c r="N55" s="53">
        <f t="shared" ref="N55" si="68">N52-$E$54</f>
        <v>0</v>
      </c>
      <c r="O55" s="53">
        <f t="shared" si="67"/>
        <v>0</v>
      </c>
      <c r="P55" s="53">
        <f t="shared" ref="P55:R55" si="69">P52-$E$54</f>
        <v>0</v>
      </c>
      <c r="Q55" s="53">
        <f t="shared" ref="Q55" si="70">Q52-$E$54</f>
        <v>0</v>
      </c>
      <c r="R55" s="53">
        <f t="shared" si="69"/>
        <v>0</v>
      </c>
      <c r="S55" s="53">
        <f t="shared" si="66"/>
        <v>0</v>
      </c>
      <c r="T55" s="53">
        <f t="shared" si="66"/>
        <v>0</v>
      </c>
      <c r="U55" s="53">
        <f t="shared" si="66"/>
        <v>0</v>
      </c>
      <c r="V55" s="23"/>
      <c r="W55" s="1" t="s">
        <v>111</v>
      </c>
    </row>
    <row r="56" spans="2:30" ht="28.5" customHeight="1" x14ac:dyDescent="0.15">
      <c r="B56" s="642"/>
      <c r="C56" s="84" t="s">
        <v>112</v>
      </c>
      <c r="D56" s="85"/>
      <c r="E56" s="86">
        <f>MAX(E55,0)</f>
        <v>0</v>
      </c>
      <c r="F56" s="86">
        <f>MAX(F55-E56,0)</f>
        <v>0</v>
      </c>
      <c r="G56" s="86">
        <f>MAX(G55-E56-F56,0)</f>
        <v>0</v>
      </c>
      <c r="H56" s="86">
        <f>MAX(H55-E56-F56-G56,0)</f>
        <v>0</v>
      </c>
      <c r="I56" s="87">
        <f>MAX(I55-E56-F56-G56-H56,0)</f>
        <v>0</v>
      </c>
      <c r="J56" s="86">
        <f>MAX(J55-E56-F56-G56-H56-I56,0)</f>
        <v>0</v>
      </c>
      <c r="K56" s="86">
        <f>MAX(K55-E56-F56-G56-H56-I56-J56,0)</f>
        <v>0</v>
      </c>
      <c r="L56" s="86">
        <f>MAX(L55-E56-F56-G56-H56-I56-J56-K56,0)</f>
        <v>0</v>
      </c>
      <c r="M56" s="86">
        <f>MAX(M55-E56-F56-G56-H56-I56-J56-K56-L56,0)</f>
        <v>0</v>
      </c>
      <c r="N56" s="86">
        <f>MAX(N55-E56-F56-G56-H56-I56-J56-K56-L56-M56,0)</f>
        <v>0</v>
      </c>
      <c r="O56" s="86">
        <f>MAX(O55-E56-F56-G56-H56-I56-J56-K56-L56-M56-N56,0)</f>
        <v>0</v>
      </c>
      <c r="P56" s="86">
        <f>MAX(P55-E56-F56-G56-H56-I56-J56-K56-L56-M56-N56-O56,0)</f>
        <v>0</v>
      </c>
      <c r="Q56" s="86">
        <f>MAX(Q55-E56-F56-G56-H56-I56-J56-K56-L56-M56-N56-O56-P56,0)</f>
        <v>0</v>
      </c>
      <c r="R56" s="86">
        <f>MAX(R55-E56-F56-G56-H56-I56-J56-K56-L56-M56-N56-O56-P56-Q56,0)</f>
        <v>0</v>
      </c>
      <c r="S56" s="86">
        <f>MAX(S55-E56-F56-G56-H56-I56-J56-K56-L56-M56-N56-O56-P56-Q56-R56,0)</f>
        <v>0</v>
      </c>
      <c r="T56" s="86">
        <f>MAX(T55-E56-F56-G56-H56-I56-J56-K56-L56-M56-N56-O56-P56-Q56-R56-S56,0)</f>
        <v>0</v>
      </c>
      <c r="U56" s="86">
        <f>MAX(U55-E56-F56-G56-H56-I56-J56-K56-L56-M56-N56-O56-P56-Q56-R56-S56-T56,0)</f>
        <v>0</v>
      </c>
      <c r="V56" s="89"/>
      <c r="W56" s="1" t="s">
        <v>111</v>
      </c>
    </row>
    <row r="57" spans="2:30" ht="29.25" thickBot="1" x14ac:dyDescent="0.2">
      <c r="B57" s="642"/>
      <c r="C57" s="90" t="s">
        <v>113</v>
      </c>
      <c r="D57" s="91"/>
      <c r="E57" s="92">
        <f>ROUNDDOWN(E56*0.1,0)</f>
        <v>0</v>
      </c>
      <c r="F57" s="92">
        <f t="shared" ref="F57:S57" si="71">ROUNDDOWN(F56*0.1,0)</f>
        <v>0</v>
      </c>
      <c r="G57" s="92">
        <f t="shared" si="71"/>
        <v>0</v>
      </c>
      <c r="H57" s="92">
        <f t="shared" si="71"/>
        <v>0</v>
      </c>
      <c r="I57" s="93">
        <f t="shared" si="71"/>
        <v>0</v>
      </c>
      <c r="J57" s="92">
        <f t="shared" si="71"/>
        <v>0</v>
      </c>
      <c r="K57" s="92">
        <f t="shared" si="71"/>
        <v>0</v>
      </c>
      <c r="L57" s="92">
        <f t="shared" ref="L57:O57" si="72">ROUNDDOWN(L56*0.1,0)</f>
        <v>0</v>
      </c>
      <c r="M57" s="92">
        <f t="shared" si="72"/>
        <v>0</v>
      </c>
      <c r="N57" s="92">
        <f t="shared" ref="N57" si="73">ROUNDDOWN(N56*0.1,0)</f>
        <v>0</v>
      </c>
      <c r="O57" s="92">
        <f t="shared" si="72"/>
        <v>0</v>
      </c>
      <c r="P57" s="92">
        <f t="shared" ref="P57:R57" si="74">ROUNDDOWN(P56*0.1,0)</f>
        <v>0</v>
      </c>
      <c r="Q57" s="92">
        <f t="shared" ref="Q57" si="75">ROUNDDOWN(Q56*0.1,0)</f>
        <v>0</v>
      </c>
      <c r="R57" s="92">
        <f t="shared" si="74"/>
        <v>0</v>
      </c>
      <c r="S57" s="92">
        <f t="shared" si="71"/>
        <v>0</v>
      </c>
      <c r="T57" s="92">
        <f>ROUNDDOWN(T56*0.1,0)</f>
        <v>0</v>
      </c>
      <c r="U57" s="92">
        <f>ROUNDDOWN(U56*0.1,0)</f>
        <v>0</v>
      </c>
      <c r="V57" s="89"/>
      <c r="W57" s="1" t="s">
        <v>111</v>
      </c>
    </row>
    <row r="58" spans="2:30" ht="29.25" thickBot="1" x14ac:dyDescent="0.2">
      <c r="B58" s="643"/>
      <c r="C58" s="95" t="s">
        <v>114</v>
      </c>
      <c r="D58" s="96"/>
      <c r="E58" s="97">
        <f>E56+E57</f>
        <v>0</v>
      </c>
      <c r="F58" s="97">
        <f t="shared" ref="F58:S58" si="76">F56+F57</f>
        <v>0</v>
      </c>
      <c r="G58" s="97">
        <f t="shared" si="76"/>
        <v>0</v>
      </c>
      <c r="H58" s="97">
        <f t="shared" si="76"/>
        <v>0</v>
      </c>
      <c r="I58" s="98">
        <f t="shared" si="76"/>
        <v>0</v>
      </c>
      <c r="J58" s="97">
        <f t="shared" si="76"/>
        <v>0</v>
      </c>
      <c r="K58" s="97">
        <f t="shared" si="76"/>
        <v>0</v>
      </c>
      <c r="L58" s="97">
        <f t="shared" ref="L58:O58" si="77">L56+L57</f>
        <v>0</v>
      </c>
      <c r="M58" s="97">
        <f t="shared" si="77"/>
        <v>0</v>
      </c>
      <c r="N58" s="97">
        <f t="shared" ref="N58" si="78">N56+N57</f>
        <v>0</v>
      </c>
      <c r="O58" s="97">
        <f t="shared" si="77"/>
        <v>0</v>
      </c>
      <c r="P58" s="97">
        <f t="shared" ref="P58:R58" si="79">P56+P57</f>
        <v>0</v>
      </c>
      <c r="Q58" s="97">
        <f t="shared" ref="Q58" si="80">Q56+Q57</f>
        <v>0</v>
      </c>
      <c r="R58" s="97">
        <f t="shared" si="79"/>
        <v>0</v>
      </c>
      <c r="S58" s="97">
        <f t="shared" si="76"/>
        <v>0</v>
      </c>
      <c r="T58" s="97">
        <f>T56+T57</f>
        <v>0</v>
      </c>
      <c r="U58" s="97">
        <f>U56+U57</f>
        <v>0</v>
      </c>
      <c r="V58" s="89"/>
      <c r="W58" s="1" t="s">
        <v>111</v>
      </c>
    </row>
    <row r="59" spans="2:30" x14ac:dyDescent="0.15">
      <c r="B59" s="100"/>
      <c r="C59" s="101"/>
      <c r="D59" s="89"/>
      <c r="E59" s="89"/>
      <c r="F59" s="89"/>
      <c r="G59" s="89"/>
      <c r="H59" s="89"/>
      <c r="I59" s="89"/>
      <c r="J59" s="89"/>
      <c r="K59" s="89"/>
      <c r="L59" s="89"/>
      <c r="M59" s="89"/>
      <c r="N59" s="89"/>
      <c r="O59" s="89"/>
      <c r="P59" s="89"/>
      <c r="Q59" s="89"/>
      <c r="R59" s="89"/>
      <c r="S59" s="89"/>
      <c r="T59" s="89"/>
      <c r="U59" s="89"/>
      <c r="V59" s="89"/>
    </row>
    <row r="60" spans="2:30" x14ac:dyDescent="0.15">
      <c r="B60" s="100"/>
      <c r="C60" s="101"/>
      <c r="D60" s="89"/>
      <c r="E60" s="89"/>
      <c r="F60" s="89"/>
      <c r="G60" s="89"/>
      <c r="H60" s="89"/>
      <c r="I60" s="89"/>
      <c r="J60" s="89"/>
      <c r="K60" s="89"/>
      <c r="L60" s="89"/>
      <c r="M60" s="89"/>
      <c r="N60" s="89"/>
      <c r="O60" s="89"/>
      <c r="P60" s="89"/>
      <c r="Q60" s="89"/>
      <c r="R60" s="89"/>
      <c r="S60" s="89"/>
      <c r="T60" s="89"/>
      <c r="U60" s="89"/>
      <c r="V60" s="89"/>
    </row>
    <row r="61" spans="2:30" x14ac:dyDescent="0.15">
      <c r="B61" s="100"/>
      <c r="C61" s="102" t="s">
        <v>115</v>
      </c>
      <c r="D61" s="89"/>
      <c r="E61" s="89"/>
      <c r="F61" s="89"/>
      <c r="G61" s="89"/>
      <c r="H61" s="89"/>
      <c r="I61" s="89"/>
      <c r="J61" s="89"/>
      <c r="K61" s="89"/>
      <c r="L61" s="89"/>
      <c r="M61" s="89"/>
      <c r="N61" s="89"/>
      <c r="O61" s="89"/>
      <c r="P61" s="89"/>
      <c r="Q61" s="89"/>
      <c r="R61" s="89"/>
      <c r="S61" s="89"/>
      <c r="T61" s="89"/>
      <c r="U61" s="89"/>
      <c r="V61" s="89"/>
    </row>
    <row r="62" spans="2:30" x14ac:dyDescent="0.15">
      <c r="B62" s="100"/>
      <c r="C62" s="101"/>
      <c r="D62" s="89"/>
      <c r="E62" s="89"/>
      <c r="F62" s="89"/>
      <c r="G62" s="89"/>
      <c r="H62" s="89"/>
      <c r="I62" s="89"/>
      <c r="J62" s="89"/>
      <c r="K62" s="89"/>
      <c r="L62" s="89"/>
      <c r="M62" s="89"/>
      <c r="N62" s="89"/>
      <c r="O62" s="89"/>
      <c r="P62" s="89"/>
      <c r="Q62" s="89"/>
      <c r="R62" s="89"/>
      <c r="S62" s="89"/>
      <c r="T62" s="89"/>
      <c r="U62" s="89"/>
      <c r="V62" s="89"/>
    </row>
    <row r="63" spans="2:30" x14ac:dyDescent="0.15">
      <c r="B63" s="2" t="s">
        <v>116</v>
      </c>
      <c r="C63" s="101"/>
      <c r="D63" s="89"/>
      <c r="E63" s="89"/>
      <c r="F63" s="89"/>
      <c r="G63" s="89"/>
      <c r="H63" s="89"/>
      <c r="I63" s="89"/>
      <c r="J63" s="89"/>
      <c r="K63" s="89"/>
      <c r="L63" s="89"/>
      <c r="M63" s="89"/>
      <c r="N63" s="89"/>
      <c r="O63" s="89"/>
      <c r="P63" s="89"/>
      <c r="Q63" s="89"/>
      <c r="R63" s="89"/>
      <c r="S63" s="89"/>
      <c r="T63" s="89"/>
      <c r="U63" s="89"/>
      <c r="V63" s="89"/>
    </row>
    <row r="64" spans="2:30" x14ac:dyDescent="0.15">
      <c r="B64" s="2"/>
      <c r="C64" s="101"/>
      <c r="D64" s="89"/>
      <c r="E64" s="89"/>
      <c r="F64" s="89"/>
      <c r="G64" s="89"/>
      <c r="H64" s="89"/>
      <c r="I64" s="89"/>
      <c r="J64" s="89"/>
      <c r="K64" s="89"/>
      <c r="L64" s="89"/>
      <c r="M64" s="89"/>
      <c r="N64" s="89"/>
      <c r="O64" s="89"/>
      <c r="P64" s="89"/>
      <c r="Q64" s="89"/>
      <c r="R64" s="89"/>
      <c r="S64" s="89"/>
      <c r="T64" s="89"/>
      <c r="U64" s="89"/>
      <c r="V64" s="89"/>
    </row>
    <row r="65" spans="2:22" x14ac:dyDescent="0.15">
      <c r="B65" s="2"/>
      <c r="C65" s="101"/>
      <c r="D65" s="89"/>
      <c r="E65" s="89"/>
      <c r="F65" s="89"/>
      <c r="G65" s="89"/>
      <c r="H65" s="89"/>
      <c r="I65" s="89"/>
      <c r="J65" s="89"/>
      <c r="K65" s="89"/>
      <c r="L65" s="89"/>
      <c r="M65" s="89"/>
      <c r="N65" s="89"/>
      <c r="O65" s="89"/>
      <c r="P65" s="89"/>
      <c r="Q65" s="89"/>
      <c r="R65" s="89"/>
      <c r="S65" s="89"/>
      <c r="T65" s="89"/>
      <c r="U65" s="89"/>
      <c r="V65" s="89"/>
    </row>
    <row r="66" spans="2:22" x14ac:dyDescent="0.15">
      <c r="B66" s="2" t="s">
        <v>117</v>
      </c>
      <c r="C66" s="101"/>
      <c r="D66" s="89"/>
      <c r="E66" s="89"/>
      <c r="F66" s="89"/>
      <c r="G66" s="89"/>
      <c r="H66" s="89"/>
      <c r="I66" s="89"/>
      <c r="J66" s="89"/>
      <c r="K66" s="89"/>
      <c r="L66" s="89"/>
      <c r="M66" s="89"/>
      <c r="N66" s="89"/>
      <c r="O66" s="89"/>
      <c r="P66" s="89"/>
      <c r="Q66" s="89"/>
      <c r="R66" s="89"/>
      <c r="S66" s="89"/>
      <c r="T66" s="89"/>
      <c r="U66" s="89"/>
      <c r="V66" s="89"/>
    </row>
    <row r="67" spans="2:22" x14ac:dyDescent="0.15">
      <c r="B67" s="1" t="s">
        <v>118</v>
      </c>
      <c r="C67" s="101"/>
      <c r="D67" s="89"/>
      <c r="E67" s="89"/>
      <c r="F67" s="89"/>
      <c r="G67" s="89"/>
      <c r="H67" s="89"/>
      <c r="I67" s="89"/>
      <c r="J67" s="89"/>
      <c r="K67" s="89"/>
      <c r="L67" s="89"/>
      <c r="M67" s="89"/>
      <c r="N67" s="89"/>
      <c r="O67" s="89"/>
      <c r="P67" s="89"/>
      <c r="Q67" s="89"/>
      <c r="R67" s="89"/>
      <c r="S67" s="89"/>
      <c r="T67" s="89"/>
      <c r="U67" s="89"/>
      <c r="V67" s="89"/>
    </row>
    <row r="68" spans="2:22" x14ac:dyDescent="0.15">
      <c r="B68" s="103" t="s">
        <v>119</v>
      </c>
      <c r="C68" s="101"/>
      <c r="D68" s="89"/>
      <c r="E68" s="89"/>
      <c r="F68" s="89"/>
      <c r="G68" s="89"/>
      <c r="H68" s="89"/>
      <c r="I68" s="89"/>
      <c r="J68" s="89"/>
      <c r="K68" s="89"/>
      <c r="L68" s="89"/>
      <c r="M68" s="89"/>
      <c r="N68" s="89"/>
      <c r="O68" s="89"/>
      <c r="P68" s="89"/>
      <c r="Q68" s="89"/>
      <c r="R68" s="89"/>
      <c r="S68" s="89"/>
      <c r="T68" s="89"/>
      <c r="U68" s="89"/>
      <c r="V68" s="89"/>
    </row>
    <row r="69" spans="2:22" x14ac:dyDescent="0.15">
      <c r="B69" s="103"/>
      <c r="C69" s="101"/>
      <c r="D69" s="89"/>
      <c r="E69" s="89"/>
      <c r="F69" s="89"/>
      <c r="G69" s="89"/>
      <c r="H69" s="89"/>
      <c r="I69" s="89"/>
      <c r="J69" s="89"/>
      <c r="K69" s="89"/>
      <c r="L69" s="89"/>
      <c r="M69" s="89"/>
      <c r="N69" s="89"/>
      <c r="O69" s="89"/>
      <c r="P69" s="89"/>
      <c r="Q69" s="89"/>
      <c r="R69" s="89"/>
      <c r="S69" s="89"/>
      <c r="T69" s="89"/>
      <c r="U69" s="89"/>
      <c r="V69" s="89"/>
    </row>
    <row r="70" spans="2:22" x14ac:dyDescent="0.15">
      <c r="B70" s="1" t="s">
        <v>120</v>
      </c>
      <c r="C70" s="101"/>
      <c r="D70" s="89"/>
      <c r="E70" s="89"/>
      <c r="F70" s="89"/>
      <c r="G70" s="89"/>
      <c r="H70" s="89"/>
      <c r="I70" s="89"/>
      <c r="J70" s="89"/>
      <c r="K70" s="89"/>
      <c r="L70" s="89"/>
      <c r="M70" s="89"/>
      <c r="N70" s="89"/>
      <c r="O70" s="89"/>
      <c r="P70" s="89"/>
      <c r="Q70" s="89"/>
      <c r="R70" s="89"/>
      <c r="S70" s="89"/>
      <c r="T70" s="89"/>
      <c r="U70" s="89"/>
      <c r="V70" s="89"/>
    </row>
    <row r="71" spans="2:22" x14ac:dyDescent="0.15">
      <c r="B71" s="1" t="s">
        <v>121</v>
      </c>
      <c r="C71" s="101"/>
      <c r="D71" s="89"/>
      <c r="E71" s="89"/>
      <c r="F71" s="89"/>
      <c r="G71" s="89"/>
      <c r="H71" s="89"/>
      <c r="I71" s="89"/>
      <c r="J71" s="89"/>
      <c r="K71" s="89"/>
      <c r="L71" s="89"/>
      <c r="M71" s="89"/>
      <c r="N71" s="89"/>
      <c r="O71" s="89"/>
      <c r="P71" s="89"/>
      <c r="Q71" s="89"/>
      <c r="R71" s="89"/>
      <c r="S71" s="89"/>
      <c r="T71" s="89"/>
      <c r="U71" s="89"/>
      <c r="V71" s="89"/>
    </row>
    <row r="72" spans="2:22" x14ac:dyDescent="0.15">
      <c r="B72" s="1" t="s">
        <v>122</v>
      </c>
      <c r="C72" s="101"/>
      <c r="D72" s="89"/>
      <c r="E72" s="89"/>
      <c r="F72" s="89"/>
      <c r="G72" s="89"/>
      <c r="H72" s="89"/>
      <c r="I72" s="89"/>
      <c r="J72" s="89"/>
      <c r="K72" s="89"/>
      <c r="L72" s="89"/>
      <c r="M72" s="89"/>
      <c r="N72" s="89"/>
      <c r="O72" s="89"/>
      <c r="P72" s="89"/>
      <c r="Q72" s="89"/>
      <c r="R72" s="89"/>
      <c r="S72" s="89"/>
      <c r="T72" s="89"/>
      <c r="U72" s="89"/>
      <c r="V72" s="89"/>
    </row>
    <row r="73" spans="2:22" x14ac:dyDescent="0.15">
      <c r="B73" s="1" t="s">
        <v>123</v>
      </c>
      <c r="C73" s="101"/>
      <c r="D73" s="89"/>
      <c r="E73" s="89"/>
      <c r="F73" s="89"/>
      <c r="G73" s="89"/>
      <c r="H73" s="89"/>
      <c r="I73" s="89"/>
      <c r="J73" s="89"/>
      <c r="K73" s="89"/>
      <c r="L73" s="89"/>
      <c r="M73" s="89"/>
      <c r="N73" s="89"/>
      <c r="O73" s="89"/>
      <c r="P73" s="89"/>
      <c r="Q73" s="89"/>
      <c r="R73" s="89"/>
      <c r="S73" s="89"/>
      <c r="T73" s="89"/>
      <c r="U73" s="89"/>
      <c r="V73" s="89"/>
    </row>
    <row r="74" spans="2:22" x14ac:dyDescent="0.15">
      <c r="B74" s="69" t="s">
        <v>124</v>
      </c>
      <c r="C74" s="101"/>
      <c r="D74" s="89"/>
      <c r="E74" s="89"/>
      <c r="F74" s="89"/>
      <c r="G74" s="89"/>
      <c r="H74" s="89"/>
      <c r="I74" s="89"/>
      <c r="J74" s="89"/>
      <c r="K74" s="89"/>
      <c r="L74" s="89"/>
      <c r="M74" s="89"/>
      <c r="N74" s="89"/>
      <c r="O74" s="89"/>
      <c r="P74" s="89"/>
      <c r="Q74" s="89"/>
      <c r="R74" s="89"/>
      <c r="S74" s="89"/>
      <c r="T74" s="89"/>
      <c r="U74" s="89"/>
      <c r="V74" s="89"/>
    </row>
    <row r="75" spans="2:22" x14ac:dyDescent="0.15">
      <c r="B75" s="69" t="s">
        <v>125</v>
      </c>
      <c r="C75" s="101"/>
      <c r="D75" s="89"/>
      <c r="E75" s="89"/>
      <c r="F75" s="89"/>
      <c r="G75" s="89"/>
      <c r="H75" s="89"/>
      <c r="I75" s="89"/>
      <c r="J75" s="89"/>
      <c r="K75" s="89"/>
      <c r="L75" s="89"/>
      <c r="M75" s="89"/>
      <c r="N75" s="89"/>
      <c r="O75" s="89"/>
      <c r="P75" s="89"/>
      <c r="Q75" s="89"/>
      <c r="R75" s="89"/>
      <c r="S75" s="89"/>
      <c r="T75" s="89"/>
      <c r="U75" s="89"/>
      <c r="V75" s="89"/>
    </row>
    <row r="76" spans="2:22" x14ac:dyDescent="0.15">
      <c r="B76" s="69"/>
      <c r="C76" s="101"/>
      <c r="D76" s="89"/>
      <c r="E76" s="89"/>
      <c r="F76" s="89"/>
      <c r="G76" s="89"/>
      <c r="H76" s="89"/>
      <c r="I76" s="89"/>
      <c r="J76" s="89"/>
      <c r="K76" s="89"/>
      <c r="L76" s="89"/>
      <c r="M76" s="89"/>
      <c r="N76" s="89"/>
      <c r="O76" s="89"/>
      <c r="P76" s="89"/>
      <c r="Q76" s="89"/>
      <c r="R76" s="89"/>
      <c r="S76" s="89"/>
      <c r="T76" s="89"/>
      <c r="U76" s="89"/>
      <c r="V76" s="89"/>
    </row>
    <row r="77" spans="2:22" x14ac:dyDescent="0.15">
      <c r="B77" s="1" t="s">
        <v>126</v>
      </c>
      <c r="C77" s="101"/>
      <c r="D77" s="89"/>
      <c r="E77" s="89"/>
      <c r="F77" s="89"/>
      <c r="G77" s="89"/>
      <c r="H77" s="89"/>
      <c r="I77" s="89"/>
      <c r="J77" s="89"/>
      <c r="K77" s="89"/>
      <c r="L77" s="89"/>
      <c r="M77" s="89"/>
      <c r="N77" s="89"/>
      <c r="O77" s="89"/>
      <c r="P77" s="89"/>
      <c r="Q77" s="89"/>
      <c r="R77" s="89"/>
      <c r="S77" s="89"/>
      <c r="T77" s="89"/>
      <c r="U77" s="89"/>
      <c r="V77" s="89"/>
    </row>
    <row r="78" spans="2:22" x14ac:dyDescent="0.15">
      <c r="B78" s="69" t="s">
        <v>127</v>
      </c>
      <c r="C78" s="101"/>
      <c r="D78" s="89"/>
      <c r="E78" s="89"/>
      <c r="F78" s="89"/>
      <c r="G78" s="89"/>
      <c r="H78" s="89"/>
      <c r="I78" s="89"/>
      <c r="J78" s="89"/>
      <c r="K78" s="89"/>
      <c r="L78" s="89"/>
      <c r="M78" s="89"/>
      <c r="N78" s="89"/>
      <c r="O78" s="89"/>
      <c r="P78" s="89"/>
      <c r="Q78" s="89"/>
      <c r="R78" s="89"/>
      <c r="S78" s="89"/>
      <c r="T78" s="89"/>
      <c r="U78" s="89"/>
      <c r="V78" s="89"/>
    </row>
    <row r="79" spans="2:22" x14ac:dyDescent="0.15">
      <c r="B79" s="69"/>
      <c r="C79" s="101"/>
      <c r="D79" s="89"/>
      <c r="E79" s="89"/>
      <c r="F79" s="89"/>
      <c r="G79" s="89"/>
      <c r="H79" s="89"/>
      <c r="I79" s="89"/>
      <c r="J79" s="89"/>
      <c r="K79" s="89"/>
      <c r="L79" s="89"/>
      <c r="M79" s="89"/>
      <c r="N79" s="89"/>
      <c r="O79" s="89"/>
      <c r="P79" s="89"/>
      <c r="Q79" s="89"/>
      <c r="R79" s="89"/>
      <c r="S79" s="89"/>
      <c r="T79" s="89"/>
      <c r="U79" s="89"/>
      <c r="V79" s="89"/>
    </row>
    <row r="80" spans="2:22" x14ac:dyDescent="0.15">
      <c r="B80" s="69"/>
      <c r="C80" s="101"/>
      <c r="D80" s="89"/>
      <c r="E80" s="89"/>
      <c r="F80" s="89"/>
      <c r="G80" s="89"/>
      <c r="H80" s="89"/>
      <c r="I80" s="89"/>
      <c r="J80" s="89"/>
      <c r="K80" s="89"/>
      <c r="L80" s="89"/>
      <c r="M80" s="89"/>
      <c r="N80" s="89"/>
      <c r="O80" s="89"/>
      <c r="P80" s="89"/>
      <c r="Q80" s="89"/>
      <c r="R80" s="89"/>
      <c r="S80" s="89"/>
      <c r="T80" s="89"/>
      <c r="U80" s="89"/>
      <c r="V80" s="89"/>
    </row>
    <row r="81" spans="2:22" x14ac:dyDescent="0.15">
      <c r="B81" s="2" t="s">
        <v>128</v>
      </c>
      <c r="C81" s="101"/>
      <c r="D81" s="89"/>
      <c r="E81" s="89"/>
      <c r="F81" s="89"/>
      <c r="G81" s="89"/>
      <c r="H81" s="89"/>
      <c r="I81" s="89"/>
      <c r="J81" s="89"/>
      <c r="K81" s="89"/>
      <c r="L81" s="89"/>
      <c r="M81" s="89"/>
      <c r="N81" s="89"/>
      <c r="O81" s="89"/>
      <c r="P81" s="89"/>
      <c r="Q81" s="89"/>
      <c r="R81" s="89"/>
      <c r="S81" s="89"/>
      <c r="T81" s="89"/>
      <c r="U81" s="89"/>
      <c r="V81" s="89"/>
    </row>
    <row r="82" spans="2:22" x14ac:dyDescent="0.15">
      <c r="B82" s="1" t="s">
        <v>129</v>
      </c>
      <c r="C82" s="101"/>
      <c r="D82" s="89"/>
      <c r="E82" s="89"/>
      <c r="F82" s="89"/>
      <c r="G82" s="89"/>
      <c r="H82" s="89"/>
      <c r="I82" s="89"/>
      <c r="J82" s="89"/>
      <c r="K82" s="89"/>
      <c r="L82" s="89"/>
      <c r="M82" s="89"/>
      <c r="N82" s="89"/>
      <c r="O82" s="89"/>
      <c r="P82" s="89"/>
      <c r="Q82" s="89"/>
      <c r="R82" s="89"/>
      <c r="S82" s="89"/>
      <c r="T82" s="89"/>
      <c r="U82" s="89"/>
      <c r="V82" s="89"/>
    </row>
    <row r="83" spans="2:22" x14ac:dyDescent="0.15">
      <c r="B83" s="1" t="s">
        <v>130</v>
      </c>
      <c r="C83" s="101"/>
      <c r="D83" s="89"/>
      <c r="E83" s="89"/>
      <c r="F83" s="89"/>
      <c r="G83" s="89"/>
      <c r="H83" s="89"/>
      <c r="I83" s="89"/>
      <c r="J83" s="89"/>
      <c r="K83" s="89"/>
      <c r="L83" s="89"/>
      <c r="M83" s="89"/>
      <c r="N83" s="89"/>
      <c r="O83" s="89"/>
      <c r="P83" s="89"/>
      <c r="Q83" s="89"/>
      <c r="R83" s="89"/>
      <c r="S83" s="89"/>
      <c r="T83" s="89"/>
      <c r="U83" s="89"/>
      <c r="V83" s="89"/>
    </row>
    <row r="84" spans="2:22" x14ac:dyDescent="0.15">
      <c r="B84" s="1" t="s">
        <v>131</v>
      </c>
      <c r="C84" s="101"/>
      <c r="D84" s="89"/>
      <c r="E84" s="89"/>
      <c r="F84" s="89"/>
      <c r="G84" s="89"/>
      <c r="H84" s="89"/>
      <c r="I84" s="89"/>
      <c r="J84" s="89"/>
      <c r="K84" s="89"/>
      <c r="L84" s="89"/>
      <c r="M84" s="89"/>
      <c r="N84" s="89"/>
      <c r="O84" s="89"/>
      <c r="P84" s="89"/>
      <c r="Q84" s="89"/>
      <c r="R84" s="89"/>
      <c r="S84" s="89"/>
      <c r="T84" s="89"/>
      <c r="U84" s="89"/>
      <c r="V84" s="89"/>
    </row>
    <row r="85" spans="2:22" x14ac:dyDescent="0.15">
      <c r="B85" s="1" t="s">
        <v>132</v>
      </c>
      <c r="C85" s="101"/>
      <c r="D85" s="89"/>
      <c r="E85" s="89"/>
      <c r="F85" s="89"/>
      <c r="G85" s="89"/>
      <c r="H85" s="89"/>
      <c r="I85" s="89"/>
      <c r="J85" s="89"/>
      <c r="K85" s="89"/>
      <c r="L85" s="89"/>
      <c r="M85" s="89"/>
      <c r="N85" s="89"/>
      <c r="O85" s="89"/>
      <c r="P85" s="89"/>
      <c r="Q85" s="89"/>
      <c r="R85" s="89"/>
      <c r="S85" s="89"/>
      <c r="T85" s="89"/>
      <c r="U85" s="89"/>
      <c r="V85" s="89"/>
    </row>
    <row r="86" spans="2:22" x14ac:dyDescent="0.15">
      <c r="B86" s="1" t="s">
        <v>133</v>
      </c>
      <c r="C86" s="101"/>
      <c r="D86" s="89"/>
      <c r="E86" s="89"/>
      <c r="F86" s="89"/>
      <c r="G86" s="89"/>
      <c r="H86" s="89"/>
      <c r="I86" s="89"/>
      <c r="J86" s="89"/>
      <c r="K86" s="89"/>
      <c r="L86" s="89"/>
      <c r="M86" s="89"/>
      <c r="N86" s="89"/>
      <c r="O86" s="89"/>
      <c r="P86" s="89"/>
      <c r="Q86" s="89"/>
      <c r="R86" s="89"/>
      <c r="S86" s="89"/>
      <c r="T86" s="89"/>
      <c r="U86" s="89"/>
      <c r="V86" s="89"/>
    </row>
    <row r="87" spans="2:22" x14ac:dyDescent="0.15">
      <c r="B87" s="1" t="s">
        <v>134</v>
      </c>
      <c r="C87" s="101"/>
      <c r="D87" s="89"/>
      <c r="E87" s="89"/>
      <c r="F87" s="89"/>
      <c r="G87" s="89"/>
      <c r="H87" s="89"/>
      <c r="I87" s="89"/>
      <c r="J87" s="89"/>
      <c r="K87" s="89"/>
      <c r="L87" s="89"/>
      <c r="M87" s="89"/>
      <c r="N87" s="89"/>
      <c r="O87" s="89"/>
      <c r="P87" s="89"/>
      <c r="Q87" s="89"/>
      <c r="R87" s="89"/>
      <c r="S87" s="89"/>
      <c r="T87" s="89"/>
      <c r="U87" s="89"/>
      <c r="V87" s="89"/>
    </row>
    <row r="88" spans="2:22" x14ac:dyDescent="0.15">
      <c r="B88" s="1" t="s">
        <v>135</v>
      </c>
      <c r="C88" s="101"/>
      <c r="D88" s="89"/>
      <c r="E88" s="89"/>
      <c r="F88" s="89"/>
      <c r="G88" s="89"/>
      <c r="H88" s="89"/>
      <c r="I88" s="89"/>
      <c r="J88" s="89"/>
      <c r="K88" s="89"/>
      <c r="L88" s="89"/>
      <c r="M88" s="89"/>
      <c r="N88" s="89"/>
      <c r="O88" s="89"/>
      <c r="P88" s="89"/>
      <c r="Q88" s="89"/>
      <c r="R88" s="89"/>
      <c r="S88" s="89"/>
      <c r="T88" s="89"/>
      <c r="U88" s="89"/>
      <c r="V88" s="89"/>
    </row>
    <row r="89" spans="2:22" x14ac:dyDescent="0.15">
      <c r="B89" s="104" t="s">
        <v>136</v>
      </c>
      <c r="C89" s="101"/>
      <c r="D89" s="89"/>
      <c r="E89" s="89"/>
      <c r="F89" s="89"/>
      <c r="G89" s="89"/>
      <c r="H89" s="89"/>
      <c r="I89" s="89"/>
      <c r="J89" s="89"/>
      <c r="K89" s="89"/>
      <c r="L89" s="89"/>
      <c r="M89" s="89"/>
      <c r="N89" s="89"/>
      <c r="O89" s="89"/>
      <c r="P89" s="89"/>
      <c r="Q89" s="89"/>
      <c r="R89" s="89"/>
      <c r="S89" s="89"/>
      <c r="T89" s="89"/>
      <c r="U89" s="89"/>
      <c r="V89" s="89"/>
    </row>
    <row r="90" spans="2:22" x14ac:dyDescent="0.15">
      <c r="B90" s="104"/>
      <c r="C90" s="101"/>
      <c r="D90" s="89"/>
      <c r="E90" s="89"/>
      <c r="F90" s="89"/>
      <c r="G90" s="89"/>
      <c r="H90" s="89"/>
      <c r="I90" s="89"/>
      <c r="J90" s="89"/>
      <c r="K90" s="89"/>
      <c r="L90" s="89"/>
      <c r="M90" s="89"/>
      <c r="N90" s="89"/>
      <c r="O90" s="89"/>
      <c r="P90" s="89"/>
      <c r="Q90" s="89"/>
      <c r="R90" s="89"/>
      <c r="S90" s="89"/>
      <c r="T90" s="89"/>
      <c r="U90" s="89"/>
      <c r="V90" s="89"/>
    </row>
    <row r="91" spans="2:22" x14ac:dyDescent="0.15">
      <c r="B91" s="104" t="s">
        <v>137</v>
      </c>
      <c r="C91" s="101"/>
      <c r="D91" s="89"/>
      <c r="E91" s="89"/>
      <c r="F91" s="89"/>
      <c r="G91" s="89"/>
      <c r="H91" s="89"/>
      <c r="I91" s="89"/>
      <c r="J91" s="89"/>
      <c r="K91" s="89"/>
      <c r="L91" s="89"/>
      <c r="M91" s="89"/>
      <c r="N91" s="89"/>
      <c r="O91" s="89"/>
      <c r="P91" s="89"/>
      <c r="Q91" s="89"/>
      <c r="R91" s="89"/>
      <c r="S91" s="89"/>
      <c r="T91" s="89"/>
      <c r="U91" s="89"/>
      <c r="V91" s="89"/>
    </row>
    <row r="92" spans="2:22" x14ac:dyDescent="0.15">
      <c r="B92" s="104"/>
      <c r="C92" s="101"/>
      <c r="D92" s="89"/>
      <c r="E92" s="89"/>
      <c r="F92" s="89"/>
      <c r="G92" s="89"/>
      <c r="H92" s="89"/>
      <c r="I92" s="89"/>
      <c r="J92" s="89"/>
      <c r="K92" s="89"/>
      <c r="L92" s="89"/>
      <c r="M92" s="89"/>
      <c r="N92" s="89"/>
      <c r="O92" s="89"/>
      <c r="P92" s="89"/>
      <c r="Q92" s="89"/>
      <c r="R92" s="89"/>
      <c r="S92" s="89"/>
      <c r="T92" s="89"/>
      <c r="U92" s="89"/>
      <c r="V92" s="89"/>
    </row>
    <row r="93" spans="2:22" x14ac:dyDescent="0.15">
      <c r="B93" s="104" t="s">
        <v>138</v>
      </c>
      <c r="C93" s="101"/>
      <c r="D93" s="89"/>
      <c r="E93" s="89"/>
      <c r="F93" s="89"/>
      <c r="G93" s="89"/>
      <c r="H93" s="89"/>
      <c r="I93" s="89"/>
      <c r="J93" s="89"/>
      <c r="K93" s="89"/>
      <c r="L93" s="89"/>
      <c r="M93" s="89"/>
      <c r="N93" s="89"/>
      <c r="O93" s="89"/>
      <c r="P93" s="89"/>
      <c r="Q93" s="89"/>
      <c r="R93" s="89"/>
      <c r="S93" s="89"/>
      <c r="T93" s="89"/>
      <c r="U93" s="89"/>
      <c r="V93" s="89"/>
    </row>
    <row r="94" spans="2:22" x14ac:dyDescent="0.15">
      <c r="B94" s="104" t="s">
        <v>139</v>
      </c>
      <c r="C94" s="101"/>
      <c r="D94" s="89"/>
      <c r="E94" s="89"/>
      <c r="F94" s="89"/>
      <c r="G94" s="89"/>
      <c r="H94" s="89"/>
      <c r="I94" s="89"/>
      <c r="J94" s="89"/>
      <c r="K94" s="89"/>
      <c r="L94" s="89"/>
      <c r="M94" s="89"/>
      <c r="N94" s="89"/>
      <c r="O94" s="89"/>
      <c r="P94" s="89"/>
      <c r="Q94" s="89"/>
      <c r="R94" s="89"/>
      <c r="S94" s="89"/>
      <c r="T94" s="89"/>
      <c r="U94" s="89"/>
      <c r="V94" s="89"/>
    </row>
    <row r="95" spans="2:22" x14ac:dyDescent="0.15">
      <c r="B95" s="104"/>
      <c r="C95" s="101"/>
      <c r="D95" s="89"/>
      <c r="E95" s="89"/>
      <c r="F95" s="89"/>
      <c r="G95" s="89"/>
      <c r="H95" s="89"/>
      <c r="I95" s="89"/>
      <c r="J95" s="89"/>
      <c r="K95" s="89"/>
      <c r="L95" s="89"/>
      <c r="M95" s="89"/>
      <c r="N95" s="89"/>
      <c r="O95" s="89"/>
      <c r="P95" s="89"/>
      <c r="Q95" s="89"/>
      <c r="R95" s="89"/>
      <c r="S95" s="89"/>
      <c r="T95" s="89"/>
      <c r="U95" s="89"/>
      <c r="V95" s="89"/>
    </row>
    <row r="96" spans="2:22" x14ac:dyDescent="0.15">
      <c r="B96" s="104"/>
      <c r="C96" s="101"/>
      <c r="D96" s="89"/>
      <c r="E96" s="89"/>
      <c r="F96" s="89"/>
      <c r="G96" s="89"/>
      <c r="H96" s="89"/>
      <c r="I96" s="89"/>
      <c r="J96" s="89"/>
      <c r="K96" s="89"/>
      <c r="L96" s="89"/>
      <c r="M96" s="89"/>
      <c r="N96" s="89"/>
      <c r="O96" s="89"/>
      <c r="P96" s="89"/>
      <c r="Q96" s="89"/>
      <c r="R96" s="89"/>
      <c r="S96" s="89"/>
      <c r="T96" s="89"/>
      <c r="U96" s="89"/>
      <c r="V96" s="89"/>
    </row>
    <row r="97" spans="2:22" x14ac:dyDescent="0.15">
      <c r="B97" s="2" t="s">
        <v>140</v>
      </c>
      <c r="C97" s="101"/>
      <c r="D97" s="89"/>
      <c r="E97" s="89"/>
      <c r="F97" s="89"/>
      <c r="G97" s="89"/>
      <c r="H97" s="89"/>
      <c r="I97" s="89"/>
      <c r="J97" s="89"/>
      <c r="K97" s="89"/>
      <c r="L97" s="89"/>
      <c r="M97" s="89"/>
      <c r="N97" s="89"/>
      <c r="O97" s="89"/>
      <c r="P97" s="89"/>
      <c r="Q97" s="89"/>
      <c r="R97" s="89"/>
      <c r="S97" s="89"/>
      <c r="T97" s="89"/>
      <c r="U97" s="89"/>
      <c r="V97" s="89"/>
    </row>
    <row r="98" spans="2:22" x14ac:dyDescent="0.15">
      <c r="B98" s="1" t="s">
        <v>141</v>
      </c>
      <c r="C98" s="101"/>
      <c r="D98" s="89"/>
      <c r="E98" s="89"/>
      <c r="F98" s="89"/>
      <c r="G98" s="89"/>
      <c r="H98" s="89"/>
      <c r="I98" s="89"/>
      <c r="J98" s="89"/>
      <c r="K98" s="89"/>
      <c r="L98" s="89"/>
      <c r="M98" s="89"/>
      <c r="N98" s="89"/>
      <c r="O98" s="89"/>
      <c r="P98" s="89"/>
      <c r="Q98" s="89"/>
      <c r="R98" s="89"/>
      <c r="S98" s="89"/>
      <c r="T98" s="89"/>
      <c r="U98" s="89"/>
      <c r="V98" s="89"/>
    </row>
    <row r="99" spans="2:22" x14ac:dyDescent="0.15">
      <c r="B99" s="104"/>
      <c r="C99" s="101"/>
      <c r="D99" s="89"/>
      <c r="E99" s="89"/>
      <c r="F99" s="89"/>
      <c r="G99" s="89"/>
      <c r="H99" s="89"/>
      <c r="I99" s="89"/>
      <c r="J99" s="89"/>
      <c r="K99" s="89"/>
      <c r="L99" s="89"/>
      <c r="M99" s="89"/>
      <c r="N99" s="89"/>
      <c r="O99" s="89"/>
      <c r="P99" s="89"/>
      <c r="Q99" s="89"/>
      <c r="R99" s="89"/>
      <c r="S99" s="89"/>
      <c r="T99" s="89"/>
      <c r="U99" s="89"/>
      <c r="V99" s="89"/>
    </row>
    <row r="100" spans="2:22" x14ac:dyDescent="0.15">
      <c r="B100" s="2" t="s">
        <v>142</v>
      </c>
    </row>
    <row r="101" spans="2:22" x14ac:dyDescent="0.15">
      <c r="B101" s="2"/>
    </row>
    <row r="102" spans="2:22" x14ac:dyDescent="0.15">
      <c r="B102" s="105" t="s">
        <v>143</v>
      </c>
    </row>
    <row r="103" spans="2:22" x14ac:dyDescent="0.15">
      <c r="B103" s="105"/>
    </row>
    <row r="104" spans="2:22" x14ac:dyDescent="0.15">
      <c r="B104" s="105" t="s">
        <v>144</v>
      </c>
    </row>
    <row r="105" spans="2:22" x14ac:dyDescent="0.15">
      <c r="B105" s="105"/>
    </row>
    <row r="106" spans="2:22" x14ac:dyDescent="0.15">
      <c r="B106" s="105" t="s">
        <v>145</v>
      </c>
      <c r="C106" s="105"/>
    </row>
    <row r="107" spans="2:22" x14ac:dyDescent="0.15">
      <c r="B107" s="69" t="s">
        <v>146</v>
      </c>
      <c r="C107" s="105"/>
    </row>
    <row r="108" spans="2:22" x14ac:dyDescent="0.15">
      <c r="B108" s="69" t="s">
        <v>147</v>
      </c>
      <c r="C108" s="105"/>
    </row>
    <row r="109" spans="2:22" x14ac:dyDescent="0.15">
      <c r="C109" s="106" t="s">
        <v>148</v>
      </c>
      <c r="D109" s="107"/>
      <c r="E109" s="107"/>
      <c r="F109" s="107"/>
      <c r="G109" s="108"/>
    </row>
    <row r="110" spans="2:22" x14ac:dyDescent="0.15">
      <c r="C110" s="109" t="s">
        <v>149</v>
      </c>
      <c r="G110" s="110"/>
    </row>
    <row r="111" spans="2:22" x14ac:dyDescent="0.15">
      <c r="C111" s="109" t="s">
        <v>150</v>
      </c>
      <c r="G111" s="110"/>
    </row>
    <row r="112" spans="2:22" x14ac:dyDescent="0.15">
      <c r="C112" s="109" t="s">
        <v>151</v>
      </c>
      <c r="G112" s="110"/>
    </row>
    <row r="113" spans="2:7" x14ac:dyDescent="0.15">
      <c r="C113" s="109" t="s">
        <v>152</v>
      </c>
      <c r="G113" s="110"/>
    </row>
    <row r="114" spans="2:7" x14ac:dyDescent="0.15">
      <c r="C114" s="111" t="s">
        <v>153</v>
      </c>
      <c r="D114" s="112"/>
      <c r="E114" s="112"/>
      <c r="F114" s="112"/>
      <c r="G114" s="113"/>
    </row>
    <row r="115" spans="2:7" x14ac:dyDescent="0.15">
      <c r="C115" s="69"/>
    </row>
    <row r="116" spans="2:7" x14ac:dyDescent="0.15">
      <c r="B116" s="105" t="s">
        <v>154</v>
      </c>
      <c r="C116" s="105"/>
    </row>
    <row r="117" spans="2:7" x14ac:dyDescent="0.15">
      <c r="B117" s="69" t="s">
        <v>155</v>
      </c>
      <c r="C117" s="105"/>
    </row>
    <row r="118" spans="2:7" x14ac:dyDescent="0.15">
      <c r="B118" s="69" t="s">
        <v>156</v>
      </c>
      <c r="C118" s="105"/>
    </row>
    <row r="119" spans="2:7" x14ac:dyDescent="0.15">
      <c r="B119" s="69" t="s">
        <v>157</v>
      </c>
      <c r="C119" s="105"/>
    </row>
    <row r="120" spans="2:7" x14ac:dyDescent="0.15">
      <c r="C120" s="106" t="s">
        <v>158</v>
      </c>
      <c r="D120" s="107"/>
      <c r="E120" s="107"/>
      <c r="F120" s="107"/>
      <c r="G120" s="108"/>
    </row>
    <row r="121" spans="2:7" x14ac:dyDescent="0.15">
      <c r="C121" s="109" t="s">
        <v>159</v>
      </c>
      <c r="G121" s="110"/>
    </row>
    <row r="122" spans="2:7" x14ac:dyDescent="0.15">
      <c r="C122" s="109" t="s">
        <v>160</v>
      </c>
      <c r="G122" s="110"/>
    </row>
    <row r="123" spans="2:7" x14ac:dyDescent="0.15">
      <c r="C123" s="111" t="s">
        <v>161</v>
      </c>
      <c r="D123" s="112"/>
      <c r="E123" s="112"/>
      <c r="F123" s="112"/>
      <c r="G123" s="113"/>
    </row>
    <row r="124" spans="2:7" x14ac:dyDescent="0.15">
      <c r="B124" s="69" t="s">
        <v>162</v>
      </c>
      <c r="C124" s="105"/>
    </row>
    <row r="125" spans="2:7" x14ac:dyDescent="0.15">
      <c r="B125" s="69"/>
      <c r="C125" s="105"/>
    </row>
    <row r="126" spans="2:7" x14ac:dyDescent="0.15">
      <c r="B126" s="105" t="s">
        <v>163</v>
      </c>
      <c r="C126" s="105"/>
    </row>
    <row r="127" spans="2:7" x14ac:dyDescent="0.15">
      <c r="B127" s="105" t="s">
        <v>164</v>
      </c>
      <c r="C127" s="105"/>
    </row>
    <row r="128" spans="2:7" x14ac:dyDescent="0.15">
      <c r="B128" s="105" t="s">
        <v>165</v>
      </c>
      <c r="C128" s="105"/>
    </row>
    <row r="129" spans="2:7" x14ac:dyDescent="0.15">
      <c r="C129" s="106" t="s">
        <v>166</v>
      </c>
      <c r="D129" s="107"/>
      <c r="E129" s="107"/>
      <c r="F129" s="107"/>
      <c r="G129" s="108"/>
    </row>
    <row r="130" spans="2:7" x14ac:dyDescent="0.15">
      <c r="C130" s="111" t="s">
        <v>167</v>
      </c>
      <c r="D130" s="112"/>
      <c r="E130" s="112"/>
      <c r="F130" s="112"/>
      <c r="G130" s="113"/>
    </row>
    <row r="131" spans="2:7" x14ac:dyDescent="0.15">
      <c r="B131" s="69" t="s">
        <v>168</v>
      </c>
      <c r="C131" s="105"/>
    </row>
    <row r="132" spans="2:7" x14ac:dyDescent="0.15">
      <c r="B132" s="69"/>
      <c r="C132" s="105"/>
    </row>
    <row r="133" spans="2:7" x14ac:dyDescent="0.15">
      <c r="B133" s="105" t="s">
        <v>169</v>
      </c>
      <c r="C133" s="105"/>
    </row>
    <row r="134" spans="2:7" x14ac:dyDescent="0.15">
      <c r="B134" s="105" t="s">
        <v>170</v>
      </c>
    </row>
  </sheetData>
  <mergeCells count="11">
    <mergeCell ref="E54:U54"/>
    <mergeCell ref="B32:B41"/>
    <mergeCell ref="B47:B58"/>
    <mergeCell ref="D16:U16"/>
    <mergeCell ref="D17:U17"/>
    <mergeCell ref="D29:U29"/>
    <mergeCell ref="D28:U28"/>
    <mergeCell ref="D41:U41"/>
    <mergeCell ref="B8:B17"/>
    <mergeCell ref="B20:B29"/>
    <mergeCell ref="D40:U40"/>
  </mergeCells>
  <phoneticPr fontId="5"/>
  <pageMargins left="0.70866141732283472" right="0.70866141732283472" top="0.74803149606299213" bottom="0.74803149606299213" header="0.31496062992125984" footer="0.31496062992125984"/>
  <pageSetup paperSize="8" scale="56" fitToHeight="2" orientation="landscape" r:id="rId1"/>
  <rowBreaks count="1" manualBreakCount="1">
    <brk id="60" min="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C80D-C5DA-456A-A3CC-C85F3223AE6A}">
  <dimension ref="B1:Q134"/>
  <sheetViews>
    <sheetView workbookViewId="0">
      <selection activeCell="D17" sqref="D17:H17"/>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1" customWidth="1"/>
    <col min="10" max="10" width="14.625" style="1" customWidth="1"/>
    <col min="11" max="11" width="9" style="1"/>
    <col min="12" max="15" width="12.25" style="1" bestFit="1" customWidth="1"/>
    <col min="16" max="16384" width="9" style="1"/>
  </cols>
  <sheetData>
    <row r="1" spans="2:11" x14ac:dyDescent="0.15">
      <c r="B1" s="2" t="s">
        <v>70</v>
      </c>
      <c r="G1" s="4"/>
      <c r="H1" s="5" t="s">
        <v>212</v>
      </c>
      <c r="I1" s="6"/>
      <c r="J1" s="7" t="s">
        <v>171</v>
      </c>
    </row>
    <row r="2" spans="2:11" ht="15" thickBot="1" x14ac:dyDescent="0.2"/>
    <row r="3" spans="2:11" ht="15" thickBot="1" x14ac:dyDescent="0.2">
      <c r="C3" s="8" t="s">
        <v>172</v>
      </c>
      <c r="D3" s="9" t="s">
        <v>73</v>
      </c>
      <c r="E3" s="10" t="s">
        <v>74</v>
      </c>
      <c r="F3" s="11"/>
      <c r="H3" s="12">
        <v>10000000</v>
      </c>
      <c r="I3" s="14"/>
      <c r="J3" s="15" t="s">
        <v>75</v>
      </c>
    </row>
    <row r="4" spans="2:11" x14ac:dyDescent="0.15">
      <c r="C4" s="8" t="s">
        <v>211</v>
      </c>
      <c r="E4" s="16" t="s">
        <v>76</v>
      </c>
      <c r="F4" s="11"/>
      <c r="H4" s="17" t="s">
        <v>77</v>
      </c>
      <c r="I4" s="18"/>
      <c r="J4" s="7" t="s">
        <v>78</v>
      </c>
      <c r="K4" s="19"/>
    </row>
    <row r="5" spans="2:11" x14ac:dyDescent="0.15">
      <c r="C5" s="20" t="s">
        <v>173</v>
      </c>
      <c r="D5" s="9" t="s">
        <v>79</v>
      </c>
      <c r="E5" s="21" t="s">
        <v>80</v>
      </c>
      <c r="H5" s="22">
        <f>ROUND(H3*1%,0)</f>
        <v>100000</v>
      </c>
      <c r="J5" s="15" t="s">
        <v>75</v>
      </c>
      <c r="K5" s="19"/>
    </row>
    <row r="6" spans="2:11" x14ac:dyDescent="0.15">
      <c r="C6" s="21"/>
      <c r="D6" s="21"/>
      <c r="E6" s="21"/>
      <c r="J6" s="21"/>
      <c r="K6" s="19"/>
    </row>
    <row r="7" spans="2:11" x14ac:dyDescent="0.15">
      <c r="D7" s="24" t="s">
        <v>81</v>
      </c>
      <c r="H7" s="24" t="s">
        <v>82</v>
      </c>
      <c r="I7" s="17"/>
    </row>
    <row r="8" spans="2:11" ht="29.25" customHeight="1" thickBot="1" x14ac:dyDescent="0.2">
      <c r="B8" s="640" t="s">
        <v>83</v>
      </c>
      <c r="C8" s="25" t="s">
        <v>84</v>
      </c>
      <c r="D8" s="26" t="s">
        <v>204</v>
      </c>
      <c r="E8" s="26" t="s">
        <v>204</v>
      </c>
      <c r="F8" s="26" t="s">
        <v>205</v>
      </c>
      <c r="G8" s="26" t="s">
        <v>205</v>
      </c>
      <c r="H8" s="26" t="s">
        <v>205</v>
      </c>
      <c r="I8" s="27"/>
      <c r="J8" s="7" t="s">
        <v>78</v>
      </c>
    </row>
    <row r="9" spans="2:11" s="17" customFormat="1" ht="26.25" thickBot="1" x14ac:dyDescent="0.2">
      <c r="B9" s="640"/>
      <c r="C9" s="28" t="s">
        <v>85</v>
      </c>
      <c r="D9" s="29">
        <v>1</v>
      </c>
      <c r="E9" s="30">
        <v>1</v>
      </c>
      <c r="F9" s="30">
        <v>1</v>
      </c>
      <c r="G9" s="30">
        <v>1</v>
      </c>
      <c r="H9" s="32">
        <v>1</v>
      </c>
      <c r="I9" s="33"/>
      <c r="J9" s="15" t="s">
        <v>75</v>
      </c>
    </row>
    <row r="10" spans="2:11" ht="26.25" thickBot="1" x14ac:dyDescent="0.2">
      <c r="B10" s="640"/>
      <c r="C10" s="34" t="s">
        <v>86</v>
      </c>
      <c r="D10" s="35">
        <v>4000000</v>
      </c>
      <c r="E10" s="36">
        <v>4000000</v>
      </c>
      <c r="F10" s="36">
        <v>4000000</v>
      </c>
      <c r="G10" s="36">
        <v>4000000</v>
      </c>
      <c r="H10" s="114">
        <v>4000000</v>
      </c>
      <c r="I10" s="37"/>
      <c r="J10" s="15" t="s">
        <v>75</v>
      </c>
    </row>
    <row r="11" spans="2:11" ht="28.5" x14ac:dyDescent="0.15">
      <c r="B11" s="640"/>
      <c r="C11" s="38" t="s">
        <v>87</v>
      </c>
      <c r="D11" s="39"/>
      <c r="E11" s="40">
        <f>E10</f>
        <v>4000000</v>
      </c>
      <c r="F11" s="40">
        <f>F10+E14</f>
        <v>4012000</v>
      </c>
      <c r="G11" s="40">
        <f>G10+F14</f>
        <v>4024036</v>
      </c>
      <c r="H11" s="40">
        <f>H10+G14</f>
        <v>4036108</v>
      </c>
      <c r="I11" s="23"/>
    </row>
    <row r="12" spans="2:11" ht="25.5" x14ac:dyDescent="0.15">
      <c r="B12" s="640"/>
      <c r="C12" s="41" t="s">
        <v>88</v>
      </c>
      <c r="D12" s="42"/>
      <c r="E12" s="43">
        <v>3.0000000000000001E-3</v>
      </c>
      <c r="F12" s="43">
        <v>3.0000000000000001E-3</v>
      </c>
      <c r="G12" s="43">
        <v>3.0000000000000001E-3</v>
      </c>
      <c r="H12" s="43">
        <v>3.0000000000000001E-3</v>
      </c>
      <c r="I12" s="44"/>
      <c r="J12" s="7" t="s">
        <v>171</v>
      </c>
    </row>
    <row r="13" spans="2:11" ht="28.5" x14ac:dyDescent="0.15">
      <c r="B13" s="640"/>
      <c r="C13" s="45" t="s">
        <v>89</v>
      </c>
      <c r="D13" s="46"/>
      <c r="E13" s="47">
        <f>ROUND(E11*E12,0)</f>
        <v>12000</v>
      </c>
      <c r="F13" s="47">
        <f>ROUND(F11*F12,0)</f>
        <v>12036</v>
      </c>
      <c r="G13" s="47">
        <f>ROUND(G11*G12,0)</f>
        <v>12072</v>
      </c>
      <c r="H13" s="47">
        <f>ROUND(H11*H12,0)</f>
        <v>12108</v>
      </c>
      <c r="I13" s="23"/>
    </row>
    <row r="14" spans="2:11" s="15" customFormat="1" x14ac:dyDescent="0.15">
      <c r="B14" s="640"/>
      <c r="C14" s="48" t="s">
        <v>90</v>
      </c>
      <c r="D14" s="49"/>
      <c r="E14" s="50">
        <f>E13</f>
        <v>12000</v>
      </c>
      <c r="F14" s="50">
        <f>E14+F13</f>
        <v>24036</v>
      </c>
      <c r="G14" s="50">
        <f>F14+G13</f>
        <v>36108</v>
      </c>
      <c r="H14" s="50">
        <f>G14+H13</f>
        <v>48216</v>
      </c>
      <c r="I14" s="23"/>
    </row>
    <row r="15" spans="2:11" ht="15" thickBot="1" x14ac:dyDescent="0.2">
      <c r="B15" s="640"/>
      <c r="C15" s="51" t="s">
        <v>91</v>
      </c>
      <c r="D15" s="52"/>
      <c r="E15" s="53">
        <f>E10+E13</f>
        <v>4012000</v>
      </c>
      <c r="F15" s="53">
        <f>F11+F13</f>
        <v>4024036</v>
      </c>
      <c r="G15" s="53">
        <f>G11+G13</f>
        <v>4036108</v>
      </c>
      <c r="H15" s="53">
        <f>H11+H13</f>
        <v>4048216</v>
      </c>
      <c r="I15" s="23"/>
      <c r="J15" s="7"/>
    </row>
    <row r="16" spans="2:11" ht="26.25" thickBot="1" x14ac:dyDescent="0.2">
      <c r="B16" s="640"/>
      <c r="C16" s="54" t="s">
        <v>92</v>
      </c>
      <c r="D16" s="647" t="s">
        <v>174</v>
      </c>
      <c r="E16" s="648"/>
      <c r="F16" s="648"/>
      <c r="G16" s="648"/>
      <c r="H16" s="649"/>
      <c r="J16" s="15" t="s">
        <v>75</v>
      </c>
    </row>
    <row r="17" spans="2:10" ht="26.25" thickBot="1" x14ac:dyDescent="0.2">
      <c r="B17" s="640"/>
      <c r="C17" s="54" t="s">
        <v>93</v>
      </c>
      <c r="D17" s="650" t="s">
        <v>175</v>
      </c>
      <c r="E17" s="651"/>
      <c r="F17" s="651"/>
      <c r="G17" s="651"/>
      <c r="H17" s="652"/>
      <c r="J17" s="15" t="s">
        <v>75</v>
      </c>
    </row>
    <row r="18" spans="2:10" x14ac:dyDescent="0.15">
      <c r="D18" s="55"/>
    </row>
    <row r="19" spans="2:10" x14ac:dyDescent="0.15">
      <c r="D19" s="24" t="s">
        <v>81</v>
      </c>
      <c r="H19" s="24" t="s">
        <v>82</v>
      </c>
      <c r="I19" s="17"/>
    </row>
    <row r="20" spans="2:10" ht="29.25" thickBot="1" x14ac:dyDescent="0.2">
      <c r="B20" s="640" t="s">
        <v>94</v>
      </c>
      <c r="C20" s="25" t="s">
        <v>84</v>
      </c>
      <c r="D20" s="56" t="str">
        <f>D$8</f>
        <v>令和　年度
予算算定</v>
      </c>
      <c r="E20" s="56" t="str">
        <f>E$8</f>
        <v>令和　年度
予算算定</v>
      </c>
      <c r="F20" s="56" t="str">
        <f>F$8</f>
        <v>令和　年度
予算算定</v>
      </c>
      <c r="G20" s="56" t="str">
        <f>G$8</f>
        <v>令和　年度
予算算定</v>
      </c>
      <c r="H20" s="56" t="str">
        <f>H$8</f>
        <v>令和　年度
予算算定</v>
      </c>
      <c r="I20" s="27"/>
      <c r="J20" s="57"/>
    </row>
    <row r="21" spans="2:10" s="17" customFormat="1" ht="26.25" thickBot="1" x14ac:dyDescent="0.2">
      <c r="B21" s="640"/>
      <c r="C21" s="28" t="s">
        <v>85</v>
      </c>
      <c r="D21" s="29">
        <v>1</v>
      </c>
      <c r="E21" s="30">
        <v>1</v>
      </c>
      <c r="F21" s="30">
        <v>1</v>
      </c>
      <c r="G21" s="30">
        <v>1</v>
      </c>
      <c r="H21" s="32">
        <v>1</v>
      </c>
      <c r="I21" s="33"/>
      <c r="J21" s="15" t="s">
        <v>75</v>
      </c>
    </row>
    <row r="22" spans="2:10" ht="26.25" thickBot="1" x14ac:dyDescent="0.2">
      <c r="B22" s="640"/>
      <c r="C22" s="34" t="s">
        <v>86</v>
      </c>
      <c r="D22" s="35">
        <v>2000000</v>
      </c>
      <c r="E22" s="36">
        <v>2000000</v>
      </c>
      <c r="F22" s="36">
        <v>2000000</v>
      </c>
      <c r="G22" s="36">
        <v>2000000</v>
      </c>
      <c r="H22" s="114">
        <v>2000000</v>
      </c>
      <c r="I22" s="37"/>
      <c r="J22" s="15" t="s">
        <v>75</v>
      </c>
    </row>
    <row r="23" spans="2:10" ht="28.5" x14ac:dyDescent="0.15">
      <c r="B23" s="640"/>
      <c r="C23" s="38" t="s">
        <v>87</v>
      </c>
      <c r="D23" s="39"/>
      <c r="E23" s="40">
        <f>E22</f>
        <v>2000000</v>
      </c>
      <c r="F23" s="40">
        <f>F22+E26</f>
        <v>2006000</v>
      </c>
      <c r="G23" s="40">
        <f>G22+F26</f>
        <v>2012018</v>
      </c>
      <c r="H23" s="40">
        <f>H22+G26</f>
        <v>2018054</v>
      </c>
      <c r="I23" s="23"/>
    </row>
    <row r="24" spans="2:10" ht="25.5" x14ac:dyDescent="0.15">
      <c r="B24" s="640"/>
      <c r="C24" s="41" t="s">
        <v>88</v>
      </c>
      <c r="D24" s="42"/>
      <c r="E24" s="43">
        <v>3.0000000000000001E-3</v>
      </c>
      <c r="F24" s="43">
        <v>3.0000000000000001E-3</v>
      </c>
      <c r="G24" s="43">
        <v>3.0000000000000001E-3</v>
      </c>
      <c r="H24" s="43">
        <v>3.0000000000000001E-3</v>
      </c>
      <c r="I24" s="44"/>
      <c r="J24" s="7" t="s">
        <v>171</v>
      </c>
    </row>
    <row r="25" spans="2:10" ht="28.5" x14ac:dyDescent="0.15">
      <c r="B25" s="640"/>
      <c r="C25" s="45" t="s">
        <v>95</v>
      </c>
      <c r="D25" s="46"/>
      <c r="E25" s="47">
        <f>ROUND(E23*E24,0)</f>
        <v>6000</v>
      </c>
      <c r="F25" s="47">
        <f>ROUND(F23*F24,0)</f>
        <v>6018</v>
      </c>
      <c r="G25" s="47">
        <f>ROUND(G23*G24,0)</f>
        <v>6036</v>
      </c>
      <c r="H25" s="47">
        <f>ROUND(H23*H24,0)</f>
        <v>6054</v>
      </c>
      <c r="I25" s="23"/>
    </row>
    <row r="26" spans="2:10" s="15" customFormat="1" x14ac:dyDescent="0.15">
      <c r="B26" s="640"/>
      <c r="C26" s="48" t="s">
        <v>90</v>
      </c>
      <c r="D26" s="49"/>
      <c r="E26" s="50">
        <f>E25</f>
        <v>6000</v>
      </c>
      <c r="F26" s="50">
        <f>E26+F25</f>
        <v>12018</v>
      </c>
      <c r="G26" s="50">
        <f>F26+G25</f>
        <v>18054</v>
      </c>
      <c r="H26" s="50">
        <f>G26+H25</f>
        <v>24108</v>
      </c>
      <c r="I26" s="23"/>
    </row>
    <row r="27" spans="2:10" ht="15" thickBot="1" x14ac:dyDescent="0.2">
      <c r="B27" s="640"/>
      <c r="C27" s="51" t="s">
        <v>91</v>
      </c>
      <c r="D27" s="52"/>
      <c r="E27" s="53">
        <f>E22+E25</f>
        <v>2006000</v>
      </c>
      <c r="F27" s="53">
        <f>F23+F25</f>
        <v>2012018</v>
      </c>
      <c r="G27" s="53">
        <f>G23+G25</f>
        <v>2018054</v>
      </c>
      <c r="H27" s="53">
        <f>H23+H25</f>
        <v>2024108</v>
      </c>
      <c r="I27" s="23"/>
    </row>
    <row r="28" spans="2:10" ht="26.25" thickBot="1" x14ac:dyDescent="0.2">
      <c r="B28" s="640"/>
      <c r="C28" s="54" t="s">
        <v>92</v>
      </c>
      <c r="D28" s="647" t="s">
        <v>174</v>
      </c>
      <c r="E28" s="648"/>
      <c r="F28" s="648"/>
      <c r="G28" s="648"/>
      <c r="H28" s="649"/>
      <c r="I28" s="23"/>
      <c r="J28" s="15" t="s">
        <v>75</v>
      </c>
    </row>
    <row r="29" spans="2:10" ht="26.25" thickBot="1" x14ac:dyDescent="0.2">
      <c r="B29" s="640"/>
      <c r="C29" s="54" t="s">
        <v>93</v>
      </c>
      <c r="D29" s="650" t="s">
        <v>175</v>
      </c>
      <c r="E29" s="651"/>
      <c r="F29" s="651"/>
      <c r="G29" s="651"/>
      <c r="H29" s="652"/>
      <c r="I29" s="23"/>
      <c r="J29" s="15" t="s">
        <v>75</v>
      </c>
    </row>
    <row r="31" spans="2:10" x14ac:dyDescent="0.15">
      <c r="D31" s="24" t="s">
        <v>81</v>
      </c>
      <c r="H31" s="24" t="s">
        <v>82</v>
      </c>
      <c r="I31" s="17"/>
    </row>
    <row r="32" spans="2:10" ht="29.25" thickBot="1" x14ac:dyDescent="0.2">
      <c r="B32" s="640" t="s">
        <v>96</v>
      </c>
      <c r="C32" s="25" t="s">
        <v>84</v>
      </c>
      <c r="D32" s="56" t="str">
        <f>D$8</f>
        <v>令和　年度
予算算定</v>
      </c>
      <c r="E32" s="56" t="str">
        <f>E$8</f>
        <v>令和　年度
予算算定</v>
      </c>
      <c r="F32" s="56" t="str">
        <f>F$8</f>
        <v>令和　年度
予算算定</v>
      </c>
      <c r="G32" s="56" t="str">
        <f>G$8</f>
        <v>令和　年度
予算算定</v>
      </c>
      <c r="H32" s="56" t="str">
        <f>H$8</f>
        <v>令和　年度
予算算定</v>
      </c>
      <c r="I32" s="27"/>
      <c r="J32" s="57"/>
    </row>
    <row r="33" spans="2:17" s="17" customFormat="1" ht="26.25" thickBot="1" x14ac:dyDescent="0.2">
      <c r="B33" s="640"/>
      <c r="C33" s="28" t="s">
        <v>85</v>
      </c>
      <c r="D33" s="29">
        <v>3</v>
      </c>
      <c r="E33" s="30">
        <v>3</v>
      </c>
      <c r="F33" s="30">
        <v>3</v>
      </c>
      <c r="G33" s="30">
        <v>3</v>
      </c>
      <c r="H33" s="32">
        <v>3</v>
      </c>
      <c r="I33" s="33"/>
      <c r="J33" s="15" t="s">
        <v>75</v>
      </c>
    </row>
    <row r="34" spans="2:17" ht="26.25" thickBot="1" x14ac:dyDescent="0.2">
      <c r="B34" s="640"/>
      <c r="C34" s="34" t="s">
        <v>86</v>
      </c>
      <c r="D34" s="35">
        <v>2500000</v>
      </c>
      <c r="E34" s="36">
        <v>2500000</v>
      </c>
      <c r="F34" s="36">
        <v>2500000</v>
      </c>
      <c r="G34" s="36">
        <v>2500000</v>
      </c>
      <c r="H34" s="114">
        <v>2500000</v>
      </c>
      <c r="I34" s="37"/>
      <c r="J34" s="15" t="s">
        <v>75</v>
      </c>
    </row>
    <row r="35" spans="2:17" ht="28.5" x14ac:dyDescent="0.15">
      <c r="B35" s="640"/>
      <c r="C35" s="38" t="s">
        <v>87</v>
      </c>
      <c r="D35" s="39"/>
      <c r="E35" s="40">
        <f>E34</f>
        <v>2500000</v>
      </c>
      <c r="F35" s="40">
        <f>F34+E38</f>
        <v>2575000</v>
      </c>
      <c r="G35" s="40">
        <f>G34+F38</f>
        <v>2652250</v>
      </c>
      <c r="H35" s="40">
        <f>H34+G38</f>
        <v>2731818</v>
      </c>
      <c r="I35" s="23"/>
    </row>
    <row r="36" spans="2:17" ht="25.5" x14ac:dyDescent="0.15">
      <c r="B36" s="640"/>
      <c r="C36" s="41" t="s">
        <v>88</v>
      </c>
      <c r="D36" s="42"/>
      <c r="E36" s="43">
        <v>0.03</v>
      </c>
      <c r="F36" s="43">
        <v>0.03</v>
      </c>
      <c r="G36" s="43">
        <v>0.03</v>
      </c>
      <c r="H36" s="43">
        <v>0.03</v>
      </c>
      <c r="I36" s="62"/>
      <c r="J36" s="7" t="s">
        <v>171</v>
      </c>
    </row>
    <row r="37" spans="2:17" ht="28.5" x14ac:dyDescent="0.15">
      <c r="B37" s="640"/>
      <c r="C37" s="45" t="s">
        <v>97</v>
      </c>
      <c r="D37" s="46"/>
      <c r="E37" s="47">
        <f>ROUND(E35*E36,0)</f>
        <v>75000</v>
      </c>
      <c r="F37" s="47">
        <f>ROUND(F35*F36,0)</f>
        <v>77250</v>
      </c>
      <c r="G37" s="47">
        <f>ROUND(G35*G36,0)</f>
        <v>79568</v>
      </c>
      <c r="H37" s="47">
        <f>ROUND(H35*H36,0)</f>
        <v>81955</v>
      </c>
      <c r="I37" s="23"/>
    </row>
    <row r="38" spans="2:17" s="15" customFormat="1" x14ac:dyDescent="0.15">
      <c r="B38" s="640"/>
      <c r="C38" s="48" t="s">
        <v>90</v>
      </c>
      <c r="D38" s="49"/>
      <c r="E38" s="50">
        <f>E37</f>
        <v>75000</v>
      </c>
      <c r="F38" s="50">
        <f>E38+F37</f>
        <v>152250</v>
      </c>
      <c r="G38" s="50">
        <f>F38+G37</f>
        <v>231818</v>
      </c>
      <c r="H38" s="50">
        <f>G38+H37</f>
        <v>313773</v>
      </c>
      <c r="I38" s="23"/>
    </row>
    <row r="39" spans="2:17" ht="15" thickBot="1" x14ac:dyDescent="0.2">
      <c r="B39" s="640"/>
      <c r="C39" s="51" t="s">
        <v>91</v>
      </c>
      <c r="D39" s="52"/>
      <c r="E39" s="53">
        <f>E34+E37</f>
        <v>2575000</v>
      </c>
      <c r="F39" s="53">
        <f>F35+F37</f>
        <v>2652250</v>
      </c>
      <c r="G39" s="53">
        <f>G35+G37</f>
        <v>2731818</v>
      </c>
      <c r="H39" s="53">
        <f>H35+H37</f>
        <v>2813773</v>
      </c>
      <c r="I39" s="23"/>
    </row>
    <row r="40" spans="2:17" ht="26.25" thickBot="1" x14ac:dyDescent="0.2">
      <c r="B40" s="640"/>
      <c r="C40" s="54" t="s">
        <v>92</v>
      </c>
      <c r="D40" s="647" t="s">
        <v>176</v>
      </c>
      <c r="E40" s="648"/>
      <c r="F40" s="648"/>
      <c r="G40" s="648"/>
      <c r="H40" s="649"/>
      <c r="I40" s="23"/>
      <c r="J40" s="15" t="s">
        <v>75</v>
      </c>
    </row>
    <row r="41" spans="2:17" ht="26.25" thickBot="1" x14ac:dyDescent="0.2">
      <c r="B41" s="640"/>
      <c r="C41" s="54" t="s">
        <v>93</v>
      </c>
      <c r="D41" s="650" t="s">
        <v>177</v>
      </c>
      <c r="E41" s="651"/>
      <c r="F41" s="651"/>
      <c r="G41" s="651"/>
      <c r="H41" s="652"/>
      <c r="I41" s="23"/>
      <c r="J41" s="15" t="s">
        <v>75</v>
      </c>
    </row>
    <row r="44" spans="2:17" x14ac:dyDescent="0.15">
      <c r="C44" s="63" t="s">
        <v>98</v>
      </c>
    </row>
    <row r="46" spans="2:17" x14ac:dyDescent="0.15">
      <c r="D46" s="24" t="s">
        <v>81</v>
      </c>
      <c r="H46" s="24" t="s">
        <v>82</v>
      </c>
      <c r="I46" s="17"/>
    </row>
    <row r="47" spans="2:17" ht="28.5" x14ac:dyDescent="0.15">
      <c r="B47" s="641" t="s">
        <v>99</v>
      </c>
      <c r="C47" s="64" t="s">
        <v>84</v>
      </c>
      <c r="D47" s="56" t="str">
        <f>D$8</f>
        <v>令和　年度
予算算定</v>
      </c>
      <c r="E47" s="56" t="str">
        <f>E$8</f>
        <v>令和　年度
予算算定</v>
      </c>
      <c r="F47" s="56" t="str">
        <f>F$8</f>
        <v>令和　年度
予算算定</v>
      </c>
      <c r="G47" s="56" t="str">
        <f>G$8</f>
        <v>令和　年度
予算算定</v>
      </c>
      <c r="H47" s="56" t="str">
        <f>H$8</f>
        <v>令和　年度
予算算定</v>
      </c>
      <c r="I47" s="27"/>
      <c r="J47" s="57"/>
      <c r="L47" s="65"/>
      <c r="M47" s="65"/>
      <c r="N47" s="65"/>
      <c r="O47" s="65"/>
      <c r="Q47" s="66"/>
    </row>
    <row r="48" spans="2:17" x14ac:dyDescent="0.15">
      <c r="B48" s="642"/>
      <c r="C48" s="51" t="s">
        <v>100</v>
      </c>
      <c r="D48" s="67">
        <f t="shared" ref="D48:H49" si="0">D9+D21+D33</f>
        <v>5</v>
      </c>
      <c r="E48" s="67">
        <f t="shared" si="0"/>
        <v>5</v>
      </c>
      <c r="F48" s="67">
        <f t="shared" si="0"/>
        <v>5</v>
      </c>
      <c r="G48" s="67">
        <f t="shared" si="0"/>
        <v>5</v>
      </c>
      <c r="H48" s="67">
        <f t="shared" si="0"/>
        <v>5</v>
      </c>
      <c r="I48" s="68"/>
      <c r="J48" s="69"/>
      <c r="K48" s="15"/>
      <c r="L48" s="70"/>
      <c r="M48" s="70"/>
      <c r="N48" s="70"/>
      <c r="O48" s="70"/>
      <c r="Q48" s="71"/>
    </row>
    <row r="49" spans="2:17" x14ac:dyDescent="0.15">
      <c r="B49" s="642"/>
      <c r="C49" s="72" t="s">
        <v>101</v>
      </c>
      <c r="D49" s="73">
        <f t="shared" si="0"/>
        <v>8500000</v>
      </c>
      <c r="E49" s="73">
        <f t="shared" si="0"/>
        <v>8500000</v>
      </c>
      <c r="F49" s="73">
        <f t="shared" si="0"/>
        <v>8500000</v>
      </c>
      <c r="G49" s="73">
        <f t="shared" si="0"/>
        <v>8500000</v>
      </c>
      <c r="H49" s="73">
        <f t="shared" si="0"/>
        <v>8500000</v>
      </c>
      <c r="I49" s="14"/>
      <c r="J49" s="69"/>
      <c r="L49" s="70"/>
      <c r="M49" s="70"/>
      <c r="N49" s="70"/>
      <c r="O49" s="70"/>
      <c r="Q49" s="71"/>
    </row>
    <row r="50" spans="2:17" ht="28.5" x14ac:dyDescent="0.15">
      <c r="B50" s="642"/>
      <c r="C50" s="74" t="s">
        <v>102</v>
      </c>
      <c r="D50" s="75"/>
      <c r="E50" s="76">
        <f>E11+E23+E35</f>
        <v>8500000</v>
      </c>
      <c r="F50" s="76">
        <f>F11+F23+F35</f>
        <v>8593000</v>
      </c>
      <c r="G50" s="76">
        <f>G11+G23+G35</f>
        <v>8688304</v>
      </c>
      <c r="H50" s="76">
        <f>H11+H23+H35</f>
        <v>8785980</v>
      </c>
      <c r="I50" s="14"/>
      <c r="J50" s="1" t="s">
        <v>103</v>
      </c>
      <c r="L50" s="70"/>
      <c r="M50" s="70"/>
      <c r="N50" s="70"/>
      <c r="O50" s="70"/>
    </row>
    <row r="51" spans="2:17" x14ac:dyDescent="0.15">
      <c r="B51" s="642"/>
      <c r="C51" s="77" t="s">
        <v>104</v>
      </c>
      <c r="D51" s="78"/>
      <c r="E51" s="79">
        <f t="shared" ref="E51:H52" si="1">SUM(E13,E25,E37)</f>
        <v>93000</v>
      </c>
      <c r="F51" s="79">
        <f t="shared" si="1"/>
        <v>95304</v>
      </c>
      <c r="G51" s="79">
        <f t="shared" si="1"/>
        <v>97676</v>
      </c>
      <c r="H51" s="79">
        <f t="shared" si="1"/>
        <v>100117</v>
      </c>
      <c r="I51" s="14"/>
      <c r="J51" s="1" t="s">
        <v>105</v>
      </c>
    </row>
    <row r="52" spans="2:17" s="15" customFormat="1" x14ac:dyDescent="0.15">
      <c r="B52" s="642"/>
      <c r="C52" s="48" t="s">
        <v>106</v>
      </c>
      <c r="D52" s="80"/>
      <c r="E52" s="50">
        <f t="shared" si="1"/>
        <v>93000</v>
      </c>
      <c r="F52" s="50">
        <f t="shared" si="1"/>
        <v>188304</v>
      </c>
      <c r="G52" s="50">
        <f t="shared" si="1"/>
        <v>285980</v>
      </c>
      <c r="H52" s="50">
        <f t="shared" si="1"/>
        <v>386097</v>
      </c>
      <c r="I52" s="23"/>
      <c r="J52" s="81" t="s">
        <v>107</v>
      </c>
    </row>
    <row r="53" spans="2:17" x14ac:dyDescent="0.15">
      <c r="B53" s="642"/>
      <c r="C53" s="51" t="s">
        <v>108</v>
      </c>
      <c r="D53" s="82"/>
      <c r="E53" s="22">
        <f>SUM(E49,E52)</f>
        <v>8593000</v>
      </c>
      <c r="F53" s="22">
        <f>SUM(F49,F52)</f>
        <v>8688304</v>
      </c>
      <c r="G53" s="22">
        <f>SUM(G49,G52)</f>
        <v>8785980</v>
      </c>
      <c r="H53" s="22">
        <f>SUM(H49,H52)</f>
        <v>8886097</v>
      </c>
      <c r="I53" s="23"/>
      <c r="J53" s="69"/>
    </row>
    <row r="54" spans="2:17" ht="28.5" x14ac:dyDescent="0.15">
      <c r="B54" s="642"/>
      <c r="C54" s="83" t="s">
        <v>109</v>
      </c>
      <c r="D54" s="52"/>
      <c r="E54" s="653">
        <f>$H$5</f>
        <v>100000</v>
      </c>
      <c r="F54" s="654"/>
      <c r="G54" s="654"/>
      <c r="H54" s="655"/>
      <c r="I54" s="23"/>
    </row>
    <row r="55" spans="2:17" ht="29.25" thickBot="1" x14ac:dyDescent="0.2">
      <c r="B55" s="642"/>
      <c r="C55" s="83" t="s">
        <v>110</v>
      </c>
      <c r="D55" s="52"/>
      <c r="E55" s="53">
        <f>E52-$E$54</f>
        <v>-7000</v>
      </c>
      <c r="F55" s="53">
        <f>F52-$E$54</f>
        <v>88304</v>
      </c>
      <c r="G55" s="53">
        <f>G52-$E$54</f>
        <v>185980</v>
      </c>
      <c r="H55" s="53">
        <f>H52-$E$54</f>
        <v>286097</v>
      </c>
      <c r="I55" s="23"/>
      <c r="J55" s="1" t="s">
        <v>111</v>
      </c>
    </row>
    <row r="56" spans="2:17" ht="28.5" customHeight="1" x14ac:dyDescent="0.15">
      <c r="B56" s="642"/>
      <c r="C56" s="84" t="s">
        <v>112</v>
      </c>
      <c r="D56" s="85"/>
      <c r="E56" s="86">
        <f>MAX(E55,0)</f>
        <v>0</v>
      </c>
      <c r="F56" s="86">
        <f>MAX(F55-E56,0)</f>
        <v>88304</v>
      </c>
      <c r="G56" s="86">
        <f>MAX(G55-E56-F56,0)</f>
        <v>97676</v>
      </c>
      <c r="H56" s="88">
        <f>MAX(H55-E56-F56-G56,0)</f>
        <v>100117</v>
      </c>
      <c r="I56" s="89"/>
      <c r="J56" s="1" t="s">
        <v>111</v>
      </c>
    </row>
    <row r="57" spans="2:17" ht="29.25" thickBot="1" x14ac:dyDescent="0.2">
      <c r="B57" s="642"/>
      <c r="C57" s="90" t="s">
        <v>113</v>
      </c>
      <c r="D57" s="91"/>
      <c r="E57" s="92">
        <f>ROUNDDOWN(E56*0.1,0)</f>
        <v>0</v>
      </c>
      <c r="F57" s="92">
        <f>ROUNDDOWN(F56*0.1,0)</f>
        <v>8830</v>
      </c>
      <c r="G57" s="92">
        <f>ROUNDDOWN(G56*0.1,0)</f>
        <v>9767</v>
      </c>
      <c r="H57" s="94">
        <f>ROUNDDOWN(H56*0.1,0)</f>
        <v>10011</v>
      </c>
      <c r="I57" s="89"/>
      <c r="J57" s="1" t="s">
        <v>111</v>
      </c>
    </row>
    <row r="58" spans="2:17" ht="29.25" thickBot="1" x14ac:dyDescent="0.2">
      <c r="B58" s="643"/>
      <c r="C58" s="95" t="s">
        <v>114</v>
      </c>
      <c r="D58" s="96"/>
      <c r="E58" s="97">
        <f>E56+E57</f>
        <v>0</v>
      </c>
      <c r="F58" s="97">
        <f>F56+F57</f>
        <v>97134</v>
      </c>
      <c r="G58" s="97">
        <f>G56+G57</f>
        <v>107443</v>
      </c>
      <c r="H58" s="99">
        <f>H56+H57</f>
        <v>110128</v>
      </c>
      <c r="I58" s="89"/>
      <c r="J58" s="1" t="s">
        <v>111</v>
      </c>
    </row>
    <row r="59" spans="2:17" x14ac:dyDescent="0.15">
      <c r="B59" s="100"/>
      <c r="C59" s="101"/>
      <c r="D59" s="89"/>
      <c r="E59" s="89"/>
      <c r="F59" s="89"/>
      <c r="G59" s="89"/>
      <c r="H59" s="89"/>
      <c r="I59" s="89"/>
    </row>
    <row r="60" spans="2:17" x14ac:dyDescent="0.15">
      <c r="B60" s="100"/>
      <c r="C60" s="101"/>
      <c r="D60" s="89"/>
      <c r="E60" s="89"/>
      <c r="F60" s="89"/>
      <c r="G60" s="89"/>
      <c r="H60" s="89"/>
      <c r="I60" s="89"/>
    </row>
    <row r="61" spans="2:17" x14ac:dyDescent="0.15">
      <c r="B61" s="100"/>
      <c r="C61" s="102" t="s">
        <v>115</v>
      </c>
      <c r="D61" s="89"/>
      <c r="E61" s="89"/>
      <c r="F61" s="89"/>
      <c r="G61" s="89"/>
      <c r="H61" s="89"/>
      <c r="I61" s="89"/>
    </row>
    <row r="62" spans="2:17" x14ac:dyDescent="0.15">
      <c r="B62" s="100"/>
      <c r="C62" s="101"/>
      <c r="D62" s="89"/>
      <c r="E62" s="89"/>
      <c r="F62" s="89"/>
      <c r="G62" s="89"/>
      <c r="H62" s="89"/>
      <c r="I62" s="89"/>
    </row>
    <row r="63" spans="2:17" x14ac:dyDescent="0.15">
      <c r="B63" s="2" t="s">
        <v>116</v>
      </c>
      <c r="C63" s="101"/>
      <c r="D63" s="89"/>
      <c r="E63" s="89"/>
      <c r="F63" s="89"/>
      <c r="G63" s="89"/>
      <c r="H63" s="89"/>
      <c r="I63" s="89"/>
    </row>
    <row r="64" spans="2:17" x14ac:dyDescent="0.15">
      <c r="B64" s="2"/>
      <c r="C64" s="101"/>
      <c r="D64" s="89"/>
      <c r="E64" s="89"/>
      <c r="F64" s="89"/>
      <c r="G64" s="89"/>
      <c r="H64" s="89"/>
      <c r="I64" s="89"/>
    </row>
    <row r="65" spans="2:9" x14ac:dyDescent="0.15">
      <c r="B65" s="2"/>
      <c r="C65" s="101"/>
      <c r="D65" s="89"/>
      <c r="E65" s="89"/>
      <c r="F65" s="89"/>
      <c r="G65" s="89"/>
      <c r="H65" s="89"/>
      <c r="I65" s="89"/>
    </row>
    <row r="66" spans="2:9" x14ac:dyDescent="0.15">
      <c r="B66" s="2" t="s">
        <v>117</v>
      </c>
      <c r="C66" s="101"/>
      <c r="D66" s="89"/>
      <c r="E66" s="89"/>
      <c r="F66" s="89"/>
      <c r="G66" s="89"/>
      <c r="H66" s="89"/>
      <c r="I66" s="89"/>
    </row>
    <row r="67" spans="2:9" x14ac:dyDescent="0.15">
      <c r="B67" s="1" t="s">
        <v>118</v>
      </c>
      <c r="C67" s="101"/>
      <c r="D67" s="89"/>
      <c r="E67" s="89"/>
      <c r="F67" s="89"/>
      <c r="G67" s="89"/>
      <c r="H67" s="89"/>
      <c r="I67" s="89"/>
    </row>
    <row r="68" spans="2:9" x14ac:dyDescent="0.15">
      <c r="B68" s="103" t="s">
        <v>119</v>
      </c>
      <c r="C68" s="101"/>
      <c r="D68" s="89"/>
      <c r="E68" s="89"/>
      <c r="F68" s="89"/>
      <c r="G68" s="89"/>
      <c r="H68" s="89"/>
      <c r="I68" s="89"/>
    </row>
    <row r="69" spans="2:9" x14ac:dyDescent="0.15">
      <c r="B69" s="103"/>
      <c r="C69" s="101"/>
      <c r="D69" s="89"/>
      <c r="E69" s="89"/>
      <c r="F69" s="89"/>
      <c r="G69" s="89"/>
      <c r="H69" s="89"/>
      <c r="I69" s="89"/>
    </row>
    <row r="70" spans="2:9" x14ac:dyDescent="0.15">
      <c r="B70" s="1" t="s">
        <v>120</v>
      </c>
      <c r="C70" s="101"/>
      <c r="D70" s="89"/>
      <c r="E70" s="89"/>
      <c r="F70" s="89"/>
      <c r="G70" s="89"/>
      <c r="H70" s="89"/>
      <c r="I70" s="89"/>
    </row>
    <row r="71" spans="2:9" x14ac:dyDescent="0.15">
      <c r="B71" s="1" t="s">
        <v>121</v>
      </c>
      <c r="C71" s="101"/>
      <c r="D71" s="89"/>
      <c r="E71" s="89"/>
      <c r="F71" s="89"/>
      <c r="G71" s="89"/>
      <c r="H71" s="89"/>
      <c r="I71" s="89"/>
    </row>
    <row r="72" spans="2:9" x14ac:dyDescent="0.15">
      <c r="B72" s="1" t="s">
        <v>122</v>
      </c>
      <c r="C72" s="101"/>
      <c r="D72" s="89"/>
      <c r="E72" s="89"/>
      <c r="F72" s="89"/>
      <c r="G72" s="89"/>
      <c r="H72" s="89"/>
      <c r="I72" s="89"/>
    </row>
    <row r="73" spans="2:9" x14ac:dyDescent="0.15">
      <c r="B73" s="1" t="s">
        <v>123</v>
      </c>
      <c r="C73" s="101"/>
      <c r="D73" s="89"/>
      <c r="E73" s="89"/>
      <c r="F73" s="89"/>
      <c r="G73" s="89"/>
      <c r="H73" s="89"/>
      <c r="I73" s="89"/>
    </row>
    <row r="74" spans="2:9" x14ac:dyDescent="0.15">
      <c r="B74" s="69" t="s">
        <v>124</v>
      </c>
      <c r="C74" s="101"/>
      <c r="D74" s="89"/>
      <c r="E74" s="89"/>
      <c r="F74" s="89"/>
      <c r="G74" s="89"/>
      <c r="H74" s="89"/>
      <c r="I74" s="89"/>
    </row>
    <row r="75" spans="2:9" x14ac:dyDescent="0.15">
      <c r="B75" s="69" t="s">
        <v>125</v>
      </c>
      <c r="C75" s="101"/>
      <c r="D75" s="89"/>
      <c r="E75" s="89"/>
      <c r="F75" s="89"/>
      <c r="G75" s="89"/>
      <c r="H75" s="89"/>
      <c r="I75" s="89"/>
    </row>
    <row r="76" spans="2:9" x14ac:dyDescent="0.15">
      <c r="B76" s="69"/>
      <c r="C76" s="101"/>
      <c r="D76" s="89"/>
      <c r="E76" s="89"/>
      <c r="F76" s="89"/>
      <c r="G76" s="89"/>
      <c r="H76" s="89"/>
      <c r="I76" s="89"/>
    </row>
    <row r="77" spans="2:9" x14ac:dyDescent="0.15">
      <c r="B77" s="1" t="s">
        <v>126</v>
      </c>
      <c r="C77" s="101"/>
      <c r="D77" s="89"/>
      <c r="E77" s="89"/>
      <c r="F77" s="89"/>
      <c r="G77" s="89"/>
      <c r="H77" s="89"/>
      <c r="I77" s="89"/>
    </row>
    <row r="78" spans="2:9" x14ac:dyDescent="0.15">
      <c r="B78" s="69" t="s">
        <v>127</v>
      </c>
      <c r="C78" s="101"/>
      <c r="D78" s="89"/>
      <c r="E78" s="89"/>
      <c r="F78" s="89"/>
      <c r="G78" s="89"/>
      <c r="H78" s="89"/>
      <c r="I78" s="89"/>
    </row>
    <row r="79" spans="2:9" x14ac:dyDescent="0.15">
      <c r="B79" s="69"/>
      <c r="C79" s="101"/>
      <c r="D79" s="89"/>
      <c r="E79" s="89"/>
      <c r="F79" s="89"/>
      <c r="G79" s="89"/>
      <c r="H79" s="89"/>
      <c r="I79" s="89"/>
    </row>
    <row r="80" spans="2:9" x14ac:dyDescent="0.15">
      <c r="B80" s="69"/>
      <c r="C80" s="101"/>
      <c r="D80" s="89"/>
      <c r="E80" s="89"/>
      <c r="F80" s="89"/>
      <c r="G80" s="89"/>
      <c r="H80" s="89"/>
      <c r="I80" s="89"/>
    </row>
    <row r="81" spans="2:9" x14ac:dyDescent="0.15">
      <c r="B81" s="2" t="s">
        <v>128</v>
      </c>
      <c r="C81" s="101"/>
      <c r="D81" s="89"/>
      <c r="E81" s="89"/>
      <c r="F81" s="89"/>
      <c r="G81" s="89"/>
      <c r="H81" s="89"/>
      <c r="I81" s="89"/>
    </row>
    <row r="82" spans="2:9" x14ac:dyDescent="0.15">
      <c r="B82" s="1" t="s">
        <v>129</v>
      </c>
      <c r="C82" s="101"/>
      <c r="D82" s="89"/>
      <c r="E82" s="89"/>
      <c r="F82" s="89"/>
      <c r="G82" s="89"/>
      <c r="H82" s="89"/>
      <c r="I82" s="89"/>
    </row>
    <row r="83" spans="2:9" x14ac:dyDescent="0.15">
      <c r="B83" s="1" t="s">
        <v>178</v>
      </c>
      <c r="C83" s="101"/>
      <c r="D83" s="89"/>
      <c r="E83" s="89"/>
      <c r="F83" s="89"/>
      <c r="G83" s="89"/>
      <c r="H83" s="89"/>
      <c r="I83" s="89"/>
    </row>
    <row r="84" spans="2:9" x14ac:dyDescent="0.15">
      <c r="B84" s="1" t="s">
        <v>131</v>
      </c>
      <c r="C84" s="101"/>
      <c r="D84" s="89"/>
      <c r="E84" s="89"/>
      <c r="F84" s="89"/>
      <c r="G84" s="89"/>
      <c r="H84" s="89"/>
      <c r="I84" s="89"/>
    </row>
    <row r="85" spans="2:9" x14ac:dyDescent="0.15">
      <c r="B85" s="1" t="s">
        <v>132</v>
      </c>
      <c r="C85" s="101"/>
      <c r="D85" s="89"/>
      <c r="E85" s="89"/>
      <c r="F85" s="89"/>
      <c r="G85" s="89"/>
      <c r="H85" s="89"/>
      <c r="I85" s="89"/>
    </row>
    <row r="86" spans="2:9" x14ac:dyDescent="0.15">
      <c r="B86" s="1" t="s">
        <v>133</v>
      </c>
      <c r="C86" s="101"/>
      <c r="D86" s="89"/>
      <c r="E86" s="89"/>
      <c r="F86" s="89"/>
      <c r="G86" s="89"/>
      <c r="H86" s="89"/>
      <c r="I86" s="89"/>
    </row>
    <row r="87" spans="2:9" x14ac:dyDescent="0.15">
      <c r="B87" s="1" t="s">
        <v>134</v>
      </c>
      <c r="C87" s="101"/>
      <c r="D87" s="89"/>
      <c r="E87" s="89"/>
      <c r="F87" s="89"/>
      <c r="G87" s="89"/>
      <c r="H87" s="89"/>
      <c r="I87" s="89"/>
    </row>
    <row r="88" spans="2:9" x14ac:dyDescent="0.15">
      <c r="B88" s="1" t="s">
        <v>135</v>
      </c>
      <c r="C88" s="101"/>
      <c r="D88" s="89"/>
      <c r="E88" s="89"/>
      <c r="F88" s="89"/>
      <c r="G88" s="89"/>
      <c r="H88" s="89"/>
      <c r="I88" s="89"/>
    </row>
    <row r="89" spans="2:9" x14ac:dyDescent="0.15">
      <c r="B89" s="104" t="s">
        <v>136</v>
      </c>
      <c r="C89" s="101"/>
      <c r="D89" s="89"/>
      <c r="E89" s="89"/>
      <c r="F89" s="89"/>
      <c r="G89" s="89"/>
      <c r="H89" s="89"/>
      <c r="I89" s="89"/>
    </row>
    <row r="90" spans="2:9" x14ac:dyDescent="0.15">
      <c r="B90" s="104"/>
      <c r="C90" s="101"/>
      <c r="D90" s="89"/>
      <c r="E90" s="89"/>
      <c r="F90" s="89"/>
      <c r="G90" s="89"/>
      <c r="H90" s="89"/>
      <c r="I90" s="89"/>
    </row>
    <row r="91" spans="2:9" x14ac:dyDescent="0.15">
      <c r="B91" s="104" t="s">
        <v>137</v>
      </c>
      <c r="C91" s="101"/>
      <c r="D91" s="89"/>
      <c r="E91" s="89"/>
      <c r="F91" s="89"/>
      <c r="G91" s="89"/>
      <c r="H91" s="89"/>
      <c r="I91" s="89"/>
    </row>
    <row r="92" spans="2:9" x14ac:dyDescent="0.15">
      <c r="B92" s="104"/>
      <c r="C92" s="101"/>
      <c r="D92" s="89"/>
      <c r="E92" s="89"/>
      <c r="F92" s="89"/>
      <c r="G92" s="89"/>
      <c r="H92" s="89"/>
      <c r="I92" s="89"/>
    </row>
    <row r="93" spans="2:9" x14ac:dyDescent="0.15">
      <c r="B93" s="104" t="s">
        <v>138</v>
      </c>
      <c r="C93" s="101"/>
      <c r="D93" s="89"/>
      <c r="E93" s="89"/>
      <c r="F93" s="89"/>
      <c r="G93" s="89"/>
      <c r="H93" s="89"/>
      <c r="I93" s="89"/>
    </row>
    <row r="94" spans="2:9" x14ac:dyDescent="0.15">
      <c r="B94" s="104" t="s">
        <v>139</v>
      </c>
      <c r="C94" s="101"/>
      <c r="D94" s="89"/>
      <c r="E94" s="89"/>
      <c r="F94" s="89"/>
      <c r="G94" s="89"/>
      <c r="H94" s="89"/>
      <c r="I94" s="89"/>
    </row>
    <row r="95" spans="2:9" x14ac:dyDescent="0.15">
      <c r="B95" s="104"/>
      <c r="C95" s="101"/>
      <c r="D95" s="89"/>
      <c r="E95" s="89"/>
      <c r="F95" s="89"/>
      <c r="G95" s="89"/>
      <c r="H95" s="89"/>
      <c r="I95" s="89"/>
    </row>
    <row r="96" spans="2:9" x14ac:dyDescent="0.15">
      <c r="B96" s="104"/>
      <c r="C96" s="101"/>
      <c r="D96" s="89"/>
      <c r="E96" s="89"/>
      <c r="F96" s="89"/>
      <c r="G96" s="89"/>
      <c r="H96" s="89"/>
      <c r="I96" s="89"/>
    </row>
    <row r="97" spans="2:9" x14ac:dyDescent="0.15">
      <c r="B97" s="2" t="s">
        <v>140</v>
      </c>
      <c r="C97" s="101"/>
      <c r="D97" s="89"/>
      <c r="E97" s="89"/>
      <c r="F97" s="89"/>
      <c r="G97" s="89"/>
      <c r="H97" s="89"/>
      <c r="I97" s="89"/>
    </row>
    <row r="98" spans="2:9" x14ac:dyDescent="0.15">
      <c r="B98" s="1" t="s">
        <v>141</v>
      </c>
      <c r="C98" s="101"/>
      <c r="D98" s="89"/>
      <c r="E98" s="89"/>
      <c r="F98" s="89"/>
      <c r="G98" s="89"/>
      <c r="H98" s="89"/>
      <c r="I98" s="89"/>
    </row>
    <row r="99" spans="2:9" x14ac:dyDescent="0.15">
      <c r="B99" s="104"/>
      <c r="C99" s="101"/>
      <c r="D99" s="89"/>
      <c r="E99" s="89"/>
      <c r="F99" s="89"/>
      <c r="G99" s="89"/>
      <c r="H99" s="89"/>
      <c r="I99" s="89"/>
    </row>
    <row r="100" spans="2:9" x14ac:dyDescent="0.15">
      <c r="B100" s="2" t="s">
        <v>142</v>
      </c>
    </row>
    <row r="101" spans="2:9" x14ac:dyDescent="0.15">
      <c r="B101" s="2"/>
    </row>
    <row r="102" spans="2:9" x14ac:dyDescent="0.15">
      <c r="B102" s="105" t="s">
        <v>143</v>
      </c>
    </row>
    <row r="103" spans="2:9" x14ac:dyDescent="0.15">
      <c r="B103" s="105"/>
    </row>
    <row r="104" spans="2:9" x14ac:dyDescent="0.15">
      <c r="B104" s="105" t="s">
        <v>144</v>
      </c>
    </row>
    <row r="105" spans="2:9" x14ac:dyDescent="0.15">
      <c r="B105" s="105"/>
    </row>
    <row r="106" spans="2:9" x14ac:dyDescent="0.15">
      <c r="B106" s="105" t="s">
        <v>145</v>
      </c>
      <c r="C106" s="105"/>
    </row>
    <row r="107" spans="2:9" x14ac:dyDescent="0.15">
      <c r="B107" s="69" t="s">
        <v>146</v>
      </c>
      <c r="C107" s="105"/>
    </row>
    <row r="108" spans="2:9" x14ac:dyDescent="0.15">
      <c r="B108" s="69" t="s">
        <v>147</v>
      </c>
      <c r="C108" s="105"/>
    </row>
    <row r="109" spans="2:9" x14ac:dyDescent="0.15">
      <c r="C109" s="106" t="s">
        <v>148</v>
      </c>
      <c r="D109" s="107"/>
      <c r="E109" s="107"/>
      <c r="F109" s="107"/>
      <c r="G109" s="108"/>
    </row>
    <row r="110" spans="2:9" x14ac:dyDescent="0.15">
      <c r="C110" s="109" t="s">
        <v>149</v>
      </c>
      <c r="G110" s="110"/>
    </row>
    <row r="111" spans="2:9" x14ac:dyDescent="0.15">
      <c r="C111" s="109" t="s">
        <v>150</v>
      </c>
      <c r="G111" s="110"/>
    </row>
    <row r="112" spans="2:9" x14ac:dyDescent="0.15">
      <c r="C112" s="109" t="s">
        <v>151</v>
      </c>
      <c r="G112" s="110"/>
    </row>
    <row r="113" spans="2:7" x14ac:dyDescent="0.15">
      <c r="C113" s="109" t="s">
        <v>152</v>
      </c>
      <c r="G113" s="110"/>
    </row>
    <row r="114" spans="2:7" x14ac:dyDescent="0.15">
      <c r="C114" s="111" t="s">
        <v>153</v>
      </c>
      <c r="D114" s="112"/>
      <c r="E114" s="112"/>
      <c r="F114" s="112"/>
      <c r="G114" s="113"/>
    </row>
    <row r="115" spans="2:7" x14ac:dyDescent="0.15">
      <c r="C115" s="69"/>
    </row>
    <row r="116" spans="2:7" x14ac:dyDescent="0.15">
      <c r="B116" s="105" t="s">
        <v>154</v>
      </c>
      <c r="C116" s="105"/>
    </row>
    <row r="117" spans="2:7" x14ac:dyDescent="0.15">
      <c r="B117" s="69" t="s">
        <v>155</v>
      </c>
      <c r="C117" s="105"/>
    </row>
    <row r="118" spans="2:7" x14ac:dyDescent="0.15">
      <c r="B118" s="69" t="s">
        <v>156</v>
      </c>
      <c r="C118" s="105"/>
    </row>
    <row r="119" spans="2:7" x14ac:dyDescent="0.15">
      <c r="B119" s="69" t="s">
        <v>157</v>
      </c>
      <c r="C119" s="105"/>
    </row>
    <row r="120" spans="2:7" x14ac:dyDescent="0.15">
      <c r="C120" s="106" t="s">
        <v>158</v>
      </c>
      <c r="D120" s="107"/>
      <c r="E120" s="107"/>
      <c r="F120" s="107"/>
      <c r="G120" s="108"/>
    </row>
    <row r="121" spans="2:7" x14ac:dyDescent="0.15">
      <c r="C121" s="109" t="s">
        <v>159</v>
      </c>
      <c r="G121" s="110"/>
    </row>
    <row r="122" spans="2:7" x14ac:dyDescent="0.15">
      <c r="C122" s="109" t="s">
        <v>160</v>
      </c>
      <c r="G122" s="110"/>
    </row>
    <row r="123" spans="2:7" x14ac:dyDescent="0.15">
      <c r="C123" s="111" t="s">
        <v>161</v>
      </c>
      <c r="D123" s="112"/>
      <c r="E123" s="112"/>
      <c r="F123" s="112"/>
      <c r="G123" s="113"/>
    </row>
    <row r="124" spans="2:7" x14ac:dyDescent="0.15">
      <c r="B124" s="69" t="s">
        <v>162</v>
      </c>
      <c r="C124" s="105"/>
    </row>
    <row r="125" spans="2:7" x14ac:dyDescent="0.15">
      <c r="B125" s="69"/>
      <c r="C125" s="105"/>
    </row>
    <row r="126" spans="2:7" x14ac:dyDescent="0.15">
      <c r="B126" s="105" t="s">
        <v>163</v>
      </c>
      <c r="C126" s="105"/>
    </row>
    <row r="127" spans="2:7" x14ac:dyDescent="0.15">
      <c r="B127" s="105" t="s">
        <v>164</v>
      </c>
      <c r="C127" s="105"/>
    </row>
    <row r="128" spans="2:7" x14ac:dyDescent="0.15">
      <c r="B128" s="105" t="s">
        <v>165</v>
      </c>
      <c r="C128" s="105"/>
    </row>
    <row r="129" spans="2:7" x14ac:dyDescent="0.15">
      <c r="C129" s="106" t="s">
        <v>166</v>
      </c>
      <c r="D129" s="107"/>
      <c r="E129" s="107"/>
      <c r="F129" s="107"/>
      <c r="G129" s="108"/>
    </row>
    <row r="130" spans="2:7" x14ac:dyDescent="0.15">
      <c r="C130" s="111" t="s">
        <v>167</v>
      </c>
      <c r="D130" s="112"/>
      <c r="E130" s="112"/>
      <c r="F130" s="112"/>
      <c r="G130" s="113"/>
    </row>
    <row r="131" spans="2:7" x14ac:dyDescent="0.15">
      <c r="B131" s="69" t="s">
        <v>168</v>
      </c>
      <c r="C131" s="105"/>
    </row>
    <row r="132" spans="2:7" x14ac:dyDescent="0.15">
      <c r="B132" s="69"/>
      <c r="C132" s="105"/>
    </row>
    <row r="133" spans="2:7" x14ac:dyDescent="0.15">
      <c r="B133" s="105" t="s">
        <v>169</v>
      </c>
      <c r="C133" s="105"/>
    </row>
    <row r="134" spans="2:7" x14ac:dyDescent="0.15">
      <c r="B134" s="105" t="s">
        <v>170</v>
      </c>
    </row>
  </sheetData>
  <mergeCells count="11">
    <mergeCell ref="B32:B41"/>
    <mergeCell ref="D40:H40"/>
    <mergeCell ref="D41:H41"/>
    <mergeCell ref="B47:B58"/>
    <mergeCell ref="E54:H54"/>
    <mergeCell ref="B8:B17"/>
    <mergeCell ref="D16:H16"/>
    <mergeCell ref="D17:H17"/>
    <mergeCell ref="B20:B29"/>
    <mergeCell ref="D28:H28"/>
    <mergeCell ref="D29:H29"/>
  </mergeCells>
  <phoneticPr fontId="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C846-07F4-44ED-9D4C-2AC63BFA31AB}">
  <dimension ref="A1:F15"/>
  <sheetViews>
    <sheetView workbookViewId="0">
      <selection activeCell="J9" sqref="J9"/>
    </sheetView>
  </sheetViews>
  <sheetFormatPr defaultColWidth="9" defaultRowHeight="14.25" x14ac:dyDescent="0.15"/>
  <cols>
    <col min="1" max="1" width="6" style="115" bestFit="1" customWidth="1"/>
    <col min="2" max="2" width="12.125" style="115" bestFit="1" customWidth="1"/>
    <col min="3" max="3" width="3.5" style="115" bestFit="1" customWidth="1"/>
    <col min="4" max="4" width="31.75" style="115" customWidth="1"/>
    <col min="5" max="5" width="3.5" style="117" bestFit="1" customWidth="1"/>
    <col min="6" max="6" width="31.75" style="115" customWidth="1"/>
    <col min="7" max="16384" width="9" style="115"/>
  </cols>
  <sheetData>
    <row r="1" spans="1:6" ht="18.75" x14ac:dyDescent="0.15">
      <c r="A1" s="660" t="s">
        <v>179</v>
      </c>
      <c r="B1" s="660"/>
      <c r="C1" s="660"/>
      <c r="D1" s="660"/>
      <c r="E1" s="660"/>
      <c r="F1" s="660"/>
    </row>
    <row r="2" spans="1:6" ht="18.75" customHeight="1" x14ac:dyDescent="0.15">
      <c r="B2" s="116"/>
    </row>
    <row r="3" spans="1:6" s="122" customFormat="1" ht="29.25" thickBot="1" x14ac:dyDescent="0.2">
      <c r="A3" s="118" t="s">
        <v>180</v>
      </c>
      <c r="B3" s="119" t="s">
        <v>181</v>
      </c>
      <c r="C3" s="120"/>
      <c r="D3" s="119" t="s">
        <v>182</v>
      </c>
      <c r="E3" s="121"/>
      <c r="F3" s="119" t="s">
        <v>183</v>
      </c>
    </row>
    <row r="4" spans="1:6" ht="84.75" customHeight="1" x14ac:dyDescent="0.15">
      <c r="A4" s="659" t="s">
        <v>184</v>
      </c>
      <c r="B4" s="661" t="s">
        <v>185</v>
      </c>
      <c r="C4" s="662"/>
      <c r="D4" s="663"/>
      <c r="E4" s="664" t="s">
        <v>186</v>
      </c>
      <c r="F4" s="665" t="s">
        <v>187</v>
      </c>
    </row>
    <row r="5" spans="1:6" x14ac:dyDescent="0.15">
      <c r="A5" s="656"/>
      <c r="B5" s="657"/>
      <c r="C5" s="662"/>
      <c r="D5" s="663"/>
      <c r="E5" s="664"/>
      <c r="F5" s="666"/>
    </row>
    <row r="6" spans="1:6" ht="87" customHeight="1" x14ac:dyDescent="0.15">
      <c r="A6" s="656"/>
      <c r="B6" s="657"/>
      <c r="C6" s="123"/>
      <c r="D6" s="124" t="s">
        <v>188</v>
      </c>
      <c r="E6" s="125" t="s">
        <v>189</v>
      </c>
      <c r="F6" s="123"/>
    </row>
    <row r="7" spans="1:6" ht="93" customHeight="1" x14ac:dyDescent="0.15">
      <c r="A7" s="656"/>
      <c r="B7" s="657"/>
      <c r="C7" s="123"/>
      <c r="D7" s="123"/>
      <c r="E7" s="125"/>
      <c r="F7" s="124" t="s">
        <v>190</v>
      </c>
    </row>
    <row r="8" spans="1:6" x14ac:dyDescent="0.15">
      <c r="A8" s="126"/>
      <c r="B8" s="123"/>
      <c r="C8" s="123"/>
      <c r="D8" s="123"/>
      <c r="E8" s="125"/>
      <c r="F8" s="123"/>
    </row>
    <row r="9" spans="1:6" ht="141" customHeight="1" x14ac:dyDescent="0.15">
      <c r="A9" s="656" t="s">
        <v>191</v>
      </c>
      <c r="B9" s="657" t="s">
        <v>192</v>
      </c>
      <c r="C9" s="123"/>
      <c r="D9" s="123"/>
      <c r="E9" s="125" t="s">
        <v>186</v>
      </c>
      <c r="F9" s="124" t="s">
        <v>193</v>
      </c>
    </row>
    <row r="10" spans="1:6" ht="73.5" customHeight="1" x14ac:dyDescent="0.15">
      <c r="A10" s="656"/>
      <c r="B10" s="657"/>
      <c r="C10" s="123"/>
      <c r="D10" s="124" t="s">
        <v>194</v>
      </c>
      <c r="E10" s="125" t="s">
        <v>189</v>
      </c>
      <c r="F10" s="123"/>
    </row>
    <row r="11" spans="1:6" ht="76.5" customHeight="1" x14ac:dyDescent="0.15">
      <c r="A11" s="656"/>
      <c r="B11" s="657"/>
      <c r="C11" s="123"/>
      <c r="D11" s="123"/>
      <c r="F11" s="124" t="s">
        <v>195</v>
      </c>
    </row>
    <row r="12" spans="1:6" x14ac:dyDescent="0.15">
      <c r="A12" s="127"/>
      <c r="B12" s="657"/>
      <c r="C12" s="123"/>
      <c r="D12" s="123"/>
      <c r="F12" s="123"/>
    </row>
    <row r="13" spans="1:6" ht="68.25" customHeight="1" x14ac:dyDescent="0.15">
      <c r="A13" s="658" t="s">
        <v>196</v>
      </c>
      <c r="B13" s="657"/>
      <c r="C13" s="123"/>
      <c r="D13" s="123"/>
      <c r="E13" s="125"/>
      <c r="F13" s="128" t="s">
        <v>197</v>
      </c>
    </row>
    <row r="14" spans="1:6" ht="48.75" customHeight="1" x14ac:dyDescent="0.15">
      <c r="A14" s="659"/>
      <c r="B14" s="657"/>
      <c r="C14" s="123"/>
      <c r="D14" s="657" t="s">
        <v>198</v>
      </c>
      <c r="E14" s="657"/>
      <c r="F14" s="657"/>
    </row>
    <row r="15" spans="1:6" x14ac:dyDescent="0.15">
      <c r="B15" s="116"/>
    </row>
  </sheetData>
  <mergeCells count="11">
    <mergeCell ref="A9:A11"/>
    <mergeCell ref="B9:B14"/>
    <mergeCell ref="A13:A14"/>
    <mergeCell ref="D14:F14"/>
    <mergeCell ref="A1:F1"/>
    <mergeCell ref="A4:A7"/>
    <mergeCell ref="B4:B7"/>
    <mergeCell ref="C4:C5"/>
    <mergeCell ref="D4:D5"/>
    <mergeCell ref="E4:E5"/>
    <mergeCell ref="F4:F5"/>
  </mergeCells>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DF438-ABE3-4F2C-A07B-07F0F32E03C9}">
  <dimension ref="A1:X69"/>
  <sheetViews>
    <sheetView view="pageBreakPreview" topLeftCell="A8" zoomScale="80" zoomScaleNormal="100" zoomScaleSheetLayoutView="80" workbookViewId="0">
      <selection activeCell="J28" sqref="J28"/>
    </sheetView>
  </sheetViews>
  <sheetFormatPr defaultColWidth="9" defaultRowHeight="12.75" x14ac:dyDescent="0.15"/>
  <cols>
    <col min="1" max="2" width="3.125" style="139" customWidth="1"/>
    <col min="3" max="3" width="20.625" style="139" customWidth="1"/>
    <col min="4" max="4" width="16.125" style="139" bestFit="1" customWidth="1"/>
    <col min="5" max="23" width="10.625" style="139" customWidth="1"/>
    <col min="24" max="24" width="17.5" style="139" customWidth="1"/>
    <col min="25" max="16384" width="9" style="139"/>
  </cols>
  <sheetData>
    <row r="1" spans="1:24" ht="18" customHeight="1" x14ac:dyDescent="0.15">
      <c r="A1" s="136" t="s">
        <v>210</v>
      </c>
      <c r="U1" s="489"/>
      <c r="V1" s="489"/>
      <c r="W1" s="489"/>
      <c r="X1" s="489"/>
    </row>
    <row r="2" spans="1:24" s="136" customFormat="1" ht="15" customHeight="1" x14ac:dyDescent="0.15">
      <c r="A2" s="443" t="s">
        <v>365</v>
      </c>
      <c r="C2" s="133"/>
      <c r="D2" s="133"/>
      <c r="E2" s="133"/>
      <c r="F2" s="133"/>
      <c r="G2" s="133"/>
      <c r="H2" s="133"/>
      <c r="I2" s="133"/>
      <c r="J2" s="133"/>
      <c r="K2" s="133"/>
      <c r="L2" s="133"/>
      <c r="M2" s="133"/>
      <c r="N2" s="133"/>
      <c r="O2" s="133"/>
      <c r="P2" s="133"/>
      <c r="Q2" s="133"/>
      <c r="R2" s="133"/>
      <c r="S2" s="133"/>
      <c r="T2" s="133"/>
      <c r="U2" s="133"/>
      <c r="V2" s="133"/>
    </row>
    <row r="3" spans="1:24" s="136" customFormat="1" ht="15" customHeight="1" x14ac:dyDescent="0.15">
      <c r="A3" s="135" t="s">
        <v>203</v>
      </c>
      <c r="C3" s="133"/>
      <c r="D3" s="133"/>
      <c r="E3" s="133"/>
      <c r="F3" s="133"/>
      <c r="G3" s="133"/>
      <c r="H3" s="133"/>
      <c r="I3" s="133"/>
      <c r="J3" s="133"/>
      <c r="K3" s="133"/>
      <c r="L3" s="133"/>
      <c r="M3" s="133"/>
      <c r="N3" s="133"/>
      <c r="O3" s="133"/>
      <c r="P3" s="133"/>
      <c r="Q3" s="133"/>
      <c r="R3" s="133"/>
      <c r="S3" s="133"/>
      <c r="T3" s="133"/>
      <c r="U3" s="133"/>
      <c r="V3" s="133"/>
    </row>
    <row r="4" spans="1:24" s="164" customFormat="1" ht="3.75" customHeight="1" x14ac:dyDescent="0.15">
      <c r="A4" s="163"/>
      <c r="B4" s="163"/>
      <c r="C4" s="139"/>
      <c r="D4" s="139"/>
    </row>
    <row r="5" spans="1:24" s="164" customFormat="1" ht="15.95" customHeight="1" thickBot="1" x14ac:dyDescent="0.2">
      <c r="A5" s="245" t="s">
        <v>9</v>
      </c>
      <c r="B5" s="167"/>
      <c r="C5" s="168"/>
      <c r="D5" s="168"/>
      <c r="E5" s="169"/>
      <c r="F5" s="169"/>
      <c r="G5" s="169"/>
      <c r="H5" s="169"/>
      <c r="I5" s="169"/>
      <c r="J5" s="169"/>
      <c r="K5" s="169"/>
      <c r="L5" s="169"/>
      <c r="M5" s="169"/>
      <c r="N5" s="169"/>
      <c r="O5" s="169"/>
      <c r="P5" s="169"/>
      <c r="Q5" s="169"/>
      <c r="R5" s="169"/>
      <c r="S5" s="169"/>
      <c r="T5" s="169"/>
      <c r="U5" s="169"/>
      <c r="V5" s="169"/>
      <c r="W5" s="169"/>
      <c r="X5" s="246" t="s">
        <v>12</v>
      </c>
    </row>
    <row r="6" spans="1:24" ht="24.95" customHeight="1" thickBot="1" x14ac:dyDescent="0.2">
      <c r="A6" s="510" t="s">
        <v>11</v>
      </c>
      <c r="B6" s="511"/>
      <c r="C6" s="511"/>
      <c r="D6" s="512"/>
      <c r="E6" s="171" t="s">
        <v>342</v>
      </c>
      <c r="F6" s="172" t="s">
        <v>343</v>
      </c>
      <c r="G6" s="172" t="s">
        <v>344</v>
      </c>
      <c r="H6" s="172" t="s">
        <v>345</v>
      </c>
      <c r="I6" s="172" t="s">
        <v>346</v>
      </c>
      <c r="J6" s="172" t="s">
        <v>347</v>
      </c>
      <c r="K6" s="172" t="s">
        <v>348</v>
      </c>
      <c r="L6" s="172" t="s">
        <v>349</v>
      </c>
      <c r="M6" s="172" t="s">
        <v>350</v>
      </c>
      <c r="N6" s="172" t="s">
        <v>351</v>
      </c>
      <c r="O6" s="172" t="s">
        <v>352</v>
      </c>
      <c r="P6" s="172" t="s">
        <v>353</v>
      </c>
      <c r="Q6" s="172" t="s">
        <v>354</v>
      </c>
      <c r="R6" s="172" t="s">
        <v>355</v>
      </c>
      <c r="S6" s="172" t="s">
        <v>356</v>
      </c>
      <c r="T6" s="172" t="s">
        <v>357</v>
      </c>
      <c r="U6" s="172" t="s">
        <v>358</v>
      </c>
      <c r="V6" s="172" t="s">
        <v>359</v>
      </c>
      <c r="W6" s="173" t="s">
        <v>20</v>
      </c>
      <c r="X6" s="174" t="s">
        <v>29</v>
      </c>
    </row>
    <row r="7" spans="1:24" ht="24.95" customHeight="1" x14ac:dyDescent="0.15">
      <c r="A7" s="175" t="s">
        <v>55</v>
      </c>
      <c r="B7" s="176"/>
      <c r="C7" s="177"/>
      <c r="D7" s="177"/>
      <c r="E7" s="406"/>
      <c r="F7" s="407"/>
      <c r="G7" s="407"/>
      <c r="H7" s="407"/>
      <c r="I7" s="407"/>
      <c r="J7" s="407"/>
      <c r="K7" s="407"/>
      <c r="L7" s="407"/>
      <c r="M7" s="407"/>
      <c r="N7" s="407"/>
      <c r="O7" s="407"/>
      <c r="P7" s="407"/>
      <c r="Q7" s="407"/>
      <c r="R7" s="407"/>
      <c r="S7" s="407"/>
      <c r="T7" s="407"/>
      <c r="U7" s="407"/>
      <c r="V7" s="407"/>
      <c r="W7" s="408">
        <f t="shared" ref="W7:W12" si="0">SUM(E7:V7)</f>
        <v>0</v>
      </c>
      <c r="X7" s="402"/>
    </row>
    <row r="8" spans="1:24" ht="24.95" customHeight="1" x14ac:dyDescent="0.15">
      <c r="A8" s="369" t="s">
        <v>302</v>
      </c>
      <c r="B8" s="370"/>
      <c r="C8" s="365"/>
      <c r="D8" s="365"/>
      <c r="E8" s="409">
        <f>SUM(E9:E11)</f>
        <v>0</v>
      </c>
      <c r="F8" s="410">
        <f t="shared" ref="F8:U8" si="1">SUM(F9:F11)</f>
        <v>0</v>
      </c>
      <c r="G8" s="410">
        <f t="shared" si="1"/>
        <v>0</v>
      </c>
      <c r="H8" s="410">
        <f t="shared" si="1"/>
        <v>0</v>
      </c>
      <c r="I8" s="410">
        <f t="shared" ref="I8" si="2">SUM(I9:I11)</f>
        <v>0</v>
      </c>
      <c r="J8" s="410">
        <f t="shared" ref="J8" si="3">SUM(J9:J11)</f>
        <v>0</v>
      </c>
      <c r="K8" s="410">
        <f t="shared" ref="K8" si="4">SUM(K9:K11)</f>
        <v>0</v>
      </c>
      <c r="L8" s="410">
        <f t="shared" ref="L8" si="5">SUM(L9:L11)</f>
        <v>0</v>
      </c>
      <c r="M8" s="410">
        <f t="shared" ref="M8" si="6">SUM(M9:M11)</f>
        <v>0</v>
      </c>
      <c r="N8" s="410">
        <f t="shared" ref="N8" si="7">SUM(N9:N11)</f>
        <v>0</v>
      </c>
      <c r="O8" s="410">
        <f t="shared" ref="O8" si="8">SUM(O9:O11)</f>
        <v>0</v>
      </c>
      <c r="P8" s="410">
        <f t="shared" ref="P8" si="9">SUM(P9:P11)</f>
        <v>0</v>
      </c>
      <c r="Q8" s="410">
        <f t="shared" ref="Q8" si="10">SUM(Q9:Q11)</f>
        <v>0</v>
      </c>
      <c r="R8" s="410">
        <f t="shared" ref="R8" si="11">SUM(R9:R11)</f>
        <v>0</v>
      </c>
      <c r="S8" s="410">
        <f t="shared" si="1"/>
        <v>0</v>
      </c>
      <c r="T8" s="410">
        <f t="shared" si="1"/>
        <v>0</v>
      </c>
      <c r="U8" s="410">
        <f t="shared" si="1"/>
        <v>0</v>
      </c>
      <c r="V8" s="410">
        <f>SUM(V9:V11)</f>
        <v>0</v>
      </c>
      <c r="W8" s="411">
        <f t="shared" si="0"/>
        <v>0</v>
      </c>
      <c r="X8" s="403"/>
    </row>
    <row r="9" spans="1:24" ht="24.95" customHeight="1" x14ac:dyDescent="0.15">
      <c r="A9" s="371"/>
      <c r="B9" s="158" t="s">
        <v>300</v>
      </c>
      <c r="C9" s="366"/>
      <c r="D9" s="366"/>
      <c r="E9" s="412"/>
      <c r="F9" s="413"/>
      <c r="G9" s="413"/>
      <c r="H9" s="413"/>
      <c r="I9" s="413"/>
      <c r="J9" s="413"/>
      <c r="K9" s="413"/>
      <c r="L9" s="413"/>
      <c r="M9" s="413"/>
      <c r="N9" s="413"/>
      <c r="O9" s="413"/>
      <c r="P9" s="413"/>
      <c r="Q9" s="413"/>
      <c r="R9" s="413"/>
      <c r="S9" s="413"/>
      <c r="T9" s="413"/>
      <c r="U9" s="413"/>
      <c r="V9" s="413"/>
      <c r="W9" s="414">
        <f t="shared" si="0"/>
        <v>0</v>
      </c>
      <c r="X9" s="404"/>
    </row>
    <row r="10" spans="1:24" ht="24.95" customHeight="1" x14ac:dyDescent="0.15">
      <c r="A10" s="371"/>
      <c r="B10" s="158" t="s">
        <v>301</v>
      </c>
      <c r="C10" s="366"/>
      <c r="D10" s="366"/>
      <c r="E10" s="412"/>
      <c r="F10" s="413"/>
      <c r="G10" s="413"/>
      <c r="H10" s="413"/>
      <c r="I10" s="413"/>
      <c r="J10" s="413"/>
      <c r="K10" s="413"/>
      <c r="L10" s="413"/>
      <c r="M10" s="413"/>
      <c r="N10" s="413"/>
      <c r="O10" s="413"/>
      <c r="P10" s="413"/>
      <c r="Q10" s="413"/>
      <c r="R10" s="413"/>
      <c r="S10" s="413"/>
      <c r="T10" s="413"/>
      <c r="U10" s="413"/>
      <c r="V10" s="413"/>
      <c r="W10" s="414">
        <f t="shared" si="0"/>
        <v>0</v>
      </c>
      <c r="X10" s="404"/>
    </row>
    <row r="11" spans="1:24" ht="24.95" customHeight="1" x14ac:dyDescent="0.15">
      <c r="A11" s="372"/>
      <c r="B11" s="158"/>
      <c r="C11" s="366"/>
      <c r="D11" s="366"/>
      <c r="E11" s="412"/>
      <c r="F11" s="413"/>
      <c r="G11" s="413"/>
      <c r="H11" s="413"/>
      <c r="I11" s="413"/>
      <c r="J11" s="413"/>
      <c r="K11" s="413"/>
      <c r="L11" s="413"/>
      <c r="M11" s="413"/>
      <c r="N11" s="413"/>
      <c r="O11" s="413"/>
      <c r="P11" s="413"/>
      <c r="Q11" s="413"/>
      <c r="R11" s="413"/>
      <c r="S11" s="413"/>
      <c r="T11" s="413"/>
      <c r="U11" s="413"/>
      <c r="V11" s="413"/>
      <c r="W11" s="414">
        <f t="shared" si="0"/>
        <v>0</v>
      </c>
      <c r="X11" s="404"/>
    </row>
    <row r="12" spans="1:24" ht="24.95" customHeight="1" thickBot="1" x14ac:dyDescent="0.2">
      <c r="A12" s="398" t="s">
        <v>303</v>
      </c>
      <c r="B12" s="399"/>
      <c r="C12" s="179"/>
      <c r="D12" s="179"/>
      <c r="E12" s="415"/>
      <c r="F12" s="416"/>
      <c r="G12" s="416"/>
      <c r="H12" s="416"/>
      <c r="I12" s="416"/>
      <c r="J12" s="416"/>
      <c r="K12" s="416"/>
      <c r="L12" s="416"/>
      <c r="M12" s="416"/>
      <c r="N12" s="416"/>
      <c r="O12" s="416"/>
      <c r="P12" s="416"/>
      <c r="Q12" s="416"/>
      <c r="R12" s="416"/>
      <c r="S12" s="416"/>
      <c r="T12" s="416"/>
      <c r="U12" s="416"/>
      <c r="V12" s="416"/>
      <c r="W12" s="417">
        <f t="shared" si="0"/>
        <v>0</v>
      </c>
      <c r="X12" s="405"/>
    </row>
    <row r="13" spans="1:24" ht="24.95" customHeight="1" thickTop="1" thickBot="1" x14ac:dyDescent="0.2">
      <c r="A13" s="492" t="s">
        <v>30</v>
      </c>
      <c r="B13" s="493"/>
      <c r="C13" s="493"/>
      <c r="D13" s="400"/>
      <c r="E13" s="418">
        <f>+E7+E8+E12</f>
        <v>0</v>
      </c>
      <c r="F13" s="419">
        <f t="shared" ref="F13:U13" si="12">+F7+F8+F12</f>
        <v>0</v>
      </c>
      <c r="G13" s="419">
        <f t="shared" si="12"/>
        <v>0</v>
      </c>
      <c r="H13" s="419">
        <f t="shared" si="12"/>
        <v>0</v>
      </c>
      <c r="I13" s="419">
        <f t="shared" ref="I13" si="13">+I7+I8+I12</f>
        <v>0</v>
      </c>
      <c r="J13" s="419">
        <f t="shared" ref="J13" si="14">+J7+J8+J12</f>
        <v>0</v>
      </c>
      <c r="K13" s="419">
        <f t="shared" ref="K13" si="15">+K7+K8+K12</f>
        <v>0</v>
      </c>
      <c r="L13" s="419">
        <f t="shared" ref="L13" si="16">+L7+L8+L12</f>
        <v>0</v>
      </c>
      <c r="M13" s="419">
        <f t="shared" ref="M13" si="17">+M7+M8+M12</f>
        <v>0</v>
      </c>
      <c r="N13" s="419">
        <f t="shared" ref="N13" si="18">+N7+N8+N12</f>
        <v>0</v>
      </c>
      <c r="O13" s="419">
        <f t="shared" ref="O13" si="19">+O7+O8+O12</f>
        <v>0</v>
      </c>
      <c r="P13" s="419">
        <f t="shared" ref="P13" si="20">+P7+P8+P12</f>
        <v>0</v>
      </c>
      <c r="Q13" s="419">
        <f t="shared" ref="Q13" si="21">+Q7+Q8+Q12</f>
        <v>0</v>
      </c>
      <c r="R13" s="419">
        <f t="shared" ref="R13" si="22">+R7+R8+R12</f>
        <v>0</v>
      </c>
      <c r="S13" s="419">
        <f t="shared" si="12"/>
        <v>0</v>
      </c>
      <c r="T13" s="419">
        <f t="shared" si="12"/>
        <v>0</v>
      </c>
      <c r="U13" s="419">
        <f t="shared" si="12"/>
        <v>0</v>
      </c>
      <c r="V13" s="419">
        <f>+V7+V8+V12</f>
        <v>0</v>
      </c>
      <c r="W13" s="420">
        <f>+W7+W8+W12</f>
        <v>0</v>
      </c>
      <c r="X13" s="401"/>
    </row>
    <row r="14" spans="1:24" ht="15" customHeight="1" x14ac:dyDescent="0.15">
      <c r="A14" s="180"/>
      <c r="B14" s="180"/>
      <c r="C14" s="180"/>
      <c r="D14" s="180"/>
      <c r="E14" s="181"/>
      <c r="F14" s="181"/>
      <c r="G14" s="181"/>
      <c r="H14" s="181"/>
      <c r="I14" s="181"/>
      <c r="J14" s="181"/>
      <c r="K14" s="181"/>
      <c r="L14" s="181"/>
      <c r="M14" s="181"/>
      <c r="N14" s="181"/>
      <c r="O14" s="181"/>
      <c r="P14" s="181"/>
      <c r="Q14" s="181"/>
      <c r="R14" s="181"/>
      <c r="S14" s="181"/>
      <c r="T14" s="181"/>
      <c r="U14" s="181"/>
      <c r="V14" s="181"/>
      <c r="W14" s="181"/>
      <c r="X14" s="182"/>
    </row>
    <row r="15" spans="1:24" ht="15.95" customHeight="1" thickBot="1" x14ac:dyDescent="0.2">
      <c r="A15" s="245" t="s">
        <v>10</v>
      </c>
      <c r="B15" s="167"/>
      <c r="C15" s="169"/>
      <c r="D15" s="169"/>
      <c r="E15" s="170"/>
      <c r="F15" s="170"/>
      <c r="G15" s="170"/>
      <c r="H15" s="170"/>
      <c r="I15" s="170"/>
      <c r="J15" s="170"/>
      <c r="K15" s="170"/>
      <c r="L15" s="170"/>
      <c r="M15" s="170"/>
      <c r="N15" s="170"/>
      <c r="O15" s="170"/>
      <c r="P15" s="170"/>
      <c r="Q15" s="170"/>
      <c r="R15" s="170"/>
      <c r="S15" s="170"/>
      <c r="T15" s="170"/>
      <c r="U15" s="170"/>
      <c r="V15" s="170"/>
      <c r="W15" s="170"/>
      <c r="X15" s="246" t="s">
        <v>12</v>
      </c>
    </row>
    <row r="16" spans="1:24" ht="24.95" customHeight="1" x14ac:dyDescent="0.15">
      <c r="A16" s="513" t="s">
        <v>28</v>
      </c>
      <c r="B16" s="514"/>
      <c r="C16" s="514"/>
      <c r="D16" s="515"/>
      <c r="E16" s="516" t="s">
        <v>342</v>
      </c>
      <c r="F16" s="503" t="s">
        <v>343</v>
      </c>
      <c r="G16" s="503" t="s">
        <v>344</v>
      </c>
      <c r="H16" s="503" t="s">
        <v>345</v>
      </c>
      <c r="I16" s="503" t="s">
        <v>346</v>
      </c>
      <c r="J16" s="503" t="s">
        <v>347</v>
      </c>
      <c r="K16" s="503" t="s">
        <v>348</v>
      </c>
      <c r="L16" s="503" t="s">
        <v>349</v>
      </c>
      <c r="M16" s="503" t="s">
        <v>350</v>
      </c>
      <c r="N16" s="503" t="s">
        <v>351</v>
      </c>
      <c r="O16" s="503" t="s">
        <v>352</v>
      </c>
      <c r="P16" s="503" t="s">
        <v>353</v>
      </c>
      <c r="Q16" s="503" t="s">
        <v>354</v>
      </c>
      <c r="R16" s="503" t="s">
        <v>355</v>
      </c>
      <c r="S16" s="503" t="s">
        <v>356</v>
      </c>
      <c r="T16" s="503" t="s">
        <v>357</v>
      </c>
      <c r="U16" s="503" t="s">
        <v>358</v>
      </c>
      <c r="V16" s="503" t="s">
        <v>359</v>
      </c>
      <c r="W16" s="499" t="s">
        <v>31</v>
      </c>
      <c r="X16" s="501" t="s">
        <v>29</v>
      </c>
    </row>
    <row r="17" spans="1:24" ht="13.5" thickBot="1" x14ac:dyDescent="0.2">
      <c r="A17" s="183"/>
      <c r="B17" s="169"/>
      <c r="C17" s="184"/>
      <c r="D17" s="185" t="s">
        <v>56</v>
      </c>
      <c r="E17" s="517"/>
      <c r="F17" s="504"/>
      <c r="G17" s="504"/>
      <c r="H17" s="504"/>
      <c r="I17" s="504"/>
      <c r="J17" s="504"/>
      <c r="K17" s="504"/>
      <c r="L17" s="504"/>
      <c r="M17" s="504"/>
      <c r="N17" s="504"/>
      <c r="O17" s="504"/>
      <c r="P17" s="504"/>
      <c r="Q17" s="504"/>
      <c r="R17" s="504"/>
      <c r="S17" s="504"/>
      <c r="T17" s="504"/>
      <c r="U17" s="504"/>
      <c r="V17" s="504"/>
      <c r="W17" s="500"/>
      <c r="X17" s="502"/>
    </row>
    <row r="18" spans="1:24" ht="21" customHeight="1" x14ac:dyDescent="0.15">
      <c r="A18" s="505" t="s">
        <v>6</v>
      </c>
      <c r="B18" s="508" t="s">
        <v>57</v>
      </c>
      <c r="C18" s="509" t="s">
        <v>58</v>
      </c>
      <c r="D18" s="186" t="s">
        <v>59</v>
      </c>
      <c r="E18" s="427"/>
      <c r="F18" s="428"/>
      <c r="G18" s="428"/>
      <c r="H18" s="428"/>
      <c r="I18" s="428"/>
      <c r="J18" s="428"/>
      <c r="K18" s="428"/>
      <c r="L18" s="428"/>
      <c r="M18" s="428"/>
      <c r="N18" s="428"/>
      <c r="O18" s="428"/>
      <c r="P18" s="428"/>
      <c r="Q18" s="428"/>
      <c r="R18" s="428"/>
      <c r="S18" s="428"/>
      <c r="T18" s="428"/>
      <c r="U18" s="428"/>
      <c r="V18" s="428"/>
      <c r="W18" s="187">
        <f t="shared" ref="W18:W58" si="23">SUM(E18:V18)</f>
        <v>0</v>
      </c>
      <c r="X18" s="435"/>
    </row>
    <row r="19" spans="1:24" ht="21" customHeight="1" x14ac:dyDescent="0.15">
      <c r="A19" s="506"/>
      <c r="B19" s="497"/>
      <c r="C19" s="495"/>
      <c r="D19" s="188" t="s">
        <v>60</v>
      </c>
      <c r="E19" s="429"/>
      <c r="F19" s="430"/>
      <c r="G19" s="430"/>
      <c r="H19" s="430"/>
      <c r="I19" s="430"/>
      <c r="J19" s="430"/>
      <c r="K19" s="430"/>
      <c r="L19" s="430"/>
      <c r="M19" s="430"/>
      <c r="N19" s="430"/>
      <c r="O19" s="430"/>
      <c r="P19" s="430"/>
      <c r="Q19" s="430"/>
      <c r="R19" s="430"/>
      <c r="S19" s="430"/>
      <c r="T19" s="430"/>
      <c r="U19" s="430"/>
      <c r="V19" s="430"/>
      <c r="W19" s="189">
        <f t="shared" si="23"/>
        <v>0</v>
      </c>
      <c r="X19" s="403"/>
    </row>
    <row r="20" spans="1:24" ht="21" customHeight="1" x14ac:dyDescent="0.15">
      <c r="A20" s="506"/>
      <c r="B20" s="497"/>
      <c r="C20" s="494" t="s">
        <v>61</v>
      </c>
      <c r="D20" s="190" t="s">
        <v>59</v>
      </c>
      <c r="E20" s="427"/>
      <c r="F20" s="428"/>
      <c r="G20" s="428"/>
      <c r="H20" s="428"/>
      <c r="I20" s="428"/>
      <c r="J20" s="428"/>
      <c r="K20" s="428"/>
      <c r="L20" s="428"/>
      <c r="M20" s="428"/>
      <c r="N20" s="428"/>
      <c r="O20" s="428"/>
      <c r="P20" s="428"/>
      <c r="Q20" s="428"/>
      <c r="R20" s="428"/>
      <c r="S20" s="428"/>
      <c r="T20" s="428"/>
      <c r="U20" s="428"/>
      <c r="V20" s="428"/>
      <c r="W20" s="187">
        <f t="shared" si="23"/>
        <v>0</v>
      </c>
      <c r="X20" s="435"/>
    </row>
    <row r="21" spans="1:24" ht="21" customHeight="1" x14ac:dyDescent="0.15">
      <c r="A21" s="506"/>
      <c r="B21" s="497"/>
      <c r="C21" s="495"/>
      <c r="D21" s="188" t="s">
        <v>60</v>
      </c>
      <c r="E21" s="429"/>
      <c r="F21" s="430"/>
      <c r="G21" s="430"/>
      <c r="H21" s="430"/>
      <c r="I21" s="430"/>
      <c r="J21" s="430"/>
      <c r="K21" s="430"/>
      <c r="L21" s="430"/>
      <c r="M21" s="430"/>
      <c r="N21" s="430"/>
      <c r="O21" s="430"/>
      <c r="P21" s="430"/>
      <c r="Q21" s="430"/>
      <c r="R21" s="430"/>
      <c r="S21" s="430"/>
      <c r="T21" s="430"/>
      <c r="U21" s="430"/>
      <c r="V21" s="430"/>
      <c r="W21" s="189">
        <f t="shared" si="23"/>
        <v>0</v>
      </c>
      <c r="X21" s="403"/>
    </row>
    <row r="22" spans="1:24" ht="21" customHeight="1" x14ac:dyDescent="0.15">
      <c r="A22" s="506"/>
      <c r="B22" s="497"/>
      <c r="C22" s="494" t="s">
        <v>1</v>
      </c>
      <c r="D22" s="190" t="s">
        <v>59</v>
      </c>
      <c r="E22" s="427"/>
      <c r="F22" s="428"/>
      <c r="G22" s="428"/>
      <c r="H22" s="428"/>
      <c r="I22" s="428"/>
      <c r="J22" s="428"/>
      <c r="K22" s="428"/>
      <c r="L22" s="428"/>
      <c r="M22" s="428"/>
      <c r="N22" s="428"/>
      <c r="O22" s="428"/>
      <c r="P22" s="428"/>
      <c r="Q22" s="428"/>
      <c r="R22" s="428"/>
      <c r="S22" s="428"/>
      <c r="T22" s="428"/>
      <c r="U22" s="428"/>
      <c r="V22" s="428"/>
      <c r="W22" s="187">
        <f t="shared" si="23"/>
        <v>0</v>
      </c>
      <c r="X22" s="435"/>
    </row>
    <row r="23" spans="1:24" ht="21" customHeight="1" x14ac:dyDescent="0.15">
      <c r="A23" s="506"/>
      <c r="B23" s="497"/>
      <c r="C23" s="495"/>
      <c r="D23" s="188" t="s">
        <v>60</v>
      </c>
      <c r="E23" s="429"/>
      <c r="F23" s="430"/>
      <c r="G23" s="430"/>
      <c r="H23" s="430"/>
      <c r="I23" s="430"/>
      <c r="J23" s="430"/>
      <c r="K23" s="430"/>
      <c r="L23" s="430"/>
      <c r="M23" s="430"/>
      <c r="N23" s="430"/>
      <c r="O23" s="430"/>
      <c r="P23" s="430"/>
      <c r="Q23" s="430"/>
      <c r="R23" s="430"/>
      <c r="S23" s="430"/>
      <c r="T23" s="430"/>
      <c r="U23" s="430"/>
      <c r="V23" s="430"/>
      <c r="W23" s="189">
        <f t="shared" si="23"/>
        <v>0</v>
      </c>
      <c r="X23" s="403"/>
    </row>
    <row r="24" spans="1:24" ht="21" customHeight="1" x14ac:dyDescent="0.15">
      <c r="A24" s="506"/>
      <c r="B24" s="497"/>
      <c r="C24" s="494" t="s">
        <v>53</v>
      </c>
      <c r="D24" s="190" t="s">
        <v>59</v>
      </c>
      <c r="E24" s="427"/>
      <c r="F24" s="428"/>
      <c r="G24" s="428"/>
      <c r="H24" s="428"/>
      <c r="I24" s="428"/>
      <c r="J24" s="428"/>
      <c r="K24" s="428"/>
      <c r="L24" s="428"/>
      <c r="M24" s="428"/>
      <c r="N24" s="428"/>
      <c r="O24" s="428"/>
      <c r="P24" s="428"/>
      <c r="Q24" s="428"/>
      <c r="R24" s="428"/>
      <c r="S24" s="428"/>
      <c r="T24" s="428"/>
      <c r="U24" s="428"/>
      <c r="V24" s="428"/>
      <c r="W24" s="187">
        <f t="shared" si="23"/>
        <v>0</v>
      </c>
      <c r="X24" s="435"/>
    </row>
    <row r="25" spans="1:24" ht="21" customHeight="1" x14ac:dyDescent="0.15">
      <c r="A25" s="506"/>
      <c r="B25" s="498"/>
      <c r="C25" s="495"/>
      <c r="D25" s="188" t="s">
        <v>60</v>
      </c>
      <c r="E25" s="429"/>
      <c r="F25" s="430"/>
      <c r="G25" s="430"/>
      <c r="H25" s="430"/>
      <c r="I25" s="430"/>
      <c r="J25" s="430"/>
      <c r="K25" s="430"/>
      <c r="L25" s="430"/>
      <c r="M25" s="430"/>
      <c r="N25" s="430"/>
      <c r="O25" s="430"/>
      <c r="P25" s="430"/>
      <c r="Q25" s="430"/>
      <c r="R25" s="430"/>
      <c r="S25" s="430"/>
      <c r="T25" s="430"/>
      <c r="U25" s="430"/>
      <c r="V25" s="430"/>
      <c r="W25" s="189">
        <f t="shared" si="23"/>
        <v>0</v>
      </c>
      <c r="X25" s="403"/>
    </row>
    <row r="26" spans="1:24" ht="21" customHeight="1" x14ac:dyDescent="0.15">
      <c r="A26" s="506"/>
      <c r="B26" s="496" t="s">
        <v>62</v>
      </c>
      <c r="C26" s="494" t="s">
        <v>63</v>
      </c>
      <c r="D26" s="190" t="s">
        <v>59</v>
      </c>
      <c r="E26" s="427"/>
      <c r="F26" s="428"/>
      <c r="G26" s="428"/>
      <c r="H26" s="428"/>
      <c r="I26" s="428"/>
      <c r="J26" s="428"/>
      <c r="K26" s="428"/>
      <c r="L26" s="428"/>
      <c r="M26" s="428"/>
      <c r="N26" s="428"/>
      <c r="O26" s="428"/>
      <c r="P26" s="428"/>
      <c r="Q26" s="428"/>
      <c r="R26" s="428"/>
      <c r="S26" s="428"/>
      <c r="T26" s="428"/>
      <c r="U26" s="428"/>
      <c r="V26" s="428"/>
      <c r="W26" s="187">
        <f t="shared" si="23"/>
        <v>0</v>
      </c>
      <c r="X26" s="435"/>
    </row>
    <row r="27" spans="1:24" ht="21" customHeight="1" x14ac:dyDescent="0.15">
      <c r="A27" s="506"/>
      <c r="B27" s="497"/>
      <c r="C27" s="495"/>
      <c r="D27" s="188" t="s">
        <v>60</v>
      </c>
      <c r="E27" s="429"/>
      <c r="F27" s="430"/>
      <c r="G27" s="430"/>
      <c r="H27" s="430"/>
      <c r="I27" s="430"/>
      <c r="J27" s="430"/>
      <c r="K27" s="430"/>
      <c r="L27" s="430"/>
      <c r="M27" s="430"/>
      <c r="N27" s="430"/>
      <c r="O27" s="430"/>
      <c r="P27" s="430"/>
      <c r="Q27" s="430"/>
      <c r="R27" s="430"/>
      <c r="S27" s="430"/>
      <c r="T27" s="430"/>
      <c r="U27" s="430"/>
      <c r="V27" s="430"/>
      <c r="W27" s="189">
        <f t="shared" si="23"/>
        <v>0</v>
      </c>
      <c r="X27" s="403"/>
    </row>
    <row r="28" spans="1:24" ht="21" customHeight="1" x14ac:dyDescent="0.15">
      <c r="A28" s="506"/>
      <c r="B28" s="497"/>
      <c r="C28" s="494" t="s">
        <v>61</v>
      </c>
      <c r="D28" s="190" t="s">
        <v>59</v>
      </c>
      <c r="E28" s="427"/>
      <c r="F28" s="428"/>
      <c r="G28" s="428"/>
      <c r="H28" s="428"/>
      <c r="I28" s="428"/>
      <c r="J28" s="428"/>
      <c r="K28" s="428"/>
      <c r="L28" s="428"/>
      <c r="M28" s="428"/>
      <c r="N28" s="428"/>
      <c r="O28" s="428"/>
      <c r="P28" s="428"/>
      <c r="Q28" s="428"/>
      <c r="R28" s="428"/>
      <c r="S28" s="428"/>
      <c r="T28" s="428"/>
      <c r="U28" s="428"/>
      <c r="V28" s="428"/>
      <c r="W28" s="187">
        <f t="shared" si="23"/>
        <v>0</v>
      </c>
      <c r="X28" s="435"/>
    </row>
    <row r="29" spans="1:24" ht="21" customHeight="1" x14ac:dyDescent="0.15">
      <c r="A29" s="506"/>
      <c r="B29" s="497"/>
      <c r="C29" s="495"/>
      <c r="D29" s="188" t="s">
        <v>60</v>
      </c>
      <c r="E29" s="429"/>
      <c r="F29" s="430"/>
      <c r="G29" s="430"/>
      <c r="H29" s="430"/>
      <c r="I29" s="430"/>
      <c r="J29" s="430"/>
      <c r="K29" s="430"/>
      <c r="L29" s="430"/>
      <c r="M29" s="430"/>
      <c r="N29" s="430"/>
      <c r="O29" s="430"/>
      <c r="P29" s="430"/>
      <c r="Q29" s="430"/>
      <c r="R29" s="430"/>
      <c r="S29" s="430"/>
      <c r="T29" s="430"/>
      <c r="U29" s="430"/>
      <c r="V29" s="430"/>
      <c r="W29" s="189">
        <f t="shared" si="23"/>
        <v>0</v>
      </c>
      <c r="X29" s="403"/>
    </row>
    <row r="30" spans="1:24" ht="21" customHeight="1" x14ac:dyDescent="0.15">
      <c r="A30" s="506"/>
      <c r="B30" s="497"/>
      <c r="C30" s="494" t="s">
        <v>1</v>
      </c>
      <c r="D30" s="190" t="s">
        <v>59</v>
      </c>
      <c r="E30" s="427"/>
      <c r="F30" s="428"/>
      <c r="G30" s="428"/>
      <c r="H30" s="428"/>
      <c r="I30" s="428"/>
      <c r="J30" s="428"/>
      <c r="K30" s="428"/>
      <c r="L30" s="428"/>
      <c r="M30" s="428"/>
      <c r="N30" s="428"/>
      <c r="O30" s="428"/>
      <c r="P30" s="428"/>
      <c r="Q30" s="428"/>
      <c r="R30" s="428"/>
      <c r="S30" s="428"/>
      <c r="T30" s="428"/>
      <c r="U30" s="428"/>
      <c r="V30" s="428"/>
      <c r="W30" s="187">
        <f t="shared" si="23"/>
        <v>0</v>
      </c>
      <c r="X30" s="435"/>
    </row>
    <row r="31" spans="1:24" ht="21" customHeight="1" x14ac:dyDescent="0.15">
      <c r="A31" s="506"/>
      <c r="B31" s="497"/>
      <c r="C31" s="495"/>
      <c r="D31" s="188" t="s">
        <v>60</v>
      </c>
      <c r="E31" s="429"/>
      <c r="F31" s="430"/>
      <c r="G31" s="430"/>
      <c r="H31" s="430"/>
      <c r="I31" s="430"/>
      <c r="J31" s="430"/>
      <c r="K31" s="430"/>
      <c r="L31" s="430"/>
      <c r="M31" s="430"/>
      <c r="N31" s="430"/>
      <c r="O31" s="430"/>
      <c r="P31" s="430"/>
      <c r="Q31" s="430"/>
      <c r="R31" s="430"/>
      <c r="S31" s="430"/>
      <c r="T31" s="430"/>
      <c r="U31" s="430"/>
      <c r="V31" s="430"/>
      <c r="W31" s="189">
        <f t="shared" si="23"/>
        <v>0</v>
      </c>
      <c r="X31" s="403"/>
    </row>
    <row r="32" spans="1:24" ht="21" customHeight="1" x14ac:dyDescent="0.15">
      <c r="A32" s="506"/>
      <c r="B32" s="497"/>
      <c r="C32" s="494" t="s">
        <v>53</v>
      </c>
      <c r="D32" s="190" t="s">
        <v>59</v>
      </c>
      <c r="E32" s="427"/>
      <c r="F32" s="428"/>
      <c r="G32" s="428"/>
      <c r="H32" s="428"/>
      <c r="I32" s="428"/>
      <c r="J32" s="428"/>
      <c r="K32" s="428"/>
      <c r="L32" s="428"/>
      <c r="M32" s="428"/>
      <c r="N32" s="428"/>
      <c r="O32" s="428"/>
      <c r="P32" s="428"/>
      <c r="Q32" s="428"/>
      <c r="R32" s="428"/>
      <c r="S32" s="428"/>
      <c r="T32" s="428"/>
      <c r="U32" s="428"/>
      <c r="V32" s="428"/>
      <c r="W32" s="187">
        <f t="shared" si="23"/>
        <v>0</v>
      </c>
      <c r="X32" s="435"/>
    </row>
    <row r="33" spans="1:24" ht="21" customHeight="1" x14ac:dyDescent="0.15">
      <c r="A33" s="506"/>
      <c r="B33" s="498"/>
      <c r="C33" s="495"/>
      <c r="D33" s="188" t="s">
        <v>60</v>
      </c>
      <c r="E33" s="429"/>
      <c r="F33" s="430"/>
      <c r="G33" s="430"/>
      <c r="H33" s="430"/>
      <c r="I33" s="430"/>
      <c r="J33" s="430"/>
      <c r="K33" s="430"/>
      <c r="L33" s="430"/>
      <c r="M33" s="430"/>
      <c r="N33" s="430"/>
      <c r="O33" s="430"/>
      <c r="P33" s="430"/>
      <c r="Q33" s="430"/>
      <c r="R33" s="430"/>
      <c r="S33" s="430"/>
      <c r="T33" s="430"/>
      <c r="U33" s="430"/>
      <c r="V33" s="430"/>
      <c r="W33" s="189">
        <f t="shared" si="23"/>
        <v>0</v>
      </c>
      <c r="X33" s="403"/>
    </row>
    <row r="34" spans="1:24" ht="21" customHeight="1" x14ac:dyDescent="0.15">
      <c r="A34" s="506"/>
      <c r="B34" s="496" t="s">
        <v>64</v>
      </c>
      <c r="C34" s="494" t="s">
        <v>63</v>
      </c>
      <c r="D34" s="190" t="s">
        <v>59</v>
      </c>
      <c r="E34" s="427"/>
      <c r="F34" s="428"/>
      <c r="G34" s="428"/>
      <c r="H34" s="428"/>
      <c r="I34" s="428"/>
      <c r="J34" s="428"/>
      <c r="K34" s="428"/>
      <c r="L34" s="428"/>
      <c r="M34" s="428"/>
      <c r="N34" s="428"/>
      <c r="O34" s="428"/>
      <c r="P34" s="428"/>
      <c r="Q34" s="428"/>
      <c r="R34" s="428"/>
      <c r="S34" s="428"/>
      <c r="T34" s="428"/>
      <c r="U34" s="428"/>
      <c r="V34" s="428"/>
      <c r="W34" s="187">
        <f t="shared" si="23"/>
        <v>0</v>
      </c>
      <c r="X34" s="435"/>
    </row>
    <row r="35" spans="1:24" ht="21" customHeight="1" x14ac:dyDescent="0.15">
      <c r="A35" s="506"/>
      <c r="B35" s="497"/>
      <c r="C35" s="495"/>
      <c r="D35" s="188" t="s">
        <v>60</v>
      </c>
      <c r="E35" s="429"/>
      <c r="F35" s="430"/>
      <c r="G35" s="430"/>
      <c r="H35" s="430"/>
      <c r="I35" s="430"/>
      <c r="J35" s="430"/>
      <c r="K35" s="430"/>
      <c r="L35" s="430"/>
      <c r="M35" s="430"/>
      <c r="N35" s="430"/>
      <c r="O35" s="430"/>
      <c r="P35" s="430"/>
      <c r="Q35" s="430"/>
      <c r="R35" s="430"/>
      <c r="S35" s="430"/>
      <c r="T35" s="430"/>
      <c r="U35" s="430"/>
      <c r="V35" s="430"/>
      <c r="W35" s="189">
        <f t="shared" si="23"/>
        <v>0</v>
      </c>
      <c r="X35" s="403"/>
    </row>
    <row r="36" spans="1:24" ht="21" customHeight="1" x14ac:dyDescent="0.15">
      <c r="A36" s="506"/>
      <c r="B36" s="497"/>
      <c r="C36" s="494" t="s">
        <v>61</v>
      </c>
      <c r="D36" s="190" t="s">
        <v>59</v>
      </c>
      <c r="E36" s="427"/>
      <c r="F36" s="428"/>
      <c r="G36" s="428"/>
      <c r="H36" s="428"/>
      <c r="I36" s="428"/>
      <c r="J36" s="428"/>
      <c r="K36" s="428"/>
      <c r="L36" s="428"/>
      <c r="M36" s="428"/>
      <c r="N36" s="428"/>
      <c r="O36" s="428"/>
      <c r="P36" s="428"/>
      <c r="Q36" s="428"/>
      <c r="R36" s="428"/>
      <c r="S36" s="428"/>
      <c r="T36" s="428"/>
      <c r="U36" s="428"/>
      <c r="V36" s="428"/>
      <c r="W36" s="187">
        <f t="shared" si="23"/>
        <v>0</v>
      </c>
      <c r="X36" s="435"/>
    </row>
    <row r="37" spans="1:24" ht="21" customHeight="1" x14ac:dyDescent="0.15">
      <c r="A37" s="506"/>
      <c r="B37" s="497"/>
      <c r="C37" s="495"/>
      <c r="D37" s="188" t="s">
        <v>60</v>
      </c>
      <c r="E37" s="429"/>
      <c r="F37" s="430"/>
      <c r="G37" s="430"/>
      <c r="H37" s="430"/>
      <c r="I37" s="430"/>
      <c r="J37" s="430"/>
      <c r="K37" s="430"/>
      <c r="L37" s="430"/>
      <c r="M37" s="430"/>
      <c r="N37" s="430"/>
      <c r="O37" s="430"/>
      <c r="P37" s="430"/>
      <c r="Q37" s="430"/>
      <c r="R37" s="430"/>
      <c r="S37" s="430"/>
      <c r="T37" s="430"/>
      <c r="U37" s="430"/>
      <c r="V37" s="430"/>
      <c r="W37" s="189">
        <f t="shared" si="23"/>
        <v>0</v>
      </c>
      <c r="X37" s="403"/>
    </row>
    <row r="38" spans="1:24" ht="21" customHeight="1" x14ac:dyDescent="0.15">
      <c r="A38" s="506"/>
      <c r="B38" s="497"/>
      <c r="C38" s="494" t="s">
        <v>1</v>
      </c>
      <c r="D38" s="190" t="s">
        <v>59</v>
      </c>
      <c r="E38" s="427"/>
      <c r="F38" s="428"/>
      <c r="G38" s="428"/>
      <c r="H38" s="428"/>
      <c r="I38" s="428"/>
      <c r="J38" s="428"/>
      <c r="K38" s="428"/>
      <c r="L38" s="428"/>
      <c r="M38" s="428"/>
      <c r="N38" s="428"/>
      <c r="O38" s="428"/>
      <c r="P38" s="428"/>
      <c r="Q38" s="428"/>
      <c r="R38" s="428"/>
      <c r="S38" s="428"/>
      <c r="T38" s="428"/>
      <c r="U38" s="428"/>
      <c r="V38" s="428"/>
      <c r="W38" s="187">
        <f t="shared" si="23"/>
        <v>0</v>
      </c>
      <c r="X38" s="435"/>
    </row>
    <row r="39" spans="1:24" ht="21" customHeight="1" x14ac:dyDescent="0.15">
      <c r="A39" s="506"/>
      <c r="B39" s="497"/>
      <c r="C39" s="495"/>
      <c r="D39" s="188" t="s">
        <v>60</v>
      </c>
      <c r="E39" s="429"/>
      <c r="F39" s="430"/>
      <c r="G39" s="430"/>
      <c r="H39" s="430"/>
      <c r="I39" s="430"/>
      <c r="J39" s="430"/>
      <c r="K39" s="430"/>
      <c r="L39" s="430"/>
      <c r="M39" s="430"/>
      <c r="N39" s="430"/>
      <c r="O39" s="430"/>
      <c r="P39" s="430"/>
      <c r="Q39" s="430"/>
      <c r="R39" s="430"/>
      <c r="S39" s="430"/>
      <c r="T39" s="430"/>
      <c r="U39" s="430"/>
      <c r="V39" s="430"/>
      <c r="W39" s="189">
        <f t="shared" si="23"/>
        <v>0</v>
      </c>
      <c r="X39" s="403"/>
    </row>
    <row r="40" spans="1:24" ht="21" customHeight="1" x14ac:dyDescent="0.15">
      <c r="A40" s="506"/>
      <c r="B40" s="497"/>
      <c r="C40" s="494" t="s">
        <v>53</v>
      </c>
      <c r="D40" s="190" t="s">
        <v>59</v>
      </c>
      <c r="E40" s="427"/>
      <c r="F40" s="428"/>
      <c r="G40" s="428"/>
      <c r="H40" s="428"/>
      <c r="I40" s="428"/>
      <c r="J40" s="428"/>
      <c r="K40" s="428"/>
      <c r="L40" s="428"/>
      <c r="M40" s="428"/>
      <c r="N40" s="428"/>
      <c r="O40" s="428"/>
      <c r="P40" s="428"/>
      <c r="Q40" s="428"/>
      <c r="R40" s="428"/>
      <c r="S40" s="428"/>
      <c r="T40" s="428"/>
      <c r="U40" s="428"/>
      <c r="V40" s="428"/>
      <c r="W40" s="187">
        <f t="shared" si="23"/>
        <v>0</v>
      </c>
      <c r="X40" s="435"/>
    </row>
    <row r="41" spans="1:24" ht="21" customHeight="1" x14ac:dyDescent="0.15">
      <c r="A41" s="506"/>
      <c r="B41" s="498"/>
      <c r="C41" s="495"/>
      <c r="D41" s="188" t="s">
        <v>60</v>
      </c>
      <c r="E41" s="429"/>
      <c r="F41" s="430"/>
      <c r="G41" s="430"/>
      <c r="H41" s="430"/>
      <c r="I41" s="430"/>
      <c r="J41" s="430"/>
      <c r="K41" s="430"/>
      <c r="L41" s="430"/>
      <c r="M41" s="430"/>
      <c r="N41" s="430"/>
      <c r="O41" s="430"/>
      <c r="P41" s="430"/>
      <c r="Q41" s="430"/>
      <c r="R41" s="430"/>
      <c r="S41" s="430"/>
      <c r="T41" s="430"/>
      <c r="U41" s="430"/>
      <c r="V41" s="430"/>
      <c r="W41" s="189">
        <f t="shared" si="23"/>
        <v>0</v>
      </c>
      <c r="X41" s="403"/>
    </row>
    <row r="42" spans="1:24" ht="24.95" customHeight="1" x14ac:dyDescent="0.15">
      <c r="A42" s="507"/>
      <c r="B42" s="490" t="s">
        <v>2</v>
      </c>
      <c r="C42" s="491"/>
      <c r="D42" s="191"/>
      <c r="E42" s="436">
        <f>SUM(E18:E41)</f>
        <v>0</v>
      </c>
      <c r="F42" s="437">
        <f t="shared" ref="F42:U42" si="24">SUM(F18:F41)</f>
        <v>0</v>
      </c>
      <c r="G42" s="437">
        <f t="shared" si="24"/>
        <v>0</v>
      </c>
      <c r="H42" s="437">
        <f t="shared" si="24"/>
        <v>0</v>
      </c>
      <c r="I42" s="437">
        <f t="shared" si="24"/>
        <v>0</v>
      </c>
      <c r="J42" s="437">
        <f t="shared" si="24"/>
        <v>0</v>
      </c>
      <c r="K42" s="437">
        <f t="shared" si="24"/>
        <v>0</v>
      </c>
      <c r="L42" s="437">
        <f t="shared" si="24"/>
        <v>0</v>
      </c>
      <c r="M42" s="437">
        <f t="shared" si="24"/>
        <v>0</v>
      </c>
      <c r="N42" s="437">
        <f t="shared" si="24"/>
        <v>0</v>
      </c>
      <c r="O42" s="437">
        <f t="shared" si="24"/>
        <v>0</v>
      </c>
      <c r="P42" s="437">
        <f t="shared" si="24"/>
        <v>0</v>
      </c>
      <c r="Q42" s="437">
        <f t="shared" si="24"/>
        <v>0</v>
      </c>
      <c r="R42" s="437">
        <f t="shared" si="24"/>
        <v>0</v>
      </c>
      <c r="S42" s="437">
        <f t="shared" si="24"/>
        <v>0</v>
      </c>
      <c r="T42" s="437">
        <f t="shared" si="24"/>
        <v>0</v>
      </c>
      <c r="U42" s="437">
        <f t="shared" si="24"/>
        <v>0</v>
      </c>
      <c r="V42" s="437">
        <f>SUM(V18:V41)</f>
        <v>0</v>
      </c>
      <c r="W42" s="189">
        <f t="shared" si="23"/>
        <v>0</v>
      </c>
      <c r="X42" s="403"/>
    </row>
    <row r="43" spans="1:24" ht="24.95" customHeight="1" x14ac:dyDescent="0.15">
      <c r="A43" s="192" t="s">
        <v>7</v>
      </c>
      <c r="B43" s="193"/>
      <c r="C43" s="193"/>
      <c r="D43" s="193"/>
      <c r="E43" s="431"/>
      <c r="F43" s="432"/>
      <c r="G43" s="432"/>
      <c r="H43" s="432"/>
      <c r="I43" s="432"/>
      <c r="J43" s="432"/>
      <c r="K43" s="432"/>
      <c r="L43" s="432"/>
      <c r="M43" s="432"/>
      <c r="N43" s="432"/>
      <c r="O43" s="432"/>
      <c r="P43" s="432"/>
      <c r="Q43" s="432"/>
      <c r="R43" s="432"/>
      <c r="S43" s="432"/>
      <c r="T43" s="432"/>
      <c r="U43" s="432"/>
      <c r="V43" s="432"/>
      <c r="W43" s="195">
        <f t="shared" si="23"/>
        <v>0</v>
      </c>
      <c r="X43" s="404"/>
    </row>
    <row r="44" spans="1:24" ht="24.95" customHeight="1" x14ac:dyDescent="0.15">
      <c r="A44" s="196" t="s">
        <v>21</v>
      </c>
      <c r="B44" s="161"/>
      <c r="C44" s="161"/>
      <c r="D44" s="161"/>
      <c r="E44" s="431"/>
      <c r="F44" s="432"/>
      <c r="G44" s="432"/>
      <c r="H44" s="432"/>
      <c r="I44" s="432"/>
      <c r="J44" s="432"/>
      <c r="K44" s="432"/>
      <c r="L44" s="432"/>
      <c r="M44" s="432"/>
      <c r="N44" s="432"/>
      <c r="O44" s="432"/>
      <c r="P44" s="432"/>
      <c r="Q44" s="432"/>
      <c r="R44" s="432"/>
      <c r="S44" s="432"/>
      <c r="T44" s="432"/>
      <c r="U44" s="432"/>
      <c r="V44" s="432"/>
      <c r="W44" s="195">
        <f t="shared" si="23"/>
        <v>0</v>
      </c>
      <c r="X44" s="404"/>
    </row>
    <row r="45" spans="1:24" ht="24.95" customHeight="1" x14ac:dyDescent="0.15">
      <c r="A45" s="196" t="s">
        <v>3</v>
      </c>
      <c r="B45" s="161"/>
      <c r="C45" s="161"/>
      <c r="D45" s="161"/>
      <c r="E45" s="431"/>
      <c r="F45" s="432"/>
      <c r="G45" s="432"/>
      <c r="H45" s="432"/>
      <c r="I45" s="432"/>
      <c r="J45" s="432"/>
      <c r="K45" s="432"/>
      <c r="L45" s="432"/>
      <c r="M45" s="432"/>
      <c r="N45" s="432"/>
      <c r="O45" s="432"/>
      <c r="P45" s="432"/>
      <c r="Q45" s="432"/>
      <c r="R45" s="432"/>
      <c r="S45" s="432"/>
      <c r="T45" s="432"/>
      <c r="U45" s="432"/>
      <c r="V45" s="432"/>
      <c r="W45" s="195">
        <f t="shared" si="23"/>
        <v>0</v>
      </c>
      <c r="X45" s="404"/>
    </row>
    <row r="46" spans="1:24" ht="24.95" customHeight="1" x14ac:dyDescent="0.15">
      <c r="A46" s="196" t="s">
        <v>13</v>
      </c>
      <c r="B46" s="161"/>
      <c r="C46" s="161"/>
      <c r="D46" s="161"/>
      <c r="E46" s="431"/>
      <c r="F46" s="432"/>
      <c r="G46" s="432"/>
      <c r="H46" s="432"/>
      <c r="I46" s="432"/>
      <c r="J46" s="432"/>
      <c r="K46" s="432"/>
      <c r="L46" s="432"/>
      <c r="M46" s="432"/>
      <c r="N46" s="432"/>
      <c r="O46" s="432"/>
      <c r="P46" s="432"/>
      <c r="Q46" s="432"/>
      <c r="R46" s="432"/>
      <c r="S46" s="432"/>
      <c r="T46" s="432"/>
      <c r="U46" s="432"/>
      <c r="V46" s="432"/>
      <c r="W46" s="195">
        <f t="shared" si="23"/>
        <v>0</v>
      </c>
      <c r="X46" s="404"/>
    </row>
    <row r="47" spans="1:24" ht="24.95" customHeight="1" x14ac:dyDescent="0.15">
      <c r="A47" s="196" t="s">
        <v>18</v>
      </c>
      <c r="B47" s="161"/>
      <c r="C47" s="161"/>
      <c r="D47" s="161"/>
      <c r="E47" s="431"/>
      <c r="F47" s="432"/>
      <c r="G47" s="432"/>
      <c r="H47" s="432"/>
      <c r="I47" s="432"/>
      <c r="J47" s="432"/>
      <c r="K47" s="432"/>
      <c r="L47" s="432"/>
      <c r="M47" s="432"/>
      <c r="N47" s="432"/>
      <c r="O47" s="432"/>
      <c r="P47" s="432"/>
      <c r="Q47" s="432"/>
      <c r="R47" s="432"/>
      <c r="S47" s="432"/>
      <c r="T47" s="432"/>
      <c r="U47" s="432"/>
      <c r="V47" s="432"/>
      <c r="W47" s="195">
        <f t="shared" si="23"/>
        <v>0</v>
      </c>
      <c r="X47" s="404"/>
    </row>
    <row r="48" spans="1:24" ht="24.95" customHeight="1" x14ac:dyDescent="0.15">
      <c r="A48" s="197" t="s">
        <v>32</v>
      </c>
      <c r="B48" s="163"/>
      <c r="C48" s="161"/>
      <c r="D48" s="161"/>
      <c r="E48" s="431"/>
      <c r="F48" s="432"/>
      <c r="G48" s="432"/>
      <c r="H48" s="432"/>
      <c r="I48" s="432"/>
      <c r="J48" s="432"/>
      <c r="K48" s="432"/>
      <c r="L48" s="432"/>
      <c r="M48" s="432"/>
      <c r="N48" s="432"/>
      <c r="O48" s="432"/>
      <c r="P48" s="432"/>
      <c r="Q48" s="432"/>
      <c r="R48" s="432"/>
      <c r="S48" s="432"/>
      <c r="T48" s="432"/>
      <c r="U48" s="432"/>
      <c r="V48" s="432"/>
      <c r="W48" s="195">
        <f t="shared" si="23"/>
        <v>0</v>
      </c>
      <c r="X48" s="404"/>
    </row>
    <row r="49" spans="1:24" ht="24.95" customHeight="1" x14ac:dyDescent="0.15">
      <c r="A49" s="196" t="s">
        <v>22</v>
      </c>
      <c r="B49" s="161"/>
      <c r="C49" s="161"/>
      <c r="D49" s="161"/>
      <c r="E49" s="431"/>
      <c r="F49" s="432"/>
      <c r="G49" s="432"/>
      <c r="H49" s="432"/>
      <c r="I49" s="432"/>
      <c r="J49" s="432"/>
      <c r="K49" s="432"/>
      <c r="L49" s="432"/>
      <c r="M49" s="432"/>
      <c r="N49" s="432"/>
      <c r="O49" s="432"/>
      <c r="P49" s="432"/>
      <c r="Q49" s="432"/>
      <c r="R49" s="432"/>
      <c r="S49" s="432"/>
      <c r="T49" s="432"/>
      <c r="U49" s="432"/>
      <c r="V49" s="432"/>
      <c r="W49" s="195">
        <f t="shared" si="23"/>
        <v>0</v>
      </c>
      <c r="X49" s="404"/>
    </row>
    <row r="50" spans="1:24" ht="24.95" customHeight="1" x14ac:dyDescent="0.15">
      <c r="A50" s="196" t="s">
        <v>26</v>
      </c>
      <c r="B50" s="158"/>
      <c r="C50" s="161"/>
      <c r="D50" s="161"/>
      <c r="E50" s="431"/>
      <c r="F50" s="432"/>
      <c r="G50" s="432"/>
      <c r="H50" s="432"/>
      <c r="I50" s="432"/>
      <c r="J50" s="432"/>
      <c r="K50" s="432"/>
      <c r="L50" s="432"/>
      <c r="M50" s="432"/>
      <c r="N50" s="432"/>
      <c r="O50" s="432"/>
      <c r="P50" s="432"/>
      <c r="Q50" s="432"/>
      <c r="R50" s="432"/>
      <c r="S50" s="432"/>
      <c r="T50" s="432"/>
      <c r="U50" s="432"/>
      <c r="V50" s="432"/>
      <c r="W50" s="195">
        <f t="shared" si="23"/>
        <v>0</v>
      </c>
      <c r="X50" s="404"/>
    </row>
    <row r="51" spans="1:24" ht="24.95" customHeight="1" x14ac:dyDescent="0.15">
      <c r="A51" s="196"/>
      <c r="B51" s="161"/>
      <c r="C51" s="161"/>
      <c r="D51" s="161"/>
      <c r="E51" s="431"/>
      <c r="F51" s="432"/>
      <c r="G51" s="432"/>
      <c r="H51" s="432"/>
      <c r="I51" s="432"/>
      <c r="J51" s="432"/>
      <c r="K51" s="432"/>
      <c r="L51" s="432"/>
      <c r="M51" s="432"/>
      <c r="N51" s="432"/>
      <c r="O51" s="432"/>
      <c r="P51" s="432"/>
      <c r="Q51" s="432"/>
      <c r="R51" s="432"/>
      <c r="S51" s="432"/>
      <c r="T51" s="432"/>
      <c r="U51" s="432"/>
      <c r="V51" s="432"/>
      <c r="W51" s="195">
        <f t="shared" si="23"/>
        <v>0</v>
      </c>
      <c r="X51" s="404"/>
    </row>
    <row r="52" spans="1:24" ht="24.95" customHeight="1" x14ac:dyDescent="0.15">
      <c r="A52" s="196"/>
      <c r="B52" s="161"/>
      <c r="C52" s="161"/>
      <c r="D52" s="161"/>
      <c r="E52" s="431"/>
      <c r="F52" s="432"/>
      <c r="G52" s="432"/>
      <c r="H52" s="432"/>
      <c r="I52" s="432"/>
      <c r="J52" s="432"/>
      <c r="K52" s="432"/>
      <c r="L52" s="432"/>
      <c r="M52" s="432"/>
      <c r="N52" s="432"/>
      <c r="O52" s="432"/>
      <c r="P52" s="432"/>
      <c r="Q52" s="432"/>
      <c r="R52" s="432"/>
      <c r="S52" s="432"/>
      <c r="T52" s="432"/>
      <c r="U52" s="432"/>
      <c r="V52" s="432"/>
      <c r="W52" s="195">
        <f t="shared" si="23"/>
        <v>0</v>
      </c>
      <c r="X52" s="404"/>
    </row>
    <row r="53" spans="1:24" ht="24.95" customHeight="1" x14ac:dyDescent="0.15">
      <c r="A53" s="196"/>
      <c r="B53" s="161"/>
      <c r="C53" s="161"/>
      <c r="D53" s="161"/>
      <c r="E53" s="431"/>
      <c r="F53" s="432"/>
      <c r="G53" s="432"/>
      <c r="H53" s="432"/>
      <c r="I53" s="432"/>
      <c r="J53" s="432"/>
      <c r="K53" s="432"/>
      <c r="L53" s="432"/>
      <c r="M53" s="432"/>
      <c r="N53" s="432"/>
      <c r="O53" s="432"/>
      <c r="P53" s="432"/>
      <c r="Q53" s="432"/>
      <c r="R53" s="432"/>
      <c r="S53" s="432"/>
      <c r="T53" s="432"/>
      <c r="U53" s="432"/>
      <c r="V53" s="432"/>
      <c r="W53" s="195">
        <f t="shared" si="23"/>
        <v>0</v>
      </c>
      <c r="X53" s="404"/>
    </row>
    <row r="54" spans="1:24" ht="24.95" customHeight="1" x14ac:dyDescent="0.15">
      <c r="A54" s="196"/>
      <c r="B54" s="161"/>
      <c r="C54" s="161"/>
      <c r="D54" s="161"/>
      <c r="E54" s="431"/>
      <c r="F54" s="432"/>
      <c r="G54" s="432"/>
      <c r="H54" s="432"/>
      <c r="I54" s="432"/>
      <c r="J54" s="432"/>
      <c r="K54" s="432"/>
      <c r="L54" s="432"/>
      <c r="M54" s="432"/>
      <c r="N54" s="432"/>
      <c r="O54" s="432"/>
      <c r="P54" s="432"/>
      <c r="Q54" s="432"/>
      <c r="R54" s="432"/>
      <c r="S54" s="432"/>
      <c r="T54" s="432"/>
      <c r="U54" s="432"/>
      <c r="V54" s="432"/>
      <c r="W54" s="195">
        <f t="shared" si="23"/>
        <v>0</v>
      </c>
      <c r="X54" s="404"/>
    </row>
    <row r="55" spans="1:24" ht="24.95" customHeight="1" x14ac:dyDescent="0.15">
      <c r="A55" s="196"/>
      <c r="B55" s="161"/>
      <c r="C55" s="161"/>
      <c r="D55" s="161"/>
      <c r="E55" s="431"/>
      <c r="F55" s="432"/>
      <c r="G55" s="432"/>
      <c r="H55" s="432"/>
      <c r="I55" s="432"/>
      <c r="J55" s="432"/>
      <c r="K55" s="432"/>
      <c r="L55" s="432"/>
      <c r="M55" s="432"/>
      <c r="N55" s="432"/>
      <c r="O55" s="432"/>
      <c r="P55" s="432"/>
      <c r="Q55" s="432"/>
      <c r="R55" s="432"/>
      <c r="S55" s="432"/>
      <c r="T55" s="432"/>
      <c r="U55" s="432"/>
      <c r="V55" s="432"/>
      <c r="W55" s="195">
        <f t="shared" si="23"/>
        <v>0</v>
      </c>
      <c r="X55" s="404"/>
    </row>
    <row r="56" spans="1:24" ht="24.95" customHeight="1" x14ac:dyDescent="0.15">
      <c r="A56" s="196" t="s">
        <v>15</v>
      </c>
      <c r="B56" s="161"/>
      <c r="C56" s="161"/>
      <c r="D56" s="161"/>
      <c r="E56" s="431"/>
      <c r="F56" s="432"/>
      <c r="G56" s="432"/>
      <c r="H56" s="432"/>
      <c r="I56" s="432"/>
      <c r="J56" s="432"/>
      <c r="K56" s="432"/>
      <c r="L56" s="432"/>
      <c r="M56" s="432"/>
      <c r="N56" s="432"/>
      <c r="O56" s="432"/>
      <c r="P56" s="432"/>
      <c r="Q56" s="432"/>
      <c r="R56" s="432"/>
      <c r="S56" s="432"/>
      <c r="T56" s="432"/>
      <c r="U56" s="432"/>
      <c r="V56" s="432"/>
      <c r="W56" s="195">
        <f t="shared" si="23"/>
        <v>0</v>
      </c>
      <c r="X56" s="404"/>
    </row>
    <row r="57" spans="1:24" ht="24.95" customHeight="1" thickBot="1" x14ac:dyDescent="0.2">
      <c r="A57" s="421" t="s">
        <v>14</v>
      </c>
      <c r="B57" s="422"/>
      <c r="C57" s="422"/>
      <c r="D57" s="422"/>
      <c r="E57" s="433"/>
      <c r="F57" s="434"/>
      <c r="G57" s="434"/>
      <c r="H57" s="434"/>
      <c r="I57" s="434"/>
      <c r="J57" s="434"/>
      <c r="K57" s="434"/>
      <c r="L57" s="434"/>
      <c r="M57" s="434"/>
      <c r="N57" s="434"/>
      <c r="O57" s="434"/>
      <c r="P57" s="434"/>
      <c r="Q57" s="434"/>
      <c r="R57" s="434"/>
      <c r="S57" s="434"/>
      <c r="T57" s="434"/>
      <c r="U57" s="434"/>
      <c r="V57" s="434"/>
      <c r="W57" s="423">
        <f t="shared" si="23"/>
        <v>0</v>
      </c>
      <c r="X57" s="405"/>
    </row>
    <row r="58" spans="1:24" ht="24.95" customHeight="1" thickTop="1" thickBot="1" x14ac:dyDescent="0.2">
      <c r="A58" s="492" t="s">
        <v>304</v>
      </c>
      <c r="B58" s="493"/>
      <c r="C58" s="493"/>
      <c r="D58" s="400"/>
      <c r="E58" s="424">
        <f>SUM(E42:E57)</f>
        <v>0</v>
      </c>
      <c r="F58" s="425">
        <f t="shared" ref="F58:U58" si="25">SUM(F42:F57)</f>
        <v>0</v>
      </c>
      <c r="G58" s="425">
        <f t="shared" si="25"/>
        <v>0</v>
      </c>
      <c r="H58" s="425">
        <f t="shared" si="25"/>
        <v>0</v>
      </c>
      <c r="I58" s="425">
        <f t="shared" si="25"/>
        <v>0</v>
      </c>
      <c r="J58" s="425">
        <f t="shared" si="25"/>
        <v>0</v>
      </c>
      <c r="K58" s="425">
        <f t="shared" si="25"/>
        <v>0</v>
      </c>
      <c r="L58" s="425">
        <f t="shared" si="25"/>
        <v>0</v>
      </c>
      <c r="M58" s="425">
        <f t="shared" si="25"/>
        <v>0</v>
      </c>
      <c r="N58" s="425">
        <f t="shared" si="25"/>
        <v>0</v>
      </c>
      <c r="O58" s="425">
        <f t="shared" si="25"/>
        <v>0</v>
      </c>
      <c r="P58" s="425">
        <f t="shared" si="25"/>
        <v>0</v>
      </c>
      <c r="Q58" s="425">
        <f t="shared" si="25"/>
        <v>0</v>
      </c>
      <c r="R58" s="425">
        <f t="shared" si="25"/>
        <v>0</v>
      </c>
      <c r="S58" s="425">
        <f t="shared" si="25"/>
        <v>0</v>
      </c>
      <c r="T58" s="425">
        <f t="shared" si="25"/>
        <v>0</v>
      </c>
      <c r="U58" s="425">
        <f t="shared" si="25"/>
        <v>0</v>
      </c>
      <c r="V58" s="425">
        <f>SUM(V42:V57)</f>
        <v>0</v>
      </c>
      <c r="W58" s="426">
        <f t="shared" si="23"/>
        <v>0</v>
      </c>
      <c r="X58" s="401"/>
    </row>
    <row r="59" spans="1:24" ht="15" customHeight="1" x14ac:dyDescent="0.15">
      <c r="A59" s="182" t="s">
        <v>23</v>
      </c>
      <c r="B59" s="182"/>
      <c r="C59" s="182"/>
      <c r="D59" s="182"/>
      <c r="E59" s="182"/>
      <c r="F59" s="182"/>
      <c r="G59" s="182"/>
      <c r="H59" s="182"/>
      <c r="I59" s="182"/>
      <c r="J59" s="182"/>
      <c r="K59" s="182"/>
      <c r="L59" s="182"/>
      <c r="M59" s="182"/>
      <c r="N59" s="182"/>
      <c r="O59" s="182"/>
      <c r="P59" s="182"/>
      <c r="Q59" s="182"/>
      <c r="R59" s="182"/>
      <c r="S59" s="182"/>
      <c r="T59" s="182"/>
      <c r="U59" s="182"/>
      <c r="V59" s="182"/>
      <c r="W59" s="182"/>
    </row>
    <row r="60" spans="1:24" ht="15" customHeight="1" x14ac:dyDescent="0.15">
      <c r="A60" s="139" t="s">
        <v>52</v>
      </c>
    </row>
    <row r="61" spans="1:24" ht="15" customHeight="1" x14ac:dyDescent="0.15">
      <c r="A61" s="345" t="s">
        <v>305</v>
      </c>
    </row>
    <row r="62" spans="1:24" ht="15" customHeight="1" x14ac:dyDescent="0.15">
      <c r="A62" s="139" t="s">
        <v>33</v>
      </c>
    </row>
    <row r="63" spans="1:24" ht="15" customHeight="1" x14ac:dyDescent="0.15">
      <c r="A63" s="139" t="s">
        <v>65</v>
      </c>
    </row>
    <row r="64" spans="1:24" ht="15" customHeight="1" x14ac:dyDescent="0.15">
      <c r="A64" s="139" t="s">
        <v>66</v>
      </c>
    </row>
    <row r="65" spans="1:1" ht="15" customHeight="1" x14ac:dyDescent="0.15">
      <c r="A65" s="139" t="s">
        <v>54</v>
      </c>
    </row>
    <row r="66" spans="1:1" ht="24" customHeight="1" x14ac:dyDescent="0.15"/>
    <row r="67" spans="1:1" ht="24" customHeight="1" x14ac:dyDescent="0.15"/>
    <row r="68" spans="1:1" ht="24" customHeight="1" x14ac:dyDescent="0.15"/>
    <row r="69" spans="1:1" ht="24" customHeight="1" x14ac:dyDescent="0.15"/>
  </sheetData>
  <mergeCells count="42">
    <mergeCell ref="L16:L17"/>
    <mergeCell ref="M16:M17"/>
    <mergeCell ref="R16:R17"/>
    <mergeCell ref="N16:N17"/>
    <mergeCell ref="O16:O17"/>
    <mergeCell ref="P16:P17"/>
    <mergeCell ref="Q16:Q17"/>
    <mergeCell ref="G16:G17"/>
    <mergeCell ref="I16:I17"/>
    <mergeCell ref="J16:J17"/>
    <mergeCell ref="K16:K17"/>
    <mergeCell ref="A6:D6"/>
    <mergeCell ref="A13:C13"/>
    <mergeCell ref="A16:D16"/>
    <mergeCell ref="E16:E17"/>
    <mergeCell ref="F16:F17"/>
    <mergeCell ref="A18:A42"/>
    <mergeCell ref="B18:B25"/>
    <mergeCell ref="C18:C19"/>
    <mergeCell ref="C20:C21"/>
    <mergeCell ref="C22:C23"/>
    <mergeCell ref="C24:C25"/>
    <mergeCell ref="B26:B33"/>
    <mergeCell ref="C36:C37"/>
    <mergeCell ref="C38:C39"/>
    <mergeCell ref="C40:C41"/>
    <mergeCell ref="U1:X1"/>
    <mergeCell ref="B42:C42"/>
    <mergeCell ref="A58:C58"/>
    <mergeCell ref="C26:C27"/>
    <mergeCell ref="C28:C29"/>
    <mergeCell ref="C30:C31"/>
    <mergeCell ref="C32:C33"/>
    <mergeCell ref="B34:B41"/>
    <mergeCell ref="C34:C35"/>
    <mergeCell ref="W16:W17"/>
    <mergeCell ref="X16:X17"/>
    <mergeCell ref="H16:H17"/>
    <mergeCell ref="S16:S17"/>
    <mergeCell ref="T16:T17"/>
    <mergeCell ref="U16:U17"/>
    <mergeCell ref="V16:V17"/>
  </mergeCells>
  <phoneticPr fontId="5"/>
  <pageMargins left="0.78740157480314965" right="0.59055118110236227" top="0.59055118110236227" bottom="0.59055118110236227" header="0.59055118110236227" footer="0.51181102362204722"/>
  <pageSetup paperSize="8" scale="60" orientation="landscape"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A658-338E-4C85-A237-2C761263936F}">
  <dimension ref="A1:H92"/>
  <sheetViews>
    <sheetView view="pageBreakPreview" topLeftCell="A42" zoomScaleNormal="100" zoomScaleSheetLayoutView="100" workbookViewId="0">
      <selection activeCell="A2" sqref="A2"/>
    </sheetView>
  </sheetViews>
  <sheetFormatPr defaultColWidth="9" defaultRowHeight="21" customHeight="1" x14ac:dyDescent="0.15"/>
  <cols>
    <col min="1" max="2" width="3.375" style="138" customWidth="1"/>
    <col min="3" max="3" width="17.625" style="138" customWidth="1"/>
    <col min="4" max="4" width="9.75" style="138" customWidth="1"/>
    <col min="5" max="5" width="11.875" style="138" customWidth="1"/>
    <col min="6" max="6" width="17.75" style="138" customWidth="1"/>
    <col min="7" max="7" width="12.625" style="138" customWidth="1"/>
    <col min="8" max="8" width="23.625" style="138" customWidth="1"/>
    <col min="9" max="16384" width="9" style="138"/>
  </cols>
  <sheetData>
    <row r="1" spans="1:8" ht="20.100000000000001" customHeight="1" x14ac:dyDescent="0.15">
      <c r="A1" s="136" t="s">
        <v>360</v>
      </c>
      <c r="B1" s="139"/>
      <c r="C1" s="139"/>
      <c r="D1" s="137"/>
      <c r="E1" s="137"/>
      <c r="F1" s="137"/>
      <c r="G1" s="137"/>
    </row>
    <row r="2" spans="1:8" ht="12.75" customHeight="1" x14ac:dyDescent="0.15">
      <c r="A2" s="135" t="s">
        <v>366</v>
      </c>
      <c r="B2" s="139"/>
      <c r="C2" s="132"/>
      <c r="D2" s="137"/>
      <c r="E2" s="137"/>
    </row>
    <row r="3" spans="1:8" ht="15" customHeight="1" x14ac:dyDescent="0.15">
      <c r="A3" s="135" t="s">
        <v>206</v>
      </c>
      <c r="B3" s="139"/>
      <c r="C3" s="132"/>
      <c r="D3" s="137"/>
      <c r="E3" s="137"/>
    </row>
    <row r="4" spans="1:8" ht="3.75" customHeight="1" x14ac:dyDescent="0.15">
      <c r="A4" s="134"/>
      <c r="B4" s="137"/>
      <c r="C4" s="137"/>
      <c r="D4" s="137"/>
      <c r="E4" s="137"/>
    </row>
    <row r="5" spans="1:8" ht="20.100000000000001" customHeight="1" x14ac:dyDescent="0.15">
      <c r="A5" s="247" t="s">
        <v>51</v>
      </c>
      <c r="B5" s="140"/>
      <c r="C5" s="140"/>
      <c r="D5" s="140"/>
      <c r="E5" s="140"/>
      <c r="F5" s="140"/>
      <c r="G5" s="141"/>
      <c r="H5" s="248" t="s">
        <v>24</v>
      </c>
    </row>
    <row r="6" spans="1:8" ht="18.75" customHeight="1" x14ac:dyDescent="0.15">
      <c r="A6" s="531"/>
      <c r="B6" s="532"/>
      <c r="C6" s="532"/>
      <c r="D6" s="533"/>
      <c r="E6" s="534" t="s">
        <v>4</v>
      </c>
      <c r="F6" s="535"/>
      <c r="G6" s="142" t="s">
        <v>5</v>
      </c>
      <c r="H6" s="143" t="s">
        <v>0</v>
      </c>
    </row>
    <row r="7" spans="1:8" ht="24" customHeight="1" x14ac:dyDescent="0.15">
      <c r="A7" s="536" t="s">
        <v>49</v>
      </c>
      <c r="B7" s="537"/>
      <c r="C7" s="537"/>
      <c r="D7" s="538"/>
      <c r="E7" s="526"/>
      <c r="F7" s="527"/>
      <c r="G7" s="142"/>
      <c r="H7" s="143"/>
    </row>
    <row r="8" spans="1:8" ht="24" customHeight="1" x14ac:dyDescent="0.15">
      <c r="A8" s="548" t="s">
        <v>322</v>
      </c>
      <c r="B8" s="537"/>
      <c r="C8" s="537"/>
      <c r="D8" s="538"/>
      <c r="E8" s="526"/>
      <c r="F8" s="527"/>
      <c r="G8" s="142"/>
      <c r="H8" s="143"/>
    </row>
    <row r="9" spans="1:8" ht="24" customHeight="1" x14ac:dyDescent="0.15">
      <c r="A9" s="438"/>
      <c r="B9" s="367" t="s">
        <v>300</v>
      </c>
      <c r="C9" s="342"/>
      <c r="D9" s="343"/>
      <c r="E9" s="526"/>
      <c r="F9" s="527"/>
      <c r="G9" s="142"/>
      <c r="H9" s="143"/>
    </row>
    <row r="10" spans="1:8" ht="24" customHeight="1" x14ac:dyDescent="0.15">
      <c r="A10" s="438"/>
      <c r="B10" s="367" t="s">
        <v>301</v>
      </c>
      <c r="C10" s="342"/>
      <c r="D10" s="343"/>
      <c r="E10" s="526"/>
      <c r="F10" s="527"/>
      <c r="G10" s="142"/>
      <c r="H10" s="143"/>
    </row>
    <row r="11" spans="1:8" ht="24" customHeight="1" x14ac:dyDescent="0.15">
      <c r="A11" s="344" t="s">
        <v>303</v>
      </c>
      <c r="B11" s="342"/>
      <c r="C11" s="342"/>
      <c r="D11" s="343"/>
      <c r="E11" s="526"/>
      <c r="F11" s="527"/>
      <c r="G11" s="142"/>
      <c r="H11" s="143"/>
    </row>
    <row r="12" spans="1:8" ht="24" customHeight="1" x14ac:dyDescent="0.15">
      <c r="A12" s="526" t="s">
        <v>27</v>
      </c>
      <c r="B12" s="539"/>
      <c r="C12" s="539"/>
      <c r="D12" s="527"/>
      <c r="E12" s="526"/>
      <c r="F12" s="527"/>
      <c r="G12" s="144"/>
      <c r="H12" s="145"/>
    </row>
    <row r="13" spans="1:8" ht="14.25" customHeight="1" x14ac:dyDescent="0.15">
      <c r="A13" s="146"/>
      <c r="B13" s="146"/>
      <c r="C13" s="146"/>
      <c r="D13" s="146"/>
      <c r="E13" s="147"/>
      <c r="F13" s="147"/>
      <c r="G13" s="148"/>
      <c r="H13" s="147"/>
    </row>
    <row r="14" spans="1:8" ht="17.25" customHeight="1" x14ac:dyDescent="0.15">
      <c r="A14" s="247" t="s">
        <v>50</v>
      </c>
      <c r="B14" s="140"/>
      <c r="C14" s="140"/>
      <c r="D14" s="140"/>
      <c r="E14" s="140"/>
      <c r="F14" s="140"/>
      <c r="G14" s="141"/>
      <c r="H14" s="248" t="s">
        <v>24</v>
      </c>
    </row>
    <row r="15" spans="1:8" ht="18.600000000000001" customHeight="1" x14ac:dyDescent="0.15">
      <c r="A15" s="540"/>
      <c r="B15" s="541"/>
      <c r="C15" s="541"/>
      <c r="D15" s="533"/>
      <c r="E15" s="542" t="s">
        <v>4</v>
      </c>
      <c r="F15" s="543"/>
      <c r="G15" s="546" t="s">
        <v>5</v>
      </c>
      <c r="H15" s="529" t="s">
        <v>0</v>
      </c>
    </row>
    <row r="16" spans="1:8" ht="18.600000000000001" customHeight="1" x14ac:dyDescent="0.15">
      <c r="A16" s="149"/>
      <c r="B16" s="140"/>
      <c r="C16" s="150"/>
      <c r="D16" s="151" t="s">
        <v>56</v>
      </c>
      <c r="E16" s="544"/>
      <c r="F16" s="545"/>
      <c r="G16" s="547"/>
      <c r="H16" s="530"/>
    </row>
    <row r="17" spans="1:8" ht="18.600000000000001" customHeight="1" x14ac:dyDescent="0.15">
      <c r="A17" s="497" t="s">
        <v>6</v>
      </c>
      <c r="B17" s="497" t="s">
        <v>67</v>
      </c>
      <c r="C17" s="528" t="s">
        <v>58</v>
      </c>
      <c r="D17" s="152" t="s">
        <v>59</v>
      </c>
      <c r="E17" s="522"/>
      <c r="F17" s="523"/>
      <c r="G17" s="153"/>
      <c r="H17" s="153"/>
    </row>
    <row r="18" spans="1:8" ht="18.600000000000001" customHeight="1" x14ac:dyDescent="0.15">
      <c r="A18" s="497"/>
      <c r="B18" s="497"/>
      <c r="C18" s="495"/>
      <c r="D18" s="154" t="s">
        <v>60</v>
      </c>
      <c r="E18" s="524"/>
      <c r="F18" s="525"/>
      <c r="G18" s="155"/>
      <c r="H18" s="155"/>
    </row>
    <row r="19" spans="1:8" ht="18.600000000000001" customHeight="1" x14ac:dyDescent="0.15">
      <c r="A19" s="497"/>
      <c r="B19" s="497"/>
      <c r="C19" s="494" t="s">
        <v>61</v>
      </c>
      <c r="D19" s="152" t="s">
        <v>59</v>
      </c>
      <c r="E19" s="522"/>
      <c r="F19" s="523"/>
      <c r="G19" s="153"/>
      <c r="H19" s="153"/>
    </row>
    <row r="20" spans="1:8" ht="18.600000000000001" customHeight="1" x14ac:dyDescent="0.15">
      <c r="A20" s="497"/>
      <c r="B20" s="497"/>
      <c r="C20" s="495"/>
      <c r="D20" s="154" t="s">
        <v>60</v>
      </c>
      <c r="E20" s="524"/>
      <c r="F20" s="525"/>
      <c r="G20" s="155"/>
      <c r="H20" s="155"/>
    </row>
    <row r="21" spans="1:8" ht="18.600000000000001" customHeight="1" x14ac:dyDescent="0.15">
      <c r="A21" s="497"/>
      <c r="B21" s="497"/>
      <c r="C21" s="494" t="s">
        <v>1</v>
      </c>
      <c r="D21" s="152" t="s">
        <v>59</v>
      </c>
      <c r="E21" s="522"/>
      <c r="F21" s="523"/>
      <c r="G21" s="153"/>
      <c r="H21" s="153"/>
    </row>
    <row r="22" spans="1:8" ht="18.600000000000001" customHeight="1" x14ac:dyDescent="0.15">
      <c r="A22" s="497"/>
      <c r="B22" s="497"/>
      <c r="C22" s="495"/>
      <c r="D22" s="154" t="s">
        <v>60</v>
      </c>
      <c r="E22" s="524"/>
      <c r="F22" s="525"/>
      <c r="G22" s="155"/>
      <c r="H22" s="155"/>
    </row>
    <row r="23" spans="1:8" ht="18.600000000000001" customHeight="1" x14ac:dyDescent="0.15">
      <c r="A23" s="497"/>
      <c r="B23" s="497"/>
      <c r="C23" s="494" t="s">
        <v>53</v>
      </c>
      <c r="D23" s="152" t="s">
        <v>59</v>
      </c>
      <c r="E23" s="522"/>
      <c r="F23" s="523"/>
      <c r="G23" s="153"/>
      <c r="H23" s="153"/>
    </row>
    <row r="24" spans="1:8" ht="18.600000000000001" customHeight="1" x14ac:dyDescent="0.15">
      <c r="A24" s="497"/>
      <c r="B24" s="498"/>
      <c r="C24" s="495"/>
      <c r="D24" s="154" t="s">
        <v>60</v>
      </c>
      <c r="E24" s="524"/>
      <c r="F24" s="525"/>
      <c r="G24" s="155"/>
      <c r="H24" s="155"/>
    </row>
    <row r="25" spans="1:8" ht="18.600000000000001" customHeight="1" x14ac:dyDescent="0.15">
      <c r="A25" s="497"/>
      <c r="B25" s="496" t="s">
        <v>68</v>
      </c>
      <c r="C25" s="528" t="s">
        <v>58</v>
      </c>
      <c r="D25" s="152" t="s">
        <v>59</v>
      </c>
      <c r="E25" s="522"/>
      <c r="F25" s="523"/>
      <c r="G25" s="153"/>
      <c r="H25" s="153"/>
    </row>
    <row r="26" spans="1:8" ht="18.600000000000001" customHeight="1" x14ac:dyDescent="0.15">
      <c r="A26" s="497"/>
      <c r="B26" s="497"/>
      <c r="C26" s="495"/>
      <c r="D26" s="154" t="s">
        <v>60</v>
      </c>
      <c r="E26" s="524"/>
      <c r="F26" s="525"/>
      <c r="G26" s="155"/>
      <c r="H26" s="155"/>
    </row>
    <row r="27" spans="1:8" ht="18.600000000000001" customHeight="1" x14ac:dyDescent="0.15">
      <c r="A27" s="497"/>
      <c r="B27" s="497"/>
      <c r="C27" s="494" t="s">
        <v>61</v>
      </c>
      <c r="D27" s="152" t="s">
        <v>59</v>
      </c>
      <c r="E27" s="522"/>
      <c r="F27" s="523"/>
      <c r="G27" s="153"/>
      <c r="H27" s="153"/>
    </row>
    <row r="28" spans="1:8" ht="18.600000000000001" customHeight="1" x14ac:dyDescent="0.15">
      <c r="A28" s="497"/>
      <c r="B28" s="497"/>
      <c r="C28" s="495"/>
      <c r="D28" s="154" t="s">
        <v>60</v>
      </c>
      <c r="E28" s="524"/>
      <c r="F28" s="525"/>
      <c r="G28" s="155"/>
      <c r="H28" s="155"/>
    </row>
    <row r="29" spans="1:8" ht="18.600000000000001" customHeight="1" x14ac:dyDescent="0.15">
      <c r="A29" s="497"/>
      <c r="B29" s="497"/>
      <c r="C29" s="494" t="s">
        <v>1</v>
      </c>
      <c r="D29" s="152" t="s">
        <v>59</v>
      </c>
      <c r="E29" s="522"/>
      <c r="F29" s="523"/>
      <c r="G29" s="153"/>
      <c r="H29" s="153"/>
    </row>
    <row r="30" spans="1:8" ht="18.600000000000001" customHeight="1" x14ac:dyDescent="0.15">
      <c r="A30" s="497"/>
      <c r="B30" s="497"/>
      <c r="C30" s="495"/>
      <c r="D30" s="154" t="s">
        <v>60</v>
      </c>
      <c r="E30" s="524"/>
      <c r="F30" s="525"/>
      <c r="G30" s="155"/>
      <c r="H30" s="155"/>
    </row>
    <row r="31" spans="1:8" ht="18.600000000000001" customHeight="1" x14ac:dyDescent="0.15">
      <c r="A31" s="497"/>
      <c r="B31" s="497"/>
      <c r="C31" s="494" t="s">
        <v>53</v>
      </c>
      <c r="D31" s="152" t="s">
        <v>59</v>
      </c>
      <c r="E31" s="522"/>
      <c r="F31" s="523"/>
      <c r="G31" s="153"/>
      <c r="H31" s="153"/>
    </row>
    <row r="32" spans="1:8" ht="18.600000000000001" customHeight="1" x14ac:dyDescent="0.15">
      <c r="A32" s="497"/>
      <c r="B32" s="498"/>
      <c r="C32" s="495"/>
      <c r="D32" s="154" t="s">
        <v>60</v>
      </c>
      <c r="E32" s="524"/>
      <c r="F32" s="525"/>
      <c r="G32" s="155"/>
      <c r="H32" s="155"/>
    </row>
    <row r="33" spans="1:8" ht="18.600000000000001" customHeight="1" x14ac:dyDescent="0.15">
      <c r="A33" s="497"/>
      <c r="B33" s="496" t="s">
        <v>69</v>
      </c>
      <c r="C33" s="528" t="s">
        <v>58</v>
      </c>
      <c r="D33" s="152" t="s">
        <v>59</v>
      </c>
      <c r="E33" s="522"/>
      <c r="F33" s="523"/>
      <c r="G33" s="153"/>
      <c r="H33" s="153"/>
    </row>
    <row r="34" spans="1:8" ht="18.600000000000001" customHeight="1" x14ac:dyDescent="0.15">
      <c r="A34" s="497"/>
      <c r="B34" s="497"/>
      <c r="C34" s="495"/>
      <c r="D34" s="154" t="s">
        <v>60</v>
      </c>
      <c r="E34" s="524"/>
      <c r="F34" s="525"/>
      <c r="G34" s="155"/>
      <c r="H34" s="155"/>
    </row>
    <row r="35" spans="1:8" ht="18.600000000000001" customHeight="1" x14ac:dyDescent="0.15">
      <c r="A35" s="497"/>
      <c r="B35" s="497"/>
      <c r="C35" s="494" t="s">
        <v>61</v>
      </c>
      <c r="D35" s="152" t="s">
        <v>59</v>
      </c>
      <c r="E35" s="522"/>
      <c r="F35" s="523"/>
      <c r="G35" s="153"/>
      <c r="H35" s="153"/>
    </row>
    <row r="36" spans="1:8" ht="18.600000000000001" customHeight="1" x14ac:dyDescent="0.15">
      <c r="A36" s="497"/>
      <c r="B36" s="497"/>
      <c r="C36" s="495"/>
      <c r="D36" s="154" t="s">
        <v>60</v>
      </c>
      <c r="E36" s="524"/>
      <c r="F36" s="525"/>
      <c r="G36" s="155"/>
      <c r="H36" s="155"/>
    </row>
    <row r="37" spans="1:8" ht="18.600000000000001" customHeight="1" x14ac:dyDescent="0.15">
      <c r="A37" s="497"/>
      <c r="B37" s="497"/>
      <c r="C37" s="494" t="s">
        <v>1</v>
      </c>
      <c r="D37" s="152" t="s">
        <v>59</v>
      </c>
      <c r="E37" s="522"/>
      <c r="F37" s="523"/>
      <c r="G37" s="153"/>
      <c r="H37" s="153"/>
    </row>
    <row r="38" spans="1:8" ht="18.600000000000001" customHeight="1" x14ac:dyDescent="0.15">
      <c r="A38" s="497"/>
      <c r="B38" s="497"/>
      <c r="C38" s="495"/>
      <c r="D38" s="154" t="s">
        <v>60</v>
      </c>
      <c r="E38" s="524"/>
      <c r="F38" s="525"/>
      <c r="G38" s="155"/>
      <c r="H38" s="155"/>
    </row>
    <row r="39" spans="1:8" ht="18.600000000000001" customHeight="1" x14ac:dyDescent="0.15">
      <c r="A39" s="497"/>
      <c r="B39" s="497"/>
      <c r="C39" s="494" t="s">
        <v>53</v>
      </c>
      <c r="D39" s="152" t="s">
        <v>59</v>
      </c>
      <c r="E39" s="522"/>
      <c r="F39" s="523"/>
      <c r="G39" s="153"/>
      <c r="H39" s="153"/>
    </row>
    <row r="40" spans="1:8" ht="18.600000000000001" customHeight="1" x14ac:dyDescent="0.15">
      <c r="A40" s="497"/>
      <c r="B40" s="498"/>
      <c r="C40" s="495"/>
      <c r="D40" s="154" t="s">
        <v>60</v>
      </c>
      <c r="E40" s="524"/>
      <c r="F40" s="525"/>
      <c r="G40" s="155"/>
      <c r="H40" s="155"/>
    </row>
    <row r="41" spans="1:8" ht="18.600000000000001" customHeight="1" x14ac:dyDescent="0.15">
      <c r="A41" s="498"/>
      <c r="B41" s="490" t="s">
        <v>2</v>
      </c>
      <c r="C41" s="491"/>
      <c r="D41" s="156"/>
      <c r="E41" s="526"/>
      <c r="F41" s="527"/>
      <c r="G41" s="145"/>
      <c r="H41" s="145"/>
    </row>
    <row r="42" spans="1:8" ht="18.600000000000001" customHeight="1" x14ac:dyDescent="0.15">
      <c r="A42" s="157" t="s">
        <v>7</v>
      </c>
      <c r="B42" s="158"/>
      <c r="C42" s="158"/>
      <c r="D42" s="159"/>
      <c r="E42" s="518"/>
      <c r="F42" s="519"/>
      <c r="G42" s="145"/>
      <c r="H42" s="145"/>
    </row>
    <row r="43" spans="1:8" ht="18.600000000000001" customHeight="1" x14ac:dyDescent="0.15">
      <c r="A43" s="157" t="s">
        <v>21</v>
      </c>
      <c r="B43" s="158"/>
      <c r="C43" s="158"/>
      <c r="D43" s="159"/>
      <c r="E43" s="518"/>
      <c r="F43" s="519"/>
      <c r="G43" s="145"/>
      <c r="H43" s="145"/>
    </row>
    <row r="44" spans="1:8" ht="18.600000000000001" customHeight="1" x14ac:dyDescent="0.15">
      <c r="A44" s="157" t="s">
        <v>3</v>
      </c>
      <c r="B44" s="158"/>
      <c r="C44" s="158"/>
      <c r="D44" s="159"/>
      <c r="E44" s="518"/>
      <c r="F44" s="519"/>
      <c r="G44" s="145"/>
      <c r="H44" s="145"/>
    </row>
    <row r="45" spans="1:8" ht="18.600000000000001" customHeight="1" x14ac:dyDescent="0.15">
      <c r="A45" s="157" t="s">
        <v>17</v>
      </c>
      <c r="B45" s="158"/>
      <c r="C45" s="158"/>
      <c r="D45" s="159"/>
      <c r="E45" s="518"/>
      <c r="F45" s="519"/>
      <c r="G45" s="145"/>
      <c r="H45" s="145"/>
    </row>
    <row r="46" spans="1:8" ht="18.600000000000001" customHeight="1" x14ac:dyDescent="0.15">
      <c r="A46" s="157" t="s">
        <v>19</v>
      </c>
      <c r="B46" s="158"/>
      <c r="C46" s="158"/>
      <c r="D46" s="159"/>
      <c r="E46" s="518"/>
      <c r="F46" s="519"/>
      <c r="G46" s="143"/>
      <c r="H46" s="145"/>
    </row>
    <row r="47" spans="1:8" ht="18.600000000000001" customHeight="1" x14ac:dyDescent="0.15">
      <c r="A47" s="157" t="s">
        <v>8</v>
      </c>
      <c r="B47" s="158"/>
      <c r="C47" s="158"/>
      <c r="D47" s="159"/>
      <c r="E47" s="518"/>
      <c r="F47" s="519"/>
      <c r="G47" s="145"/>
      <c r="H47" s="145"/>
    </row>
    <row r="48" spans="1:8" ht="18.600000000000001" customHeight="1" x14ac:dyDescent="0.15">
      <c r="A48" s="157" t="s">
        <v>22</v>
      </c>
      <c r="B48" s="158"/>
      <c r="C48" s="158"/>
      <c r="D48" s="159"/>
      <c r="E48" s="518"/>
      <c r="F48" s="519"/>
      <c r="G48" s="145"/>
      <c r="H48" s="145"/>
    </row>
    <row r="49" spans="1:8" ht="18.600000000000001" customHeight="1" x14ac:dyDescent="0.15">
      <c r="A49" s="160" t="s">
        <v>26</v>
      </c>
      <c r="B49" s="158"/>
      <c r="C49" s="158"/>
      <c r="D49" s="159"/>
      <c r="E49" s="518"/>
      <c r="F49" s="519"/>
      <c r="G49" s="145"/>
      <c r="H49" s="145"/>
    </row>
    <row r="50" spans="1:8" ht="18.600000000000001" customHeight="1" x14ac:dyDescent="0.15">
      <c r="A50" s="160"/>
      <c r="B50" s="161"/>
      <c r="C50" s="158"/>
      <c r="D50" s="159"/>
      <c r="E50" s="518"/>
      <c r="F50" s="519"/>
      <c r="G50" s="145"/>
      <c r="H50" s="145"/>
    </row>
    <row r="51" spans="1:8" ht="18.600000000000001" customHeight="1" x14ac:dyDescent="0.15">
      <c r="A51" s="160"/>
      <c r="B51" s="161"/>
      <c r="C51" s="158"/>
      <c r="D51" s="159"/>
      <c r="E51" s="518"/>
      <c r="F51" s="519"/>
      <c r="G51" s="145"/>
      <c r="H51" s="145"/>
    </row>
    <row r="52" spans="1:8" ht="18.600000000000001" customHeight="1" x14ac:dyDescent="0.15">
      <c r="A52" s="157"/>
      <c r="B52" s="158"/>
      <c r="C52" s="158"/>
      <c r="D52" s="159"/>
      <c r="E52" s="518"/>
      <c r="F52" s="519"/>
      <c r="G52" s="145"/>
      <c r="H52" s="145"/>
    </row>
    <row r="53" spans="1:8" ht="18.600000000000001" customHeight="1" x14ac:dyDescent="0.15">
      <c r="A53" s="157"/>
      <c r="B53" s="158"/>
      <c r="C53" s="158"/>
      <c r="D53" s="159"/>
      <c r="E53" s="518"/>
      <c r="F53" s="519"/>
      <c r="G53" s="145"/>
      <c r="H53" s="145"/>
    </row>
    <row r="54" spans="1:8" ht="18.600000000000001" customHeight="1" x14ac:dyDescent="0.15">
      <c r="A54" s="160" t="s">
        <v>25</v>
      </c>
      <c r="B54" s="161"/>
      <c r="C54" s="161"/>
      <c r="D54" s="162"/>
      <c r="E54" s="518"/>
      <c r="F54" s="519"/>
      <c r="G54" s="143"/>
      <c r="H54" s="145"/>
    </row>
    <row r="55" spans="1:8" ht="18.600000000000001" customHeight="1" x14ac:dyDescent="0.15">
      <c r="A55" s="157" t="s">
        <v>16</v>
      </c>
      <c r="B55" s="158"/>
      <c r="C55" s="158"/>
      <c r="D55" s="159"/>
      <c r="E55" s="518"/>
      <c r="F55" s="519"/>
      <c r="G55" s="145"/>
      <c r="H55" s="145"/>
    </row>
    <row r="56" spans="1:8" ht="18.600000000000001" customHeight="1" x14ac:dyDescent="0.15">
      <c r="A56" s="520" t="s">
        <v>321</v>
      </c>
      <c r="B56" s="521"/>
      <c r="C56" s="521"/>
      <c r="D56" s="156"/>
      <c r="E56" s="518"/>
      <c r="F56" s="519"/>
      <c r="G56" s="145"/>
      <c r="H56" s="145"/>
    </row>
    <row r="57" spans="1:8" ht="16.5" customHeight="1" x14ac:dyDescent="0.15">
      <c r="A57" s="163" t="s">
        <v>23</v>
      </c>
      <c r="B57" s="163"/>
      <c r="C57" s="164"/>
      <c r="D57" s="164"/>
      <c r="E57" s="164"/>
      <c r="F57" s="164"/>
      <c r="G57" s="137"/>
    </row>
    <row r="58" spans="1:8" ht="16.5" customHeight="1" x14ac:dyDescent="0.15">
      <c r="A58" s="163" t="s">
        <v>52</v>
      </c>
      <c r="B58" s="163"/>
      <c r="C58" s="165"/>
      <c r="D58" s="165"/>
      <c r="E58" s="164"/>
      <c r="F58" s="164"/>
    </row>
    <row r="59" spans="1:8" s="139" customFormat="1" ht="15" customHeight="1" x14ac:dyDescent="0.15">
      <c r="A59" s="139" t="s">
        <v>65</v>
      </c>
    </row>
    <row r="60" spans="1:8" s="139" customFormat="1" ht="15" customHeight="1" x14ac:dyDescent="0.15">
      <c r="A60" s="139" t="s">
        <v>66</v>
      </c>
    </row>
    <row r="61" spans="1:8" ht="16.5" customHeight="1" x14ac:dyDescent="0.15">
      <c r="A61" s="165" t="s">
        <v>48</v>
      </c>
      <c r="B61" s="165"/>
      <c r="C61" s="166"/>
      <c r="D61" s="166"/>
      <c r="E61" s="166"/>
      <c r="F61" s="166"/>
    </row>
    <row r="62" spans="1:8" ht="24.95" customHeight="1" x14ac:dyDescent="0.15">
      <c r="A62" s="166"/>
      <c r="B62" s="166"/>
      <c r="C62" s="166"/>
      <c r="D62" s="166"/>
      <c r="E62" s="166"/>
      <c r="F62" s="166"/>
    </row>
    <row r="63" spans="1:8" ht="24.95" customHeight="1" x14ac:dyDescent="0.15">
      <c r="A63" s="166"/>
      <c r="B63" s="166"/>
      <c r="C63" s="166"/>
      <c r="D63" s="166"/>
      <c r="E63" s="166"/>
      <c r="F63" s="166"/>
    </row>
    <row r="64" spans="1:8" ht="24.95" customHeight="1" x14ac:dyDescent="0.15">
      <c r="A64" s="166"/>
      <c r="B64" s="166"/>
      <c r="C64" s="166"/>
      <c r="D64" s="166"/>
      <c r="E64" s="166"/>
      <c r="F64" s="166"/>
    </row>
    <row r="65" spans="1:6" ht="24.95" customHeight="1" x14ac:dyDescent="0.15">
      <c r="A65" s="166"/>
      <c r="B65" s="166"/>
      <c r="C65" s="166"/>
      <c r="D65" s="166"/>
      <c r="E65" s="166"/>
      <c r="F65" s="166"/>
    </row>
    <row r="66" spans="1:6" ht="24.95" customHeight="1" x14ac:dyDescent="0.15">
      <c r="A66" s="166"/>
      <c r="B66" s="166"/>
      <c r="C66" s="166"/>
      <c r="D66" s="166"/>
      <c r="E66" s="166"/>
      <c r="F66" s="166"/>
    </row>
    <row r="67" spans="1:6" ht="24.95" customHeight="1" x14ac:dyDescent="0.15">
      <c r="A67" s="166"/>
      <c r="B67" s="166"/>
      <c r="C67" s="166"/>
      <c r="D67" s="166"/>
      <c r="E67" s="166"/>
      <c r="F67" s="166"/>
    </row>
    <row r="68" spans="1:6" ht="24.95" customHeight="1" x14ac:dyDescent="0.15">
      <c r="A68" s="166"/>
      <c r="B68" s="166"/>
      <c r="C68" s="166"/>
      <c r="D68" s="166"/>
      <c r="E68" s="166"/>
      <c r="F68" s="166"/>
    </row>
    <row r="69" spans="1:6" ht="24.95" customHeight="1" x14ac:dyDescent="0.15">
      <c r="A69" s="166"/>
      <c r="B69" s="166"/>
      <c r="C69" s="166"/>
      <c r="D69" s="166"/>
      <c r="E69" s="166"/>
      <c r="F69" s="166"/>
    </row>
    <row r="70" spans="1:6" ht="24.95" customHeight="1" x14ac:dyDescent="0.15">
      <c r="A70" s="166"/>
      <c r="B70" s="166"/>
      <c r="C70" s="166"/>
      <c r="D70" s="166"/>
      <c r="E70" s="166"/>
      <c r="F70" s="166"/>
    </row>
    <row r="71" spans="1:6" ht="24.95" customHeight="1" x14ac:dyDescent="0.15">
      <c r="A71" s="166"/>
      <c r="B71" s="166"/>
      <c r="C71" s="166"/>
      <c r="D71" s="166"/>
      <c r="E71" s="166"/>
      <c r="F71" s="166"/>
    </row>
    <row r="72" spans="1:6" ht="23.25" customHeight="1" x14ac:dyDescent="0.15"/>
    <row r="73" spans="1:6" ht="23.25" customHeight="1" x14ac:dyDescent="0.15"/>
    <row r="74" spans="1:6" ht="23.25" customHeight="1" x14ac:dyDescent="0.15"/>
    <row r="75" spans="1:6" ht="23.25" customHeight="1" x14ac:dyDescent="0.15"/>
    <row r="76" spans="1:6" ht="23.25" customHeight="1" x14ac:dyDescent="0.15"/>
    <row r="77" spans="1:6" ht="23.25" customHeight="1" x14ac:dyDescent="0.15"/>
    <row r="78" spans="1:6" ht="23.25" customHeight="1" x14ac:dyDescent="0.15"/>
    <row r="79" spans="1:6" ht="23.25" customHeight="1" x14ac:dyDescent="0.15"/>
    <row r="80" spans="1:6" ht="23.25" customHeight="1" x14ac:dyDescent="0.15"/>
    <row r="81" ht="23.25" customHeight="1" x14ac:dyDescent="0.15"/>
    <row r="82" ht="23.25" customHeight="1" x14ac:dyDescent="0.15"/>
    <row r="83" ht="23.25" customHeight="1" x14ac:dyDescent="0.15"/>
    <row r="84" ht="23.25" customHeight="1" x14ac:dyDescent="0.15"/>
    <row r="85" ht="23.25" customHeight="1" x14ac:dyDescent="0.15"/>
    <row r="86" ht="23.25" customHeight="1" x14ac:dyDescent="0.15"/>
    <row r="87" ht="23.25" customHeight="1" x14ac:dyDescent="0.15"/>
    <row r="89" ht="9.75" customHeight="1" x14ac:dyDescent="0.15"/>
    <row r="92" ht="33" customHeight="1" x14ac:dyDescent="0.15"/>
  </sheetData>
  <mergeCells count="73">
    <mergeCell ref="E10:F10"/>
    <mergeCell ref="H15:H16"/>
    <mergeCell ref="A6:D6"/>
    <mergeCell ref="E6:F6"/>
    <mergeCell ref="A7:D7"/>
    <mergeCell ref="E7:F7"/>
    <mergeCell ref="E11:F11"/>
    <mergeCell ref="A12:D12"/>
    <mergeCell ref="E12:F12"/>
    <mergeCell ref="A15:D15"/>
    <mergeCell ref="E15:F16"/>
    <mergeCell ref="G15:G16"/>
    <mergeCell ref="A8:D8"/>
    <mergeCell ref="E8:F8"/>
    <mergeCell ref="E9:F9"/>
    <mergeCell ref="A17:A41"/>
    <mergeCell ref="B17:B24"/>
    <mergeCell ref="C17:C18"/>
    <mergeCell ref="E17:F17"/>
    <mergeCell ref="E18:F18"/>
    <mergeCell ref="C19:C20"/>
    <mergeCell ref="E19:F19"/>
    <mergeCell ref="E20:F20"/>
    <mergeCell ref="C21:C22"/>
    <mergeCell ref="E21:F21"/>
    <mergeCell ref="E22:F22"/>
    <mergeCell ref="C23:C24"/>
    <mergeCell ref="E23:F23"/>
    <mergeCell ref="E24:F24"/>
    <mergeCell ref="B25:B32"/>
    <mergeCell ref="C25:C26"/>
    <mergeCell ref="E25:F25"/>
    <mergeCell ref="E26:F26"/>
    <mergeCell ref="C27:C28"/>
    <mergeCell ref="E27:F27"/>
    <mergeCell ref="E38:F38"/>
    <mergeCell ref="E28:F28"/>
    <mergeCell ref="C29:C30"/>
    <mergeCell ref="E29:F29"/>
    <mergeCell ref="E30:F30"/>
    <mergeCell ref="C31:C32"/>
    <mergeCell ref="E31:F31"/>
    <mergeCell ref="E32:F32"/>
    <mergeCell ref="E48:F48"/>
    <mergeCell ref="C39:C40"/>
    <mergeCell ref="E39:F39"/>
    <mergeCell ref="E40:F40"/>
    <mergeCell ref="B41:C41"/>
    <mergeCell ref="E41:F41"/>
    <mergeCell ref="E42:F42"/>
    <mergeCell ref="B33:B40"/>
    <mergeCell ref="C33:C34"/>
    <mergeCell ref="E33:F33"/>
    <mergeCell ref="E34:F34"/>
    <mergeCell ref="C35:C36"/>
    <mergeCell ref="E35:F35"/>
    <mergeCell ref="E36:F36"/>
    <mergeCell ref="C37:C38"/>
    <mergeCell ref="E37:F37"/>
    <mergeCell ref="E43:F43"/>
    <mergeCell ref="E44:F44"/>
    <mergeCell ref="E45:F45"/>
    <mergeCell ref="E46:F46"/>
    <mergeCell ref="E47:F47"/>
    <mergeCell ref="E54:F54"/>
    <mergeCell ref="E55:F55"/>
    <mergeCell ref="A56:C56"/>
    <mergeCell ref="E56:F56"/>
    <mergeCell ref="E49:F49"/>
    <mergeCell ref="E50:F50"/>
    <mergeCell ref="E51:F51"/>
    <mergeCell ref="E52:F52"/>
    <mergeCell ref="E53:F53"/>
  </mergeCells>
  <phoneticPr fontId="5"/>
  <pageMargins left="0.78740157480314965" right="0.59055118110236227" top="0.82677165354330717" bottom="0.78740157480314965" header="0.59055118110236227"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850C-3FA5-46E2-B50F-AF81EC2A7FAF}">
  <sheetPr>
    <pageSetUpPr fitToPage="1"/>
  </sheetPr>
  <dimension ref="A1:X55"/>
  <sheetViews>
    <sheetView view="pageBreakPreview" topLeftCell="A24" zoomScale="80" zoomScaleNormal="100" zoomScaleSheetLayoutView="80" workbookViewId="0">
      <selection activeCell="T13" sqref="T13"/>
    </sheetView>
  </sheetViews>
  <sheetFormatPr defaultColWidth="9" defaultRowHeight="12.75" x14ac:dyDescent="0.15"/>
  <cols>
    <col min="1" max="2" width="3.125" style="139" customWidth="1"/>
    <col min="3" max="3" width="20.625" style="139" customWidth="1"/>
    <col min="4" max="25" width="10.625" style="139" customWidth="1"/>
    <col min="26" max="16384" width="9" style="139"/>
  </cols>
  <sheetData>
    <row r="1" spans="1:24" ht="18" customHeight="1" x14ac:dyDescent="0.15">
      <c r="A1" s="136" t="s">
        <v>361</v>
      </c>
      <c r="J1" s="489"/>
      <c r="K1" s="489"/>
      <c r="L1" s="489"/>
      <c r="M1" s="489"/>
      <c r="N1" s="489"/>
      <c r="O1" s="489"/>
    </row>
    <row r="2" spans="1:24" s="136" customFormat="1" ht="15" customHeight="1" x14ac:dyDescent="0.15">
      <c r="A2" s="135" t="s">
        <v>367</v>
      </c>
      <c r="C2" s="133"/>
      <c r="D2" s="133"/>
      <c r="E2" s="133"/>
      <c r="F2" s="133"/>
      <c r="G2" s="133"/>
      <c r="H2" s="133"/>
      <c r="I2" s="133"/>
      <c r="J2" s="133"/>
      <c r="K2" s="133"/>
      <c r="L2" s="133"/>
      <c r="M2" s="133"/>
    </row>
    <row r="3" spans="1:24" s="136" customFormat="1" ht="15" customHeight="1" x14ac:dyDescent="0.15">
      <c r="A3" s="135" t="s">
        <v>336</v>
      </c>
      <c r="C3" s="133"/>
      <c r="D3" s="133"/>
      <c r="E3" s="133"/>
      <c r="F3" s="133"/>
      <c r="G3" s="133"/>
      <c r="H3" s="133"/>
      <c r="I3" s="133"/>
      <c r="J3" s="133"/>
      <c r="K3" s="133"/>
      <c r="L3" s="133"/>
      <c r="M3" s="133"/>
    </row>
    <row r="4" spans="1:24" s="164" customFormat="1" ht="3.75" customHeight="1" x14ac:dyDescent="0.15">
      <c r="A4" s="163"/>
      <c r="B4" s="163"/>
      <c r="C4" s="139"/>
    </row>
    <row r="5" spans="1:24" s="164" customFormat="1" ht="15.95" customHeight="1" thickBot="1" x14ac:dyDescent="0.2">
      <c r="A5" s="245" t="s">
        <v>330</v>
      </c>
      <c r="B5" s="167"/>
      <c r="C5" s="168"/>
      <c r="D5" s="169"/>
      <c r="E5" s="169"/>
      <c r="F5" s="169"/>
      <c r="G5" s="169"/>
      <c r="H5" s="169"/>
      <c r="I5" s="169"/>
      <c r="J5" s="169"/>
      <c r="K5" s="169"/>
      <c r="L5" s="169"/>
      <c r="M5" s="169"/>
      <c r="N5" s="169"/>
      <c r="O5" s="246" t="s">
        <v>341</v>
      </c>
      <c r="R5" s="373"/>
    </row>
    <row r="6" spans="1:24" ht="24.95" customHeight="1" thickBot="1" x14ac:dyDescent="0.2">
      <c r="A6" s="510" t="s">
        <v>11</v>
      </c>
      <c r="B6" s="511"/>
      <c r="C6" s="511"/>
      <c r="D6" s="550" t="s">
        <v>337</v>
      </c>
      <c r="E6" s="551"/>
      <c r="F6" s="561" t="s">
        <v>338</v>
      </c>
      <c r="G6" s="562"/>
      <c r="H6" s="563"/>
      <c r="I6" s="550" t="s">
        <v>337</v>
      </c>
      <c r="J6" s="563"/>
      <c r="K6" s="561" t="s">
        <v>338</v>
      </c>
      <c r="L6" s="562"/>
      <c r="M6" s="563"/>
      <c r="N6" s="550" t="s">
        <v>337</v>
      </c>
      <c r="O6" s="551"/>
      <c r="P6" s="369"/>
    </row>
    <row r="7" spans="1:24" ht="22.5" customHeight="1" x14ac:dyDescent="0.15">
      <c r="A7" s="556"/>
      <c r="B7" s="557"/>
      <c r="C7" s="557"/>
      <c r="D7" s="552"/>
      <c r="E7" s="553"/>
      <c r="F7" s="570"/>
      <c r="G7" s="571"/>
      <c r="H7" s="572"/>
      <c r="I7" s="552"/>
      <c r="J7" s="575"/>
      <c r="K7" s="570"/>
      <c r="L7" s="571"/>
      <c r="M7" s="572"/>
      <c r="N7" s="552"/>
      <c r="O7" s="553"/>
      <c r="P7" s="369"/>
    </row>
    <row r="8" spans="1:24" ht="22.5" customHeight="1" x14ac:dyDescent="0.15">
      <c r="A8" s="554"/>
      <c r="B8" s="555"/>
      <c r="C8" s="555"/>
      <c r="D8" s="558"/>
      <c r="E8" s="559"/>
      <c r="F8" s="567"/>
      <c r="G8" s="568"/>
      <c r="H8" s="569"/>
      <c r="I8" s="558"/>
      <c r="J8" s="560"/>
      <c r="K8" s="567"/>
      <c r="L8" s="568"/>
      <c r="M8" s="569"/>
      <c r="N8" s="558"/>
      <c r="O8" s="559"/>
      <c r="P8" s="369"/>
    </row>
    <row r="9" spans="1:24" ht="22.5" customHeight="1" x14ac:dyDescent="0.15">
      <c r="A9" s="554"/>
      <c r="B9" s="555"/>
      <c r="C9" s="555"/>
      <c r="D9" s="558"/>
      <c r="E9" s="559"/>
      <c r="F9" s="567"/>
      <c r="G9" s="568"/>
      <c r="H9" s="569"/>
      <c r="I9" s="558"/>
      <c r="J9" s="560"/>
      <c r="K9" s="567"/>
      <c r="L9" s="568"/>
      <c r="M9" s="569"/>
      <c r="N9" s="558"/>
      <c r="O9" s="559"/>
      <c r="P9" s="369"/>
    </row>
    <row r="10" spans="1:24" ht="22.5" customHeight="1" x14ac:dyDescent="0.15">
      <c r="A10" s="554"/>
      <c r="B10" s="555"/>
      <c r="C10" s="555"/>
      <c r="D10" s="558"/>
      <c r="E10" s="559"/>
      <c r="F10" s="567"/>
      <c r="G10" s="568"/>
      <c r="H10" s="569"/>
      <c r="I10" s="558"/>
      <c r="J10" s="560"/>
      <c r="K10" s="567"/>
      <c r="L10" s="568"/>
      <c r="M10" s="569"/>
      <c r="N10" s="558"/>
      <c r="O10" s="559"/>
      <c r="P10" s="369"/>
    </row>
    <row r="11" spans="1:24" ht="22.5" customHeight="1" x14ac:dyDescent="0.15">
      <c r="A11" s="554"/>
      <c r="B11" s="555"/>
      <c r="C11" s="555"/>
      <c r="D11" s="558"/>
      <c r="E11" s="559"/>
      <c r="F11" s="567"/>
      <c r="G11" s="568"/>
      <c r="H11" s="569"/>
      <c r="I11" s="558"/>
      <c r="J11" s="560"/>
      <c r="K11" s="567"/>
      <c r="L11" s="568"/>
      <c r="M11" s="569"/>
      <c r="N11" s="558"/>
      <c r="O11" s="559"/>
      <c r="P11" s="369"/>
    </row>
    <row r="12" spans="1:24" ht="22.5" customHeight="1" thickBot="1" x14ac:dyDescent="0.2">
      <c r="A12" s="581"/>
      <c r="B12" s="582"/>
      <c r="C12" s="582"/>
      <c r="D12" s="573"/>
      <c r="E12" s="576"/>
      <c r="F12" s="564"/>
      <c r="G12" s="565"/>
      <c r="H12" s="566"/>
      <c r="I12" s="573"/>
      <c r="J12" s="574"/>
      <c r="K12" s="564"/>
      <c r="L12" s="565"/>
      <c r="M12" s="566"/>
      <c r="N12" s="573"/>
      <c r="O12" s="576"/>
      <c r="P12" s="369"/>
    </row>
    <row r="13" spans="1:24" ht="22.5" customHeight="1" thickBot="1" x14ac:dyDescent="0.2">
      <c r="A13" s="180"/>
      <c r="B13" s="180"/>
      <c r="C13" s="180"/>
      <c r="D13" s="374"/>
      <c r="E13" s="374"/>
      <c r="F13" s="374"/>
      <c r="G13" s="374"/>
      <c r="H13" s="374"/>
      <c r="I13" s="374"/>
      <c r="J13" s="374"/>
      <c r="K13" s="577" t="s">
        <v>329</v>
      </c>
      <c r="L13" s="577"/>
      <c r="M13" s="578"/>
      <c r="N13" s="579">
        <f>SUM(D7:E12,I7:J12,N7:O12)</f>
        <v>0</v>
      </c>
      <c r="O13" s="580"/>
    </row>
    <row r="14" spans="1:24" ht="15" customHeight="1" x14ac:dyDescent="0.15">
      <c r="A14" s="164"/>
      <c r="B14" s="164"/>
      <c r="C14" s="164"/>
      <c r="D14" s="373"/>
      <c r="E14" s="373"/>
      <c r="F14" s="373"/>
      <c r="G14" s="373"/>
      <c r="H14" s="373"/>
      <c r="I14" s="373"/>
      <c r="J14" s="373"/>
      <c r="K14" s="373"/>
      <c r="L14" s="373"/>
      <c r="M14" s="373"/>
      <c r="N14" s="181"/>
      <c r="O14" s="182"/>
    </row>
    <row r="15" spans="1:24" s="164" customFormat="1" ht="15.95" customHeight="1" thickBot="1" x14ac:dyDescent="0.2">
      <c r="A15" s="245" t="s">
        <v>328</v>
      </c>
      <c r="B15" s="167"/>
      <c r="C15" s="168"/>
      <c r="D15" s="169"/>
      <c r="E15" s="169"/>
      <c r="F15" s="169"/>
      <c r="G15" s="169"/>
      <c r="H15" s="169"/>
      <c r="I15" s="169"/>
      <c r="J15" s="169"/>
      <c r="K15" s="169"/>
      <c r="L15" s="169"/>
      <c r="M15" s="169"/>
      <c r="N15" s="169"/>
      <c r="O15" s="246"/>
      <c r="X15" s="373" t="s">
        <v>341</v>
      </c>
    </row>
    <row r="16" spans="1:24" ht="24.95" customHeight="1" thickBot="1" x14ac:dyDescent="0.2">
      <c r="A16" s="510" t="s">
        <v>11</v>
      </c>
      <c r="B16" s="511"/>
      <c r="C16" s="511"/>
      <c r="D16" s="171" t="s">
        <v>202</v>
      </c>
      <c r="E16" s="172" t="s">
        <v>202</v>
      </c>
      <c r="F16" s="172" t="s">
        <v>202</v>
      </c>
      <c r="G16" s="172" t="s">
        <v>202</v>
      </c>
      <c r="H16" s="172" t="s">
        <v>202</v>
      </c>
      <c r="I16" s="172" t="s">
        <v>202</v>
      </c>
      <c r="J16" s="172" t="s">
        <v>202</v>
      </c>
      <c r="K16" s="172" t="s">
        <v>202</v>
      </c>
      <c r="L16" s="172" t="s">
        <v>202</v>
      </c>
      <c r="M16" s="172" t="s">
        <v>202</v>
      </c>
      <c r="N16" s="172" t="s">
        <v>202</v>
      </c>
      <c r="O16" s="172" t="s">
        <v>202</v>
      </c>
      <c r="P16" s="172" t="s">
        <v>202</v>
      </c>
      <c r="Q16" s="172" t="s">
        <v>202</v>
      </c>
      <c r="R16" s="172" t="s">
        <v>202</v>
      </c>
      <c r="S16" s="172" t="s">
        <v>202</v>
      </c>
      <c r="T16" s="172" t="s">
        <v>202</v>
      </c>
      <c r="U16" s="172" t="s">
        <v>202</v>
      </c>
      <c r="V16" s="173" t="s">
        <v>20</v>
      </c>
      <c r="W16" s="589" t="s">
        <v>29</v>
      </c>
      <c r="X16" s="590"/>
    </row>
    <row r="17" spans="1:24" ht="22.5" customHeight="1" x14ac:dyDescent="0.15">
      <c r="A17" s="556"/>
      <c r="B17" s="557"/>
      <c r="C17" s="557"/>
      <c r="D17" s="386"/>
      <c r="E17" s="387"/>
      <c r="F17" s="387"/>
      <c r="G17" s="387"/>
      <c r="H17" s="387"/>
      <c r="I17" s="387"/>
      <c r="J17" s="387"/>
      <c r="K17" s="387"/>
      <c r="L17" s="387"/>
      <c r="M17" s="387"/>
      <c r="N17" s="387"/>
      <c r="O17" s="387"/>
      <c r="P17" s="387"/>
      <c r="Q17" s="387"/>
      <c r="R17" s="387"/>
      <c r="S17" s="387"/>
      <c r="T17" s="387"/>
      <c r="U17" s="388"/>
      <c r="V17" s="375">
        <f t="shared" ref="V17:V23" si="0">SUM(D17:U17)</f>
        <v>0</v>
      </c>
      <c r="W17" s="587"/>
      <c r="X17" s="588"/>
    </row>
    <row r="18" spans="1:24" ht="22.5" customHeight="1" x14ac:dyDescent="0.15">
      <c r="A18" s="554"/>
      <c r="B18" s="555"/>
      <c r="C18" s="555"/>
      <c r="D18" s="380"/>
      <c r="E18" s="381"/>
      <c r="F18" s="381"/>
      <c r="G18" s="381"/>
      <c r="H18" s="381"/>
      <c r="I18" s="381"/>
      <c r="J18" s="381"/>
      <c r="K18" s="381"/>
      <c r="L18" s="381"/>
      <c r="M18" s="381"/>
      <c r="N18" s="381"/>
      <c r="O18" s="381"/>
      <c r="P18" s="381"/>
      <c r="Q18" s="381"/>
      <c r="R18" s="381"/>
      <c r="S18" s="381"/>
      <c r="T18" s="381"/>
      <c r="U18" s="382"/>
      <c r="V18" s="376">
        <f t="shared" si="0"/>
        <v>0</v>
      </c>
      <c r="W18" s="587"/>
      <c r="X18" s="588"/>
    </row>
    <row r="19" spans="1:24" ht="22.5" customHeight="1" x14ac:dyDescent="0.15">
      <c r="A19" s="554"/>
      <c r="B19" s="555"/>
      <c r="C19" s="555"/>
      <c r="D19" s="383"/>
      <c r="E19" s="384"/>
      <c r="F19" s="384"/>
      <c r="G19" s="384"/>
      <c r="H19" s="384"/>
      <c r="I19" s="384"/>
      <c r="J19" s="384"/>
      <c r="K19" s="384"/>
      <c r="L19" s="384"/>
      <c r="M19" s="384"/>
      <c r="N19" s="384"/>
      <c r="O19" s="384"/>
      <c r="P19" s="384"/>
      <c r="Q19" s="384"/>
      <c r="R19" s="384"/>
      <c r="S19" s="384"/>
      <c r="T19" s="384"/>
      <c r="U19" s="385"/>
      <c r="V19" s="377">
        <f t="shared" si="0"/>
        <v>0</v>
      </c>
      <c r="W19" s="587"/>
      <c r="X19" s="588"/>
    </row>
    <row r="20" spans="1:24" ht="22.5" customHeight="1" x14ac:dyDescent="0.15">
      <c r="A20" s="554"/>
      <c r="B20" s="555"/>
      <c r="C20" s="555"/>
      <c r="D20" s="383"/>
      <c r="E20" s="384"/>
      <c r="F20" s="384"/>
      <c r="G20" s="384"/>
      <c r="H20" s="384"/>
      <c r="I20" s="384"/>
      <c r="J20" s="384"/>
      <c r="K20" s="384"/>
      <c r="L20" s="384"/>
      <c r="M20" s="384"/>
      <c r="N20" s="384"/>
      <c r="O20" s="384"/>
      <c r="P20" s="384"/>
      <c r="Q20" s="384"/>
      <c r="R20" s="384"/>
      <c r="S20" s="384"/>
      <c r="T20" s="384"/>
      <c r="U20" s="385"/>
      <c r="V20" s="377">
        <f t="shared" si="0"/>
        <v>0</v>
      </c>
      <c r="W20" s="587"/>
      <c r="X20" s="588"/>
    </row>
    <row r="21" spans="1:24" ht="22.5" customHeight="1" x14ac:dyDescent="0.15">
      <c r="A21" s="554"/>
      <c r="B21" s="555"/>
      <c r="C21" s="555"/>
      <c r="D21" s="383"/>
      <c r="E21" s="384"/>
      <c r="F21" s="384"/>
      <c r="G21" s="384"/>
      <c r="H21" s="384"/>
      <c r="I21" s="384"/>
      <c r="J21" s="384"/>
      <c r="K21" s="384"/>
      <c r="L21" s="384"/>
      <c r="M21" s="384"/>
      <c r="N21" s="384"/>
      <c r="O21" s="384"/>
      <c r="P21" s="384"/>
      <c r="Q21" s="384"/>
      <c r="R21" s="384"/>
      <c r="S21" s="384"/>
      <c r="T21" s="384"/>
      <c r="U21" s="385"/>
      <c r="V21" s="377">
        <f t="shared" si="0"/>
        <v>0</v>
      </c>
      <c r="W21" s="587"/>
      <c r="X21" s="588"/>
    </row>
    <row r="22" spans="1:24" ht="22.5" customHeight="1" x14ac:dyDescent="0.15">
      <c r="A22" s="554"/>
      <c r="B22" s="555"/>
      <c r="C22" s="555"/>
      <c r="D22" s="383"/>
      <c r="E22" s="384"/>
      <c r="F22" s="384"/>
      <c r="G22" s="384"/>
      <c r="H22" s="384"/>
      <c r="I22" s="384"/>
      <c r="J22" s="384"/>
      <c r="K22" s="384"/>
      <c r="L22" s="384"/>
      <c r="M22" s="384"/>
      <c r="N22" s="384"/>
      <c r="O22" s="384"/>
      <c r="P22" s="384"/>
      <c r="Q22" s="384"/>
      <c r="R22" s="384"/>
      <c r="S22" s="384"/>
      <c r="T22" s="384"/>
      <c r="U22" s="385"/>
      <c r="V22" s="377">
        <f t="shared" si="0"/>
        <v>0</v>
      </c>
      <c r="W22" s="587"/>
      <c r="X22" s="588"/>
    </row>
    <row r="23" spans="1:24" ht="22.5" customHeight="1" thickBot="1" x14ac:dyDescent="0.2">
      <c r="A23" s="585"/>
      <c r="B23" s="586"/>
      <c r="C23" s="586"/>
      <c r="D23" s="391"/>
      <c r="E23" s="392"/>
      <c r="F23" s="392"/>
      <c r="G23" s="392"/>
      <c r="H23" s="392"/>
      <c r="I23" s="392"/>
      <c r="J23" s="392"/>
      <c r="K23" s="392"/>
      <c r="L23" s="392"/>
      <c r="M23" s="392"/>
      <c r="N23" s="392"/>
      <c r="O23" s="392"/>
      <c r="P23" s="392"/>
      <c r="Q23" s="392"/>
      <c r="R23" s="392"/>
      <c r="S23" s="392"/>
      <c r="T23" s="392"/>
      <c r="U23" s="393"/>
      <c r="V23" s="378">
        <f t="shared" si="0"/>
        <v>0</v>
      </c>
      <c r="W23" s="592"/>
      <c r="X23" s="593"/>
    </row>
    <row r="24" spans="1:24" ht="22.5" customHeight="1" thickTop="1" thickBot="1" x14ac:dyDescent="0.2">
      <c r="A24" s="583" t="s">
        <v>30</v>
      </c>
      <c r="B24" s="584"/>
      <c r="C24" s="584"/>
      <c r="D24" s="394">
        <f>SUM(D17:D23)</f>
        <v>0</v>
      </c>
      <c r="E24" s="395">
        <f t="shared" ref="E24" si="1">SUM(E17:E23)</f>
        <v>0</v>
      </c>
      <c r="F24" s="395">
        <f t="shared" ref="F24" si="2">SUM(F17:F23)</f>
        <v>0</v>
      </c>
      <c r="G24" s="395">
        <f t="shared" ref="G24" si="3">SUM(G17:G23)</f>
        <v>0</v>
      </c>
      <c r="H24" s="395">
        <f t="shared" ref="H24" si="4">SUM(H17:H23)</f>
        <v>0</v>
      </c>
      <c r="I24" s="395">
        <f t="shared" ref="I24" si="5">SUM(I17:I23)</f>
        <v>0</v>
      </c>
      <c r="J24" s="395">
        <f t="shared" ref="J24" si="6">SUM(J17:J23)</f>
        <v>0</v>
      </c>
      <c r="K24" s="395">
        <f t="shared" ref="K24" si="7">SUM(K17:K23)</f>
        <v>0</v>
      </c>
      <c r="L24" s="395">
        <f t="shared" ref="L24:U24" si="8">SUM(L17:L23)</f>
        <v>0</v>
      </c>
      <c r="M24" s="395">
        <f t="shared" ref="M24" si="9">SUM(M17:M23)</f>
        <v>0</v>
      </c>
      <c r="N24" s="395">
        <f t="shared" ref="N24" si="10">SUM(N17:N23)</f>
        <v>0</v>
      </c>
      <c r="O24" s="395">
        <f t="shared" ref="O24" si="11">SUM(O17:O23)</f>
        <v>0</v>
      </c>
      <c r="P24" s="395">
        <f t="shared" si="8"/>
        <v>0</v>
      </c>
      <c r="Q24" s="395">
        <f t="shared" si="8"/>
        <v>0</v>
      </c>
      <c r="R24" s="395">
        <f t="shared" si="8"/>
        <v>0</v>
      </c>
      <c r="S24" s="395">
        <f t="shared" si="8"/>
        <v>0</v>
      </c>
      <c r="T24" s="395">
        <f>SUM(T17:T23)</f>
        <v>0</v>
      </c>
      <c r="U24" s="396">
        <f t="shared" si="8"/>
        <v>0</v>
      </c>
      <c r="V24" s="397">
        <f>SUM(V17:V23)</f>
        <v>0</v>
      </c>
      <c r="W24" s="492"/>
      <c r="X24" s="591"/>
    </row>
    <row r="25" spans="1:24" ht="15" customHeight="1" x14ac:dyDescent="0.15">
      <c r="A25" s="180"/>
      <c r="B25" s="180"/>
      <c r="C25" s="180"/>
      <c r="D25" s="181"/>
      <c r="E25" s="181"/>
      <c r="F25" s="181"/>
      <c r="G25" s="181"/>
      <c r="H25" s="181"/>
      <c r="I25" s="181"/>
      <c r="J25" s="181"/>
      <c r="K25" s="181"/>
      <c r="L25" s="181"/>
      <c r="M25" s="181"/>
      <c r="N25" s="181"/>
      <c r="O25" s="181"/>
      <c r="P25" s="181"/>
      <c r="Q25" s="181"/>
      <c r="R25" s="181"/>
      <c r="S25" s="181"/>
      <c r="T25" s="181"/>
      <c r="U25" s="181"/>
      <c r="V25" s="181"/>
    </row>
    <row r="26" spans="1:24" ht="15.95" customHeight="1" thickBot="1" x14ac:dyDescent="0.2">
      <c r="A26" s="245" t="s">
        <v>327</v>
      </c>
      <c r="B26" s="167"/>
      <c r="C26" s="169"/>
      <c r="D26" s="170"/>
      <c r="E26" s="170"/>
      <c r="F26" s="170"/>
      <c r="G26" s="170"/>
      <c r="H26" s="170"/>
      <c r="I26" s="170"/>
      <c r="J26" s="170"/>
      <c r="K26" s="170"/>
      <c r="L26" s="170"/>
      <c r="M26" s="170"/>
      <c r="N26" s="170"/>
      <c r="O26" s="170"/>
      <c r="P26" s="170"/>
      <c r="Q26" s="170"/>
      <c r="R26" s="170"/>
      <c r="S26" s="170"/>
      <c r="T26" s="170"/>
      <c r="U26" s="170"/>
      <c r="V26" s="170"/>
      <c r="W26" s="246"/>
      <c r="X26" s="373" t="s">
        <v>341</v>
      </c>
    </row>
    <row r="27" spans="1:24" ht="24.95" customHeight="1" thickBot="1" x14ac:dyDescent="0.2">
      <c r="A27" s="510" t="s">
        <v>28</v>
      </c>
      <c r="B27" s="511"/>
      <c r="C27" s="511"/>
      <c r="D27" s="379" t="s">
        <v>202</v>
      </c>
      <c r="E27" s="368" t="s">
        <v>202</v>
      </c>
      <c r="F27" s="368" t="s">
        <v>202</v>
      </c>
      <c r="G27" s="368" t="s">
        <v>202</v>
      </c>
      <c r="H27" s="368" t="s">
        <v>202</v>
      </c>
      <c r="I27" s="368" t="s">
        <v>202</v>
      </c>
      <c r="J27" s="368" t="s">
        <v>202</v>
      </c>
      <c r="K27" s="368" t="s">
        <v>202</v>
      </c>
      <c r="L27" s="368" t="s">
        <v>202</v>
      </c>
      <c r="M27" s="368" t="s">
        <v>202</v>
      </c>
      <c r="N27" s="368" t="s">
        <v>202</v>
      </c>
      <c r="O27" s="368" t="s">
        <v>202</v>
      </c>
      <c r="P27" s="368" t="s">
        <v>202</v>
      </c>
      <c r="Q27" s="368" t="s">
        <v>202</v>
      </c>
      <c r="R27" s="368" t="s">
        <v>202</v>
      </c>
      <c r="S27" s="368" t="s">
        <v>202</v>
      </c>
      <c r="T27" s="368" t="s">
        <v>202</v>
      </c>
      <c r="U27" s="368" t="s">
        <v>202</v>
      </c>
      <c r="V27" s="173" t="s">
        <v>31</v>
      </c>
      <c r="W27" s="589" t="s">
        <v>29</v>
      </c>
      <c r="X27" s="590"/>
    </row>
    <row r="28" spans="1:24" ht="22.5" customHeight="1" x14ac:dyDescent="0.15">
      <c r="A28" s="556"/>
      <c r="B28" s="557"/>
      <c r="C28" s="557"/>
      <c r="D28" s="380"/>
      <c r="E28" s="381"/>
      <c r="F28" s="381"/>
      <c r="G28" s="381"/>
      <c r="H28" s="381"/>
      <c r="I28" s="381"/>
      <c r="J28" s="381"/>
      <c r="K28" s="381"/>
      <c r="L28" s="381"/>
      <c r="M28" s="381"/>
      <c r="N28" s="381"/>
      <c r="O28" s="381"/>
      <c r="P28" s="381"/>
      <c r="Q28" s="381"/>
      <c r="R28" s="381"/>
      <c r="S28" s="381"/>
      <c r="T28" s="381"/>
      <c r="U28" s="382"/>
      <c r="V28" s="376">
        <f t="shared" ref="V28:V42" si="12">SUM(D28:U28)</f>
        <v>0</v>
      </c>
      <c r="W28" s="587"/>
      <c r="X28" s="588"/>
    </row>
    <row r="29" spans="1:24" ht="22.5" customHeight="1" x14ac:dyDescent="0.15">
      <c r="A29" s="554"/>
      <c r="B29" s="555"/>
      <c r="C29" s="555"/>
      <c r="D29" s="383"/>
      <c r="E29" s="384"/>
      <c r="F29" s="384"/>
      <c r="G29" s="384"/>
      <c r="H29" s="384"/>
      <c r="I29" s="384"/>
      <c r="J29" s="384"/>
      <c r="K29" s="384"/>
      <c r="L29" s="384"/>
      <c r="M29" s="384"/>
      <c r="N29" s="384"/>
      <c r="O29" s="384"/>
      <c r="P29" s="384"/>
      <c r="Q29" s="384"/>
      <c r="R29" s="384"/>
      <c r="S29" s="384"/>
      <c r="T29" s="384"/>
      <c r="U29" s="385"/>
      <c r="V29" s="377">
        <f t="shared" si="12"/>
        <v>0</v>
      </c>
      <c r="W29" s="587"/>
      <c r="X29" s="588"/>
    </row>
    <row r="30" spans="1:24" ht="22.5" customHeight="1" x14ac:dyDescent="0.15">
      <c r="A30" s="554"/>
      <c r="B30" s="555"/>
      <c r="C30" s="555"/>
      <c r="D30" s="383"/>
      <c r="E30" s="384"/>
      <c r="F30" s="384"/>
      <c r="G30" s="384"/>
      <c r="H30" s="384"/>
      <c r="I30" s="384"/>
      <c r="J30" s="384"/>
      <c r="K30" s="384"/>
      <c r="L30" s="384"/>
      <c r="M30" s="384"/>
      <c r="N30" s="384"/>
      <c r="O30" s="384"/>
      <c r="P30" s="384"/>
      <c r="Q30" s="384"/>
      <c r="R30" s="384"/>
      <c r="S30" s="384"/>
      <c r="T30" s="384"/>
      <c r="U30" s="385"/>
      <c r="V30" s="377">
        <f t="shared" si="12"/>
        <v>0</v>
      </c>
      <c r="W30" s="587"/>
      <c r="X30" s="588"/>
    </row>
    <row r="31" spans="1:24" ht="22.5" customHeight="1" x14ac:dyDescent="0.15">
      <c r="A31" s="554"/>
      <c r="B31" s="555"/>
      <c r="C31" s="555"/>
      <c r="D31" s="383"/>
      <c r="E31" s="384"/>
      <c r="F31" s="384"/>
      <c r="G31" s="384"/>
      <c r="H31" s="384"/>
      <c r="I31" s="384"/>
      <c r="J31" s="384"/>
      <c r="K31" s="384"/>
      <c r="L31" s="384"/>
      <c r="M31" s="384"/>
      <c r="N31" s="384"/>
      <c r="O31" s="384"/>
      <c r="P31" s="384"/>
      <c r="Q31" s="384"/>
      <c r="R31" s="384"/>
      <c r="S31" s="384"/>
      <c r="T31" s="384"/>
      <c r="U31" s="385"/>
      <c r="V31" s="377">
        <f t="shared" si="12"/>
        <v>0</v>
      </c>
      <c r="W31" s="587"/>
      <c r="X31" s="588"/>
    </row>
    <row r="32" spans="1:24" ht="22.5" customHeight="1" x14ac:dyDescent="0.15">
      <c r="A32" s="554"/>
      <c r="B32" s="555"/>
      <c r="C32" s="555"/>
      <c r="D32" s="383"/>
      <c r="E32" s="384"/>
      <c r="F32" s="384"/>
      <c r="G32" s="384"/>
      <c r="H32" s="384"/>
      <c r="I32" s="384"/>
      <c r="J32" s="384"/>
      <c r="K32" s="384"/>
      <c r="L32" s="384"/>
      <c r="M32" s="384"/>
      <c r="N32" s="384"/>
      <c r="O32" s="384"/>
      <c r="P32" s="384"/>
      <c r="Q32" s="384"/>
      <c r="R32" s="384"/>
      <c r="S32" s="384"/>
      <c r="T32" s="384"/>
      <c r="U32" s="385"/>
      <c r="V32" s="377">
        <f t="shared" si="12"/>
        <v>0</v>
      </c>
      <c r="W32" s="587"/>
      <c r="X32" s="588"/>
    </row>
    <row r="33" spans="1:24" ht="22.5" customHeight="1" x14ac:dyDescent="0.15">
      <c r="A33" s="554"/>
      <c r="B33" s="555"/>
      <c r="C33" s="555"/>
      <c r="D33" s="383"/>
      <c r="E33" s="384"/>
      <c r="F33" s="384"/>
      <c r="G33" s="384"/>
      <c r="H33" s="384"/>
      <c r="I33" s="384"/>
      <c r="J33" s="384"/>
      <c r="K33" s="384"/>
      <c r="L33" s="384"/>
      <c r="M33" s="384"/>
      <c r="N33" s="384"/>
      <c r="O33" s="384"/>
      <c r="P33" s="384"/>
      <c r="Q33" s="384"/>
      <c r="R33" s="384"/>
      <c r="S33" s="384"/>
      <c r="T33" s="384"/>
      <c r="U33" s="385"/>
      <c r="V33" s="377">
        <f t="shared" si="12"/>
        <v>0</v>
      </c>
      <c r="W33" s="587"/>
      <c r="X33" s="588"/>
    </row>
    <row r="34" spans="1:24" ht="22.5" customHeight="1" x14ac:dyDescent="0.15">
      <c r="A34" s="554"/>
      <c r="B34" s="555"/>
      <c r="C34" s="555"/>
      <c r="D34" s="383"/>
      <c r="E34" s="384"/>
      <c r="F34" s="384"/>
      <c r="G34" s="384"/>
      <c r="H34" s="384"/>
      <c r="I34" s="384"/>
      <c r="J34" s="384"/>
      <c r="K34" s="384"/>
      <c r="L34" s="384"/>
      <c r="M34" s="384"/>
      <c r="N34" s="384"/>
      <c r="O34" s="384"/>
      <c r="P34" s="384"/>
      <c r="Q34" s="384"/>
      <c r="R34" s="384"/>
      <c r="S34" s="384"/>
      <c r="T34" s="384"/>
      <c r="U34" s="385"/>
      <c r="V34" s="377">
        <f t="shared" si="12"/>
        <v>0</v>
      </c>
      <c r="W34" s="587"/>
      <c r="X34" s="588"/>
    </row>
    <row r="35" spans="1:24" ht="22.5" customHeight="1" x14ac:dyDescent="0.15">
      <c r="A35" s="554"/>
      <c r="B35" s="555"/>
      <c r="C35" s="555"/>
      <c r="D35" s="383"/>
      <c r="E35" s="384"/>
      <c r="F35" s="384"/>
      <c r="G35" s="384"/>
      <c r="H35" s="384"/>
      <c r="I35" s="384"/>
      <c r="J35" s="384"/>
      <c r="K35" s="384"/>
      <c r="L35" s="384"/>
      <c r="M35" s="384"/>
      <c r="N35" s="384"/>
      <c r="O35" s="384"/>
      <c r="P35" s="384"/>
      <c r="Q35" s="384"/>
      <c r="R35" s="384"/>
      <c r="S35" s="384"/>
      <c r="T35" s="384"/>
      <c r="U35" s="385"/>
      <c r="V35" s="377">
        <f t="shared" si="12"/>
        <v>0</v>
      </c>
      <c r="W35" s="587"/>
      <c r="X35" s="588"/>
    </row>
    <row r="36" spans="1:24" ht="22.5" customHeight="1" x14ac:dyDescent="0.15">
      <c r="A36" s="554"/>
      <c r="B36" s="555"/>
      <c r="C36" s="555"/>
      <c r="D36" s="383"/>
      <c r="E36" s="384"/>
      <c r="F36" s="384"/>
      <c r="G36" s="384"/>
      <c r="H36" s="384"/>
      <c r="I36" s="384"/>
      <c r="J36" s="384"/>
      <c r="K36" s="384"/>
      <c r="L36" s="384"/>
      <c r="M36" s="384"/>
      <c r="N36" s="384"/>
      <c r="O36" s="384"/>
      <c r="P36" s="384"/>
      <c r="Q36" s="384"/>
      <c r="R36" s="384"/>
      <c r="S36" s="384"/>
      <c r="T36" s="384"/>
      <c r="U36" s="385"/>
      <c r="V36" s="377">
        <f t="shared" si="12"/>
        <v>0</v>
      </c>
      <c r="W36" s="587"/>
      <c r="X36" s="588"/>
    </row>
    <row r="37" spans="1:24" ht="22.5" customHeight="1" x14ac:dyDescent="0.15">
      <c r="A37" s="554"/>
      <c r="B37" s="555"/>
      <c r="C37" s="555"/>
      <c r="D37" s="383"/>
      <c r="E37" s="384"/>
      <c r="F37" s="384"/>
      <c r="G37" s="384"/>
      <c r="H37" s="384"/>
      <c r="I37" s="384"/>
      <c r="J37" s="384"/>
      <c r="K37" s="384"/>
      <c r="L37" s="384"/>
      <c r="M37" s="384"/>
      <c r="N37" s="384"/>
      <c r="O37" s="384"/>
      <c r="P37" s="384"/>
      <c r="Q37" s="384"/>
      <c r="R37" s="384"/>
      <c r="S37" s="384"/>
      <c r="T37" s="384"/>
      <c r="U37" s="385"/>
      <c r="V37" s="377">
        <f t="shared" si="12"/>
        <v>0</v>
      </c>
      <c r="W37" s="587"/>
      <c r="X37" s="588"/>
    </row>
    <row r="38" spans="1:24" ht="22.5" customHeight="1" x14ac:dyDescent="0.15">
      <c r="A38" s="554"/>
      <c r="B38" s="555"/>
      <c r="C38" s="555"/>
      <c r="D38" s="383"/>
      <c r="E38" s="384"/>
      <c r="F38" s="384"/>
      <c r="G38" s="384"/>
      <c r="H38" s="384"/>
      <c r="I38" s="384"/>
      <c r="J38" s="384"/>
      <c r="K38" s="384"/>
      <c r="L38" s="384"/>
      <c r="M38" s="384"/>
      <c r="N38" s="384"/>
      <c r="O38" s="384"/>
      <c r="P38" s="384"/>
      <c r="Q38" s="384"/>
      <c r="R38" s="384"/>
      <c r="S38" s="384"/>
      <c r="T38" s="384"/>
      <c r="U38" s="385"/>
      <c r="V38" s="377">
        <f t="shared" si="12"/>
        <v>0</v>
      </c>
      <c r="W38" s="587"/>
      <c r="X38" s="588"/>
    </row>
    <row r="39" spans="1:24" ht="22.5" customHeight="1" x14ac:dyDescent="0.15">
      <c r="A39" s="554"/>
      <c r="B39" s="555"/>
      <c r="C39" s="555"/>
      <c r="D39" s="383"/>
      <c r="E39" s="384"/>
      <c r="F39" s="384"/>
      <c r="G39" s="384"/>
      <c r="H39" s="384"/>
      <c r="I39" s="384"/>
      <c r="J39" s="384"/>
      <c r="K39" s="384"/>
      <c r="L39" s="384"/>
      <c r="M39" s="384"/>
      <c r="N39" s="384"/>
      <c r="O39" s="384"/>
      <c r="P39" s="384"/>
      <c r="Q39" s="384"/>
      <c r="R39" s="384"/>
      <c r="S39" s="384"/>
      <c r="T39" s="384"/>
      <c r="U39" s="385"/>
      <c r="V39" s="377">
        <f t="shared" si="12"/>
        <v>0</v>
      </c>
      <c r="W39" s="587"/>
      <c r="X39" s="588"/>
    </row>
    <row r="40" spans="1:24" ht="22.5" customHeight="1" x14ac:dyDescent="0.15">
      <c r="A40" s="554"/>
      <c r="B40" s="555"/>
      <c r="C40" s="555"/>
      <c r="D40" s="383"/>
      <c r="E40" s="384"/>
      <c r="F40" s="384"/>
      <c r="G40" s="384"/>
      <c r="H40" s="384"/>
      <c r="I40" s="384"/>
      <c r="J40" s="384"/>
      <c r="K40" s="384"/>
      <c r="L40" s="384"/>
      <c r="M40" s="384"/>
      <c r="N40" s="384"/>
      <c r="O40" s="384"/>
      <c r="P40" s="384"/>
      <c r="Q40" s="384"/>
      <c r="R40" s="384"/>
      <c r="S40" s="384"/>
      <c r="T40" s="384"/>
      <c r="U40" s="385"/>
      <c r="V40" s="377">
        <f t="shared" si="12"/>
        <v>0</v>
      </c>
      <c r="W40" s="587"/>
      <c r="X40" s="588"/>
    </row>
    <row r="41" spans="1:24" ht="22.5" customHeight="1" x14ac:dyDescent="0.15">
      <c r="A41" s="554"/>
      <c r="B41" s="555"/>
      <c r="C41" s="555"/>
      <c r="D41" s="383"/>
      <c r="E41" s="384"/>
      <c r="F41" s="384"/>
      <c r="G41" s="384"/>
      <c r="H41" s="384"/>
      <c r="I41" s="384"/>
      <c r="J41" s="384"/>
      <c r="K41" s="384"/>
      <c r="L41" s="384"/>
      <c r="M41" s="384"/>
      <c r="N41" s="384"/>
      <c r="O41" s="384"/>
      <c r="P41" s="384"/>
      <c r="Q41" s="384"/>
      <c r="R41" s="384"/>
      <c r="S41" s="384"/>
      <c r="T41" s="384"/>
      <c r="U41" s="385"/>
      <c r="V41" s="377">
        <f t="shared" si="12"/>
        <v>0</v>
      </c>
      <c r="W41" s="587"/>
      <c r="X41" s="588"/>
    </row>
    <row r="42" spans="1:24" ht="22.5" customHeight="1" thickBot="1" x14ac:dyDescent="0.2">
      <c r="A42" s="585"/>
      <c r="B42" s="586"/>
      <c r="C42" s="586"/>
      <c r="D42" s="391"/>
      <c r="E42" s="392"/>
      <c r="F42" s="392"/>
      <c r="G42" s="392"/>
      <c r="H42" s="392"/>
      <c r="I42" s="392"/>
      <c r="J42" s="392"/>
      <c r="K42" s="392"/>
      <c r="L42" s="392"/>
      <c r="M42" s="392"/>
      <c r="N42" s="392"/>
      <c r="O42" s="392"/>
      <c r="P42" s="392"/>
      <c r="Q42" s="392"/>
      <c r="R42" s="392"/>
      <c r="S42" s="392"/>
      <c r="T42" s="392"/>
      <c r="U42" s="393"/>
      <c r="V42" s="378">
        <f t="shared" si="12"/>
        <v>0</v>
      </c>
      <c r="W42" s="592"/>
      <c r="X42" s="593"/>
    </row>
    <row r="43" spans="1:24" ht="22.5" customHeight="1" thickTop="1" thickBot="1" x14ac:dyDescent="0.2">
      <c r="A43" s="583" t="s">
        <v>326</v>
      </c>
      <c r="B43" s="584"/>
      <c r="C43" s="584"/>
      <c r="D43" s="394">
        <f>SUM(D28:D42)</f>
        <v>0</v>
      </c>
      <c r="E43" s="395">
        <f>SUM(E28:E42)</f>
        <v>0</v>
      </c>
      <c r="F43" s="395">
        <f t="shared" ref="F43" si="13">SUM(F28:F42)</f>
        <v>0</v>
      </c>
      <c r="G43" s="395">
        <f t="shared" ref="G43" si="14">SUM(G28:G42)</f>
        <v>0</v>
      </c>
      <c r="H43" s="395">
        <f t="shared" ref="H43" si="15">SUM(H28:H42)</f>
        <v>0</v>
      </c>
      <c r="I43" s="395">
        <f t="shared" ref="I43" si="16">SUM(I28:I42)</f>
        <v>0</v>
      </c>
      <c r="J43" s="395">
        <f t="shared" ref="J43" si="17">SUM(J28:J42)</f>
        <v>0</v>
      </c>
      <c r="K43" s="395">
        <f t="shared" ref="K43" si="18">SUM(K28:K42)</f>
        <v>0</v>
      </c>
      <c r="L43" s="395">
        <f t="shared" ref="L43:U43" si="19">SUM(L28:L42)</f>
        <v>0</v>
      </c>
      <c r="M43" s="395">
        <f t="shared" ref="M43" si="20">SUM(M28:M42)</f>
        <v>0</v>
      </c>
      <c r="N43" s="395">
        <f t="shared" ref="N43" si="21">SUM(N28:N42)</f>
        <v>0</v>
      </c>
      <c r="O43" s="395">
        <f t="shared" ref="O43" si="22">SUM(O28:O42)</f>
        <v>0</v>
      </c>
      <c r="P43" s="395">
        <f t="shared" si="19"/>
        <v>0</v>
      </c>
      <c r="Q43" s="395">
        <f t="shared" si="19"/>
        <v>0</v>
      </c>
      <c r="R43" s="395">
        <f t="shared" si="19"/>
        <v>0</v>
      </c>
      <c r="S43" s="395">
        <f t="shared" si="19"/>
        <v>0</v>
      </c>
      <c r="T43" s="395">
        <f t="shared" si="19"/>
        <v>0</v>
      </c>
      <c r="U43" s="396">
        <f t="shared" si="19"/>
        <v>0</v>
      </c>
      <c r="V43" s="397">
        <f>SUM(V28:V42)</f>
        <v>0</v>
      </c>
      <c r="W43" s="492"/>
      <c r="X43" s="591"/>
    </row>
    <row r="44" spans="1:24" ht="15" customHeight="1" thickBot="1" x14ac:dyDescent="0.2">
      <c r="A44" s="182"/>
      <c r="B44" s="182"/>
      <c r="C44" s="182"/>
      <c r="D44" s="182"/>
      <c r="E44" s="182"/>
      <c r="F44" s="182"/>
      <c r="G44" s="182"/>
      <c r="H44" s="182"/>
      <c r="I44" s="182"/>
      <c r="J44" s="182"/>
      <c r="K44" s="182"/>
      <c r="L44" s="182"/>
      <c r="M44" s="182"/>
      <c r="N44" s="182"/>
      <c r="O44" s="182"/>
      <c r="P44" s="182"/>
      <c r="Q44" s="182"/>
      <c r="R44" s="182"/>
      <c r="S44" s="182"/>
      <c r="T44" s="182"/>
      <c r="U44" s="182"/>
      <c r="V44" s="182"/>
    </row>
    <row r="45" spans="1:24" ht="15" customHeight="1" x14ac:dyDescent="0.15">
      <c r="V45" s="178" t="s">
        <v>324</v>
      </c>
    </row>
    <row r="46" spans="1:24" ht="22.5" customHeight="1" thickBot="1" x14ac:dyDescent="0.2">
      <c r="A46" s="518" t="s">
        <v>323</v>
      </c>
      <c r="B46" s="549"/>
      <c r="C46" s="549"/>
      <c r="D46" s="390">
        <f>+D24-D43</f>
        <v>0</v>
      </c>
      <c r="E46" s="194">
        <f t="shared" ref="E46:K46" si="23">+E24-E43</f>
        <v>0</v>
      </c>
      <c r="F46" s="194">
        <f t="shared" si="23"/>
        <v>0</v>
      </c>
      <c r="G46" s="194">
        <f t="shared" si="23"/>
        <v>0</v>
      </c>
      <c r="H46" s="194">
        <f t="shared" si="23"/>
        <v>0</v>
      </c>
      <c r="I46" s="194">
        <f t="shared" si="23"/>
        <v>0</v>
      </c>
      <c r="J46" s="194">
        <f t="shared" si="23"/>
        <v>0</v>
      </c>
      <c r="K46" s="194">
        <f t="shared" si="23"/>
        <v>0</v>
      </c>
      <c r="L46" s="194">
        <f t="shared" ref="L46:U46" si="24">+L24-L43</f>
        <v>0</v>
      </c>
      <c r="M46" s="194">
        <f t="shared" ref="M46:O46" si="25">+M24-M43</f>
        <v>0</v>
      </c>
      <c r="N46" s="194">
        <f t="shared" si="25"/>
        <v>0</v>
      </c>
      <c r="O46" s="194">
        <f t="shared" si="25"/>
        <v>0</v>
      </c>
      <c r="P46" s="194">
        <f t="shared" si="24"/>
        <v>0</v>
      </c>
      <c r="Q46" s="194">
        <f t="shared" si="24"/>
        <v>0</v>
      </c>
      <c r="R46" s="194">
        <f t="shared" si="24"/>
        <v>0</v>
      </c>
      <c r="S46" s="194">
        <f t="shared" si="24"/>
        <v>0</v>
      </c>
      <c r="T46" s="194">
        <f t="shared" si="24"/>
        <v>0</v>
      </c>
      <c r="U46" s="195">
        <f t="shared" si="24"/>
        <v>0</v>
      </c>
      <c r="V46" s="389">
        <f>+V24-V43</f>
        <v>0</v>
      </c>
    </row>
    <row r="47" spans="1:24" ht="15" customHeight="1" x14ac:dyDescent="0.15">
      <c r="A47" s="139" t="s">
        <v>325</v>
      </c>
    </row>
    <row r="48" spans="1:24" ht="15" customHeight="1" x14ac:dyDescent="0.15">
      <c r="A48" s="139" t="s">
        <v>339</v>
      </c>
    </row>
    <row r="49" spans="1:1" ht="15" customHeight="1" x14ac:dyDescent="0.15">
      <c r="A49" s="139" t="s">
        <v>340</v>
      </c>
    </row>
    <row r="50" spans="1:1" ht="15" customHeight="1" x14ac:dyDescent="0.15"/>
    <row r="51" spans="1:1" ht="15" customHeight="1" x14ac:dyDescent="0.15">
      <c r="A51" s="139" t="s">
        <v>54</v>
      </c>
    </row>
    <row r="52" spans="1:1" ht="24" customHeight="1" x14ac:dyDescent="0.15"/>
    <row r="53" spans="1:1" ht="24" customHeight="1" x14ac:dyDescent="0.15"/>
    <row r="54" spans="1:1" ht="24" customHeight="1" x14ac:dyDescent="0.15"/>
    <row r="55" spans="1:1" ht="24" customHeight="1" x14ac:dyDescent="0.15"/>
  </sheetData>
  <mergeCells count="98">
    <mergeCell ref="W43:X43"/>
    <mergeCell ref="W32:X32"/>
    <mergeCell ref="W33:X33"/>
    <mergeCell ref="W34:X34"/>
    <mergeCell ref="W35:X35"/>
    <mergeCell ref="W36:X36"/>
    <mergeCell ref="W37:X37"/>
    <mergeCell ref="W38:X38"/>
    <mergeCell ref="W39:X39"/>
    <mergeCell ref="W40:X40"/>
    <mergeCell ref="W41:X41"/>
    <mergeCell ref="W42:X42"/>
    <mergeCell ref="W31:X31"/>
    <mergeCell ref="W16:X16"/>
    <mergeCell ref="W24:X24"/>
    <mergeCell ref="W23:X23"/>
    <mergeCell ref="W22:X22"/>
    <mergeCell ref="W21:X21"/>
    <mergeCell ref="W20:X20"/>
    <mergeCell ref="W19:X19"/>
    <mergeCell ref="W18:X18"/>
    <mergeCell ref="W17:X17"/>
    <mergeCell ref="W27:X27"/>
    <mergeCell ref="W28:X28"/>
    <mergeCell ref="W29:X29"/>
    <mergeCell ref="W30:X30"/>
    <mergeCell ref="A40:C40"/>
    <mergeCell ref="A41:C41"/>
    <mergeCell ref="A42:C42"/>
    <mergeCell ref="A43:C43"/>
    <mergeCell ref="A34:C34"/>
    <mergeCell ref="A35:C35"/>
    <mergeCell ref="A36:C36"/>
    <mergeCell ref="A37:C37"/>
    <mergeCell ref="A38:C38"/>
    <mergeCell ref="A39:C39"/>
    <mergeCell ref="A33:C33"/>
    <mergeCell ref="A24:C24"/>
    <mergeCell ref="A23:C23"/>
    <mergeCell ref="A22:C22"/>
    <mergeCell ref="A21:C21"/>
    <mergeCell ref="A28:C28"/>
    <mergeCell ref="A32:C32"/>
    <mergeCell ref="A31:C31"/>
    <mergeCell ref="A30:C30"/>
    <mergeCell ref="A29:C29"/>
    <mergeCell ref="A18:C18"/>
    <mergeCell ref="A17:C17"/>
    <mergeCell ref="A19:C19"/>
    <mergeCell ref="A20:C20"/>
    <mergeCell ref="N10:O10"/>
    <mergeCell ref="K11:M11"/>
    <mergeCell ref="N11:O11"/>
    <mergeCell ref="K12:M12"/>
    <mergeCell ref="N12:O12"/>
    <mergeCell ref="K13:M13"/>
    <mergeCell ref="N13:O13"/>
    <mergeCell ref="A11:C11"/>
    <mergeCell ref="A12:C12"/>
    <mergeCell ref="D12:E12"/>
    <mergeCell ref="N9:O9"/>
    <mergeCell ref="I11:J11"/>
    <mergeCell ref="I10:J10"/>
    <mergeCell ref="I9:J9"/>
    <mergeCell ref="N6:O6"/>
    <mergeCell ref="K7:M7"/>
    <mergeCell ref="N7:O7"/>
    <mergeCell ref="K8:M8"/>
    <mergeCell ref="N8:O8"/>
    <mergeCell ref="I7:J7"/>
    <mergeCell ref="K6:M6"/>
    <mergeCell ref="K10:M10"/>
    <mergeCell ref="K9:M9"/>
    <mergeCell ref="F6:H6"/>
    <mergeCell ref="I6:J6"/>
    <mergeCell ref="F12:H12"/>
    <mergeCell ref="F11:H11"/>
    <mergeCell ref="F10:H10"/>
    <mergeCell ref="F9:H9"/>
    <mergeCell ref="F8:H8"/>
    <mergeCell ref="F7:H7"/>
    <mergeCell ref="I12:J12"/>
    <mergeCell ref="A46:C46"/>
    <mergeCell ref="J1:O1"/>
    <mergeCell ref="A16:C16"/>
    <mergeCell ref="A27:C27"/>
    <mergeCell ref="A6:C6"/>
    <mergeCell ref="D6:E6"/>
    <mergeCell ref="D7:E7"/>
    <mergeCell ref="A10:C10"/>
    <mergeCell ref="A9:C9"/>
    <mergeCell ref="A8:C8"/>
    <mergeCell ref="A7:C7"/>
    <mergeCell ref="D8:E8"/>
    <mergeCell ref="D9:E9"/>
    <mergeCell ref="D10:E10"/>
    <mergeCell ref="D11:E11"/>
    <mergeCell ref="I8:J8"/>
  </mergeCells>
  <phoneticPr fontId="5"/>
  <printOptions horizontalCentered="1"/>
  <pageMargins left="0.78740157480314965" right="0.59055118110236227" top="0.78740157480314965" bottom="0.78740157480314965" header="0.59055118110236227" footer="0.51181102362204722"/>
  <pageSetup paperSize="8" scale="77" orientation="landscape"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6B03-14F0-40C1-8A75-2840292B0A92}">
  <sheetPr>
    <tabColor theme="7" tint="0.79998168889431442"/>
  </sheetPr>
  <dimension ref="A1:O69"/>
  <sheetViews>
    <sheetView showGridLines="0" view="pageBreakPreview" topLeftCell="A34" zoomScale="80" zoomScaleNormal="70" zoomScaleSheetLayoutView="80" workbookViewId="0">
      <selection activeCell="A62" sqref="A62:J67"/>
    </sheetView>
  </sheetViews>
  <sheetFormatPr defaultColWidth="9" defaultRowHeight="12" x14ac:dyDescent="0.15"/>
  <cols>
    <col min="1" max="2" width="2.625" style="251" customWidth="1"/>
    <col min="3" max="4" width="2.875" style="251" customWidth="1"/>
    <col min="5" max="5" width="37.625" style="251" customWidth="1"/>
    <col min="6" max="9" width="20.625" style="251" customWidth="1"/>
    <col min="10" max="10" width="28.75" style="251" customWidth="1"/>
    <col min="11" max="16384" width="9" style="251"/>
  </cols>
  <sheetData>
    <row r="1" spans="1:15" s="139" customFormat="1" ht="18" customHeight="1" x14ac:dyDescent="0.15">
      <c r="A1" s="136" t="s">
        <v>368</v>
      </c>
      <c r="J1" s="489"/>
      <c r="K1" s="489"/>
      <c r="L1" s="489"/>
      <c r="M1" s="489"/>
      <c r="N1" s="489"/>
      <c r="O1" s="489"/>
    </row>
    <row r="2" spans="1:15" s="136" customFormat="1" ht="15" customHeight="1" x14ac:dyDescent="0.15">
      <c r="A2" s="135" t="s">
        <v>364</v>
      </c>
      <c r="C2" s="133"/>
      <c r="D2" s="133"/>
      <c r="E2" s="133"/>
      <c r="F2" s="133"/>
      <c r="G2" s="133"/>
      <c r="H2" s="133"/>
      <c r="I2" s="133"/>
      <c r="J2" s="133"/>
      <c r="K2" s="133"/>
      <c r="L2" s="133"/>
      <c r="M2" s="133"/>
    </row>
    <row r="3" spans="1:15" s="136" customFormat="1" ht="15" customHeight="1" x14ac:dyDescent="0.15">
      <c r="A3" s="135" t="s">
        <v>369</v>
      </c>
      <c r="C3" s="133"/>
      <c r="D3" s="133"/>
      <c r="E3" s="133"/>
      <c r="F3" s="133"/>
      <c r="G3" s="133"/>
      <c r="H3" s="133"/>
      <c r="I3" s="133"/>
      <c r="J3" s="133"/>
      <c r="K3" s="133"/>
      <c r="L3" s="133"/>
      <c r="M3" s="133"/>
    </row>
    <row r="4" spans="1:15" ht="12.75" thickBot="1" x14ac:dyDescent="0.2">
      <c r="A4" s="249"/>
      <c r="B4" s="249"/>
      <c r="C4" s="249"/>
      <c r="D4" s="249"/>
      <c r="E4" s="249"/>
      <c r="F4" s="249"/>
      <c r="G4" s="249"/>
      <c r="H4" s="249"/>
      <c r="I4" s="250"/>
      <c r="J4" s="250" t="s">
        <v>217</v>
      </c>
    </row>
    <row r="5" spans="1:15" ht="12.75" thickBot="1" x14ac:dyDescent="0.2">
      <c r="A5" s="252"/>
      <c r="B5" s="253"/>
      <c r="C5" s="253"/>
      <c r="D5" s="596" t="s">
        <v>218</v>
      </c>
      <c r="E5" s="596"/>
      <c r="F5" s="254" t="s">
        <v>219</v>
      </c>
      <c r="G5" s="254" t="s">
        <v>220</v>
      </c>
      <c r="H5" s="439" t="s">
        <v>221</v>
      </c>
      <c r="I5" s="440" t="s">
        <v>222</v>
      </c>
      <c r="J5" s="255" t="s">
        <v>223</v>
      </c>
    </row>
    <row r="6" spans="1:15" ht="21" customHeight="1" x14ac:dyDescent="0.15">
      <c r="A6" s="597" t="s">
        <v>224</v>
      </c>
      <c r="B6" s="598"/>
      <c r="C6" s="598"/>
      <c r="D6" s="598"/>
      <c r="E6" s="598"/>
      <c r="F6" s="256"/>
      <c r="G6" s="257"/>
      <c r="H6" s="257"/>
      <c r="I6" s="258"/>
      <c r="J6" s="258"/>
    </row>
    <row r="7" spans="1:15" ht="21" customHeight="1" x14ac:dyDescent="0.15">
      <c r="A7" s="259"/>
      <c r="B7" s="599" t="s">
        <v>306</v>
      </c>
      <c r="C7" s="598"/>
      <c r="D7" s="598"/>
      <c r="E7" s="598"/>
      <c r="F7" s="260"/>
      <c r="G7" s="261"/>
      <c r="H7" s="261"/>
      <c r="I7" s="262"/>
      <c r="J7" s="262"/>
    </row>
    <row r="8" spans="1:15" ht="21" customHeight="1" x14ac:dyDescent="0.15">
      <c r="A8" s="259"/>
      <c r="B8" s="263"/>
      <c r="C8" s="600" t="s">
        <v>396</v>
      </c>
      <c r="D8" s="601"/>
      <c r="E8" s="601"/>
      <c r="F8" s="264"/>
      <c r="G8" s="265"/>
      <c r="H8" s="265"/>
      <c r="I8" s="266"/>
      <c r="J8" s="266"/>
    </row>
    <row r="9" spans="1:15" ht="21" customHeight="1" x14ac:dyDescent="0.15">
      <c r="A9" s="259"/>
      <c r="B9" s="263"/>
      <c r="C9" s="267"/>
      <c r="D9" s="594" t="s">
        <v>399</v>
      </c>
      <c r="E9" s="594"/>
      <c r="F9" s="268"/>
      <c r="G9" s="269"/>
      <c r="H9" s="269"/>
      <c r="I9" s="270"/>
      <c r="J9" s="270"/>
    </row>
    <row r="10" spans="1:15" ht="21" customHeight="1" x14ac:dyDescent="0.15">
      <c r="A10" s="259"/>
      <c r="B10" s="263"/>
      <c r="C10" s="271"/>
      <c r="D10" s="594" t="s">
        <v>400</v>
      </c>
      <c r="E10" s="594"/>
      <c r="F10" s="268"/>
      <c r="G10" s="269"/>
      <c r="H10" s="269"/>
      <c r="I10" s="270"/>
      <c r="J10" s="270"/>
    </row>
    <row r="11" spans="1:15" ht="21" customHeight="1" x14ac:dyDescent="0.15">
      <c r="A11" s="259"/>
      <c r="B11" s="263"/>
      <c r="C11" s="271"/>
      <c r="D11" s="594" t="s">
        <v>401</v>
      </c>
      <c r="E11" s="594"/>
      <c r="F11" s="268"/>
      <c r="G11" s="269"/>
      <c r="H11" s="269"/>
      <c r="I11" s="270"/>
      <c r="J11" s="270"/>
    </row>
    <row r="12" spans="1:15" s="277" customFormat="1" ht="21" customHeight="1" x14ac:dyDescent="0.15">
      <c r="A12" s="272"/>
      <c r="B12" s="273"/>
      <c r="C12" s="271"/>
      <c r="D12" s="594" t="s">
        <v>403</v>
      </c>
      <c r="E12" s="594"/>
      <c r="F12" s="274"/>
      <c r="G12" s="275"/>
      <c r="H12" s="275"/>
      <c r="I12" s="276"/>
      <c r="J12" s="276"/>
    </row>
    <row r="13" spans="1:15" ht="21" customHeight="1" x14ac:dyDescent="0.15">
      <c r="A13" s="259"/>
      <c r="B13" s="263"/>
      <c r="C13" s="600" t="s">
        <v>397</v>
      </c>
      <c r="D13" s="601"/>
      <c r="E13" s="601"/>
      <c r="F13" s="264"/>
      <c r="G13" s="265"/>
      <c r="H13" s="265"/>
      <c r="I13" s="266"/>
      <c r="J13" s="266"/>
    </row>
    <row r="14" spans="1:15" ht="21" customHeight="1" x14ac:dyDescent="0.15">
      <c r="A14" s="259"/>
      <c r="B14" s="263"/>
      <c r="C14" s="267"/>
      <c r="D14" s="594" t="s">
        <v>399</v>
      </c>
      <c r="E14" s="594"/>
      <c r="F14" s="268"/>
      <c r="G14" s="269"/>
      <c r="H14" s="269"/>
      <c r="I14" s="270"/>
      <c r="J14" s="270"/>
    </row>
    <row r="15" spans="1:15" ht="21" customHeight="1" x14ac:dyDescent="0.15">
      <c r="A15" s="259"/>
      <c r="B15" s="263"/>
      <c r="C15" s="271"/>
      <c r="D15" s="594" t="s">
        <v>400</v>
      </c>
      <c r="E15" s="594"/>
      <c r="F15" s="268"/>
      <c r="G15" s="269"/>
      <c r="H15" s="269"/>
      <c r="I15" s="270"/>
      <c r="J15" s="270"/>
    </row>
    <row r="16" spans="1:15" ht="21" customHeight="1" x14ac:dyDescent="0.15">
      <c r="A16" s="259"/>
      <c r="B16" s="263"/>
      <c r="C16" s="271"/>
      <c r="D16" s="594" t="s">
        <v>401</v>
      </c>
      <c r="E16" s="594"/>
      <c r="F16" s="268"/>
      <c r="G16" s="269"/>
      <c r="H16" s="269"/>
      <c r="I16" s="270"/>
      <c r="J16" s="270"/>
    </row>
    <row r="17" spans="1:10" ht="21" customHeight="1" x14ac:dyDescent="0.15">
      <c r="A17" s="259"/>
      <c r="B17" s="263"/>
      <c r="C17" s="271"/>
      <c r="D17" s="594" t="s">
        <v>402</v>
      </c>
      <c r="E17" s="594"/>
      <c r="F17" s="268"/>
      <c r="G17" s="269"/>
      <c r="H17" s="269"/>
      <c r="I17" s="270"/>
      <c r="J17" s="270"/>
    </row>
    <row r="18" spans="1:10" s="277" customFormat="1" ht="21" customHeight="1" x14ac:dyDescent="0.15">
      <c r="A18" s="272"/>
      <c r="B18" s="273"/>
      <c r="C18" s="447"/>
      <c r="D18" s="622" t="s">
        <v>404</v>
      </c>
      <c r="E18" s="622"/>
      <c r="F18" s="297"/>
      <c r="G18" s="298"/>
      <c r="H18" s="298"/>
      <c r="I18" s="299"/>
      <c r="J18" s="299"/>
    </row>
    <row r="19" spans="1:10" ht="21" customHeight="1" x14ac:dyDescent="0.15">
      <c r="A19" s="278"/>
      <c r="B19" s="279"/>
      <c r="C19" s="600" t="s">
        <v>398</v>
      </c>
      <c r="D19" s="601"/>
      <c r="E19" s="601"/>
      <c r="F19" s="264"/>
      <c r="G19" s="265"/>
      <c r="H19" s="265"/>
      <c r="I19" s="266"/>
      <c r="J19" s="266"/>
    </row>
    <row r="20" spans="1:10" ht="21" customHeight="1" x14ac:dyDescent="0.15">
      <c r="A20" s="259"/>
      <c r="B20" s="263"/>
      <c r="C20" s="267"/>
      <c r="D20" s="594" t="s">
        <v>399</v>
      </c>
      <c r="E20" s="594"/>
      <c r="F20" s="268"/>
      <c r="G20" s="269"/>
      <c r="H20" s="269"/>
      <c r="I20" s="270"/>
      <c r="J20" s="270"/>
    </row>
    <row r="21" spans="1:10" ht="21" customHeight="1" x14ac:dyDescent="0.15">
      <c r="A21" s="259"/>
      <c r="B21" s="263"/>
      <c r="C21" s="271"/>
      <c r="D21" s="594" t="s">
        <v>400</v>
      </c>
      <c r="E21" s="594"/>
      <c r="F21" s="268"/>
      <c r="G21" s="269"/>
      <c r="H21" s="269"/>
      <c r="I21" s="270"/>
      <c r="J21" s="270"/>
    </row>
    <row r="22" spans="1:10" ht="21" customHeight="1" x14ac:dyDescent="0.15">
      <c r="A22" s="259"/>
      <c r="B22" s="263"/>
      <c r="C22" s="271"/>
      <c r="D22" s="594" t="s">
        <v>401</v>
      </c>
      <c r="E22" s="594"/>
      <c r="F22" s="268"/>
      <c r="G22" s="269"/>
      <c r="H22" s="269"/>
      <c r="I22" s="270"/>
      <c r="J22" s="270"/>
    </row>
    <row r="23" spans="1:10" ht="21" customHeight="1" x14ac:dyDescent="0.15">
      <c r="A23" s="272"/>
      <c r="B23" s="273"/>
      <c r="C23" s="271"/>
      <c r="D23" s="594" t="s">
        <v>405</v>
      </c>
      <c r="E23" s="594"/>
      <c r="F23" s="274"/>
      <c r="G23" s="275"/>
      <c r="H23" s="275"/>
      <c r="I23" s="276"/>
      <c r="J23" s="276"/>
    </row>
    <row r="24" spans="1:10" ht="21" customHeight="1" x14ac:dyDescent="0.15">
      <c r="A24" s="259"/>
      <c r="B24" s="599" t="s">
        <v>307</v>
      </c>
      <c r="C24" s="598"/>
      <c r="D24" s="598"/>
      <c r="E24" s="603"/>
      <c r="F24" s="260"/>
      <c r="G24" s="261"/>
      <c r="H24" s="261"/>
      <c r="I24" s="262"/>
      <c r="J24" s="262"/>
    </row>
    <row r="25" spans="1:10" ht="21" customHeight="1" x14ac:dyDescent="0.15">
      <c r="A25" s="259"/>
      <c r="B25" s="263"/>
      <c r="C25" s="600" t="s">
        <v>313</v>
      </c>
      <c r="D25" s="601"/>
      <c r="E25" s="602"/>
      <c r="F25" s="264"/>
      <c r="G25" s="265"/>
      <c r="H25" s="265"/>
      <c r="I25" s="266"/>
      <c r="J25" s="266"/>
    </row>
    <row r="26" spans="1:10" ht="21" customHeight="1" x14ac:dyDescent="0.15">
      <c r="A26" s="272"/>
      <c r="B26" s="273"/>
      <c r="C26" s="271"/>
      <c r="D26" s="594" t="s">
        <v>406</v>
      </c>
      <c r="E26" s="595"/>
      <c r="F26" s="274"/>
      <c r="G26" s="275"/>
      <c r="H26" s="275"/>
      <c r="I26" s="276"/>
      <c r="J26" s="276"/>
    </row>
    <row r="27" spans="1:10" ht="21" customHeight="1" x14ac:dyDescent="0.15">
      <c r="A27" s="597" t="s">
        <v>407</v>
      </c>
      <c r="B27" s="598"/>
      <c r="C27" s="598"/>
      <c r="D27" s="598"/>
      <c r="E27" s="598"/>
      <c r="F27" s="260"/>
      <c r="G27" s="261"/>
      <c r="H27" s="261"/>
      <c r="I27" s="262"/>
      <c r="J27" s="262"/>
    </row>
    <row r="28" spans="1:10" ht="21" customHeight="1" x14ac:dyDescent="0.15">
      <c r="A28" s="259"/>
      <c r="B28" s="613" t="s">
        <v>308</v>
      </c>
      <c r="C28" s="614"/>
      <c r="D28" s="614"/>
      <c r="E28" s="614"/>
      <c r="F28" s="283"/>
      <c r="G28" s="284"/>
      <c r="H28" s="284"/>
      <c r="I28" s="285"/>
      <c r="J28" s="285"/>
    </row>
    <row r="29" spans="1:10" ht="21" customHeight="1" x14ac:dyDescent="0.15">
      <c r="A29" s="259"/>
      <c r="B29" s="286"/>
      <c r="C29" s="613" t="s">
        <v>331</v>
      </c>
      <c r="D29" s="614"/>
      <c r="E29" s="614"/>
      <c r="F29" s="283"/>
      <c r="G29" s="284"/>
      <c r="H29" s="284"/>
      <c r="I29" s="285"/>
      <c r="J29" s="285"/>
    </row>
    <row r="30" spans="1:10" ht="21" customHeight="1" x14ac:dyDescent="0.15">
      <c r="A30" s="259"/>
      <c r="B30" s="286"/>
      <c r="C30" s="286"/>
      <c r="D30" s="615" t="s">
        <v>225</v>
      </c>
      <c r="E30" s="616"/>
      <c r="F30" s="264"/>
      <c r="G30" s="265"/>
      <c r="H30" s="265"/>
      <c r="I30" s="266"/>
      <c r="J30" s="266"/>
    </row>
    <row r="31" spans="1:10" ht="21" customHeight="1" x14ac:dyDescent="0.15">
      <c r="A31" s="259"/>
      <c r="B31" s="286"/>
      <c r="C31" s="286"/>
      <c r="D31" s="617" t="s">
        <v>226</v>
      </c>
      <c r="E31" s="618"/>
      <c r="F31" s="287"/>
      <c r="G31" s="288"/>
      <c r="H31" s="288"/>
      <c r="I31" s="289"/>
      <c r="J31" s="289"/>
    </row>
    <row r="32" spans="1:10" ht="21" customHeight="1" x14ac:dyDescent="0.15">
      <c r="A32" s="259"/>
      <c r="B32" s="286"/>
      <c r="C32" s="290"/>
      <c r="D32" s="619" t="s">
        <v>227</v>
      </c>
      <c r="E32" s="620"/>
      <c r="F32" s="256"/>
      <c r="G32" s="257"/>
      <c r="H32" s="257"/>
      <c r="I32" s="258"/>
      <c r="J32" s="258"/>
    </row>
    <row r="33" spans="1:11" ht="21" customHeight="1" x14ac:dyDescent="0.15">
      <c r="A33" s="259"/>
      <c r="B33" s="286"/>
      <c r="C33" s="613" t="s">
        <v>332</v>
      </c>
      <c r="D33" s="614"/>
      <c r="E33" s="614"/>
      <c r="F33" s="283"/>
      <c r="G33" s="284"/>
      <c r="H33" s="284"/>
      <c r="I33" s="285"/>
      <c r="J33" s="285"/>
    </row>
    <row r="34" spans="1:11" ht="21" customHeight="1" x14ac:dyDescent="0.15">
      <c r="A34" s="259"/>
      <c r="B34" s="286"/>
      <c r="C34" s="286"/>
      <c r="D34" s="615" t="s">
        <v>225</v>
      </c>
      <c r="E34" s="616"/>
      <c r="F34" s="264"/>
      <c r="G34" s="265"/>
      <c r="H34" s="265"/>
      <c r="I34" s="266"/>
      <c r="J34" s="266"/>
    </row>
    <row r="35" spans="1:11" ht="21" customHeight="1" x14ac:dyDescent="0.15">
      <c r="A35" s="259"/>
      <c r="B35" s="286"/>
      <c r="C35" s="290"/>
      <c r="D35" s="619" t="s">
        <v>333</v>
      </c>
      <c r="E35" s="621"/>
      <c r="F35" s="256"/>
      <c r="G35" s="257"/>
      <c r="H35" s="257"/>
      <c r="I35" s="258"/>
      <c r="J35" s="258"/>
    </row>
    <row r="36" spans="1:11" ht="21" customHeight="1" x14ac:dyDescent="0.15">
      <c r="A36" s="259"/>
      <c r="B36" s="286"/>
      <c r="C36" s="291" t="s">
        <v>334</v>
      </c>
      <c r="D36" s="292"/>
      <c r="E36" s="441"/>
      <c r="F36" s="293"/>
      <c r="G36" s="294"/>
      <c r="H36" s="294"/>
      <c r="I36" s="295"/>
      <c r="J36" s="295"/>
    </row>
    <row r="37" spans="1:11" ht="21" customHeight="1" x14ac:dyDescent="0.15">
      <c r="A37" s="259"/>
      <c r="B37" s="286"/>
      <c r="C37" s="286"/>
      <c r="D37" s="615" t="s">
        <v>228</v>
      </c>
      <c r="E37" s="616"/>
      <c r="F37" s="283"/>
      <c r="G37" s="284"/>
      <c r="H37" s="284"/>
      <c r="I37" s="285"/>
      <c r="J37" s="285"/>
    </row>
    <row r="38" spans="1:11" ht="21" customHeight="1" x14ac:dyDescent="0.15">
      <c r="A38" s="259"/>
      <c r="B38" s="286"/>
      <c r="C38" s="296"/>
      <c r="D38" s="619" t="s">
        <v>229</v>
      </c>
      <c r="E38" s="620"/>
      <c r="F38" s="297"/>
      <c r="G38" s="298"/>
      <c r="H38" s="298"/>
      <c r="I38" s="299"/>
      <c r="J38" s="299"/>
    </row>
    <row r="39" spans="1:11" ht="21" customHeight="1" x14ac:dyDescent="0.15">
      <c r="A39" s="259"/>
      <c r="B39" s="356"/>
      <c r="C39" s="349" t="s">
        <v>230</v>
      </c>
      <c r="D39" s="442"/>
      <c r="E39" s="442"/>
      <c r="F39" s="293"/>
      <c r="G39" s="294"/>
      <c r="H39" s="294"/>
      <c r="I39" s="295"/>
      <c r="J39" s="295"/>
    </row>
    <row r="40" spans="1:11" ht="21" customHeight="1" x14ac:dyDescent="0.15">
      <c r="A40" s="259"/>
      <c r="B40" s="300"/>
      <c r="C40" s="354"/>
      <c r="D40" s="350" t="s">
        <v>231</v>
      </c>
      <c r="E40" s="351"/>
      <c r="F40" s="301"/>
      <c r="G40" s="302"/>
      <c r="H40" s="302"/>
      <c r="I40" s="303"/>
      <c r="J40" s="303"/>
    </row>
    <row r="41" spans="1:11" ht="21" customHeight="1" x14ac:dyDescent="0.15">
      <c r="A41" s="259"/>
      <c r="B41" s="300"/>
      <c r="C41" s="355"/>
      <c r="D41" s="352" t="s">
        <v>232</v>
      </c>
      <c r="E41" s="353"/>
      <c r="F41" s="304"/>
      <c r="G41" s="305"/>
      <c r="H41" s="305"/>
      <c r="I41" s="306"/>
      <c r="J41" s="306"/>
      <c r="K41" s="339"/>
    </row>
    <row r="42" spans="1:11" ht="21" customHeight="1" x14ac:dyDescent="0.15">
      <c r="A42" s="259"/>
      <c r="B42" s="356"/>
      <c r="C42" s="349" t="s">
        <v>314</v>
      </c>
      <c r="D42" s="442"/>
      <c r="E42" s="442"/>
      <c r="F42" s="293"/>
      <c r="G42" s="294"/>
      <c r="H42" s="294"/>
      <c r="I42" s="295"/>
      <c r="J42" s="295"/>
    </row>
    <row r="43" spans="1:11" ht="21" customHeight="1" x14ac:dyDescent="0.15">
      <c r="A43" s="259"/>
      <c r="B43" s="300"/>
      <c r="C43" s="354"/>
      <c r="D43" s="350" t="s">
        <v>315</v>
      </c>
      <c r="E43" s="351"/>
      <c r="F43" s="301"/>
      <c r="G43" s="302"/>
      <c r="H43" s="302"/>
      <c r="I43" s="303"/>
      <c r="J43" s="303"/>
    </row>
    <row r="44" spans="1:11" ht="21" customHeight="1" x14ac:dyDescent="0.15">
      <c r="A44" s="259"/>
      <c r="B44" s="300"/>
      <c r="C44" s="355"/>
      <c r="D44" s="352" t="s">
        <v>232</v>
      </c>
      <c r="E44" s="353"/>
      <c r="F44" s="304"/>
      <c r="G44" s="305"/>
      <c r="H44" s="305"/>
      <c r="I44" s="306"/>
      <c r="J44" s="306"/>
      <c r="K44" s="339"/>
    </row>
    <row r="45" spans="1:11" ht="21" customHeight="1" x14ac:dyDescent="0.15">
      <c r="A45" s="259"/>
      <c r="B45" s="613" t="s">
        <v>309</v>
      </c>
      <c r="C45" s="614"/>
      <c r="D45" s="614"/>
      <c r="E45" s="614"/>
      <c r="F45" s="283"/>
      <c r="G45" s="284"/>
      <c r="H45" s="284"/>
      <c r="I45" s="285"/>
      <c r="J45" s="285"/>
    </row>
    <row r="46" spans="1:11" ht="21" customHeight="1" x14ac:dyDescent="0.15">
      <c r="A46" s="259"/>
      <c r="B46" s="286"/>
      <c r="C46" s="613" t="s">
        <v>314</v>
      </c>
      <c r="D46" s="614"/>
      <c r="E46" s="614"/>
      <c r="F46" s="283"/>
      <c r="G46" s="284"/>
      <c r="H46" s="284"/>
      <c r="I46" s="285"/>
      <c r="J46" s="285"/>
    </row>
    <row r="47" spans="1:11" ht="21" customHeight="1" x14ac:dyDescent="0.15">
      <c r="A47" s="259"/>
      <c r="B47" s="286"/>
      <c r="C47" s="286"/>
      <c r="D47" s="615" t="s">
        <v>315</v>
      </c>
      <c r="E47" s="616"/>
      <c r="F47" s="264"/>
      <c r="G47" s="265"/>
      <c r="H47" s="265"/>
      <c r="I47" s="266"/>
      <c r="J47" s="266"/>
    </row>
    <row r="48" spans="1:11" ht="21" customHeight="1" x14ac:dyDescent="0.15">
      <c r="A48" s="259"/>
      <c r="B48" s="286"/>
      <c r="C48" s="286"/>
      <c r="D48" s="617" t="s">
        <v>226</v>
      </c>
      <c r="E48" s="618"/>
      <c r="F48" s="287"/>
      <c r="G48" s="288"/>
      <c r="H48" s="288"/>
      <c r="I48" s="289"/>
      <c r="J48" s="289"/>
    </row>
    <row r="49" spans="1:11" ht="21" customHeight="1" x14ac:dyDescent="0.15">
      <c r="A49" s="597" t="s">
        <v>233</v>
      </c>
      <c r="B49" s="598"/>
      <c r="C49" s="598"/>
      <c r="D49" s="598"/>
      <c r="E49" s="598"/>
      <c r="F49" s="260"/>
      <c r="G49" s="261"/>
      <c r="H49" s="261"/>
      <c r="I49" s="262"/>
      <c r="J49" s="262"/>
      <c r="K49" s="338"/>
    </row>
    <row r="50" spans="1:11" ht="21" customHeight="1" x14ac:dyDescent="0.15">
      <c r="A50" s="360"/>
      <c r="B50" s="363" t="s">
        <v>310</v>
      </c>
      <c r="C50" s="364"/>
      <c r="D50" s="364"/>
      <c r="E50" s="364"/>
      <c r="F50" s="283"/>
      <c r="G50" s="284"/>
      <c r="H50" s="284"/>
      <c r="I50" s="285"/>
      <c r="J50" s="285"/>
      <c r="K50" s="338"/>
    </row>
    <row r="51" spans="1:11" ht="21" customHeight="1" x14ac:dyDescent="0.15">
      <c r="A51" s="259"/>
      <c r="B51" s="356"/>
      <c r="C51" s="350" t="s">
        <v>234</v>
      </c>
      <c r="D51" s="357"/>
      <c r="E51" s="357"/>
      <c r="F51" s="264"/>
      <c r="G51" s="265"/>
      <c r="H51" s="265"/>
      <c r="I51" s="266"/>
      <c r="J51" s="266"/>
      <c r="K51" s="338"/>
    </row>
    <row r="52" spans="1:11" ht="21" customHeight="1" x14ac:dyDescent="0.15">
      <c r="A52" s="259"/>
      <c r="B52" s="356"/>
      <c r="C52" s="359" t="s">
        <v>235</v>
      </c>
      <c r="D52" s="358"/>
      <c r="E52" s="358"/>
      <c r="F52" s="287"/>
      <c r="G52" s="288"/>
      <c r="H52" s="288"/>
      <c r="I52" s="289"/>
      <c r="J52" s="289"/>
      <c r="K52" s="338"/>
    </row>
    <row r="53" spans="1:11" ht="21" customHeight="1" x14ac:dyDescent="0.15">
      <c r="A53" s="259"/>
      <c r="B53" s="356"/>
      <c r="C53" s="359" t="s">
        <v>312</v>
      </c>
      <c r="D53" s="358"/>
      <c r="E53" s="358"/>
      <c r="F53" s="346"/>
      <c r="G53" s="347"/>
      <c r="H53" s="347"/>
      <c r="I53" s="348"/>
      <c r="J53" s="348"/>
      <c r="K53" s="338"/>
    </row>
    <row r="54" spans="1:11" ht="21" customHeight="1" x14ac:dyDescent="0.15">
      <c r="A54" s="259"/>
      <c r="B54" s="361"/>
      <c r="C54" s="359" t="s">
        <v>316</v>
      </c>
      <c r="D54" s="358"/>
      <c r="E54" s="358"/>
      <c r="F54" s="280"/>
      <c r="G54" s="281"/>
      <c r="H54" s="281"/>
      <c r="I54" s="282"/>
      <c r="J54" s="282"/>
      <c r="K54" s="338"/>
    </row>
    <row r="55" spans="1:11" ht="21" customHeight="1" x14ac:dyDescent="0.15">
      <c r="A55" s="360"/>
      <c r="B55" s="363" t="s">
        <v>311</v>
      </c>
      <c r="C55" s="364"/>
      <c r="D55" s="364"/>
      <c r="E55" s="364"/>
      <c r="F55" s="283"/>
      <c r="G55" s="284"/>
      <c r="H55" s="284"/>
      <c r="I55" s="285"/>
      <c r="J55" s="285"/>
      <c r="K55" s="338"/>
    </row>
    <row r="56" spans="1:11" ht="21" customHeight="1" x14ac:dyDescent="0.15">
      <c r="A56" s="259"/>
      <c r="B56" s="356"/>
      <c r="C56" s="350" t="s">
        <v>317</v>
      </c>
      <c r="D56" s="357"/>
      <c r="E56" s="362"/>
      <c r="F56" s="260"/>
      <c r="G56" s="261"/>
      <c r="H56" s="261"/>
      <c r="I56" s="262"/>
      <c r="J56" s="262"/>
      <c r="K56" s="338"/>
    </row>
    <row r="57" spans="1:11" ht="21" customHeight="1" x14ac:dyDescent="0.15">
      <c r="A57" s="605" t="s">
        <v>236</v>
      </c>
      <c r="B57" s="606"/>
      <c r="C57" s="606"/>
      <c r="D57" s="606"/>
      <c r="E57" s="607"/>
      <c r="F57" s="256"/>
      <c r="G57" s="257"/>
      <c r="H57" s="257"/>
      <c r="I57" s="307"/>
      <c r="J57" s="258"/>
      <c r="K57" s="338"/>
    </row>
    <row r="58" spans="1:11" ht="21" customHeight="1" thickBot="1" x14ac:dyDescent="0.2">
      <c r="A58" s="608" t="s">
        <v>237</v>
      </c>
      <c r="B58" s="609"/>
      <c r="C58" s="609"/>
      <c r="D58" s="609"/>
      <c r="E58" s="609"/>
      <c r="F58" s="308"/>
      <c r="G58" s="309"/>
      <c r="H58" s="309"/>
      <c r="I58" s="310"/>
      <c r="J58" s="310"/>
      <c r="K58" s="341"/>
    </row>
    <row r="59" spans="1:11" ht="21" customHeight="1" thickBot="1" x14ac:dyDescent="0.2">
      <c r="A59" s="610" t="s">
        <v>238</v>
      </c>
      <c r="B59" s="596"/>
      <c r="C59" s="596"/>
      <c r="D59" s="596"/>
      <c r="E59" s="596"/>
      <c r="F59" s="311"/>
      <c r="G59" s="312"/>
      <c r="H59" s="312"/>
      <c r="I59" s="313"/>
      <c r="J59" s="313"/>
      <c r="K59" s="340"/>
    </row>
    <row r="60" spans="1:11" ht="12.95" customHeight="1" x14ac:dyDescent="0.15">
      <c r="A60" s="338" t="s">
        <v>239</v>
      </c>
      <c r="B60" s="338"/>
      <c r="C60" s="338"/>
      <c r="D60" s="338"/>
      <c r="E60" s="338"/>
      <c r="F60" s="339"/>
      <c r="G60" s="339"/>
      <c r="H60" s="339"/>
      <c r="I60" s="339"/>
      <c r="J60" s="339"/>
      <c r="K60" s="340"/>
    </row>
    <row r="61" spans="1:11" ht="12.95" customHeight="1" x14ac:dyDescent="0.15">
      <c r="A61" s="338" t="s">
        <v>240</v>
      </c>
      <c r="B61" s="338"/>
      <c r="C61" s="338"/>
      <c r="D61" s="338"/>
      <c r="E61" s="338"/>
      <c r="F61" s="338"/>
      <c r="G61" s="338"/>
      <c r="H61" s="338"/>
      <c r="I61" s="338"/>
      <c r="J61" s="338"/>
    </row>
    <row r="62" spans="1:11" x14ac:dyDescent="0.15">
      <c r="A62" s="338" t="s">
        <v>454</v>
      </c>
      <c r="B62" s="338"/>
      <c r="C62" s="338"/>
      <c r="D62" s="338"/>
      <c r="E62" s="338"/>
      <c r="F62" s="338"/>
      <c r="G62" s="338"/>
      <c r="H62" s="338"/>
      <c r="I62" s="338"/>
      <c r="J62" s="338"/>
    </row>
    <row r="63" spans="1:11" x14ac:dyDescent="0.15">
      <c r="A63" s="338" t="s">
        <v>241</v>
      </c>
      <c r="B63" s="338"/>
      <c r="C63" s="338"/>
      <c r="D63" s="338"/>
      <c r="E63" s="338"/>
      <c r="F63" s="338"/>
      <c r="G63" s="338"/>
      <c r="H63" s="338"/>
      <c r="I63" s="338"/>
      <c r="J63" s="338"/>
    </row>
    <row r="64" spans="1:11" x14ac:dyDescent="0.15">
      <c r="A64" s="338" t="s">
        <v>242</v>
      </c>
      <c r="B64" s="338"/>
      <c r="C64" s="338"/>
      <c r="D64" s="338"/>
      <c r="E64" s="338"/>
      <c r="F64" s="338"/>
      <c r="G64" s="338"/>
      <c r="H64" s="338"/>
      <c r="I64" s="338"/>
      <c r="J64" s="338"/>
    </row>
    <row r="65" spans="1:10" x14ac:dyDescent="0.15">
      <c r="A65" s="338" t="s">
        <v>243</v>
      </c>
      <c r="B65" s="338"/>
      <c r="C65" s="338"/>
      <c r="D65" s="338"/>
      <c r="E65" s="338"/>
      <c r="F65" s="338"/>
      <c r="G65" s="338"/>
      <c r="H65" s="338"/>
      <c r="I65" s="338"/>
      <c r="J65" s="338"/>
    </row>
    <row r="66" spans="1:10" x14ac:dyDescent="0.15">
      <c r="A66" s="611" t="s">
        <v>299</v>
      </c>
      <c r="B66" s="612"/>
      <c r="C66" s="612"/>
      <c r="D66" s="612"/>
      <c r="E66" s="612"/>
      <c r="F66" s="612"/>
      <c r="G66" s="612"/>
      <c r="H66" s="612"/>
      <c r="I66" s="612"/>
      <c r="J66" s="612"/>
    </row>
    <row r="67" spans="1:10" ht="12" customHeight="1" x14ac:dyDescent="0.15">
      <c r="A67" s="611" t="s">
        <v>434</v>
      </c>
      <c r="B67" s="611"/>
      <c r="C67" s="611"/>
      <c r="D67" s="611"/>
      <c r="E67" s="611"/>
      <c r="F67" s="611"/>
      <c r="G67" s="611"/>
      <c r="H67" s="611"/>
      <c r="I67" s="611"/>
      <c r="J67" s="611"/>
    </row>
    <row r="68" spans="1:10" x14ac:dyDescent="0.15">
      <c r="A68" s="611"/>
      <c r="B68" s="611"/>
      <c r="C68" s="611"/>
      <c r="D68" s="611"/>
      <c r="E68" s="611"/>
      <c r="F68" s="611"/>
      <c r="G68" s="611"/>
      <c r="H68" s="611"/>
      <c r="I68" s="611"/>
      <c r="J68" s="611"/>
    </row>
    <row r="69" spans="1:10" x14ac:dyDescent="0.15">
      <c r="A69" s="604"/>
      <c r="B69" s="604"/>
      <c r="C69" s="604"/>
      <c r="D69" s="604"/>
      <c r="E69" s="604"/>
      <c r="F69" s="604"/>
      <c r="G69" s="604"/>
      <c r="H69" s="604"/>
      <c r="I69" s="604"/>
      <c r="J69" s="314"/>
    </row>
  </sheetData>
  <mergeCells count="46">
    <mergeCell ref="D14:E14"/>
    <mergeCell ref="D15:E15"/>
    <mergeCell ref="D16:E16"/>
    <mergeCell ref="C19:E19"/>
    <mergeCell ref="C13:E13"/>
    <mergeCell ref="D18:E18"/>
    <mergeCell ref="D17:E17"/>
    <mergeCell ref="A49:E49"/>
    <mergeCell ref="A27:E27"/>
    <mergeCell ref="B28:E28"/>
    <mergeCell ref="C29:E29"/>
    <mergeCell ref="D30:E30"/>
    <mergeCell ref="D31:E31"/>
    <mergeCell ref="D32:E32"/>
    <mergeCell ref="D37:E37"/>
    <mergeCell ref="D38:E38"/>
    <mergeCell ref="B45:E45"/>
    <mergeCell ref="C46:E46"/>
    <mergeCell ref="D47:E47"/>
    <mergeCell ref="D48:E48"/>
    <mergeCell ref="D34:E34"/>
    <mergeCell ref="D35:E35"/>
    <mergeCell ref="C33:E33"/>
    <mergeCell ref="A69:I69"/>
    <mergeCell ref="A57:E57"/>
    <mergeCell ref="A58:E58"/>
    <mergeCell ref="A59:E59"/>
    <mergeCell ref="A68:J68"/>
    <mergeCell ref="A66:J66"/>
    <mergeCell ref="A67:J67"/>
    <mergeCell ref="J1:O1"/>
    <mergeCell ref="D26:E26"/>
    <mergeCell ref="D5:E5"/>
    <mergeCell ref="A6:E6"/>
    <mergeCell ref="B7:E7"/>
    <mergeCell ref="C25:E25"/>
    <mergeCell ref="D23:E23"/>
    <mergeCell ref="B24:E24"/>
    <mergeCell ref="C8:E8"/>
    <mergeCell ref="D9:E9"/>
    <mergeCell ref="D10:E10"/>
    <mergeCell ref="D12:E12"/>
    <mergeCell ref="D20:E20"/>
    <mergeCell ref="D21:E21"/>
    <mergeCell ref="D22:E22"/>
    <mergeCell ref="D11:E11"/>
  </mergeCells>
  <phoneticPr fontId="5"/>
  <printOptions horizontalCentered="1"/>
  <pageMargins left="0.31496062992125984" right="0.31496062992125984" top="0.35433070866141736" bottom="0.35433070866141736" header="0.31496062992125984" footer="0.31496062992125984"/>
  <pageSetup paperSize="8"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80D2-3A9B-4633-B299-473BB5D6FE76}">
  <sheetPr>
    <tabColor theme="7" tint="0.79998168889431442"/>
  </sheetPr>
  <dimension ref="A1:P116"/>
  <sheetViews>
    <sheetView view="pageBreakPreview" topLeftCell="A44" zoomScaleNormal="100" zoomScaleSheetLayoutView="100" workbookViewId="0">
      <selection activeCell="F15" sqref="F15"/>
    </sheetView>
  </sheetViews>
  <sheetFormatPr defaultColWidth="9" defaultRowHeight="13.5" x14ac:dyDescent="0.15"/>
  <cols>
    <col min="1" max="1" width="2.5" style="315" customWidth="1"/>
    <col min="2" max="2" width="2.75" style="315" customWidth="1"/>
    <col min="3" max="3" width="28.375" style="315" customWidth="1"/>
    <col min="4" max="4" width="14.25" style="315" customWidth="1"/>
    <col min="5" max="5" width="15.125" style="315" customWidth="1"/>
    <col min="6" max="6" width="26.125" style="315" customWidth="1"/>
    <col min="7" max="16384" width="9" style="315"/>
  </cols>
  <sheetData>
    <row r="1" spans="1:16" s="139" customFormat="1" ht="18" customHeight="1" x14ac:dyDescent="0.15">
      <c r="A1" s="136" t="s">
        <v>370</v>
      </c>
      <c r="K1" s="489"/>
      <c r="L1" s="489"/>
      <c r="M1" s="489"/>
      <c r="N1" s="489"/>
      <c r="O1" s="489"/>
      <c r="P1" s="489"/>
    </row>
    <row r="2" spans="1:16" s="136" customFormat="1" ht="15" customHeight="1" x14ac:dyDescent="0.15">
      <c r="A2" s="135" t="s">
        <v>364</v>
      </c>
      <c r="C2" s="133"/>
      <c r="D2" s="133"/>
      <c r="E2" s="133"/>
      <c r="F2" s="133"/>
      <c r="G2" s="133"/>
      <c r="H2" s="133"/>
      <c r="I2" s="133"/>
      <c r="J2" s="133"/>
      <c r="K2" s="133"/>
      <c r="L2" s="133"/>
      <c r="M2" s="133"/>
      <c r="N2" s="133"/>
    </row>
    <row r="3" spans="1:16" s="136" customFormat="1" ht="15" customHeight="1" x14ac:dyDescent="0.15">
      <c r="A3" s="135" t="s">
        <v>372</v>
      </c>
      <c r="C3" s="133"/>
      <c r="D3" s="133"/>
      <c r="E3" s="133"/>
      <c r="F3" s="133"/>
      <c r="G3" s="133"/>
      <c r="H3" s="133"/>
      <c r="I3" s="133"/>
      <c r="J3" s="133"/>
      <c r="K3" s="133"/>
      <c r="L3" s="133"/>
      <c r="M3" s="133"/>
      <c r="N3" s="133"/>
    </row>
    <row r="4" spans="1:16" ht="23.25" customHeight="1" x14ac:dyDescent="0.15">
      <c r="B4" s="631"/>
      <c r="C4" s="631"/>
      <c r="D4" s="631"/>
      <c r="E4" s="631"/>
      <c r="F4" s="631"/>
    </row>
    <row r="5" spans="1:16" ht="23.25" customHeight="1" x14ac:dyDescent="0.15">
      <c r="B5" s="316" t="s">
        <v>244</v>
      </c>
      <c r="C5" s="317" t="s">
        <v>390</v>
      </c>
      <c r="D5" s="317"/>
      <c r="E5" s="316"/>
      <c r="F5" s="316"/>
    </row>
    <row r="6" spans="1:16" ht="23.25" customHeight="1" x14ac:dyDescent="0.15">
      <c r="B6" s="81" t="s">
        <v>375</v>
      </c>
      <c r="C6" s="318"/>
      <c r="D6" s="318"/>
      <c r="E6" s="316"/>
      <c r="F6" s="316"/>
    </row>
    <row r="7" spans="1:16" ht="23.25" customHeight="1" x14ac:dyDescent="0.15">
      <c r="B7" s="81" t="s">
        <v>247</v>
      </c>
      <c r="C7" s="318"/>
      <c r="D7" s="318"/>
      <c r="E7" s="316"/>
      <c r="F7" s="316"/>
    </row>
    <row r="8" spans="1:16" ht="13.5" customHeight="1" x14ac:dyDescent="0.15">
      <c r="B8" s="632" t="s">
        <v>218</v>
      </c>
      <c r="C8" s="632"/>
      <c r="D8" s="319" t="s">
        <v>388</v>
      </c>
      <c r="E8" s="319" t="s">
        <v>249</v>
      </c>
      <c r="F8" s="319" t="s">
        <v>250</v>
      </c>
    </row>
    <row r="9" spans="1:16" ht="24" customHeight="1" x14ac:dyDescent="0.15">
      <c r="B9" s="633" t="s">
        <v>376</v>
      </c>
      <c r="C9" s="634"/>
      <c r="D9" s="444"/>
      <c r="E9" s="320"/>
      <c r="F9" s="320"/>
    </row>
    <row r="10" spans="1:16" ht="24" customHeight="1" x14ac:dyDescent="0.15">
      <c r="B10" s="625"/>
      <c r="C10" s="320" t="s">
        <v>379</v>
      </c>
      <c r="D10" s="320"/>
      <c r="E10" s="320"/>
      <c r="F10" s="320"/>
    </row>
    <row r="11" spans="1:16" ht="24" customHeight="1" x14ac:dyDescent="0.15">
      <c r="B11" s="625"/>
      <c r="C11" s="320" t="s">
        <v>377</v>
      </c>
      <c r="D11" s="320"/>
      <c r="E11" s="320"/>
      <c r="F11" s="320"/>
    </row>
    <row r="12" spans="1:16" ht="24" customHeight="1" x14ac:dyDescent="0.15">
      <c r="B12" s="625"/>
      <c r="C12" s="320" t="s">
        <v>378</v>
      </c>
      <c r="D12" s="320"/>
      <c r="E12" s="320"/>
      <c r="F12" s="320"/>
    </row>
    <row r="13" spans="1:16" ht="24" customHeight="1" x14ac:dyDescent="0.15">
      <c r="B13" s="625"/>
      <c r="C13" s="320" t="s">
        <v>380</v>
      </c>
      <c r="D13" s="320"/>
      <c r="E13" s="320"/>
      <c r="F13" s="320"/>
    </row>
    <row r="14" spans="1:16" ht="24" customHeight="1" x14ac:dyDescent="0.15">
      <c r="B14" s="625"/>
      <c r="C14" s="320" t="s">
        <v>381</v>
      </c>
      <c r="D14" s="320"/>
      <c r="E14" s="320"/>
      <c r="F14" s="320"/>
    </row>
    <row r="15" spans="1:16" ht="24" customHeight="1" x14ac:dyDescent="0.15">
      <c r="B15" s="625"/>
      <c r="C15" s="320" t="s">
        <v>382</v>
      </c>
      <c r="D15" s="320"/>
      <c r="E15" s="320"/>
      <c r="F15" s="320"/>
    </row>
    <row r="16" spans="1:16" ht="24" customHeight="1" x14ac:dyDescent="0.15">
      <c r="B16" s="625"/>
      <c r="C16" s="320"/>
      <c r="D16" s="320"/>
      <c r="E16" s="320"/>
      <c r="F16" s="320"/>
    </row>
    <row r="17" spans="1:6" ht="24" customHeight="1" x14ac:dyDescent="0.15">
      <c r="B17" s="626"/>
      <c r="C17" s="320"/>
      <c r="D17" s="320"/>
      <c r="E17" s="320"/>
      <c r="F17" s="320"/>
    </row>
    <row r="18" spans="1:6" ht="24" customHeight="1" x14ac:dyDescent="0.15">
      <c r="B18" s="329" t="s">
        <v>383</v>
      </c>
      <c r="C18" s="327"/>
      <c r="D18" s="327"/>
      <c r="E18" s="320"/>
      <c r="F18" s="320"/>
    </row>
    <row r="19" spans="1:6" ht="24" customHeight="1" x14ac:dyDescent="0.15">
      <c r="B19" s="328"/>
      <c r="C19" s="320"/>
      <c r="D19" s="320"/>
      <c r="E19" s="320"/>
      <c r="F19" s="320"/>
    </row>
    <row r="20" spans="1:6" ht="24" customHeight="1" x14ac:dyDescent="0.15">
      <c r="B20" s="331"/>
      <c r="C20" s="320"/>
      <c r="D20" s="320"/>
      <c r="E20" s="320"/>
      <c r="F20" s="320"/>
    </row>
    <row r="21" spans="1:6" ht="24" customHeight="1" x14ac:dyDescent="0.15">
      <c r="B21" s="627" t="s">
        <v>384</v>
      </c>
      <c r="C21" s="624"/>
      <c r="D21" s="445"/>
      <c r="E21" s="320"/>
      <c r="F21" s="320"/>
    </row>
    <row r="22" spans="1:6" ht="24" customHeight="1" x14ac:dyDescent="0.15">
      <c r="B22" s="325" t="s">
        <v>385</v>
      </c>
      <c r="C22" s="327"/>
      <c r="D22" s="327"/>
      <c r="E22" s="320"/>
      <c r="F22" s="320"/>
    </row>
    <row r="23" spans="1:6" ht="24" customHeight="1" x14ac:dyDescent="0.15">
      <c r="B23" s="623"/>
      <c r="C23" s="624"/>
      <c r="D23" s="320"/>
      <c r="E23" s="320"/>
      <c r="F23" s="320"/>
    </row>
    <row r="24" spans="1:6" ht="24" customHeight="1" x14ac:dyDescent="0.15">
      <c r="B24" s="623"/>
      <c r="C24" s="624"/>
      <c r="D24" s="445"/>
      <c r="E24" s="320"/>
      <c r="F24" s="320"/>
    </row>
    <row r="25" spans="1:6" ht="24" customHeight="1" x14ac:dyDescent="0.15">
      <c r="B25" s="623"/>
      <c r="C25" s="624"/>
      <c r="D25" s="445"/>
      <c r="E25" s="320"/>
      <c r="F25" s="320"/>
    </row>
    <row r="26" spans="1:6" ht="24" customHeight="1" x14ac:dyDescent="0.15">
      <c r="B26" s="628" t="s">
        <v>386</v>
      </c>
      <c r="C26" s="629"/>
      <c r="D26" s="446"/>
      <c r="E26" s="320"/>
      <c r="F26" s="320"/>
    </row>
    <row r="27" spans="1:6" ht="24" customHeight="1" x14ac:dyDescent="0.15">
      <c r="B27" s="628" t="s">
        <v>270</v>
      </c>
      <c r="C27" s="629"/>
      <c r="D27" s="446"/>
      <c r="E27" s="320"/>
      <c r="F27" s="320"/>
    </row>
    <row r="28" spans="1:6" ht="24" customHeight="1" x14ac:dyDescent="0.15">
      <c r="B28" s="628" t="s">
        <v>387</v>
      </c>
      <c r="C28" s="629"/>
      <c r="D28" s="446"/>
      <c r="E28" s="320"/>
      <c r="F28" s="320"/>
    </row>
    <row r="29" spans="1:6" ht="24" customHeight="1" x14ac:dyDescent="0.15">
      <c r="B29" s="321"/>
      <c r="C29" s="322"/>
      <c r="D29" s="322"/>
    </row>
    <row r="30" spans="1:6" ht="24" customHeight="1" x14ac:dyDescent="0.15">
      <c r="B30" s="630"/>
      <c r="C30" s="630"/>
      <c r="D30" s="630"/>
      <c r="E30" s="630"/>
      <c r="F30" s="630"/>
    </row>
    <row r="31" spans="1:6" ht="24" customHeight="1" x14ac:dyDescent="0.15">
      <c r="B31" s="630"/>
      <c r="C31" s="630"/>
      <c r="D31" s="630"/>
      <c r="E31" s="630"/>
      <c r="F31" s="630"/>
    </row>
    <row r="32" spans="1:6" ht="24" customHeight="1" x14ac:dyDescent="0.15">
      <c r="A32" s="136" t="s">
        <v>370</v>
      </c>
    </row>
    <row r="33" spans="1:14" s="136" customFormat="1" ht="15" customHeight="1" x14ac:dyDescent="0.15">
      <c r="A33" s="135" t="s">
        <v>364</v>
      </c>
      <c r="C33" s="133"/>
      <c r="D33" s="133"/>
      <c r="E33" s="133"/>
      <c r="F33" s="133"/>
      <c r="G33" s="133"/>
      <c r="H33" s="133"/>
      <c r="I33" s="133"/>
      <c r="J33" s="133"/>
      <c r="K33" s="133"/>
      <c r="L33" s="133"/>
      <c r="M33" s="133"/>
      <c r="N33" s="133"/>
    </row>
    <row r="34" spans="1:14" s="136" customFormat="1" ht="15" customHeight="1" x14ac:dyDescent="0.15">
      <c r="A34" s="135" t="s">
        <v>372</v>
      </c>
      <c r="C34" s="133"/>
      <c r="D34" s="133"/>
      <c r="E34" s="133"/>
      <c r="F34" s="133"/>
      <c r="G34" s="133"/>
      <c r="H34" s="133"/>
      <c r="I34" s="133"/>
      <c r="J34" s="133"/>
      <c r="K34" s="133"/>
      <c r="L34" s="133"/>
      <c r="M34" s="133"/>
      <c r="N34" s="133"/>
    </row>
    <row r="35" spans="1:14" ht="18.75" customHeight="1" x14ac:dyDescent="0.15">
      <c r="B35" s="631"/>
      <c r="C35" s="631"/>
      <c r="D35" s="631"/>
      <c r="E35" s="631"/>
      <c r="F35" s="631"/>
    </row>
    <row r="36" spans="1:14" ht="23.25" customHeight="1" x14ac:dyDescent="0.15">
      <c r="B36" s="316" t="s">
        <v>244</v>
      </c>
      <c r="C36" s="317" t="s">
        <v>391</v>
      </c>
      <c r="D36" s="317"/>
      <c r="E36" s="316"/>
      <c r="F36" s="316"/>
    </row>
    <row r="37" spans="1:14" ht="23.25" customHeight="1" x14ac:dyDescent="0.15">
      <c r="B37" s="318" t="s">
        <v>272</v>
      </c>
      <c r="C37" s="317"/>
      <c r="D37" s="317"/>
      <c r="E37" s="316"/>
      <c r="F37" s="316"/>
    </row>
    <row r="38" spans="1:14" ht="13.5" customHeight="1" x14ac:dyDescent="0.15">
      <c r="B38" s="632" t="s">
        <v>218</v>
      </c>
      <c r="C38" s="632"/>
      <c r="D38" s="319" t="s">
        <v>388</v>
      </c>
      <c r="E38" s="319" t="s">
        <v>249</v>
      </c>
      <c r="F38" s="319" t="s">
        <v>250</v>
      </c>
    </row>
    <row r="39" spans="1:14" ht="24" customHeight="1" x14ac:dyDescent="0.15">
      <c r="B39" s="633" t="s">
        <v>376</v>
      </c>
      <c r="C39" s="634"/>
      <c r="D39" s="444"/>
      <c r="E39" s="320"/>
      <c r="F39" s="320"/>
    </row>
    <row r="40" spans="1:14" ht="24" customHeight="1" x14ac:dyDescent="0.15">
      <c r="B40" s="625"/>
      <c r="C40" s="320" t="s">
        <v>379</v>
      </c>
      <c r="D40" s="320"/>
      <c r="E40" s="320"/>
      <c r="F40" s="320"/>
    </row>
    <row r="41" spans="1:14" ht="24" customHeight="1" x14ac:dyDescent="0.15">
      <c r="B41" s="625"/>
      <c r="C41" s="320" t="s">
        <v>377</v>
      </c>
      <c r="D41" s="320"/>
      <c r="E41" s="320"/>
      <c r="F41" s="320"/>
    </row>
    <row r="42" spans="1:14" ht="24" customHeight="1" x14ac:dyDescent="0.15">
      <c r="B42" s="625"/>
      <c r="C42" s="320" t="s">
        <v>378</v>
      </c>
      <c r="D42" s="320"/>
      <c r="E42" s="320"/>
      <c r="F42" s="320"/>
    </row>
    <row r="43" spans="1:14" ht="24" customHeight="1" x14ac:dyDescent="0.15">
      <c r="B43" s="625"/>
      <c r="C43" s="320" t="s">
        <v>380</v>
      </c>
      <c r="D43" s="320"/>
      <c r="E43" s="320"/>
      <c r="F43" s="320"/>
    </row>
    <row r="44" spans="1:14" ht="24" customHeight="1" x14ac:dyDescent="0.15">
      <c r="B44" s="625"/>
      <c r="C44" s="320" t="s">
        <v>381</v>
      </c>
      <c r="D44" s="320"/>
      <c r="E44" s="320"/>
      <c r="F44" s="320"/>
    </row>
    <row r="45" spans="1:14" ht="24" customHeight="1" x14ac:dyDescent="0.15">
      <c r="B45" s="625"/>
      <c r="C45" s="320" t="s">
        <v>382</v>
      </c>
      <c r="D45" s="320"/>
      <c r="E45" s="320"/>
      <c r="F45" s="320"/>
    </row>
    <row r="46" spans="1:14" ht="24" customHeight="1" x14ac:dyDescent="0.15">
      <c r="B46" s="625"/>
      <c r="C46" s="320"/>
      <c r="D46" s="320"/>
      <c r="E46" s="320"/>
      <c r="F46" s="320"/>
    </row>
    <row r="47" spans="1:14" ht="24" customHeight="1" x14ac:dyDescent="0.15">
      <c r="B47" s="626"/>
      <c r="C47" s="320"/>
      <c r="D47" s="320"/>
      <c r="E47" s="320"/>
      <c r="F47" s="320"/>
    </row>
    <row r="48" spans="1:14" ht="24" customHeight="1" x14ac:dyDescent="0.15">
      <c r="B48" s="329" t="s">
        <v>383</v>
      </c>
      <c r="C48" s="327"/>
      <c r="D48" s="327"/>
      <c r="E48" s="320"/>
      <c r="F48" s="320"/>
    </row>
    <row r="49" spans="2:6" ht="24" customHeight="1" x14ac:dyDescent="0.15">
      <c r="B49" s="328"/>
      <c r="C49" s="320"/>
      <c r="D49" s="320"/>
      <c r="E49" s="320"/>
      <c r="F49" s="320"/>
    </row>
    <row r="50" spans="2:6" ht="24" customHeight="1" x14ac:dyDescent="0.15">
      <c r="B50" s="331"/>
      <c r="C50" s="320"/>
      <c r="D50" s="320"/>
      <c r="E50" s="320"/>
      <c r="F50" s="320"/>
    </row>
    <row r="51" spans="2:6" ht="24" customHeight="1" x14ac:dyDescent="0.15">
      <c r="B51" s="627" t="s">
        <v>384</v>
      </c>
      <c r="C51" s="624"/>
      <c r="D51" s="445"/>
      <c r="E51" s="320"/>
      <c r="F51" s="320"/>
    </row>
    <row r="52" spans="2:6" ht="24" customHeight="1" x14ac:dyDescent="0.15">
      <c r="B52" s="325" t="s">
        <v>385</v>
      </c>
      <c r="C52" s="327"/>
      <c r="D52" s="327"/>
      <c r="E52" s="320"/>
      <c r="F52" s="320"/>
    </row>
    <row r="53" spans="2:6" ht="24" customHeight="1" x14ac:dyDescent="0.15">
      <c r="B53" s="623"/>
      <c r="C53" s="624"/>
      <c r="D53" s="320"/>
      <c r="E53" s="320"/>
      <c r="F53" s="320"/>
    </row>
    <row r="54" spans="2:6" ht="24" customHeight="1" x14ac:dyDescent="0.15">
      <c r="B54" s="623"/>
      <c r="C54" s="624"/>
      <c r="D54" s="445"/>
      <c r="E54" s="320"/>
      <c r="F54" s="320"/>
    </row>
    <row r="55" spans="2:6" ht="24" customHeight="1" x14ac:dyDescent="0.15">
      <c r="B55" s="623"/>
      <c r="C55" s="624"/>
      <c r="D55" s="445"/>
      <c r="E55" s="320"/>
      <c r="F55" s="320"/>
    </row>
    <row r="56" spans="2:6" ht="24" customHeight="1" x14ac:dyDescent="0.15">
      <c r="B56" s="628" t="s">
        <v>386</v>
      </c>
      <c r="C56" s="629"/>
      <c r="D56" s="446"/>
      <c r="E56" s="320"/>
      <c r="F56" s="320"/>
    </row>
    <row r="57" spans="2:6" ht="24" customHeight="1" x14ac:dyDescent="0.15">
      <c r="B57" s="628" t="s">
        <v>270</v>
      </c>
      <c r="C57" s="629"/>
      <c r="D57" s="446"/>
      <c r="E57" s="320"/>
      <c r="F57" s="320"/>
    </row>
    <row r="58" spans="2:6" ht="24" customHeight="1" x14ac:dyDescent="0.15">
      <c r="B58" s="628" t="s">
        <v>387</v>
      </c>
      <c r="C58" s="629"/>
      <c r="D58" s="446"/>
      <c r="E58" s="320"/>
      <c r="F58" s="320"/>
    </row>
    <row r="59" spans="2:6" ht="24" customHeight="1" x14ac:dyDescent="0.15">
      <c r="B59" s="630"/>
      <c r="C59" s="630"/>
      <c r="D59" s="630"/>
      <c r="E59" s="630"/>
      <c r="F59" s="630"/>
    </row>
    <row r="60" spans="2:6" ht="24" customHeight="1" x14ac:dyDescent="0.15">
      <c r="B60" s="630"/>
      <c r="C60" s="630"/>
      <c r="D60" s="630"/>
      <c r="E60" s="630"/>
      <c r="F60" s="630"/>
    </row>
    <row r="61" spans="2:6" ht="24" customHeight="1" x14ac:dyDescent="0.15">
      <c r="B61" s="324"/>
    </row>
    <row r="62" spans="2:6" ht="24" customHeight="1" x14ac:dyDescent="0.15"/>
    <row r="63" spans="2:6" ht="24" customHeight="1" x14ac:dyDescent="0.15"/>
    <row r="64" spans="2:6"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sheetData>
  <mergeCells count="25">
    <mergeCell ref="K1:P1"/>
    <mergeCell ref="B4:F4"/>
    <mergeCell ref="B8:C8"/>
    <mergeCell ref="B9:C9"/>
    <mergeCell ref="B21:C21"/>
    <mergeCell ref="B10:B17"/>
    <mergeCell ref="B58:C58"/>
    <mergeCell ref="B59:F60"/>
    <mergeCell ref="B53:C53"/>
    <mergeCell ref="B54:C54"/>
    <mergeCell ref="B55:C55"/>
    <mergeCell ref="B56:C56"/>
    <mergeCell ref="B23:C23"/>
    <mergeCell ref="B40:B47"/>
    <mergeCell ref="B51:C51"/>
    <mergeCell ref="B57:C57"/>
    <mergeCell ref="B30:F31"/>
    <mergeCell ref="B35:F35"/>
    <mergeCell ref="B38:C38"/>
    <mergeCell ref="B39:C39"/>
    <mergeCell ref="B24:C24"/>
    <mergeCell ref="B25:C25"/>
    <mergeCell ref="B26:C26"/>
    <mergeCell ref="B27:C27"/>
    <mergeCell ref="B28:C28"/>
  </mergeCells>
  <phoneticPr fontId="5"/>
  <pageMargins left="0.7" right="0.7" top="0.75" bottom="0.75" header="0.3" footer="0.3"/>
  <pageSetup paperSize="9" scale="99" orientation="portrait"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13CC-6A81-4011-9C83-524A46106094}">
  <sheetPr>
    <tabColor theme="7" tint="0.79998168889431442"/>
  </sheetPr>
  <dimension ref="A1:O231"/>
  <sheetViews>
    <sheetView view="pageBreakPreview" topLeftCell="A155" zoomScaleNormal="100" zoomScaleSheetLayoutView="100" workbookViewId="0">
      <selection activeCell="E165" sqref="E165"/>
    </sheetView>
  </sheetViews>
  <sheetFormatPr defaultColWidth="9" defaultRowHeight="13.5" x14ac:dyDescent="0.15"/>
  <cols>
    <col min="1" max="1" width="2.5" style="315" customWidth="1"/>
    <col min="2" max="2" width="2.75" style="315" customWidth="1"/>
    <col min="3" max="3" width="37.75" style="315" customWidth="1"/>
    <col min="4" max="4" width="15.125" style="315" customWidth="1"/>
    <col min="5" max="5" width="31" style="315" customWidth="1"/>
    <col min="6" max="16384" width="9" style="315"/>
  </cols>
  <sheetData>
    <row r="1" spans="1:15" s="139" customFormat="1" ht="18" customHeight="1" x14ac:dyDescent="0.15">
      <c r="A1" s="136" t="s">
        <v>371</v>
      </c>
      <c r="J1" s="489"/>
      <c r="K1" s="489"/>
      <c r="L1" s="489"/>
      <c r="M1" s="489"/>
      <c r="N1" s="489"/>
      <c r="O1" s="489"/>
    </row>
    <row r="2" spans="1:15" s="136" customFormat="1" ht="15" customHeight="1" x14ac:dyDescent="0.15">
      <c r="A2" s="135" t="s">
        <v>364</v>
      </c>
      <c r="C2" s="133"/>
      <c r="D2" s="133"/>
      <c r="E2" s="133"/>
      <c r="F2" s="133"/>
      <c r="G2" s="133"/>
      <c r="H2" s="133"/>
      <c r="I2" s="133"/>
      <c r="J2" s="133"/>
      <c r="K2" s="133"/>
      <c r="L2" s="133"/>
      <c r="M2" s="133"/>
    </row>
    <row r="3" spans="1:15" s="136" customFormat="1" ht="15" customHeight="1" x14ac:dyDescent="0.15">
      <c r="A3" s="135" t="s">
        <v>373</v>
      </c>
      <c r="C3" s="133"/>
      <c r="D3" s="133"/>
      <c r="E3" s="133"/>
      <c r="F3" s="133"/>
      <c r="G3" s="133"/>
      <c r="H3" s="133"/>
      <c r="I3" s="133"/>
      <c r="J3" s="133"/>
      <c r="K3" s="133"/>
      <c r="L3" s="133"/>
      <c r="M3" s="133"/>
    </row>
    <row r="4" spans="1:15" ht="23.25" customHeight="1" x14ac:dyDescent="0.15">
      <c r="B4" s="316" t="s">
        <v>244</v>
      </c>
      <c r="C4" s="317" t="s">
        <v>245</v>
      </c>
      <c r="D4" s="316"/>
      <c r="E4" s="316"/>
    </row>
    <row r="5" spans="1:15" ht="14.25" x14ac:dyDescent="0.15">
      <c r="B5" s="81" t="s">
        <v>246</v>
      </c>
      <c r="C5" s="318"/>
      <c r="D5" s="316"/>
      <c r="E5" s="316"/>
    </row>
    <row r="6" spans="1:15" ht="14.25" x14ac:dyDescent="0.15">
      <c r="B6" s="81" t="s">
        <v>247</v>
      </c>
      <c r="C6" s="318"/>
      <c r="D6" s="316"/>
      <c r="E6" s="316"/>
    </row>
    <row r="7" spans="1:15" ht="14.25" x14ac:dyDescent="0.15">
      <c r="B7" s="81" t="s">
        <v>248</v>
      </c>
      <c r="C7" s="318"/>
      <c r="D7" s="316"/>
      <c r="E7" s="316"/>
    </row>
    <row r="8" spans="1:15" ht="13.5" customHeight="1" x14ac:dyDescent="0.15">
      <c r="B8" s="632" t="s">
        <v>218</v>
      </c>
      <c r="C8" s="632"/>
      <c r="D8" s="319" t="s">
        <v>249</v>
      </c>
      <c r="E8" s="319" t="s">
        <v>250</v>
      </c>
    </row>
    <row r="9" spans="1:15" ht="24" customHeight="1" x14ac:dyDescent="0.15">
      <c r="B9" s="633" t="s">
        <v>251</v>
      </c>
      <c r="C9" s="634"/>
      <c r="D9" s="320"/>
      <c r="E9" s="320"/>
    </row>
    <row r="10" spans="1:15" ht="24" customHeight="1" x14ac:dyDescent="0.15">
      <c r="B10" s="625"/>
      <c r="C10" s="320" t="s">
        <v>252</v>
      </c>
      <c r="D10" s="320"/>
      <c r="E10" s="320"/>
    </row>
    <row r="11" spans="1:15" ht="24" customHeight="1" x14ac:dyDescent="0.15">
      <c r="B11" s="625"/>
      <c r="C11" s="320" t="s">
        <v>253</v>
      </c>
      <c r="D11" s="320"/>
      <c r="E11" s="320"/>
    </row>
    <row r="12" spans="1:15" ht="24" customHeight="1" x14ac:dyDescent="0.15">
      <c r="B12" s="625"/>
      <c r="C12" s="320" t="s">
        <v>254</v>
      </c>
      <c r="D12" s="320"/>
      <c r="E12" s="320"/>
    </row>
    <row r="13" spans="1:15" ht="24" customHeight="1" x14ac:dyDescent="0.15">
      <c r="B13" s="625"/>
      <c r="C13" s="320" t="s">
        <v>255</v>
      </c>
      <c r="D13" s="320"/>
      <c r="E13" s="320"/>
    </row>
    <row r="14" spans="1:15" ht="24" customHeight="1" x14ac:dyDescent="0.15">
      <c r="B14" s="625"/>
      <c r="C14" s="320" t="s">
        <v>256</v>
      </c>
      <c r="D14" s="320"/>
      <c r="E14" s="320"/>
    </row>
    <row r="15" spans="1:15" ht="24" customHeight="1" x14ac:dyDescent="0.15">
      <c r="B15" s="625"/>
      <c r="C15" s="320" t="s">
        <v>257</v>
      </c>
      <c r="D15" s="320"/>
      <c r="E15" s="320"/>
    </row>
    <row r="16" spans="1:15" ht="24" customHeight="1" x14ac:dyDescent="0.15">
      <c r="B16" s="625"/>
      <c r="C16" s="320" t="s">
        <v>258</v>
      </c>
      <c r="D16" s="320"/>
      <c r="E16" s="320"/>
    </row>
    <row r="17" spans="2:5" ht="24" customHeight="1" x14ac:dyDescent="0.15">
      <c r="B17" s="625"/>
      <c r="C17" s="320" t="s">
        <v>259</v>
      </c>
      <c r="D17" s="320"/>
      <c r="E17" s="320"/>
    </row>
    <row r="18" spans="2:5" ht="24" customHeight="1" x14ac:dyDescent="0.15">
      <c r="B18" s="625"/>
      <c r="C18" s="320" t="s">
        <v>260</v>
      </c>
      <c r="D18" s="320"/>
      <c r="E18" s="320"/>
    </row>
    <row r="19" spans="2:5" ht="24" customHeight="1" x14ac:dyDescent="0.15">
      <c r="B19" s="625"/>
      <c r="C19" s="320" t="s">
        <v>261</v>
      </c>
      <c r="D19" s="320"/>
      <c r="E19" s="320"/>
    </row>
    <row r="20" spans="2:5" ht="24" customHeight="1" x14ac:dyDescent="0.15">
      <c r="B20" s="626"/>
      <c r="C20" s="320"/>
      <c r="D20" s="320"/>
      <c r="E20" s="320"/>
    </row>
    <row r="21" spans="2:5" ht="24" customHeight="1" x14ac:dyDescent="0.15">
      <c r="B21" s="623" t="s">
        <v>429</v>
      </c>
      <c r="C21" s="624"/>
      <c r="D21" s="320"/>
      <c r="E21" s="320"/>
    </row>
    <row r="22" spans="2:5" ht="24" customHeight="1" x14ac:dyDescent="0.15">
      <c r="B22" s="623" t="s">
        <v>430</v>
      </c>
      <c r="C22" s="624"/>
      <c r="D22" s="320"/>
      <c r="E22" s="320"/>
    </row>
    <row r="23" spans="2:5" ht="24" customHeight="1" x14ac:dyDescent="0.15">
      <c r="B23" s="627" t="s">
        <v>262</v>
      </c>
      <c r="C23" s="624"/>
      <c r="D23" s="320"/>
      <c r="E23" s="320"/>
    </row>
    <row r="24" spans="2:5" ht="24" customHeight="1" x14ac:dyDescent="0.15">
      <c r="B24" s="625"/>
      <c r="C24" s="320" t="s">
        <v>263</v>
      </c>
      <c r="D24" s="320"/>
      <c r="E24" s="320"/>
    </row>
    <row r="25" spans="2:5" ht="24" customHeight="1" x14ac:dyDescent="0.15">
      <c r="B25" s="625"/>
      <c r="C25" s="320" t="s">
        <v>264</v>
      </c>
      <c r="D25" s="320"/>
      <c r="E25" s="320"/>
    </row>
    <row r="26" spans="2:5" ht="24" customHeight="1" x14ac:dyDescent="0.15">
      <c r="B26" s="625"/>
      <c r="C26" s="320" t="s">
        <v>431</v>
      </c>
      <c r="D26" s="320"/>
      <c r="E26" s="320"/>
    </row>
    <row r="27" spans="2:5" ht="30" customHeight="1" x14ac:dyDescent="0.15">
      <c r="B27" s="625"/>
      <c r="C27" s="667" t="s">
        <v>432</v>
      </c>
      <c r="D27" s="320"/>
      <c r="E27" s="320"/>
    </row>
    <row r="28" spans="2:5" ht="24" customHeight="1" x14ac:dyDescent="0.15">
      <c r="B28" s="625"/>
      <c r="C28" s="320" t="s">
        <v>433</v>
      </c>
      <c r="D28" s="320"/>
      <c r="E28" s="320"/>
    </row>
    <row r="29" spans="2:5" ht="24" customHeight="1" x14ac:dyDescent="0.15">
      <c r="B29" s="625"/>
      <c r="C29" s="320" t="s">
        <v>265</v>
      </c>
      <c r="D29" s="320"/>
      <c r="E29" s="320"/>
    </row>
    <row r="30" spans="2:5" ht="24" customHeight="1" x14ac:dyDescent="0.15">
      <c r="B30" s="626"/>
      <c r="C30" s="320" t="s">
        <v>266</v>
      </c>
      <c r="D30" s="320"/>
      <c r="E30" s="320"/>
    </row>
    <row r="31" spans="2:5" ht="24" customHeight="1" x14ac:dyDescent="0.15">
      <c r="B31" s="623" t="s">
        <v>267</v>
      </c>
      <c r="C31" s="624"/>
      <c r="D31" s="320"/>
      <c r="E31" s="320"/>
    </row>
    <row r="32" spans="2:5" ht="24" customHeight="1" x14ac:dyDescent="0.15">
      <c r="B32" s="623" t="s">
        <v>268</v>
      </c>
      <c r="C32" s="624"/>
      <c r="D32" s="320"/>
      <c r="E32" s="320"/>
    </row>
    <row r="33" spans="1:15" ht="24" customHeight="1" x14ac:dyDescent="0.15">
      <c r="B33" s="628" t="s">
        <v>269</v>
      </c>
      <c r="C33" s="629"/>
      <c r="D33" s="320"/>
      <c r="E33" s="320"/>
    </row>
    <row r="34" spans="1:15" ht="24" customHeight="1" x14ac:dyDescent="0.15">
      <c r="B34" s="628" t="s">
        <v>270</v>
      </c>
      <c r="C34" s="629"/>
      <c r="D34" s="320"/>
      <c r="E34" s="320"/>
    </row>
    <row r="35" spans="1:15" ht="24" customHeight="1" x14ac:dyDescent="0.15">
      <c r="B35" s="628" t="s">
        <v>271</v>
      </c>
      <c r="C35" s="629"/>
      <c r="D35" s="320"/>
      <c r="E35" s="320"/>
    </row>
    <row r="36" spans="1:15" ht="24" customHeight="1" x14ac:dyDescent="0.15">
      <c r="B36" s="478"/>
      <c r="C36" s="478"/>
      <c r="D36" s="478"/>
      <c r="E36" s="478"/>
    </row>
    <row r="37" spans="1:15" s="139" customFormat="1" ht="18" customHeight="1" x14ac:dyDescent="0.15">
      <c r="A37" s="136" t="s">
        <v>371</v>
      </c>
      <c r="J37" s="489"/>
      <c r="K37" s="489"/>
      <c r="L37" s="489"/>
      <c r="M37" s="489"/>
      <c r="N37" s="489"/>
      <c r="O37" s="489"/>
    </row>
    <row r="38" spans="1:15" s="136" customFormat="1" ht="15" customHeight="1" x14ac:dyDescent="0.15">
      <c r="A38" s="135" t="s">
        <v>364</v>
      </c>
      <c r="C38" s="133"/>
      <c r="D38" s="133"/>
      <c r="E38" s="133"/>
      <c r="F38" s="133"/>
      <c r="G38" s="133"/>
      <c r="H38" s="133"/>
      <c r="I38" s="133"/>
      <c r="J38" s="133"/>
      <c r="K38" s="133"/>
      <c r="L38" s="133"/>
      <c r="M38" s="133"/>
    </row>
    <row r="39" spans="1:15" s="136" customFormat="1" ht="15" customHeight="1" x14ac:dyDescent="0.15">
      <c r="A39" s="135" t="s">
        <v>373</v>
      </c>
      <c r="C39" s="133"/>
      <c r="D39" s="133"/>
      <c r="E39" s="133"/>
      <c r="F39" s="133"/>
      <c r="G39" s="133"/>
      <c r="H39" s="133"/>
      <c r="I39" s="133"/>
      <c r="J39" s="133"/>
      <c r="K39" s="133"/>
      <c r="L39" s="133"/>
      <c r="M39" s="133"/>
    </row>
    <row r="40" spans="1:15" ht="23.25" customHeight="1" x14ac:dyDescent="0.15">
      <c r="B40" s="631"/>
      <c r="C40" s="631"/>
      <c r="D40" s="631"/>
      <c r="E40" s="631"/>
    </row>
    <row r="41" spans="1:15" ht="23.25" customHeight="1" x14ac:dyDescent="0.15">
      <c r="B41" s="316" t="s">
        <v>244</v>
      </c>
      <c r="C41" s="317" t="s">
        <v>335</v>
      </c>
      <c r="D41" s="316"/>
      <c r="E41" s="316"/>
    </row>
    <row r="42" spans="1:15" ht="23.25" customHeight="1" x14ac:dyDescent="0.15">
      <c r="B42" s="318" t="s">
        <v>272</v>
      </c>
      <c r="C42" s="317"/>
      <c r="D42" s="316"/>
      <c r="E42" s="316"/>
    </row>
    <row r="43" spans="1:15" ht="13.5" customHeight="1" x14ac:dyDescent="0.15">
      <c r="B43" s="632" t="s">
        <v>218</v>
      </c>
      <c r="C43" s="632"/>
      <c r="D43" s="319" t="s">
        <v>249</v>
      </c>
      <c r="E43" s="319" t="s">
        <v>250</v>
      </c>
    </row>
    <row r="44" spans="1:15" ht="24" customHeight="1" x14ac:dyDescent="0.15">
      <c r="B44" s="633" t="s">
        <v>251</v>
      </c>
      <c r="C44" s="634"/>
      <c r="D44" s="320"/>
      <c r="E44" s="320"/>
    </row>
    <row r="45" spans="1:15" ht="24" customHeight="1" x14ac:dyDescent="0.15">
      <c r="B45" s="625"/>
      <c r="C45" s="320" t="s">
        <v>252</v>
      </c>
      <c r="D45" s="320"/>
      <c r="E45" s="320"/>
    </row>
    <row r="46" spans="1:15" ht="24" customHeight="1" x14ac:dyDescent="0.15">
      <c r="B46" s="625"/>
      <c r="C46" s="320" t="s">
        <v>273</v>
      </c>
      <c r="D46" s="320"/>
      <c r="E46" s="320"/>
    </row>
    <row r="47" spans="1:15" ht="24" customHeight="1" x14ac:dyDescent="0.15">
      <c r="B47" s="625"/>
      <c r="C47" s="320" t="s">
        <v>274</v>
      </c>
      <c r="D47" s="320"/>
      <c r="E47" s="320"/>
    </row>
    <row r="48" spans="1:15" ht="24" customHeight="1" x14ac:dyDescent="0.15">
      <c r="B48" s="625"/>
      <c r="C48" s="320" t="s">
        <v>275</v>
      </c>
      <c r="D48" s="320"/>
      <c r="E48" s="320"/>
    </row>
    <row r="49" spans="2:5" ht="24" customHeight="1" x14ac:dyDescent="0.15">
      <c r="B49" s="625"/>
      <c r="C49" s="315" t="s">
        <v>276</v>
      </c>
      <c r="D49" s="323"/>
      <c r="E49" s="323"/>
    </row>
    <row r="50" spans="2:5" ht="24" customHeight="1" x14ac:dyDescent="0.15">
      <c r="B50" s="625"/>
      <c r="C50" s="320" t="s">
        <v>261</v>
      </c>
      <c r="D50" s="320"/>
      <c r="E50" s="320"/>
    </row>
    <row r="51" spans="2:5" ht="24" customHeight="1" x14ac:dyDescent="0.15">
      <c r="B51" s="625"/>
      <c r="C51" s="320"/>
      <c r="D51" s="320"/>
      <c r="E51" s="320"/>
    </row>
    <row r="52" spans="2:5" ht="24" customHeight="1" x14ac:dyDescent="0.15">
      <c r="B52" s="625"/>
      <c r="C52" s="320"/>
      <c r="D52" s="320"/>
      <c r="E52" s="320"/>
    </row>
    <row r="53" spans="2:5" ht="24" customHeight="1" x14ac:dyDescent="0.15">
      <c r="B53" s="625"/>
      <c r="C53" s="320"/>
      <c r="D53" s="320"/>
      <c r="E53" s="320"/>
    </row>
    <row r="54" spans="2:5" ht="24" customHeight="1" x14ac:dyDescent="0.15">
      <c r="B54" s="625"/>
      <c r="C54" s="320"/>
      <c r="D54" s="320"/>
      <c r="E54" s="320"/>
    </row>
    <row r="55" spans="2:5" ht="24" customHeight="1" x14ac:dyDescent="0.15">
      <c r="B55" s="625"/>
      <c r="C55" s="320"/>
      <c r="D55" s="320"/>
      <c r="E55" s="320"/>
    </row>
    <row r="56" spans="2:5" ht="24" customHeight="1" x14ac:dyDescent="0.15">
      <c r="B56" s="626"/>
      <c r="C56" s="320"/>
      <c r="D56" s="320"/>
      <c r="E56" s="320"/>
    </row>
    <row r="57" spans="2:5" ht="24" customHeight="1" x14ac:dyDescent="0.15">
      <c r="B57" s="623" t="s">
        <v>429</v>
      </c>
      <c r="C57" s="624"/>
      <c r="D57" s="320"/>
      <c r="E57" s="320"/>
    </row>
    <row r="58" spans="2:5" ht="24" customHeight="1" x14ac:dyDescent="0.15">
      <c r="B58" s="623" t="s">
        <v>430</v>
      </c>
      <c r="C58" s="624"/>
      <c r="D58" s="320"/>
      <c r="E58" s="320"/>
    </row>
    <row r="59" spans="2:5" ht="24" customHeight="1" x14ac:dyDescent="0.15">
      <c r="B59" s="627" t="s">
        <v>262</v>
      </c>
      <c r="C59" s="624"/>
      <c r="D59" s="320"/>
      <c r="E59" s="320"/>
    </row>
    <row r="60" spans="2:5" ht="24" customHeight="1" x14ac:dyDescent="0.15">
      <c r="B60" s="625"/>
      <c r="C60" s="320" t="s">
        <v>263</v>
      </c>
      <c r="D60" s="320"/>
      <c r="E60" s="320"/>
    </row>
    <row r="61" spans="2:5" ht="24" customHeight="1" x14ac:dyDescent="0.15">
      <c r="B61" s="625"/>
      <c r="C61" s="320" t="s">
        <v>264</v>
      </c>
      <c r="D61" s="320"/>
      <c r="E61" s="320"/>
    </row>
    <row r="62" spans="2:5" ht="24" customHeight="1" x14ac:dyDescent="0.15">
      <c r="B62" s="625"/>
      <c r="C62" s="320" t="s">
        <v>431</v>
      </c>
      <c r="D62" s="320"/>
      <c r="E62" s="320"/>
    </row>
    <row r="63" spans="2:5" ht="30" customHeight="1" x14ac:dyDescent="0.15">
      <c r="B63" s="625"/>
      <c r="C63" s="667" t="s">
        <v>432</v>
      </c>
      <c r="D63" s="320"/>
      <c r="E63" s="320"/>
    </row>
    <row r="64" spans="2:5" ht="24" customHeight="1" x14ac:dyDescent="0.15">
      <c r="B64" s="625"/>
      <c r="C64" s="320" t="s">
        <v>433</v>
      </c>
      <c r="D64" s="320"/>
      <c r="E64" s="320"/>
    </row>
    <row r="65" spans="1:15" ht="24" customHeight="1" x14ac:dyDescent="0.15">
      <c r="B65" s="625"/>
      <c r="C65" s="320" t="s">
        <v>265</v>
      </c>
      <c r="D65" s="320"/>
      <c r="E65" s="320"/>
    </row>
    <row r="66" spans="1:15" ht="24" customHeight="1" x14ac:dyDescent="0.15">
      <c r="B66" s="626"/>
      <c r="C66" s="320" t="s">
        <v>266</v>
      </c>
      <c r="D66" s="320"/>
      <c r="E66" s="320"/>
    </row>
    <row r="67" spans="1:15" ht="24" customHeight="1" x14ac:dyDescent="0.15">
      <c r="B67" s="623" t="s">
        <v>268</v>
      </c>
      <c r="C67" s="624"/>
      <c r="D67" s="320"/>
      <c r="E67" s="320"/>
    </row>
    <row r="68" spans="1:15" ht="24" customHeight="1" x14ac:dyDescent="0.15">
      <c r="B68" s="628" t="s">
        <v>269</v>
      </c>
      <c r="C68" s="629"/>
      <c r="D68" s="320"/>
      <c r="E68" s="320"/>
    </row>
    <row r="69" spans="1:15" ht="24" customHeight="1" x14ac:dyDescent="0.15">
      <c r="B69" s="628" t="s">
        <v>270</v>
      </c>
      <c r="C69" s="629"/>
      <c r="D69" s="320"/>
      <c r="E69" s="320"/>
    </row>
    <row r="70" spans="1:15" ht="24" customHeight="1" x14ac:dyDescent="0.15">
      <c r="B70" s="628" t="s">
        <v>271</v>
      </c>
      <c r="C70" s="629"/>
      <c r="D70" s="320"/>
      <c r="E70" s="320"/>
    </row>
    <row r="71" spans="1:15" ht="24" customHeight="1" x14ac:dyDescent="0.15">
      <c r="B71" s="324"/>
    </row>
    <row r="72" spans="1:15" s="139" customFormat="1" ht="18" customHeight="1" x14ac:dyDescent="0.15">
      <c r="A72" s="136" t="s">
        <v>371</v>
      </c>
      <c r="J72" s="489"/>
      <c r="K72" s="489"/>
      <c r="L72" s="489"/>
      <c r="M72" s="489"/>
      <c r="N72" s="489"/>
      <c r="O72" s="489"/>
    </row>
    <row r="73" spans="1:15" s="136" customFormat="1" ht="15" customHeight="1" x14ac:dyDescent="0.15">
      <c r="A73" s="135" t="s">
        <v>364</v>
      </c>
      <c r="C73" s="133"/>
      <c r="D73" s="133"/>
      <c r="E73" s="133"/>
      <c r="F73" s="133"/>
      <c r="G73" s="133"/>
      <c r="H73" s="133"/>
      <c r="I73" s="133"/>
      <c r="J73" s="133"/>
      <c r="K73" s="133"/>
      <c r="L73" s="133"/>
      <c r="M73" s="133"/>
    </row>
    <row r="74" spans="1:15" s="136" customFormat="1" ht="15" customHeight="1" x14ac:dyDescent="0.15">
      <c r="A74" s="135" t="s">
        <v>373</v>
      </c>
      <c r="C74" s="133"/>
      <c r="D74" s="133"/>
      <c r="E74" s="133"/>
      <c r="F74" s="133"/>
      <c r="G74" s="133"/>
      <c r="H74" s="133"/>
      <c r="I74" s="133"/>
      <c r="J74" s="133"/>
      <c r="K74" s="133"/>
      <c r="L74" s="133"/>
      <c r="M74" s="133"/>
    </row>
    <row r="75" spans="1:15" ht="24" customHeight="1" x14ac:dyDescent="0.15">
      <c r="B75" s="631"/>
      <c r="C75" s="631"/>
      <c r="D75" s="631"/>
      <c r="E75" s="631"/>
    </row>
    <row r="76" spans="1:15" ht="24" customHeight="1" x14ac:dyDescent="0.15">
      <c r="B76" s="316" t="s">
        <v>244</v>
      </c>
      <c r="C76" s="317" t="s">
        <v>285</v>
      </c>
      <c r="D76" s="316"/>
      <c r="E76" s="316"/>
    </row>
    <row r="77" spans="1:15" ht="24" customHeight="1" x14ac:dyDescent="0.15">
      <c r="B77" s="318" t="s">
        <v>272</v>
      </c>
      <c r="C77" s="317"/>
      <c r="D77" s="316"/>
      <c r="E77" s="316"/>
    </row>
    <row r="78" spans="1:15" ht="13.5" customHeight="1" x14ac:dyDescent="0.15">
      <c r="B78" s="632" t="s">
        <v>218</v>
      </c>
      <c r="C78" s="632"/>
      <c r="D78" s="319" t="s">
        <v>249</v>
      </c>
      <c r="E78" s="319" t="s">
        <v>250</v>
      </c>
    </row>
    <row r="79" spans="1:15" ht="24" customHeight="1" x14ac:dyDescent="0.15">
      <c r="B79" s="633" t="s">
        <v>251</v>
      </c>
      <c r="C79" s="634"/>
      <c r="D79" s="320"/>
      <c r="E79" s="320"/>
    </row>
    <row r="80" spans="1:15" ht="24" customHeight="1" x14ac:dyDescent="0.15">
      <c r="B80" s="625"/>
      <c r="C80" s="320" t="s">
        <v>252</v>
      </c>
      <c r="D80" s="320"/>
      <c r="E80" s="320"/>
    </row>
    <row r="81" spans="2:5" ht="24" customHeight="1" x14ac:dyDescent="0.15">
      <c r="B81" s="625"/>
      <c r="C81" s="320" t="s">
        <v>286</v>
      </c>
      <c r="D81" s="320"/>
      <c r="E81" s="320"/>
    </row>
    <row r="82" spans="2:5" ht="24" customHeight="1" x14ac:dyDescent="0.15">
      <c r="B82" s="625"/>
      <c r="C82" s="320" t="s">
        <v>287</v>
      </c>
      <c r="D82" s="320"/>
      <c r="E82" s="320"/>
    </row>
    <row r="83" spans="2:5" ht="24" customHeight="1" x14ac:dyDescent="0.15">
      <c r="B83" s="625"/>
      <c r="C83" s="320" t="s">
        <v>257</v>
      </c>
      <c r="D83" s="320"/>
      <c r="E83" s="320"/>
    </row>
    <row r="84" spans="2:5" ht="24" customHeight="1" x14ac:dyDescent="0.15">
      <c r="B84" s="625"/>
      <c r="C84" s="320" t="s">
        <v>258</v>
      </c>
      <c r="D84" s="320"/>
      <c r="E84" s="320"/>
    </row>
    <row r="85" spans="2:5" ht="24" customHeight="1" x14ac:dyDescent="0.15">
      <c r="B85" s="625"/>
      <c r="C85" s="320" t="s">
        <v>288</v>
      </c>
      <c r="D85" s="320"/>
      <c r="E85" s="320"/>
    </row>
    <row r="86" spans="2:5" ht="24" customHeight="1" x14ac:dyDescent="0.15">
      <c r="B86" s="625"/>
      <c r="C86" s="320" t="s">
        <v>289</v>
      </c>
      <c r="D86" s="320"/>
      <c r="E86" s="320"/>
    </row>
    <row r="87" spans="2:5" ht="24" customHeight="1" x14ac:dyDescent="0.15">
      <c r="B87" s="625"/>
      <c r="C87" s="320" t="s">
        <v>261</v>
      </c>
      <c r="D87" s="320"/>
      <c r="E87" s="320"/>
    </row>
    <row r="88" spans="2:5" ht="24" customHeight="1" x14ac:dyDescent="0.15">
      <c r="B88" s="625"/>
      <c r="C88" s="320"/>
      <c r="D88" s="320"/>
      <c r="E88" s="320"/>
    </row>
    <row r="89" spans="2:5" ht="24" customHeight="1" x14ac:dyDescent="0.15">
      <c r="B89" s="625"/>
      <c r="C89" s="320"/>
      <c r="D89" s="320"/>
      <c r="E89" s="320"/>
    </row>
    <row r="90" spans="2:5" ht="24" customHeight="1" x14ac:dyDescent="0.15">
      <c r="B90" s="625"/>
      <c r="C90" s="320"/>
      <c r="D90" s="320"/>
      <c r="E90" s="320"/>
    </row>
    <row r="91" spans="2:5" ht="24" customHeight="1" x14ac:dyDescent="0.15">
      <c r="B91" s="626"/>
      <c r="C91" s="320"/>
      <c r="D91" s="320"/>
      <c r="E91" s="320"/>
    </row>
    <row r="92" spans="2:5" ht="24" customHeight="1" x14ac:dyDescent="0.15">
      <c r="B92" s="623" t="s">
        <v>429</v>
      </c>
      <c r="C92" s="624"/>
      <c r="D92" s="320"/>
      <c r="E92" s="320"/>
    </row>
    <row r="93" spans="2:5" ht="24" customHeight="1" x14ac:dyDescent="0.15">
      <c r="B93" s="623" t="s">
        <v>430</v>
      </c>
      <c r="C93" s="624"/>
      <c r="D93" s="320"/>
      <c r="E93" s="320"/>
    </row>
    <row r="94" spans="2:5" ht="24" customHeight="1" x14ac:dyDescent="0.15">
      <c r="B94" s="627" t="s">
        <v>262</v>
      </c>
      <c r="C94" s="624"/>
      <c r="D94" s="320"/>
      <c r="E94" s="320"/>
    </row>
    <row r="95" spans="2:5" ht="24" customHeight="1" x14ac:dyDescent="0.15">
      <c r="B95" s="625"/>
      <c r="C95" s="320" t="s">
        <v>263</v>
      </c>
      <c r="D95" s="320"/>
      <c r="E95" s="320"/>
    </row>
    <row r="96" spans="2:5" ht="24" customHeight="1" x14ac:dyDescent="0.15">
      <c r="B96" s="625"/>
      <c r="C96" s="320" t="s">
        <v>264</v>
      </c>
      <c r="D96" s="320"/>
      <c r="E96" s="320"/>
    </row>
    <row r="97" spans="1:15" ht="24" customHeight="1" x14ac:dyDescent="0.15">
      <c r="B97" s="625"/>
      <c r="C97" s="320" t="s">
        <v>431</v>
      </c>
      <c r="D97" s="320"/>
      <c r="E97" s="320"/>
    </row>
    <row r="98" spans="1:15" ht="30" customHeight="1" x14ac:dyDescent="0.15">
      <c r="B98" s="625"/>
      <c r="C98" s="667" t="s">
        <v>432</v>
      </c>
      <c r="D98" s="320"/>
      <c r="E98" s="320"/>
    </row>
    <row r="99" spans="1:15" ht="24" customHeight="1" x14ac:dyDescent="0.15">
      <c r="B99" s="625"/>
      <c r="C99" s="320" t="s">
        <v>433</v>
      </c>
      <c r="D99" s="320"/>
      <c r="E99" s="320"/>
    </row>
    <row r="100" spans="1:15" ht="24" customHeight="1" x14ac:dyDescent="0.15">
      <c r="B100" s="625"/>
      <c r="C100" s="320" t="s">
        <v>284</v>
      </c>
      <c r="D100" s="320"/>
      <c r="E100" s="320"/>
    </row>
    <row r="101" spans="1:15" ht="24" customHeight="1" x14ac:dyDescent="0.15">
      <c r="B101" s="626"/>
      <c r="C101" s="320" t="s">
        <v>266</v>
      </c>
      <c r="D101" s="320"/>
      <c r="E101" s="320"/>
    </row>
    <row r="102" spans="1:15" ht="24" customHeight="1" x14ac:dyDescent="0.15">
      <c r="B102" s="623" t="s">
        <v>268</v>
      </c>
      <c r="C102" s="624"/>
      <c r="D102" s="320"/>
      <c r="E102" s="320"/>
    </row>
    <row r="103" spans="1:15" ht="24" customHeight="1" x14ac:dyDescent="0.15">
      <c r="B103" s="628" t="s">
        <v>269</v>
      </c>
      <c r="C103" s="629"/>
      <c r="D103" s="320"/>
      <c r="E103" s="320"/>
    </row>
    <row r="104" spans="1:15" ht="24" customHeight="1" x14ac:dyDescent="0.15">
      <c r="B104" s="628" t="s">
        <v>270</v>
      </c>
      <c r="C104" s="629"/>
      <c r="D104" s="320"/>
      <c r="E104" s="320"/>
    </row>
    <row r="105" spans="1:15" ht="24" customHeight="1" x14ac:dyDescent="0.15">
      <c r="B105" s="628" t="s">
        <v>271</v>
      </c>
      <c r="C105" s="629"/>
      <c r="D105" s="320"/>
      <c r="E105" s="320"/>
    </row>
    <row r="106" spans="1:15" ht="24" customHeight="1" x14ac:dyDescent="0.15">
      <c r="B106" s="478"/>
      <c r="C106" s="478"/>
      <c r="D106" s="478"/>
      <c r="E106" s="478"/>
    </row>
    <row r="107" spans="1:15" s="139" customFormat="1" ht="18" customHeight="1" x14ac:dyDescent="0.15">
      <c r="A107" s="136" t="s">
        <v>371</v>
      </c>
      <c r="J107" s="489"/>
      <c r="K107" s="489"/>
      <c r="L107" s="489"/>
      <c r="M107" s="489"/>
      <c r="N107" s="489"/>
      <c r="O107" s="489"/>
    </row>
    <row r="108" spans="1:15" s="136" customFormat="1" ht="15" customHeight="1" x14ac:dyDescent="0.15">
      <c r="A108" s="135" t="s">
        <v>364</v>
      </c>
      <c r="C108" s="133"/>
      <c r="D108" s="133"/>
      <c r="E108" s="133"/>
      <c r="F108" s="133"/>
      <c r="G108" s="133"/>
      <c r="H108" s="133"/>
      <c r="I108" s="133"/>
      <c r="J108" s="133"/>
      <c r="K108" s="133"/>
      <c r="L108" s="133"/>
      <c r="M108" s="133"/>
    </row>
    <row r="109" spans="1:15" s="136" customFormat="1" ht="15" customHeight="1" x14ac:dyDescent="0.15">
      <c r="A109" s="135" t="s">
        <v>373</v>
      </c>
      <c r="C109" s="133"/>
      <c r="D109" s="133"/>
      <c r="E109" s="133"/>
      <c r="F109" s="133"/>
      <c r="G109" s="133"/>
      <c r="H109" s="133"/>
      <c r="I109" s="133"/>
      <c r="J109" s="133"/>
      <c r="K109" s="133"/>
      <c r="L109" s="133"/>
      <c r="M109" s="133"/>
    </row>
    <row r="110" spans="1:15" ht="24" customHeight="1" x14ac:dyDescent="0.15">
      <c r="B110" s="631"/>
      <c r="C110" s="631"/>
      <c r="D110" s="631"/>
      <c r="E110" s="631"/>
    </row>
    <row r="111" spans="1:15" ht="24" customHeight="1" x14ac:dyDescent="0.15">
      <c r="B111" s="316" t="s">
        <v>244</v>
      </c>
      <c r="C111" s="317" t="s">
        <v>318</v>
      </c>
      <c r="D111" s="316"/>
      <c r="E111" s="316"/>
    </row>
    <row r="112" spans="1:15" ht="24" customHeight="1" x14ac:dyDescent="0.15">
      <c r="B112" s="318" t="s">
        <v>272</v>
      </c>
      <c r="C112" s="317"/>
      <c r="D112" s="316"/>
      <c r="E112" s="316"/>
    </row>
    <row r="113" spans="2:5" ht="13.5" customHeight="1" x14ac:dyDescent="0.15">
      <c r="B113" s="632" t="s">
        <v>218</v>
      </c>
      <c r="C113" s="632"/>
      <c r="D113" s="319" t="s">
        <v>249</v>
      </c>
      <c r="E113" s="319" t="s">
        <v>250</v>
      </c>
    </row>
    <row r="114" spans="2:5" ht="24" customHeight="1" x14ac:dyDescent="0.15">
      <c r="B114" s="633" t="s">
        <v>251</v>
      </c>
      <c r="C114" s="634"/>
      <c r="D114" s="320"/>
      <c r="E114" s="320"/>
    </row>
    <row r="115" spans="2:5" ht="24" customHeight="1" x14ac:dyDescent="0.15">
      <c r="B115" s="625"/>
      <c r="C115" s="320" t="s">
        <v>282</v>
      </c>
      <c r="D115" s="320"/>
      <c r="E115" s="320"/>
    </row>
    <row r="116" spans="2:5" ht="24" customHeight="1" x14ac:dyDescent="0.15">
      <c r="B116" s="625"/>
      <c r="C116" s="320" t="s">
        <v>281</v>
      </c>
      <c r="D116" s="320"/>
      <c r="E116" s="320"/>
    </row>
    <row r="117" spans="2:5" ht="24" customHeight="1" x14ac:dyDescent="0.15">
      <c r="B117" s="625"/>
      <c r="C117" s="320" t="s">
        <v>320</v>
      </c>
      <c r="D117" s="320"/>
      <c r="E117" s="320"/>
    </row>
    <row r="118" spans="2:5" ht="24" customHeight="1" x14ac:dyDescent="0.15">
      <c r="B118" s="625"/>
      <c r="C118" s="320" t="s">
        <v>261</v>
      </c>
      <c r="D118" s="320"/>
      <c r="E118" s="320"/>
    </row>
    <row r="119" spans="2:5" ht="24" customHeight="1" x14ac:dyDescent="0.15">
      <c r="B119" s="625"/>
      <c r="C119" s="320"/>
      <c r="D119" s="320"/>
      <c r="E119" s="320"/>
    </row>
    <row r="120" spans="2:5" ht="24" customHeight="1" x14ac:dyDescent="0.15">
      <c r="B120" s="625"/>
      <c r="C120" s="320"/>
      <c r="D120" s="320"/>
      <c r="E120" s="320"/>
    </row>
    <row r="121" spans="2:5" ht="24" customHeight="1" x14ac:dyDescent="0.15">
      <c r="B121" s="625"/>
      <c r="C121" s="320"/>
      <c r="D121" s="320"/>
      <c r="E121" s="320"/>
    </row>
    <row r="122" spans="2:5" ht="24" customHeight="1" x14ac:dyDescent="0.15">
      <c r="B122" s="625"/>
      <c r="C122" s="320"/>
      <c r="D122" s="320"/>
      <c r="E122" s="320"/>
    </row>
    <row r="123" spans="2:5" ht="24" customHeight="1" x14ac:dyDescent="0.15">
      <c r="B123" s="625"/>
      <c r="C123" s="320"/>
      <c r="D123" s="320"/>
      <c r="E123" s="320"/>
    </row>
    <row r="124" spans="2:5" ht="24" customHeight="1" x14ac:dyDescent="0.15">
      <c r="B124" s="625"/>
      <c r="C124" s="320"/>
      <c r="D124" s="320"/>
      <c r="E124" s="320"/>
    </row>
    <row r="125" spans="2:5" ht="24" customHeight="1" x14ac:dyDescent="0.15">
      <c r="B125" s="625"/>
      <c r="C125" s="320"/>
      <c r="D125" s="320"/>
      <c r="E125" s="320"/>
    </row>
    <row r="126" spans="2:5" ht="24" customHeight="1" x14ac:dyDescent="0.15">
      <c r="B126" s="626"/>
      <c r="C126" s="320"/>
      <c r="D126" s="320"/>
      <c r="E126" s="320"/>
    </row>
    <row r="127" spans="2:5" ht="24" customHeight="1" x14ac:dyDescent="0.15">
      <c r="B127" s="623" t="s">
        <v>429</v>
      </c>
      <c r="C127" s="624"/>
      <c r="D127" s="320"/>
      <c r="E127" s="320"/>
    </row>
    <row r="128" spans="2:5" ht="24" customHeight="1" x14ac:dyDescent="0.15">
      <c r="B128" s="623" t="s">
        <v>430</v>
      </c>
      <c r="C128" s="624"/>
      <c r="D128" s="320"/>
      <c r="E128" s="320"/>
    </row>
    <row r="129" spans="1:15" ht="24" customHeight="1" x14ac:dyDescent="0.15">
      <c r="B129" s="627" t="s">
        <v>262</v>
      </c>
      <c r="C129" s="624"/>
      <c r="D129" s="320"/>
      <c r="E129" s="320"/>
    </row>
    <row r="130" spans="1:15" ht="24" customHeight="1" x14ac:dyDescent="0.15">
      <c r="B130" s="625"/>
      <c r="C130" s="320" t="s">
        <v>263</v>
      </c>
      <c r="D130" s="320"/>
      <c r="E130" s="320"/>
    </row>
    <row r="131" spans="1:15" ht="24" customHeight="1" x14ac:dyDescent="0.15">
      <c r="B131" s="625"/>
      <c r="C131" s="320" t="s">
        <v>264</v>
      </c>
      <c r="D131" s="320"/>
      <c r="E131" s="320"/>
    </row>
    <row r="132" spans="1:15" ht="24" customHeight="1" x14ac:dyDescent="0.15">
      <c r="B132" s="625"/>
      <c r="C132" s="320" t="s">
        <v>431</v>
      </c>
      <c r="D132" s="320"/>
      <c r="E132" s="320"/>
    </row>
    <row r="133" spans="1:15" ht="30" customHeight="1" x14ac:dyDescent="0.15">
      <c r="B133" s="625"/>
      <c r="C133" s="667" t="s">
        <v>432</v>
      </c>
      <c r="D133" s="320"/>
      <c r="E133" s="320"/>
    </row>
    <row r="134" spans="1:15" ht="24" customHeight="1" x14ac:dyDescent="0.15">
      <c r="B134" s="625"/>
      <c r="C134" s="320" t="s">
        <v>433</v>
      </c>
      <c r="D134" s="320"/>
      <c r="E134" s="320"/>
    </row>
    <row r="135" spans="1:15" ht="24" customHeight="1" x14ac:dyDescent="0.15">
      <c r="B135" s="625"/>
      <c r="C135" s="320" t="s">
        <v>284</v>
      </c>
      <c r="D135" s="320"/>
      <c r="E135" s="320"/>
    </row>
    <row r="136" spans="1:15" ht="24" customHeight="1" x14ac:dyDescent="0.15">
      <c r="B136" s="626"/>
      <c r="C136" s="320" t="s">
        <v>266</v>
      </c>
      <c r="D136" s="320"/>
      <c r="E136" s="320"/>
    </row>
    <row r="137" spans="1:15" ht="24" customHeight="1" x14ac:dyDescent="0.15">
      <c r="B137" s="623" t="s">
        <v>268</v>
      </c>
      <c r="C137" s="624"/>
      <c r="D137" s="320"/>
      <c r="E137" s="320"/>
    </row>
    <row r="138" spans="1:15" ht="24" customHeight="1" x14ac:dyDescent="0.15">
      <c r="B138" s="628" t="s">
        <v>269</v>
      </c>
      <c r="C138" s="629"/>
      <c r="D138" s="320"/>
      <c r="E138" s="320"/>
    </row>
    <row r="139" spans="1:15" ht="24" customHeight="1" x14ac:dyDescent="0.15">
      <c r="B139" s="628" t="s">
        <v>270</v>
      </c>
      <c r="C139" s="629"/>
      <c r="D139" s="320"/>
      <c r="E139" s="320"/>
    </row>
    <row r="140" spans="1:15" ht="24" customHeight="1" x14ac:dyDescent="0.15">
      <c r="B140" s="628" t="s">
        <v>271</v>
      </c>
      <c r="C140" s="629"/>
      <c r="D140" s="320"/>
      <c r="E140" s="320"/>
    </row>
    <row r="141" spans="1:15" ht="24" customHeight="1" x14ac:dyDescent="0.15">
      <c r="B141" s="478"/>
      <c r="C141" s="478"/>
      <c r="D141" s="478"/>
      <c r="E141" s="478"/>
    </row>
    <row r="142" spans="1:15" s="139" customFormat="1" ht="18" customHeight="1" x14ac:dyDescent="0.15">
      <c r="A142" s="136" t="s">
        <v>371</v>
      </c>
      <c r="J142" s="489"/>
      <c r="K142" s="489"/>
      <c r="L142" s="489"/>
      <c r="M142" s="489"/>
      <c r="N142" s="489"/>
      <c r="O142" s="489"/>
    </row>
    <row r="143" spans="1:15" s="136" customFormat="1" ht="15" customHeight="1" x14ac:dyDescent="0.15">
      <c r="A143" s="135" t="s">
        <v>364</v>
      </c>
      <c r="C143" s="133"/>
      <c r="D143" s="133"/>
      <c r="E143" s="133"/>
      <c r="F143" s="133"/>
      <c r="G143" s="133"/>
      <c r="H143" s="133"/>
      <c r="I143" s="133"/>
      <c r="J143" s="133"/>
      <c r="K143" s="133"/>
      <c r="L143" s="133"/>
      <c r="M143" s="133"/>
    </row>
    <row r="144" spans="1:15" s="136" customFormat="1" ht="15" customHeight="1" x14ac:dyDescent="0.15">
      <c r="A144" s="135" t="s">
        <v>373</v>
      </c>
      <c r="C144" s="133"/>
      <c r="D144" s="133"/>
      <c r="E144" s="133"/>
      <c r="F144" s="133"/>
      <c r="G144" s="133"/>
      <c r="H144" s="133"/>
      <c r="I144" s="133"/>
      <c r="J144" s="133"/>
      <c r="K144" s="133"/>
      <c r="L144" s="133"/>
      <c r="M144" s="133"/>
    </row>
    <row r="145" spans="2:5" ht="24" customHeight="1" x14ac:dyDescent="0.15">
      <c r="B145" s="631"/>
      <c r="C145" s="631"/>
      <c r="D145" s="631"/>
      <c r="E145" s="631"/>
    </row>
    <row r="146" spans="2:5" ht="24" customHeight="1" x14ac:dyDescent="0.15">
      <c r="B146" s="316" t="s">
        <v>244</v>
      </c>
      <c r="C146" s="317" t="s">
        <v>319</v>
      </c>
      <c r="D146" s="316"/>
      <c r="E146" s="316"/>
    </row>
    <row r="147" spans="2:5" ht="24" customHeight="1" x14ac:dyDescent="0.15">
      <c r="B147" s="318" t="s">
        <v>272</v>
      </c>
      <c r="C147" s="317"/>
      <c r="D147" s="316"/>
      <c r="E147" s="316"/>
    </row>
    <row r="148" spans="2:5" ht="13.5" customHeight="1" x14ac:dyDescent="0.15">
      <c r="B148" s="632" t="s">
        <v>218</v>
      </c>
      <c r="C148" s="632"/>
      <c r="D148" s="319" t="s">
        <v>249</v>
      </c>
      <c r="E148" s="319" t="s">
        <v>250</v>
      </c>
    </row>
    <row r="149" spans="2:5" ht="24" customHeight="1" x14ac:dyDescent="0.15">
      <c r="B149" s="633" t="s">
        <v>251</v>
      </c>
      <c r="C149" s="634"/>
      <c r="D149" s="320"/>
      <c r="E149" s="320"/>
    </row>
    <row r="150" spans="2:5" ht="24" customHeight="1" x14ac:dyDescent="0.15">
      <c r="B150" s="625"/>
      <c r="C150" s="320" t="s">
        <v>277</v>
      </c>
      <c r="D150" s="320"/>
      <c r="E150" s="320"/>
    </row>
    <row r="151" spans="2:5" ht="24" customHeight="1" x14ac:dyDescent="0.15">
      <c r="B151" s="625"/>
      <c r="C151" s="320" t="s">
        <v>278</v>
      </c>
      <c r="D151" s="320"/>
      <c r="E151" s="320"/>
    </row>
    <row r="152" spans="2:5" ht="24" customHeight="1" x14ac:dyDescent="0.15">
      <c r="B152" s="625"/>
      <c r="C152" s="320" t="s">
        <v>279</v>
      </c>
      <c r="D152" s="320"/>
      <c r="E152" s="320"/>
    </row>
    <row r="153" spans="2:5" ht="24" customHeight="1" x14ac:dyDescent="0.15">
      <c r="B153" s="625"/>
      <c r="C153" s="320" t="s">
        <v>280</v>
      </c>
      <c r="D153" s="320"/>
      <c r="E153" s="320"/>
    </row>
    <row r="154" spans="2:5" ht="24" customHeight="1" x14ac:dyDescent="0.15">
      <c r="B154" s="625"/>
      <c r="C154" s="320" t="s">
        <v>281</v>
      </c>
      <c r="D154" s="320"/>
      <c r="E154" s="320"/>
    </row>
    <row r="155" spans="2:5" ht="24" customHeight="1" x14ac:dyDescent="0.15">
      <c r="B155" s="625"/>
      <c r="C155" s="320" t="s">
        <v>283</v>
      </c>
      <c r="D155" s="320"/>
      <c r="E155" s="320"/>
    </row>
    <row r="156" spans="2:5" ht="24" customHeight="1" x14ac:dyDescent="0.15">
      <c r="B156" s="625"/>
      <c r="C156" s="320" t="s">
        <v>261</v>
      </c>
      <c r="D156" s="320"/>
      <c r="E156" s="320"/>
    </row>
    <row r="157" spans="2:5" ht="24" customHeight="1" x14ac:dyDescent="0.15">
      <c r="B157" s="625"/>
      <c r="C157" s="320"/>
      <c r="D157" s="320"/>
      <c r="E157" s="320"/>
    </row>
    <row r="158" spans="2:5" ht="24" customHeight="1" x14ac:dyDescent="0.15">
      <c r="B158" s="625"/>
      <c r="C158" s="320"/>
      <c r="D158" s="320"/>
      <c r="E158" s="320"/>
    </row>
    <row r="159" spans="2:5" ht="24" customHeight="1" x14ac:dyDescent="0.15">
      <c r="B159" s="625"/>
      <c r="C159" s="320"/>
      <c r="D159" s="320"/>
      <c r="E159" s="320"/>
    </row>
    <row r="160" spans="2:5" ht="24" customHeight="1" x14ac:dyDescent="0.15">
      <c r="B160" s="625"/>
      <c r="C160" s="320"/>
      <c r="D160" s="320"/>
      <c r="E160" s="320"/>
    </row>
    <row r="161" spans="2:5" ht="24" customHeight="1" x14ac:dyDescent="0.15">
      <c r="B161" s="626"/>
      <c r="C161" s="320"/>
      <c r="D161" s="320"/>
      <c r="E161" s="320"/>
    </row>
    <row r="162" spans="2:5" ht="24" customHeight="1" x14ac:dyDescent="0.15">
      <c r="B162" s="623" t="s">
        <v>429</v>
      </c>
      <c r="C162" s="624"/>
      <c r="D162" s="320"/>
      <c r="E162" s="320"/>
    </row>
    <row r="163" spans="2:5" ht="24" customHeight="1" x14ac:dyDescent="0.15">
      <c r="B163" s="623" t="s">
        <v>430</v>
      </c>
      <c r="C163" s="624"/>
      <c r="D163" s="320"/>
      <c r="E163" s="320"/>
    </row>
    <row r="164" spans="2:5" ht="24" customHeight="1" x14ac:dyDescent="0.15">
      <c r="B164" s="627" t="s">
        <v>262</v>
      </c>
      <c r="C164" s="624"/>
      <c r="D164" s="320"/>
      <c r="E164" s="320"/>
    </row>
    <row r="165" spans="2:5" ht="24" customHeight="1" x14ac:dyDescent="0.15">
      <c r="B165" s="625"/>
      <c r="C165" s="320" t="s">
        <v>263</v>
      </c>
      <c r="D165" s="320"/>
      <c r="E165" s="320"/>
    </row>
    <row r="166" spans="2:5" ht="24" customHeight="1" x14ac:dyDescent="0.15">
      <c r="B166" s="625"/>
      <c r="C166" s="320" t="s">
        <v>264</v>
      </c>
      <c r="D166" s="320"/>
      <c r="E166" s="320"/>
    </row>
    <row r="167" spans="2:5" ht="24" customHeight="1" x14ac:dyDescent="0.15">
      <c r="B167" s="625"/>
      <c r="C167" s="320" t="s">
        <v>431</v>
      </c>
      <c r="D167" s="320"/>
      <c r="E167" s="320"/>
    </row>
    <row r="168" spans="2:5" ht="30" customHeight="1" x14ac:dyDescent="0.15">
      <c r="B168" s="625"/>
      <c r="C168" s="667" t="s">
        <v>432</v>
      </c>
      <c r="D168" s="320"/>
      <c r="E168" s="320"/>
    </row>
    <row r="169" spans="2:5" ht="24" customHeight="1" x14ac:dyDescent="0.15">
      <c r="B169" s="625"/>
      <c r="C169" s="320" t="s">
        <v>433</v>
      </c>
      <c r="D169" s="320"/>
      <c r="E169" s="320"/>
    </row>
    <row r="170" spans="2:5" ht="24" customHeight="1" x14ac:dyDescent="0.15">
      <c r="B170" s="625"/>
      <c r="C170" s="320" t="s">
        <v>284</v>
      </c>
      <c r="D170" s="320"/>
      <c r="E170" s="320"/>
    </row>
    <row r="171" spans="2:5" ht="24" customHeight="1" x14ac:dyDescent="0.15">
      <c r="B171" s="626"/>
      <c r="C171" s="320" t="s">
        <v>266</v>
      </c>
      <c r="D171" s="320"/>
      <c r="E171" s="320"/>
    </row>
    <row r="172" spans="2:5" ht="24" customHeight="1" x14ac:dyDescent="0.15">
      <c r="B172" s="623" t="s">
        <v>268</v>
      </c>
      <c r="C172" s="624"/>
      <c r="D172" s="320"/>
      <c r="E172" s="320"/>
    </row>
    <row r="173" spans="2:5" ht="24" customHeight="1" x14ac:dyDescent="0.15">
      <c r="B173" s="628" t="s">
        <v>269</v>
      </c>
      <c r="C173" s="629"/>
      <c r="D173" s="320"/>
      <c r="E173" s="320"/>
    </row>
    <row r="174" spans="2:5" ht="24" customHeight="1" x14ac:dyDescent="0.15">
      <c r="B174" s="628" t="s">
        <v>270</v>
      </c>
      <c r="C174" s="629"/>
      <c r="D174" s="320"/>
      <c r="E174" s="320"/>
    </row>
    <row r="175" spans="2:5" ht="24" customHeight="1" x14ac:dyDescent="0.15">
      <c r="B175" s="628" t="s">
        <v>271</v>
      </c>
      <c r="C175" s="629"/>
      <c r="D175" s="320"/>
      <c r="E175" s="320"/>
    </row>
    <row r="176" spans="2:5" ht="24" customHeight="1" x14ac:dyDescent="0.15">
      <c r="B176" s="478"/>
      <c r="C176" s="478"/>
      <c r="D176" s="478"/>
      <c r="E176" s="478"/>
    </row>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sheetData>
  <mergeCells count="65">
    <mergeCell ref="B165:B171"/>
    <mergeCell ref="B172:C172"/>
    <mergeCell ref="B173:C173"/>
    <mergeCell ref="B174:C174"/>
    <mergeCell ref="B175:C175"/>
    <mergeCell ref="B150:B161"/>
    <mergeCell ref="B138:C138"/>
    <mergeCell ref="B139:C139"/>
    <mergeCell ref="B140:C140"/>
    <mergeCell ref="B164:C164"/>
    <mergeCell ref="B162:C162"/>
    <mergeCell ref="B163:C163"/>
    <mergeCell ref="B104:C104"/>
    <mergeCell ref="B105:C105"/>
    <mergeCell ref="B128:C128"/>
    <mergeCell ref="B148:C148"/>
    <mergeCell ref="B149:C149"/>
    <mergeCell ref="B145:E145"/>
    <mergeCell ref="B130:B136"/>
    <mergeCell ref="B137:C137"/>
    <mergeCell ref="B113:C113"/>
    <mergeCell ref="B114:C114"/>
    <mergeCell ref="B115:B126"/>
    <mergeCell ref="B129:C129"/>
    <mergeCell ref="B127:C127"/>
    <mergeCell ref="B40:E40"/>
    <mergeCell ref="B43:C43"/>
    <mergeCell ref="B44:C44"/>
    <mergeCell ref="B45:B56"/>
    <mergeCell ref="B59:C59"/>
    <mergeCell ref="B57:C57"/>
    <mergeCell ref="B58:C58"/>
    <mergeCell ref="B31:C31"/>
    <mergeCell ref="B32:C32"/>
    <mergeCell ref="B33:C33"/>
    <mergeCell ref="B34:C34"/>
    <mergeCell ref="B35:C35"/>
    <mergeCell ref="B8:C8"/>
    <mergeCell ref="B9:C9"/>
    <mergeCell ref="B10:B20"/>
    <mergeCell ref="B23:C23"/>
    <mergeCell ref="B24:B30"/>
    <mergeCell ref="B21:C21"/>
    <mergeCell ref="B22:C22"/>
    <mergeCell ref="J37:O37"/>
    <mergeCell ref="J72:O72"/>
    <mergeCell ref="J107:O107"/>
    <mergeCell ref="J142:O142"/>
    <mergeCell ref="J1:O1"/>
    <mergeCell ref="B75:E75"/>
    <mergeCell ref="B110:E110"/>
    <mergeCell ref="B60:B66"/>
    <mergeCell ref="B67:C67"/>
    <mergeCell ref="B68:C68"/>
    <mergeCell ref="B69:C69"/>
    <mergeCell ref="B70:C70"/>
    <mergeCell ref="B78:C78"/>
    <mergeCell ref="B79:C79"/>
    <mergeCell ref="B80:B91"/>
    <mergeCell ref="B94:C94"/>
    <mergeCell ref="B95:B101"/>
    <mergeCell ref="B102:C102"/>
    <mergeCell ref="B103:C103"/>
    <mergeCell ref="B92:C92"/>
    <mergeCell ref="B93:C93"/>
  </mergeCells>
  <phoneticPr fontId="5"/>
  <pageMargins left="0.7" right="0.7" top="0.75" bottom="0.75" header="0.3" footer="0.3"/>
  <pageSetup paperSize="9" scale="97" orientation="portrait" r:id="rId1"/>
  <rowBreaks count="4" manualBreakCount="4">
    <brk id="36" max="16383" man="1"/>
    <brk id="71" max="16383" man="1"/>
    <brk id="106" max="16383" man="1"/>
    <brk id="1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CCECA-5AE2-4992-A311-A5DDA5B80C23}">
  <sheetPr>
    <pageSetUpPr fitToPage="1"/>
  </sheetPr>
  <dimension ref="A1:O26"/>
  <sheetViews>
    <sheetView showGridLines="0" view="pageBreakPreview" zoomScaleNormal="70" zoomScaleSheetLayoutView="100" workbookViewId="0">
      <selection activeCell="A22" sqref="A22"/>
    </sheetView>
  </sheetViews>
  <sheetFormatPr defaultColWidth="9" defaultRowHeight="12" x14ac:dyDescent="0.15"/>
  <cols>
    <col min="1" max="1" width="6.5" style="449" customWidth="1"/>
    <col min="2" max="2" width="20" style="449" customWidth="1"/>
    <col min="3" max="3" width="34.625" style="449" customWidth="1"/>
    <col min="4" max="4" width="10.25" style="449" customWidth="1"/>
    <col min="5" max="6" width="12.625" style="449" customWidth="1"/>
    <col min="7" max="7" width="31.5" style="477" customWidth="1"/>
    <col min="8" max="16384" width="9" style="449"/>
  </cols>
  <sheetData>
    <row r="1" spans="1:15" s="139" customFormat="1" ht="18" customHeight="1" x14ac:dyDescent="0.15">
      <c r="A1" s="136" t="s">
        <v>392</v>
      </c>
      <c r="J1" s="489"/>
      <c r="K1" s="489"/>
      <c r="L1" s="489"/>
      <c r="M1" s="489"/>
      <c r="N1" s="489"/>
      <c r="O1" s="489"/>
    </row>
    <row r="2" spans="1:15" s="136" customFormat="1" ht="15" customHeight="1" x14ac:dyDescent="0.15">
      <c r="A2" s="135" t="s">
        <v>364</v>
      </c>
      <c r="C2" s="133"/>
      <c r="D2" s="133"/>
      <c r="E2" s="133"/>
      <c r="F2" s="133"/>
      <c r="G2" s="133"/>
      <c r="H2" s="133"/>
      <c r="I2" s="133"/>
      <c r="J2" s="133"/>
      <c r="K2" s="133"/>
      <c r="L2" s="133"/>
      <c r="M2" s="133"/>
    </row>
    <row r="3" spans="1:15" s="136" customFormat="1" ht="15" customHeight="1" x14ac:dyDescent="0.15">
      <c r="A3" s="135" t="s">
        <v>428</v>
      </c>
      <c r="C3" s="133"/>
      <c r="D3" s="133"/>
      <c r="E3" s="133"/>
      <c r="F3" s="133"/>
      <c r="G3" s="133"/>
      <c r="H3" s="133"/>
      <c r="I3" s="133"/>
      <c r="J3" s="133"/>
      <c r="K3" s="133"/>
      <c r="L3" s="133"/>
      <c r="M3" s="133"/>
    </row>
    <row r="4" spans="1:15" ht="12.75" thickBot="1" x14ac:dyDescent="0.2">
      <c r="A4" s="448"/>
      <c r="B4" s="448"/>
      <c r="C4" s="448"/>
      <c r="D4" s="448"/>
      <c r="E4" s="448"/>
      <c r="F4" s="448"/>
      <c r="G4" s="250" t="s">
        <v>217</v>
      </c>
    </row>
    <row r="5" spans="1:15" s="455" customFormat="1" ht="12.75" thickBot="1" x14ac:dyDescent="0.2">
      <c r="A5" s="450" t="s">
        <v>408</v>
      </c>
      <c r="B5" s="451" t="s">
        <v>409</v>
      </c>
      <c r="C5" s="451" t="s">
        <v>410</v>
      </c>
      <c r="D5" s="451" t="s">
        <v>411</v>
      </c>
      <c r="E5" s="452" t="s">
        <v>412</v>
      </c>
      <c r="F5" s="453" t="s">
        <v>413</v>
      </c>
      <c r="G5" s="454" t="s">
        <v>414</v>
      </c>
    </row>
    <row r="6" spans="1:15" x14ac:dyDescent="0.15">
      <c r="A6" s="456" t="s">
        <v>415</v>
      </c>
      <c r="B6" s="457" t="s">
        <v>416</v>
      </c>
      <c r="C6" s="457" t="s">
        <v>417</v>
      </c>
      <c r="D6" s="457">
        <v>1</v>
      </c>
      <c r="E6" s="458" t="s">
        <v>418</v>
      </c>
      <c r="F6" s="459" t="s">
        <v>419</v>
      </c>
      <c r="G6" s="460" t="s">
        <v>419</v>
      </c>
    </row>
    <row r="7" spans="1:15" x14ac:dyDescent="0.15">
      <c r="A7" s="461">
        <v>1</v>
      </c>
      <c r="B7" s="462"/>
      <c r="C7" s="462"/>
      <c r="D7" s="462"/>
      <c r="E7" s="463"/>
      <c r="F7" s="464"/>
      <c r="G7" s="465"/>
    </row>
    <row r="8" spans="1:15" x14ac:dyDescent="0.15">
      <c r="A8" s="461">
        <v>2</v>
      </c>
      <c r="B8" s="462"/>
      <c r="C8" s="462"/>
      <c r="D8" s="462"/>
      <c r="E8" s="463"/>
      <c r="F8" s="464"/>
      <c r="G8" s="465"/>
    </row>
    <row r="9" spans="1:15" x14ac:dyDescent="0.15">
      <c r="A9" s="461">
        <v>3</v>
      </c>
      <c r="B9" s="462"/>
      <c r="C9" s="462"/>
      <c r="D9" s="462"/>
      <c r="E9" s="463"/>
      <c r="F9" s="464"/>
      <c r="G9" s="465"/>
    </row>
    <row r="10" spans="1:15" x14ac:dyDescent="0.15">
      <c r="A10" s="461">
        <v>4</v>
      </c>
      <c r="B10" s="462"/>
      <c r="C10" s="462"/>
      <c r="D10" s="462"/>
      <c r="E10" s="463"/>
      <c r="F10" s="464"/>
      <c r="G10" s="465"/>
    </row>
    <row r="11" spans="1:15" x14ac:dyDescent="0.15">
      <c r="A11" s="461">
        <v>5</v>
      </c>
      <c r="B11" s="462"/>
      <c r="C11" s="462"/>
      <c r="D11" s="462"/>
      <c r="E11" s="463"/>
      <c r="F11" s="464"/>
      <c r="G11" s="465"/>
    </row>
    <row r="12" spans="1:15" x14ac:dyDescent="0.15">
      <c r="A12" s="461">
        <v>6</v>
      </c>
      <c r="B12" s="462"/>
      <c r="C12" s="462"/>
      <c r="D12" s="462"/>
      <c r="E12" s="463"/>
      <c r="F12" s="464"/>
      <c r="G12" s="465"/>
    </row>
    <row r="13" spans="1:15" x14ac:dyDescent="0.15">
      <c r="A13" s="461">
        <v>7</v>
      </c>
      <c r="B13" s="462"/>
      <c r="C13" s="462"/>
      <c r="D13" s="462"/>
      <c r="E13" s="463"/>
      <c r="F13" s="464"/>
      <c r="G13" s="465"/>
    </row>
    <row r="14" spans="1:15" x14ac:dyDescent="0.15">
      <c r="A14" s="461">
        <v>8</v>
      </c>
      <c r="B14" s="462"/>
      <c r="C14" s="462"/>
      <c r="D14" s="462"/>
      <c r="E14" s="463"/>
      <c r="F14" s="464"/>
      <c r="G14" s="465"/>
    </row>
    <row r="15" spans="1:15" x14ac:dyDescent="0.15">
      <c r="A15" s="461">
        <v>9</v>
      </c>
      <c r="B15" s="462"/>
      <c r="C15" s="462"/>
      <c r="D15" s="462"/>
      <c r="E15" s="463"/>
      <c r="F15" s="464"/>
      <c r="G15" s="465"/>
    </row>
    <row r="16" spans="1:15" ht="12.75" thickBot="1" x14ac:dyDescent="0.2">
      <c r="A16" s="466">
        <v>10</v>
      </c>
      <c r="B16" s="467"/>
      <c r="C16" s="467"/>
      <c r="D16" s="467"/>
      <c r="E16" s="468"/>
      <c r="F16" s="469"/>
      <c r="G16" s="470"/>
    </row>
    <row r="17" spans="1:7" ht="12.75" thickBot="1" x14ac:dyDescent="0.2">
      <c r="A17" s="471" t="s">
        <v>420</v>
      </c>
      <c r="B17" s="472"/>
      <c r="C17" s="472"/>
      <c r="D17" s="472"/>
      <c r="E17" s="472"/>
      <c r="F17" s="473"/>
      <c r="G17" s="454"/>
    </row>
    <row r="18" spans="1:7" ht="12.75" thickBot="1" x14ac:dyDescent="0.2">
      <c r="A18" s="471" t="s">
        <v>421</v>
      </c>
      <c r="B18" s="472"/>
      <c r="C18" s="472"/>
      <c r="D18" s="472"/>
      <c r="E18" s="472"/>
      <c r="F18" s="473"/>
      <c r="G18" s="454"/>
    </row>
    <row r="19" spans="1:7" ht="12.75" thickBot="1" x14ac:dyDescent="0.2">
      <c r="A19" s="471" t="s">
        <v>422</v>
      </c>
      <c r="B19" s="472"/>
      <c r="C19" s="472"/>
      <c r="D19" s="472"/>
      <c r="E19" s="472"/>
      <c r="F19" s="473"/>
      <c r="G19" s="454"/>
    </row>
    <row r="20" spans="1:7" x14ac:dyDescent="0.15">
      <c r="A20" s="448" t="s">
        <v>239</v>
      </c>
      <c r="B20" s="448"/>
      <c r="C20" s="448"/>
      <c r="D20" s="474"/>
      <c r="E20" s="474"/>
      <c r="F20" s="474"/>
      <c r="G20" s="475"/>
    </row>
    <row r="21" spans="1:7" x14ac:dyDescent="0.15">
      <c r="A21" s="448" t="s">
        <v>240</v>
      </c>
      <c r="B21" s="448"/>
      <c r="C21" s="448"/>
      <c r="D21" s="448"/>
      <c r="E21" s="448"/>
      <c r="F21" s="448"/>
      <c r="G21" s="475"/>
    </row>
    <row r="22" spans="1:7" x14ac:dyDescent="0.15">
      <c r="A22" s="448" t="s">
        <v>454</v>
      </c>
      <c r="B22" s="448"/>
      <c r="C22" s="448"/>
      <c r="D22" s="448"/>
      <c r="E22" s="448"/>
      <c r="F22" s="448"/>
      <c r="G22" s="475"/>
    </row>
    <row r="23" spans="1:7" x14ac:dyDescent="0.15">
      <c r="A23" s="448" t="s">
        <v>423</v>
      </c>
      <c r="B23" s="448"/>
      <c r="C23" s="448"/>
      <c r="D23" s="448"/>
      <c r="E23" s="448"/>
      <c r="F23" s="448"/>
      <c r="G23" s="475"/>
    </row>
    <row r="24" spans="1:7" x14ac:dyDescent="0.15">
      <c r="A24" s="448" t="s">
        <v>242</v>
      </c>
      <c r="B24" s="448"/>
      <c r="C24" s="448"/>
      <c r="D24" s="448"/>
      <c r="E24" s="448"/>
      <c r="F24" s="448"/>
      <c r="G24" s="475"/>
    </row>
    <row r="25" spans="1:7" x14ac:dyDescent="0.15">
      <c r="A25" s="448" t="s">
        <v>424</v>
      </c>
      <c r="B25" s="448"/>
      <c r="C25" s="448"/>
      <c r="D25" s="448"/>
      <c r="E25" s="448"/>
      <c r="F25" s="448"/>
      <c r="G25" s="475"/>
    </row>
    <row r="26" spans="1:7" x14ac:dyDescent="0.15">
      <c r="A26" s="448" t="s">
        <v>425</v>
      </c>
      <c r="B26" s="448"/>
      <c r="C26" s="448"/>
      <c r="D26" s="448"/>
      <c r="E26" s="448"/>
      <c r="F26" s="476"/>
      <c r="G26" s="475"/>
    </row>
  </sheetData>
  <mergeCells count="1">
    <mergeCell ref="J1:O1"/>
  </mergeCells>
  <phoneticPr fontId="5"/>
  <pageMargins left="0.9055118110236221" right="0.7086614173228347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4F0E-E3BC-498D-9353-EA01425B591E}">
  <sheetPr>
    <tabColor theme="7" tint="0.79998168889431442"/>
  </sheetPr>
  <dimension ref="A1:P116"/>
  <sheetViews>
    <sheetView view="pageBreakPreview" topLeftCell="A47" zoomScaleNormal="100" zoomScaleSheetLayoutView="100" workbookViewId="0">
      <selection activeCell="A32" sqref="A32"/>
    </sheetView>
  </sheetViews>
  <sheetFormatPr defaultColWidth="9" defaultRowHeight="13.5" x14ac:dyDescent="0.15"/>
  <cols>
    <col min="1" max="1" width="2.5" style="315" customWidth="1"/>
    <col min="2" max="2" width="2.75" style="315" customWidth="1"/>
    <col min="3" max="3" width="28.375" style="315" customWidth="1"/>
    <col min="4" max="4" width="14.25" style="315" customWidth="1"/>
    <col min="5" max="5" width="15.125" style="315" customWidth="1"/>
    <col min="6" max="6" width="26.125" style="315" customWidth="1"/>
    <col min="7" max="16384" width="9" style="315"/>
  </cols>
  <sheetData>
    <row r="1" spans="1:16" s="139" customFormat="1" ht="18" customHeight="1" x14ac:dyDescent="0.15">
      <c r="A1" s="136" t="s">
        <v>374</v>
      </c>
      <c r="K1" s="489"/>
      <c r="L1" s="489"/>
      <c r="M1" s="489"/>
      <c r="N1" s="489"/>
      <c r="O1" s="489"/>
      <c r="P1" s="489"/>
    </row>
    <row r="2" spans="1:16" s="136" customFormat="1" ht="15" customHeight="1" x14ac:dyDescent="0.15">
      <c r="A2" s="135" t="s">
        <v>364</v>
      </c>
      <c r="C2" s="133"/>
      <c r="D2" s="133"/>
      <c r="E2" s="133"/>
      <c r="F2" s="133"/>
      <c r="G2" s="133"/>
      <c r="H2" s="133"/>
      <c r="I2" s="133"/>
      <c r="J2" s="133"/>
      <c r="K2" s="133"/>
      <c r="L2" s="133"/>
      <c r="M2" s="133"/>
      <c r="N2" s="133"/>
    </row>
    <row r="3" spans="1:16" s="136" customFormat="1" ht="15" customHeight="1" x14ac:dyDescent="0.15">
      <c r="A3" s="135" t="s">
        <v>426</v>
      </c>
      <c r="C3" s="133"/>
      <c r="D3" s="133"/>
      <c r="E3" s="133"/>
      <c r="F3" s="133"/>
      <c r="G3" s="133"/>
      <c r="H3" s="133"/>
      <c r="I3" s="133"/>
      <c r="J3" s="133"/>
      <c r="K3" s="133"/>
      <c r="L3" s="133"/>
      <c r="M3" s="133"/>
      <c r="N3" s="133"/>
    </row>
    <row r="4" spans="1:16" ht="23.25" customHeight="1" x14ac:dyDescent="0.15">
      <c r="B4" s="631"/>
      <c r="C4" s="631"/>
      <c r="D4" s="631"/>
      <c r="E4" s="631"/>
      <c r="F4" s="631"/>
    </row>
    <row r="5" spans="1:16" ht="23.25" customHeight="1" x14ac:dyDescent="0.15">
      <c r="B5" s="316" t="s">
        <v>244</v>
      </c>
      <c r="C5" s="317" t="s">
        <v>390</v>
      </c>
      <c r="D5" s="317"/>
      <c r="E5" s="316"/>
      <c r="F5" s="316"/>
    </row>
    <row r="6" spans="1:16" ht="23.25" customHeight="1" x14ac:dyDescent="0.15">
      <c r="B6" s="81" t="s">
        <v>395</v>
      </c>
      <c r="C6" s="318"/>
      <c r="D6" s="318"/>
      <c r="E6" s="316"/>
      <c r="F6" s="316"/>
    </row>
    <row r="7" spans="1:16" ht="23.25" customHeight="1" x14ac:dyDescent="0.15">
      <c r="B7" s="81" t="s">
        <v>247</v>
      </c>
      <c r="C7" s="318"/>
      <c r="D7" s="318"/>
      <c r="E7" s="316"/>
      <c r="F7" s="316"/>
    </row>
    <row r="8" spans="1:16" ht="13.5" customHeight="1" x14ac:dyDescent="0.15">
      <c r="B8" s="632" t="s">
        <v>218</v>
      </c>
      <c r="C8" s="632"/>
      <c r="D8" s="319" t="s">
        <v>388</v>
      </c>
      <c r="E8" s="319" t="s">
        <v>249</v>
      </c>
      <c r="F8" s="319" t="s">
        <v>250</v>
      </c>
    </row>
    <row r="9" spans="1:16" ht="24" customHeight="1" x14ac:dyDescent="0.15">
      <c r="B9" s="633" t="s">
        <v>376</v>
      </c>
      <c r="C9" s="634"/>
      <c r="D9" s="444"/>
      <c r="E9" s="320"/>
      <c r="F9" s="320"/>
    </row>
    <row r="10" spans="1:16" ht="24" customHeight="1" x14ac:dyDescent="0.15">
      <c r="B10" s="625"/>
      <c r="C10" s="320" t="s">
        <v>379</v>
      </c>
      <c r="D10" s="320"/>
      <c r="E10" s="320"/>
      <c r="F10" s="320"/>
    </row>
    <row r="11" spans="1:16" ht="24" customHeight="1" x14ac:dyDescent="0.15">
      <c r="B11" s="625"/>
      <c r="C11" s="320" t="s">
        <v>377</v>
      </c>
      <c r="D11" s="320"/>
      <c r="E11" s="320"/>
      <c r="F11" s="320"/>
    </row>
    <row r="12" spans="1:16" ht="24" customHeight="1" x14ac:dyDescent="0.15">
      <c r="B12" s="625"/>
      <c r="C12" s="320" t="s">
        <v>378</v>
      </c>
      <c r="D12" s="320"/>
      <c r="E12" s="320"/>
      <c r="F12" s="320"/>
    </row>
    <row r="13" spans="1:16" ht="24" customHeight="1" x14ac:dyDescent="0.15">
      <c r="B13" s="625"/>
      <c r="C13" s="320" t="s">
        <v>380</v>
      </c>
      <c r="D13" s="320"/>
      <c r="E13" s="320"/>
      <c r="F13" s="320"/>
    </row>
    <row r="14" spans="1:16" ht="24" customHeight="1" x14ac:dyDescent="0.15">
      <c r="B14" s="625"/>
      <c r="C14" s="320" t="s">
        <v>381</v>
      </c>
      <c r="D14" s="320"/>
      <c r="E14" s="320"/>
      <c r="F14" s="320"/>
    </row>
    <row r="15" spans="1:16" ht="24" customHeight="1" x14ac:dyDescent="0.15">
      <c r="B15" s="625"/>
      <c r="C15" s="320" t="s">
        <v>382</v>
      </c>
      <c r="D15" s="320"/>
      <c r="E15" s="320"/>
      <c r="F15" s="320"/>
    </row>
    <row r="16" spans="1:16" ht="24" customHeight="1" x14ac:dyDescent="0.15">
      <c r="B16" s="625"/>
      <c r="C16" s="320"/>
      <c r="D16" s="320"/>
      <c r="E16" s="320"/>
      <c r="F16" s="320"/>
    </row>
    <row r="17" spans="1:6" ht="24" customHeight="1" x14ac:dyDescent="0.15">
      <c r="B17" s="626"/>
      <c r="C17" s="320"/>
      <c r="D17" s="320"/>
      <c r="E17" s="320"/>
      <c r="F17" s="320"/>
    </row>
    <row r="18" spans="1:6" ht="24" customHeight="1" x14ac:dyDescent="0.15">
      <c r="B18" s="329" t="s">
        <v>383</v>
      </c>
      <c r="C18" s="327"/>
      <c r="D18" s="327"/>
      <c r="E18" s="320"/>
      <c r="F18" s="320"/>
    </row>
    <row r="19" spans="1:6" ht="24" customHeight="1" x14ac:dyDescent="0.15">
      <c r="B19" s="328"/>
      <c r="C19" s="320"/>
      <c r="D19" s="320"/>
      <c r="E19" s="320"/>
      <c r="F19" s="320"/>
    </row>
    <row r="20" spans="1:6" ht="24" customHeight="1" x14ac:dyDescent="0.15">
      <c r="B20" s="331"/>
      <c r="C20" s="320"/>
      <c r="D20" s="320"/>
      <c r="E20" s="320"/>
      <c r="F20" s="320"/>
    </row>
    <row r="21" spans="1:6" ht="24" customHeight="1" x14ac:dyDescent="0.15">
      <c r="B21" s="627" t="s">
        <v>384</v>
      </c>
      <c r="C21" s="624"/>
      <c r="D21" s="445"/>
      <c r="E21" s="320"/>
      <c r="F21" s="320"/>
    </row>
    <row r="22" spans="1:6" ht="24" customHeight="1" x14ac:dyDescent="0.15">
      <c r="B22" s="325" t="s">
        <v>385</v>
      </c>
      <c r="C22" s="327"/>
      <c r="D22" s="327"/>
      <c r="E22" s="320"/>
      <c r="F22" s="320"/>
    </row>
    <row r="23" spans="1:6" ht="24" customHeight="1" x14ac:dyDescent="0.15">
      <c r="B23" s="623"/>
      <c r="C23" s="624"/>
      <c r="D23" s="320"/>
      <c r="E23" s="320"/>
      <c r="F23" s="320"/>
    </row>
    <row r="24" spans="1:6" ht="24" customHeight="1" x14ac:dyDescent="0.15">
      <c r="B24" s="623"/>
      <c r="C24" s="624"/>
      <c r="D24" s="445"/>
      <c r="E24" s="320"/>
      <c r="F24" s="320"/>
    </row>
    <row r="25" spans="1:6" ht="24" customHeight="1" x14ac:dyDescent="0.15">
      <c r="B25" s="623"/>
      <c r="C25" s="624"/>
      <c r="D25" s="445"/>
      <c r="E25" s="320"/>
      <c r="F25" s="320"/>
    </row>
    <row r="26" spans="1:6" ht="24" customHeight="1" x14ac:dyDescent="0.15">
      <c r="B26" s="628" t="s">
        <v>386</v>
      </c>
      <c r="C26" s="629"/>
      <c r="D26" s="446"/>
      <c r="E26" s="320"/>
      <c r="F26" s="320"/>
    </row>
    <row r="27" spans="1:6" ht="24" customHeight="1" x14ac:dyDescent="0.15">
      <c r="B27" s="628" t="s">
        <v>270</v>
      </c>
      <c r="C27" s="629"/>
      <c r="D27" s="446"/>
      <c r="E27" s="320"/>
      <c r="F27" s="320"/>
    </row>
    <row r="28" spans="1:6" ht="24" customHeight="1" x14ac:dyDescent="0.15">
      <c r="B28" s="628" t="s">
        <v>394</v>
      </c>
      <c r="C28" s="629"/>
      <c r="D28" s="446"/>
      <c r="E28" s="320"/>
      <c r="F28" s="320"/>
    </row>
    <row r="29" spans="1:6" ht="24" customHeight="1" x14ac:dyDescent="0.15">
      <c r="B29" s="321"/>
      <c r="C29" s="322"/>
      <c r="D29" s="322"/>
    </row>
    <row r="30" spans="1:6" ht="24" customHeight="1" x14ac:dyDescent="0.15">
      <c r="B30" s="630"/>
      <c r="C30" s="630"/>
      <c r="D30" s="630"/>
      <c r="E30" s="630"/>
      <c r="F30" s="630"/>
    </row>
    <row r="31" spans="1:6" ht="24" customHeight="1" x14ac:dyDescent="0.15">
      <c r="B31" s="630"/>
      <c r="C31" s="630"/>
      <c r="D31" s="630"/>
      <c r="E31" s="630"/>
      <c r="F31" s="630"/>
    </row>
    <row r="32" spans="1:6" ht="24" customHeight="1" x14ac:dyDescent="0.15">
      <c r="A32" s="136" t="s">
        <v>374</v>
      </c>
    </row>
    <row r="33" spans="1:14" s="136" customFormat="1" ht="15" customHeight="1" x14ac:dyDescent="0.15">
      <c r="A33" s="135" t="s">
        <v>364</v>
      </c>
      <c r="C33" s="133"/>
      <c r="D33" s="133"/>
      <c r="E33" s="133"/>
      <c r="F33" s="133"/>
      <c r="G33" s="133"/>
      <c r="H33" s="133"/>
      <c r="I33" s="133"/>
      <c r="J33" s="133"/>
      <c r="K33" s="133"/>
      <c r="L33" s="133"/>
      <c r="M33" s="133"/>
      <c r="N33" s="133"/>
    </row>
    <row r="34" spans="1:14" s="136" customFormat="1" ht="15" customHeight="1" x14ac:dyDescent="0.15">
      <c r="A34" s="135" t="s">
        <v>393</v>
      </c>
      <c r="C34" s="133"/>
      <c r="D34" s="133"/>
      <c r="E34" s="133"/>
      <c r="F34" s="133"/>
      <c r="G34" s="133"/>
      <c r="H34" s="133"/>
      <c r="I34" s="133"/>
      <c r="J34" s="133"/>
      <c r="K34" s="133"/>
      <c r="L34" s="133"/>
      <c r="M34" s="133"/>
      <c r="N34" s="133"/>
    </row>
    <row r="35" spans="1:14" ht="18.75" customHeight="1" x14ac:dyDescent="0.15">
      <c r="B35" s="631"/>
      <c r="C35" s="631"/>
      <c r="D35" s="631"/>
      <c r="E35" s="631"/>
      <c r="F35" s="631"/>
    </row>
    <row r="36" spans="1:14" ht="23.25" customHeight="1" x14ac:dyDescent="0.15">
      <c r="B36" s="316" t="s">
        <v>244</v>
      </c>
      <c r="C36" s="317" t="s">
        <v>389</v>
      </c>
      <c r="D36" s="317"/>
      <c r="E36" s="316"/>
      <c r="F36" s="316"/>
    </row>
    <row r="37" spans="1:14" ht="23.25" customHeight="1" x14ac:dyDescent="0.15">
      <c r="B37" s="318" t="s">
        <v>272</v>
      </c>
      <c r="C37" s="317"/>
      <c r="D37" s="317"/>
      <c r="E37" s="316"/>
      <c r="F37" s="316"/>
    </row>
    <row r="38" spans="1:14" ht="13.5" customHeight="1" x14ac:dyDescent="0.15">
      <c r="B38" s="632" t="s">
        <v>218</v>
      </c>
      <c r="C38" s="632"/>
      <c r="D38" s="319" t="s">
        <v>388</v>
      </c>
      <c r="E38" s="319" t="s">
        <v>249</v>
      </c>
      <c r="F38" s="319" t="s">
        <v>250</v>
      </c>
    </row>
    <row r="39" spans="1:14" ht="24" customHeight="1" x14ac:dyDescent="0.15">
      <c r="B39" s="633" t="s">
        <v>376</v>
      </c>
      <c r="C39" s="634"/>
      <c r="D39" s="444"/>
      <c r="E39" s="320"/>
      <c r="F39" s="320"/>
    </row>
    <row r="40" spans="1:14" ht="24" customHeight="1" x14ac:dyDescent="0.15">
      <c r="B40" s="625"/>
      <c r="C40" s="320" t="s">
        <v>379</v>
      </c>
      <c r="D40" s="320"/>
      <c r="E40" s="320"/>
      <c r="F40" s="320"/>
    </row>
    <row r="41" spans="1:14" ht="24" customHeight="1" x14ac:dyDescent="0.15">
      <c r="B41" s="625"/>
      <c r="C41" s="320" t="s">
        <v>377</v>
      </c>
      <c r="D41" s="320"/>
      <c r="E41" s="320"/>
      <c r="F41" s="320"/>
    </row>
    <row r="42" spans="1:14" ht="24" customHeight="1" x14ac:dyDescent="0.15">
      <c r="B42" s="625"/>
      <c r="C42" s="320" t="s">
        <v>378</v>
      </c>
      <c r="D42" s="320"/>
      <c r="E42" s="320"/>
      <c r="F42" s="320"/>
    </row>
    <row r="43" spans="1:14" ht="24" customHeight="1" x14ac:dyDescent="0.15">
      <c r="B43" s="625"/>
      <c r="C43" s="320" t="s">
        <v>380</v>
      </c>
      <c r="D43" s="320"/>
      <c r="E43" s="320"/>
      <c r="F43" s="320"/>
    </row>
    <row r="44" spans="1:14" ht="24" customHeight="1" x14ac:dyDescent="0.15">
      <c r="B44" s="625"/>
      <c r="C44" s="320" t="s">
        <v>381</v>
      </c>
      <c r="D44" s="320"/>
      <c r="E44" s="320"/>
      <c r="F44" s="320"/>
    </row>
    <row r="45" spans="1:14" ht="24" customHeight="1" x14ac:dyDescent="0.15">
      <c r="B45" s="625"/>
      <c r="C45" s="320" t="s">
        <v>382</v>
      </c>
      <c r="D45" s="320"/>
      <c r="E45" s="320"/>
      <c r="F45" s="320"/>
    </row>
    <row r="46" spans="1:14" ht="24" customHeight="1" x14ac:dyDescent="0.15">
      <c r="B46" s="625"/>
      <c r="C46" s="320"/>
      <c r="D46" s="320"/>
      <c r="E46" s="320"/>
      <c r="F46" s="320"/>
    </row>
    <row r="47" spans="1:14" ht="24" customHeight="1" x14ac:dyDescent="0.15">
      <c r="B47" s="626"/>
      <c r="C47" s="320"/>
      <c r="D47" s="320"/>
      <c r="E47" s="320"/>
      <c r="F47" s="320"/>
    </row>
    <row r="48" spans="1:14" ht="24" customHeight="1" x14ac:dyDescent="0.15">
      <c r="B48" s="329" t="s">
        <v>383</v>
      </c>
      <c r="C48" s="327"/>
      <c r="D48" s="327"/>
      <c r="E48" s="320"/>
      <c r="F48" s="320"/>
    </row>
    <row r="49" spans="2:6" ht="24" customHeight="1" x14ac:dyDescent="0.15">
      <c r="B49" s="328"/>
      <c r="C49" s="320"/>
      <c r="D49" s="320"/>
      <c r="E49" s="320"/>
      <c r="F49" s="320"/>
    </row>
    <row r="50" spans="2:6" ht="24" customHeight="1" x14ac:dyDescent="0.15">
      <c r="B50" s="331"/>
      <c r="C50" s="320"/>
      <c r="D50" s="320"/>
      <c r="E50" s="320"/>
      <c r="F50" s="320"/>
    </row>
    <row r="51" spans="2:6" ht="24" customHeight="1" x14ac:dyDescent="0.15">
      <c r="B51" s="627" t="s">
        <v>384</v>
      </c>
      <c r="C51" s="624"/>
      <c r="D51" s="445"/>
      <c r="E51" s="320"/>
      <c r="F51" s="320"/>
    </row>
    <row r="52" spans="2:6" ht="24" customHeight="1" x14ac:dyDescent="0.15">
      <c r="B52" s="325" t="s">
        <v>385</v>
      </c>
      <c r="C52" s="327"/>
      <c r="D52" s="327"/>
      <c r="E52" s="320"/>
      <c r="F52" s="320"/>
    </row>
    <row r="53" spans="2:6" ht="24" customHeight="1" x14ac:dyDescent="0.15">
      <c r="B53" s="623"/>
      <c r="C53" s="624"/>
      <c r="D53" s="320"/>
      <c r="E53" s="320"/>
      <c r="F53" s="320"/>
    </row>
    <row r="54" spans="2:6" ht="24" customHeight="1" x14ac:dyDescent="0.15">
      <c r="B54" s="623"/>
      <c r="C54" s="624"/>
      <c r="D54" s="445"/>
      <c r="E54" s="320"/>
      <c r="F54" s="320"/>
    </row>
    <row r="55" spans="2:6" ht="24" customHeight="1" x14ac:dyDescent="0.15">
      <c r="B55" s="623"/>
      <c r="C55" s="624"/>
      <c r="D55" s="445"/>
      <c r="E55" s="320"/>
      <c r="F55" s="320"/>
    </row>
    <row r="56" spans="2:6" ht="24" customHeight="1" x14ac:dyDescent="0.15">
      <c r="B56" s="628" t="s">
        <v>386</v>
      </c>
      <c r="C56" s="629"/>
      <c r="D56" s="446"/>
      <c r="E56" s="320"/>
      <c r="F56" s="320"/>
    </row>
    <row r="57" spans="2:6" ht="24" customHeight="1" x14ac:dyDescent="0.15">
      <c r="B57" s="628" t="s">
        <v>270</v>
      </c>
      <c r="C57" s="629"/>
      <c r="D57" s="446"/>
      <c r="E57" s="320"/>
      <c r="F57" s="320"/>
    </row>
    <row r="58" spans="2:6" ht="24" customHeight="1" x14ac:dyDescent="0.15">
      <c r="B58" s="628" t="s">
        <v>394</v>
      </c>
      <c r="C58" s="629"/>
      <c r="D58" s="446"/>
      <c r="E58" s="320"/>
      <c r="F58" s="320"/>
    </row>
    <row r="59" spans="2:6" ht="24" customHeight="1" x14ac:dyDescent="0.15">
      <c r="B59" s="630"/>
      <c r="C59" s="630"/>
      <c r="D59" s="630"/>
      <c r="E59" s="630"/>
      <c r="F59" s="630"/>
    </row>
    <row r="60" spans="2:6" ht="24" customHeight="1" x14ac:dyDescent="0.15">
      <c r="B60" s="630"/>
      <c r="C60" s="630"/>
      <c r="D60" s="630"/>
      <c r="E60" s="630"/>
      <c r="F60" s="630"/>
    </row>
    <row r="61" spans="2:6" ht="24" customHeight="1" x14ac:dyDescent="0.15">
      <c r="B61" s="324"/>
    </row>
    <row r="62" spans="2:6" ht="24" customHeight="1" x14ac:dyDescent="0.15"/>
    <row r="63" spans="2:6" ht="24" customHeight="1" x14ac:dyDescent="0.15"/>
    <row r="64" spans="2:6"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sheetData>
  <mergeCells count="25">
    <mergeCell ref="B21:C21"/>
    <mergeCell ref="K1:P1"/>
    <mergeCell ref="B4:F4"/>
    <mergeCell ref="B8:C8"/>
    <mergeCell ref="B9:C9"/>
    <mergeCell ref="B10:B17"/>
    <mergeCell ref="B51:C51"/>
    <mergeCell ref="B23:C23"/>
    <mergeCell ref="B24:C24"/>
    <mergeCell ref="B25:C25"/>
    <mergeCell ref="B26:C26"/>
    <mergeCell ref="B27:C27"/>
    <mergeCell ref="B28:C28"/>
    <mergeCell ref="B30:F31"/>
    <mergeCell ref="B35:F35"/>
    <mergeCell ref="B38:C38"/>
    <mergeCell ref="B39:C39"/>
    <mergeCell ref="B40:B47"/>
    <mergeCell ref="B59:F60"/>
    <mergeCell ref="B53:C53"/>
    <mergeCell ref="B54:C54"/>
    <mergeCell ref="B55:C55"/>
    <mergeCell ref="B56:C56"/>
    <mergeCell ref="B57:C57"/>
    <mergeCell ref="B58:C58"/>
  </mergeCells>
  <phoneticPr fontId="5"/>
  <pageMargins left="0.7" right="0.7" top="0.75" bottom="0.75" header="0.3" footer="0.3"/>
  <pageSetup paperSize="9" scale="99" orientation="portrait" r:id="rId1"/>
  <rowBreaks count="1" manualBreakCount="1">
    <brk id="3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11</vt:i4>
      </vt:variant>
    </vt:vector>
  </HeadingPairs>
  <TitlesOfParts>
    <vt:vector baseType="lpstr" size="24">
      <vt:lpstr>【様式 9】財務状況表</vt:lpstr>
      <vt:lpstr>【様式 32】収支計画書（総括）</vt:lpstr>
      <vt:lpstr>【様式 33】収支計画書（内訳）</vt:lpstr>
      <vt:lpstr>【様式 34】自主事業に係る収支計画書</vt:lpstr>
      <vt:lpstr>【様式36-1】DB請負費内訳書</vt:lpstr>
      <vt:lpstr>【様式36₋2】DB請負費内訳書（設計費）</vt:lpstr>
      <vt:lpstr>【様式36₋3】DB請負費内訳書（工事費）</vt:lpstr>
      <vt:lpstr>【様式36-4】什器備品等の調達設置費</vt:lpstr>
      <vt:lpstr>【様式36₋5】DB請負費内訳書（工事監理費）</vt:lpstr>
      <vt:lpstr>【様式36₋6】DB請負費内訳書（杭撤去）</vt:lpstr>
      <vt:lpstr>【様式 38】対象人件費等計算書</vt:lpstr>
      <vt:lpstr>【様式 38】対象人件費等計算書（記載例）</vt:lpstr>
      <vt:lpstr>【様式 38】対象人件費等計算書（事務の流れ）</vt:lpstr>
      <vt:lpstr>'【様式 32】収支計画書（総括）'!Print_Area</vt:lpstr>
      <vt:lpstr>'【様式 33】収支計画書（内訳）'!Print_Area</vt:lpstr>
      <vt:lpstr>'【様式 34】自主事業に係る収支計画書'!Print_Area</vt:lpstr>
      <vt:lpstr>'【様式 38】対象人件費等計算書'!Print_Area</vt:lpstr>
      <vt:lpstr>'【様式 9】財務状況表'!Print_Area</vt:lpstr>
      <vt:lpstr>'【様式36-1】DB請負費内訳書'!Print_Area</vt:lpstr>
      <vt:lpstr>'【様式36₋2】DB請負費内訳書（設計費）'!Print_Area</vt:lpstr>
      <vt:lpstr>'【様式36₋3】DB請負費内訳書（工事費）'!Print_Area</vt:lpstr>
      <vt:lpstr>'【様式36-4】什器備品等の調達設置費'!Print_Area</vt:lpstr>
      <vt:lpstr>'【様式36₋5】DB請負費内訳書（工事監理費）'!Print_Area</vt:lpstr>
      <vt:lpstr>'【様式36₋6】DB請負費内訳書（杭撤去）'!Print_Area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2026-03-04T04:02:52Z</cp:lastPrinted>
  <dcterms:created xsi:type="dcterms:W3CDTF">2005-05-04T07:41:35Z</dcterms:created>
  <dcterms:modified xsi:type="dcterms:W3CDTF">2026-03-09T00:27:01Z</dcterms:modified>
</cp:coreProperties>
</file>