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defaultThemeVersion="124226"/>
  <xr:revisionPtr xr6:coauthVersionLast="47" xr6:coauthVersionMax="47" documentId="13_ncr:1_{3A6D9610-497D-443C-A2A6-80B2D22E13AE}" revIDLastSave="0" xr10:uidLastSave="{00000000-0000-0000-0000-000000000000}"/>
  <bookViews>
    <workbookView activeTab="2" tabRatio="777" xr2:uid="{C23422F1-F0E8-4B24-81D7-F9ADEF19637E}" windowHeight="13965" windowWidth="14160" xWindow="10800" yWindow="555"/>
  </bookViews>
  <sheets>
    <sheet r:id="rId1" name="9号（表）" sheetId="15"/>
    <sheet r:id="rId2" name="9号（裏） " sheetId="47"/>
    <sheet r:id="rId3" name="9号（裏）  (記入例)" sheetId="63"/>
  </sheets>
  <definedNames>
    <definedName localSheetId="0" name="_xlnm.Print_Area">'9号（表）'!$A$1:$N$50</definedName>
    <definedName localSheetId="1" name="_xlnm.Print_Area">'9号（裏） 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63" l="1"/>
  <c r="E15" i="63"/>
  <c r="E30" i="63"/>
  <c r="E11" i="63"/>
  <c r="E3" i="63"/>
  <c r="E13" i="63"/>
  <c r="E31" i="63"/>
  <c r="E9" i="63"/>
  <c r="G18" i="63"/>
  <c r="E10" i="63"/>
  <c r="G27" i="63"/>
  <c r="I27" i="63"/>
  <c r="E16" i="63"/>
  <c r="E18" i="63"/>
  <c r="I18" i="63"/>
  <c r="I19" i="63"/>
  <c r="G20" i="63"/>
  <c r="I20" i="63"/>
  <c r="I21" i="63"/>
  <c r="I22" i="63"/>
  <c r="I23" i="63"/>
  <c r="G24" i="63"/>
  <c r="I24" i="63"/>
  <c r="I25" i="63"/>
</calcChain>
</file>

<file path=xl/sharedStrings.xml><?xml version="1.0" encoding="utf-8"?>
<sst xmlns="http://schemas.openxmlformats.org/spreadsheetml/2006/main" count="252" uniqueCount="89">
  <si>
    <t>ｿﾌﾄﾎﾞｰﾙ大会</t>
    <rPh sb="7" eb="9">
      <t>タイカイ</t>
    </rPh>
    <phoneticPr fontId="5"/>
  </si>
  <si>
    <t>ﾄﾞｯｼﾞﾎﾞｰﾙ大会</t>
    <rPh sb="9" eb="11">
      <t>タイカイ</t>
    </rPh>
    <phoneticPr fontId="5"/>
  </si>
  <si>
    <t>＠3,000×100単子</t>
    <rPh sb="10" eb="12">
      <t>タンコ</t>
    </rPh>
    <phoneticPr fontId="5"/>
  </si>
  <si>
    <t>円</t>
  </si>
  <si>
    <t>その他</t>
    <rPh sb="2" eb="3">
      <t>タ</t>
    </rPh>
    <phoneticPr fontId="5"/>
  </si>
  <si>
    <t>繰越金</t>
    <rPh sb="0" eb="2">
      <t>クリコシ</t>
    </rPh>
    <rPh sb="2" eb="3">
      <t>キン</t>
    </rPh>
    <phoneticPr fontId="5"/>
  </si>
  <si>
    <t>運営費</t>
    <rPh sb="0" eb="3">
      <t>ウンエイヒ</t>
    </rPh>
    <phoneticPr fontId="5"/>
  </si>
  <si>
    <t>差引残額（イ‐ロ）</t>
    <rPh sb="0" eb="2">
      <t>サシヒ</t>
    </rPh>
    <rPh sb="2" eb="4">
      <t>ザンガク</t>
    </rPh>
    <phoneticPr fontId="5"/>
  </si>
  <si>
    <t>（あて先）</t>
  </si>
  <si>
    <t>　　名　古　屋　市　長</t>
  </si>
  <si>
    <t>会費</t>
    <phoneticPr fontId="5"/>
  </si>
  <si>
    <t>計（イ）</t>
    <phoneticPr fontId="5"/>
  </si>
  <si>
    <t>市助成金</t>
    <rPh sb="0" eb="1">
      <t>シ</t>
    </rPh>
    <rPh sb="1" eb="4">
      <t>ジョセイキン</t>
    </rPh>
    <phoneticPr fontId="5"/>
  </si>
  <si>
    <t>科目</t>
    <phoneticPr fontId="5"/>
  </si>
  <si>
    <t>金　　　額</t>
    <phoneticPr fontId="5"/>
  </si>
  <si>
    <t>科目</t>
    <phoneticPr fontId="5"/>
  </si>
  <si>
    <t>金　　　額</t>
    <phoneticPr fontId="5"/>
  </si>
  <si>
    <t>そ　　　の　　　他</t>
    <rPh sb="8" eb="9">
      <t>タ</t>
    </rPh>
    <phoneticPr fontId="5"/>
  </si>
  <si>
    <t>開催場所</t>
    <rPh sb="0" eb="2">
      <t>カイサイ</t>
    </rPh>
    <rPh sb="2" eb="4">
      <t>バショ</t>
    </rPh>
    <phoneticPr fontId="5"/>
  </si>
  <si>
    <t>参加人数</t>
    <rPh sb="0" eb="2">
      <t>サンカ</t>
    </rPh>
    <rPh sb="2" eb="4">
      <t>ニンズウ</t>
    </rPh>
    <phoneticPr fontId="5"/>
  </si>
  <si>
    <t>人</t>
    <rPh sb="0" eb="1">
      <t>ニン</t>
    </rPh>
    <phoneticPr fontId="5"/>
  </si>
  <si>
    <t>記</t>
    <rPh sb="0" eb="1">
      <t>キ</t>
    </rPh>
    <phoneticPr fontId="5"/>
  </si>
  <si>
    <r>
      <t>　　　　　　　　　　　　　　　　　　　　　　</t>
    </r>
    <r>
      <rPr>
        <sz val="10.5"/>
        <rFont val="ＭＳ 明朝"/>
        <family val="1"/>
        <charset val="128"/>
      </rPr>
      <t>　　　年　　　月　　　日　</t>
    </r>
    <phoneticPr fontId="5"/>
  </si>
  <si>
    <t>実施月日</t>
    <rPh sb="0" eb="2">
      <t>ジッシ</t>
    </rPh>
    <rPh sb="2" eb="4">
      <t>ガッピ</t>
    </rPh>
    <phoneticPr fontId="5"/>
  </si>
  <si>
    <t>行　　事　　名</t>
    <rPh sb="0" eb="1">
      <t>ギョウ</t>
    </rPh>
    <rPh sb="3" eb="4">
      <t>コト</t>
    </rPh>
    <rPh sb="6" eb="7">
      <t>メイ</t>
    </rPh>
    <phoneticPr fontId="5"/>
  </si>
  <si>
    <t>開　催　場　所</t>
    <rPh sb="0" eb="1">
      <t>カイ</t>
    </rPh>
    <rPh sb="2" eb="3">
      <t>モヨオ</t>
    </rPh>
    <rPh sb="4" eb="5">
      <t>バ</t>
    </rPh>
    <rPh sb="6" eb="7">
      <t>ショ</t>
    </rPh>
    <phoneticPr fontId="5"/>
  </si>
  <si>
    <t>備　考</t>
    <rPh sb="0" eb="1">
      <t>ソナエ</t>
    </rPh>
    <rPh sb="2" eb="3">
      <t>コウ</t>
    </rPh>
    <phoneticPr fontId="5"/>
  </si>
  <si>
    <t>　月　　日</t>
    <rPh sb="1" eb="2">
      <t>ツキ</t>
    </rPh>
    <rPh sb="4" eb="5">
      <t>ヒ</t>
    </rPh>
    <phoneticPr fontId="5"/>
  </si>
  <si>
    <t>（会議関係）</t>
    <rPh sb="1" eb="3">
      <t>カイギ</t>
    </rPh>
    <rPh sb="3" eb="5">
      <t>カンケイ</t>
    </rPh>
    <phoneticPr fontId="5"/>
  </si>
  <si>
    <t>　　　　　月実施　</t>
    <rPh sb="5" eb="6">
      <t>ツキ</t>
    </rPh>
    <rPh sb="6" eb="8">
      <t>ジッシ</t>
    </rPh>
    <phoneticPr fontId="5"/>
  </si>
  <si>
    <t>＊定例会</t>
    <rPh sb="1" eb="4">
      <t>テイレイカイ</t>
    </rPh>
    <phoneticPr fontId="5"/>
  </si>
  <si>
    <t>年間　　　回実施</t>
    <rPh sb="0" eb="2">
      <t>ネンカン</t>
    </rPh>
    <rPh sb="5" eb="6">
      <t>カイ</t>
    </rPh>
    <rPh sb="6" eb="8">
      <t>ジッシ</t>
    </rPh>
    <phoneticPr fontId="5"/>
  </si>
  <si>
    <t>主な場所</t>
    <rPh sb="0" eb="1">
      <t>オモ</t>
    </rPh>
    <rPh sb="2" eb="4">
      <t>バショ</t>
    </rPh>
    <phoneticPr fontId="5"/>
  </si>
  <si>
    <t>＊総　会</t>
    <rPh sb="1" eb="2">
      <t>フサ</t>
    </rPh>
    <rPh sb="3" eb="4">
      <t>カイ</t>
    </rPh>
    <phoneticPr fontId="5"/>
  </si>
  <si>
    <t>（　　　 　）</t>
    <phoneticPr fontId="5"/>
  </si>
  <si>
    <t>＊備考欄には、それぞれ明細が分かるよう内訳を記入してください。</t>
    <rPh sb="1" eb="3">
      <t>ビコウ</t>
    </rPh>
    <rPh sb="3" eb="4">
      <t>ラン</t>
    </rPh>
    <rPh sb="11" eb="13">
      <t>メイサイ</t>
    </rPh>
    <rPh sb="14" eb="15">
      <t>ワ</t>
    </rPh>
    <rPh sb="19" eb="21">
      <t>ウチワケ</t>
    </rPh>
    <rPh sb="22" eb="24">
      <t>キニュウ</t>
    </rPh>
    <phoneticPr fontId="5"/>
  </si>
  <si>
    <t>＊運営費は、会議費や備品購入費、印刷費等、団体の運営に必要な経費をいいます。</t>
    <rPh sb="1" eb="4">
      <t>ウンエイヒ</t>
    </rPh>
    <rPh sb="6" eb="8">
      <t>カイギ</t>
    </rPh>
    <rPh sb="8" eb="9">
      <t>ヒ</t>
    </rPh>
    <rPh sb="10" eb="12">
      <t>ビヒン</t>
    </rPh>
    <rPh sb="12" eb="15">
      <t>コウニュウヒ</t>
    </rPh>
    <rPh sb="16" eb="18">
      <t>インサツ</t>
    </rPh>
    <rPh sb="18" eb="19">
      <t>ヒ</t>
    </rPh>
    <rPh sb="19" eb="20">
      <t>トウ</t>
    </rPh>
    <rPh sb="21" eb="23">
      <t>ダンタイ</t>
    </rPh>
    <rPh sb="24" eb="26">
      <t>ウンエイ</t>
    </rPh>
    <rPh sb="27" eb="29">
      <t>ヒツヨウ</t>
    </rPh>
    <rPh sb="30" eb="32">
      <t>ケイヒ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</si>
  <si>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</si>
  <si>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育成者組織名</t>
    <rPh sb="0" eb="2">
      <t>イクセイ</t>
    </rPh>
    <rPh sb="2" eb="3">
      <t>シャ</t>
    </rPh>
    <rPh sb="3" eb="5">
      <t>ソシキ</t>
    </rPh>
    <rPh sb="5" eb="6">
      <t>メイ</t>
    </rPh>
    <phoneticPr fontId="5"/>
  </si>
  <si>
    <t>代表者名</t>
    <rPh sb="0" eb="3">
      <t>ダイヒョウシャ</t>
    </rPh>
    <rPh sb="3" eb="4">
      <t>メイ</t>
    </rPh>
    <phoneticPr fontId="5"/>
  </si>
  <si>
    <t>（第９号様式）</t>
    <phoneticPr fontId="5"/>
  </si>
  <si>
    <t>子ども会育成者組織事業および決算報告書</t>
    <rPh sb="4" eb="6">
      <t>イクセイ</t>
    </rPh>
    <rPh sb="6" eb="7">
      <t>シャ</t>
    </rPh>
    <rPh sb="7" eb="9">
      <t>ソシキ</t>
    </rPh>
    <rPh sb="9" eb="11">
      <t>ジギョウ</t>
    </rPh>
    <rPh sb="14" eb="16">
      <t>ケッサン</t>
    </rPh>
    <rPh sb="16" eb="19">
      <t>ホウコクショ</t>
    </rPh>
    <phoneticPr fontId="5"/>
  </si>
  <si>
    <t>次年度への繰越金</t>
    <rPh sb="0" eb="1">
      <t>ツギ</t>
    </rPh>
    <phoneticPr fontId="5"/>
  </si>
  <si>
    <t>一般事業</t>
    <rPh sb="0" eb="2">
      <t>イッパン</t>
    </rPh>
    <rPh sb="2" eb="4">
      <t>ジギョウ</t>
    </rPh>
    <phoneticPr fontId="5"/>
  </si>
  <si>
    <t>収　入</t>
    <rPh sb="0" eb="1">
      <t>オサム</t>
    </rPh>
    <rPh sb="2" eb="3">
      <t>イリ</t>
    </rPh>
    <phoneticPr fontId="5"/>
  </si>
  <si>
    <t>支　出</t>
    <rPh sb="0" eb="1">
      <t>ササ</t>
    </rPh>
    <rPh sb="2" eb="3">
      <t>デ</t>
    </rPh>
    <phoneticPr fontId="5"/>
  </si>
  <si>
    <t>備　　　　　　　　考</t>
    <rPh sb="0" eb="1">
      <t>ソナエ</t>
    </rPh>
    <rPh sb="9" eb="10">
      <t>コウ</t>
    </rPh>
    <phoneticPr fontId="5"/>
  </si>
  <si>
    <t>金　　　額</t>
    <phoneticPr fontId="5"/>
  </si>
  <si>
    <t>※参加人数は、参加した子ども会会員数とし、指導者・育成者の数を（　　）に記入してください。</t>
    <rPh sb="1" eb="3">
      <t>サンカ</t>
    </rPh>
    <rPh sb="3" eb="5">
      <t>ニンズウ</t>
    </rPh>
    <rPh sb="7" eb="9">
      <t>サンカ</t>
    </rPh>
    <rPh sb="11" eb="12">
      <t>コ</t>
    </rPh>
    <rPh sb="14" eb="15">
      <t>カイ</t>
    </rPh>
    <rPh sb="15" eb="18">
      <t>カイインスウ</t>
    </rPh>
    <rPh sb="21" eb="24">
      <t>シドウシャ</t>
    </rPh>
    <rPh sb="25" eb="27">
      <t>イクセイ</t>
    </rPh>
    <rPh sb="27" eb="28">
      <t>シャ</t>
    </rPh>
    <rPh sb="29" eb="30">
      <t>カズ</t>
    </rPh>
    <rPh sb="36" eb="38">
      <t>キニュウ</t>
    </rPh>
    <phoneticPr fontId="5"/>
  </si>
  <si>
    <t>計（ロ）</t>
    <phoneticPr fontId="5"/>
  </si>
  <si>
    <t>科目</t>
    <phoneticPr fontId="5"/>
  </si>
  <si>
    <t>＊負担金は、市子連会費・区子連会費等、団体が負担する経費をいいます。</t>
    <rPh sb="1" eb="4">
      <t>フタンキン</t>
    </rPh>
    <rPh sb="6" eb="9">
      <t>シコレン</t>
    </rPh>
    <rPh sb="9" eb="11">
      <t>カイヒ</t>
    </rPh>
    <rPh sb="12" eb="15">
      <t>クコレン</t>
    </rPh>
    <rPh sb="15" eb="17">
      <t>カイヒ</t>
    </rPh>
    <rPh sb="17" eb="18">
      <t>ナド</t>
    </rPh>
    <rPh sb="19" eb="21">
      <t>ダンタイ</t>
    </rPh>
    <rPh sb="22" eb="24">
      <t>フタン</t>
    </rPh>
    <rPh sb="26" eb="28">
      <t>ケイヒ</t>
    </rPh>
    <phoneticPr fontId="5"/>
  </si>
  <si>
    <t>市子連会費30,000円、区社協会費3,000円</t>
    <rPh sb="0" eb="3">
      <t>シコレン</t>
    </rPh>
    <rPh sb="3" eb="5">
      <t>カイヒ</t>
    </rPh>
    <rPh sb="11" eb="12">
      <t>エン</t>
    </rPh>
    <rPh sb="13" eb="14">
      <t>ク</t>
    </rPh>
    <rPh sb="14" eb="15">
      <t>シャ</t>
    </rPh>
    <rPh sb="15" eb="16">
      <t>キョウ</t>
    </rPh>
    <rPh sb="16" eb="18">
      <t>カイヒ</t>
    </rPh>
    <rPh sb="23" eb="24">
      <t>エン</t>
    </rPh>
    <phoneticPr fontId="5"/>
  </si>
  <si>
    <t>綱引き大会</t>
    <rPh sb="0" eb="2">
      <t>ツナヒ</t>
    </rPh>
    <rPh sb="3" eb="5">
      <t>タイカイ</t>
    </rPh>
    <phoneticPr fontId="5"/>
  </si>
  <si>
    <t>区民まつり</t>
    <rPh sb="0" eb="2">
      <t>クミン</t>
    </rPh>
    <phoneticPr fontId="5"/>
  </si>
  <si>
    <t>活動記録展</t>
    <rPh sb="0" eb="2">
      <t>カツドウ</t>
    </rPh>
    <rPh sb="2" eb="4">
      <t>キロク</t>
    </rPh>
    <rPh sb="4" eb="5">
      <t>テン</t>
    </rPh>
    <phoneticPr fontId="5"/>
  </si>
  <si>
    <t>広報誌発行</t>
    <rPh sb="0" eb="3">
      <t>コウホウシ</t>
    </rPh>
    <rPh sb="3" eb="5">
      <t>ハッコウ</t>
    </rPh>
    <phoneticPr fontId="5"/>
  </si>
  <si>
    <r>
      <t xml:space="preserve">リーダー養成事業
</t>
    </r>
    <r>
      <rPr>
        <sz val="6"/>
        <rFont val="ＭＳ 明朝"/>
        <family val="1"/>
        <charset val="128"/>
      </rPr>
      <t>（区子ども会育成者組織のみ）</t>
    </r>
    <rPh sb="4" eb="6">
      <t>ヨウセイ</t>
    </rPh>
    <rPh sb="6" eb="8">
      <t>ジギョウ</t>
    </rPh>
    <rPh sb="10" eb="11">
      <t>ク</t>
    </rPh>
    <rPh sb="11" eb="12">
      <t>コ</t>
    </rPh>
    <rPh sb="14" eb="15">
      <t>カイ</t>
    </rPh>
    <rPh sb="15" eb="17">
      <t>イクセイ</t>
    </rPh>
    <rPh sb="17" eb="18">
      <t>シャ</t>
    </rPh>
    <rPh sb="18" eb="20">
      <t>ソシキ</t>
    </rPh>
    <phoneticPr fontId="5"/>
  </si>
  <si>
    <t>事業費</t>
    <rPh sb="0" eb="2">
      <t>ジギョウ</t>
    </rPh>
    <rPh sb="2" eb="3">
      <t>ヒ</t>
    </rPh>
    <phoneticPr fontId="5"/>
  </si>
  <si>
    <t>＊特定の事業のために得た助成金（上記市助成金を除く）・参加費等の収入</t>
    <rPh sb="1" eb="3">
      <t>トクテイ</t>
    </rPh>
    <rPh sb="4" eb="6">
      <t>ジギョウ</t>
    </rPh>
    <rPh sb="10" eb="11">
      <t>エ</t>
    </rPh>
    <rPh sb="12" eb="15">
      <t>ジョセイキン</t>
    </rPh>
    <rPh sb="16" eb="18">
      <t>ジョウキ</t>
    </rPh>
    <rPh sb="18" eb="19">
      <t>シ</t>
    </rPh>
    <rPh sb="19" eb="22">
      <t>ジョセイキン</t>
    </rPh>
    <rPh sb="23" eb="24">
      <t>ノゾ</t>
    </rPh>
    <rPh sb="27" eb="30">
      <t>サンカヒ</t>
    </rPh>
    <rPh sb="30" eb="31">
      <t>トウ</t>
    </rPh>
    <rPh sb="32" eb="34">
      <t>シュウニュウ</t>
    </rPh>
    <phoneticPr fontId="5"/>
  </si>
  <si>
    <t>（A-B）市助成金使途対象経費</t>
    <rPh sb="5" eb="6">
      <t>シ</t>
    </rPh>
    <rPh sb="6" eb="9">
      <t>ジョセイキン</t>
    </rPh>
    <rPh sb="9" eb="11">
      <t>シト</t>
    </rPh>
    <rPh sb="11" eb="13">
      <t>タイショウ</t>
    </rPh>
    <rPh sb="13" eb="15">
      <t>ケイヒ</t>
    </rPh>
    <phoneticPr fontId="5"/>
  </si>
  <si>
    <t>科目</t>
    <phoneticPr fontId="5"/>
  </si>
  <si>
    <t>金　　　額</t>
    <phoneticPr fontId="5"/>
  </si>
  <si>
    <t>負担金</t>
    <phoneticPr fontId="5"/>
  </si>
  <si>
    <t>＊区及び学区子ども会育成者組織運営助成金（交付額）</t>
    <rPh sb="1" eb="2">
      <t>ク</t>
    </rPh>
    <rPh sb="2" eb="3">
      <t>オヨ</t>
    </rPh>
    <rPh sb="4" eb="6">
      <t>ガック</t>
    </rPh>
    <rPh sb="6" eb="7">
      <t>コ</t>
    </rPh>
    <rPh sb="9" eb="10">
      <t>カイ</t>
    </rPh>
    <rPh sb="10" eb="12">
      <t>イクセイ</t>
    </rPh>
    <rPh sb="12" eb="13">
      <t>シャ</t>
    </rPh>
    <rPh sb="13" eb="15">
      <t>ソシキ</t>
    </rPh>
    <rPh sb="15" eb="17">
      <t>ウンエイ</t>
    </rPh>
    <rPh sb="17" eb="20">
      <t>ジョセイキン</t>
    </rPh>
    <rPh sb="21" eb="24">
      <t>コウフガク</t>
    </rPh>
    <phoneticPr fontId="5"/>
  </si>
  <si>
    <t>A  行 事 別 経 費</t>
    <rPh sb="3" eb="4">
      <t>ギョウ</t>
    </rPh>
    <rPh sb="5" eb="6">
      <t>コト</t>
    </rPh>
    <rPh sb="7" eb="8">
      <t>ベツ</t>
    </rPh>
    <rPh sb="9" eb="10">
      <t>キョウ</t>
    </rPh>
    <rPh sb="11" eb="12">
      <t>ヒ</t>
    </rPh>
    <phoneticPr fontId="5"/>
  </si>
  <si>
    <t>　市助成金使途対象経費が市助成金交付額を下回る場合は、差額の返還が必要となります。</t>
    <rPh sb="1" eb="2">
      <t>シ</t>
    </rPh>
    <rPh sb="2" eb="7">
      <t>ジョセイキンシト</t>
    </rPh>
    <rPh sb="7" eb="9">
      <t>タイショウ</t>
    </rPh>
    <rPh sb="9" eb="11">
      <t>ケイヒ</t>
    </rPh>
    <rPh sb="12" eb="13">
      <t>シ</t>
    </rPh>
    <rPh sb="13" eb="16">
      <t>ジョセイキン</t>
    </rPh>
    <rPh sb="16" eb="19">
      <t>コウフガク</t>
    </rPh>
    <rPh sb="20" eb="22">
      <t>シタマワ</t>
    </rPh>
    <rPh sb="23" eb="25">
      <t>バアイ</t>
    </rPh>
    <rPh sb="27" eb="29">
      <t>サガク</t>
    </rPh>
    <rPh sb="30" eb="32">
      <t>ヘンカン</t>
    </rPh>
    <phoneticPr fontId="5"/>
  </si>
  <si>
    <t>B 事業用収入（※）</t>
    <rPh sb="2" eb="4">
      <t>ジギョウ</t>
    </rPh>
    <rPh sb="4" eb="5">
      <t>ヨウ</t>
    </rPh>
    <rPh sb="5" eb="7">
      <t>シュウニュウ</t>
    </rPh>
    <phoneticPr fontId="5"/>
  </si>
  <si>
    <t>事業用収入（※）</t>
    <rPh sb="3" eb="5">
      <t>シュウニュウ</t>
    </rPh>
    <phoneticPr fontId="5"/>
  </si>
  <si>
    <t>＊事業費のB事業用収入の内訳は、収入欄の事業用収入（※）と一致すること。</t>
    <rPh sb="1" eb="3">
      <t>ジギョウ</t>
    </rPh>
    <rPh sb="3" eb="4">
      <t>ヒ</t>
    </rPh>
    <rPh sb="6" eb="9">
      <t>ジギョウヨウ</t>
    </rPh>
    <rPh sb="9" eb="11">
      <t>シュウニュウ</t>
    </rPh>
    <rPh sb="12" eb="14">
      <t>ウチワケ</t>
    </rPh>
    <rPh sb="16" eb="18">
      <t>シュウニュウ</t>
    </rPh>
    <rPh sb="18" eb="19">
      <t>ラン</t>
    </rPh>
    <rPh sb="20" eb="23">
      <t>ジギョウヨウ</t>
    </rPh>
    <rPh sb="23" eb="25">
      <t>シュウニュウ</t>
    </rPh>
    <rPh sb="29" eb="31">
      <t>イッチ</t>
    </rPh>
    <phoneticPr fontId="5"/>
  </si>
  <si>
    <t>（区社協助成）ｷｬﾝﾌﾟ200,000円
（参加費）＠5,000×30人</t>
    <rPh sb="1" eb="2">
      <t>ク</t>
    </rPh>
    <rPh sb="2" eb="3">
      <t>シャ</t>
    </rPh>
    <rPh sb="3" eb="4">
      <t>キョウ</t>
    </rPh>
    <rPh sb="4" eb="6">
      <t>ジョセイ</t>
    </rPh>
    <rPh sb="19" eb="20">
      <t>エン</t>
    </rPh>
    <rPh sb="22" eb="25">
      <t>サンカヒ</t>
    </rPh>
    <rPh sb="35" eb="36">
      <t>ニン</t>
    </rPh>
    <phoneticPr fontId="5"/>
  </si>
  <si>
    <t>負担金</t>
    <phoneticPr fontId="5"/>
  </si>
  <si>
    <t>計（ロ）</t>
    <phoneticPr fontId="5"/>
  </si>
  <si>
    <t>会議59,876円、備品購入費32,100円、消耗品費66,666円、その他9,980円</t>
    <rPh sb="0" eb="2">
      <t>カイギ</t>
    </rPh>
    <rPh sb="8" eb="9">
      <t>エン</t>
    </rPh>
    <rPh sb="10" eb="12">
      <t>ビヒン</t>
    </rPh>
    <rPh sb="12" eb="15">
      <t>コウニュウヒ</t>
    </rPh>
    <rPh sb="21" eb="22">
      <t>エン</t>
    </rPh>
    <rPh sb="23" eb="25">
      <t>ショウモウ</t>
    </rPh>
    <rPh sb="25" eb="26">
      <t>ヒン</t>
    </rPh>
    <rPh sb="26" eb="27">
      <t>ヒ</t>
    </rPh>
    <rPh sb="33" eb="34">
      <t>エン</t>
    </rPh>
    <rPh sb="37" eb="38">
      <t>タ</t>
    </rPh>
    <rPh sb="43" eb="44">
      <t>エン</t>
    </rPh>
    <phoneticPr fontId="5"/>
  </si>
  <si>
    <t>学区への助成＠3,000×10学区
慶弔費5,000円、雑費33,333円</t>
    <rPh sb="0" eb="2">
      <t>ガック</t>
    </rPh>
    <rPh sb="4" eb="6">
      <t>ジョセイ</t>
    </rPh>
    <rPh sb="15" eb="17">
      <t>ガック</t>
    </rPh>
    <rPh sb="18" eb="20">
      <t>ケイチョウ</t>
    </rPh>
    <rPh sb="20" eb="21">
      <t>ヒ</t>
    </rPh>
    <rPh sb="26" eb="27">
      <t>エン</t>
    </rPh>
    <rPh sb="28" eb="30">
      <t>ザッピ</t>
    </rPh>
    <rPh sb="36" eb="37">
      <t>エン</t>
    </rPh>
    <phoneticPr fontId="5"/>
  </si>
  <si>
    <t>＊特定の事業のために得た助成金（上記市助成金を除く）、参加費等の収入</t>
    <rPh sb="1" eb="3">
      <t>トクテイ</t>
    </rPh>
    <rPh sb="4" eb="6">
      <t>ジギョウ</t>
    </rPh>
    <rPh sb="10" eb="11">
      <t>エ</t>
    </rPh>
    <rPh sb="12" eb="15">
      <t>ジョセイキン</t>
    </rPh>
    <rPh sb="16" eb="18">
      <t>ジョウキ</t>
    </rPh>
    <rPh sb="18" eb="19">
      <t>シ</t>
    </rPh>
    <rPh sb="19" eb="22">
      <t>ジョセイキン</t>
    </rPh>
    <rPh sb="23" eb="24">
      <t>ノゾ</t>
    </rPh>
    <rPh sb="27" eb="30">
      <t>サンカヒ</t>
    </rPh>
    <rPh sb="30" eb="31">
      <t>トウ</t>
    </rPh>
    <rPh sb="32" eb="34">
      <t>シュウニュウ</t>
    </rPh>
    <phoneticPr fontId="5"/>
  </si>
  <si>
    <t>（○○協会寄付）100,000円、安全会配当250,000円、安全教育事業運営費＠30×2,999人</t>
    <rPh sb="3" eb="5">
      <t>キョウカイ</t>
    </rPh>
    <rPh sb="5" eb="7">
      <t>キフ</t>
    </rPh>
    <rPh sb="15" eb="16">
      <t>エン</t>
    </rPh>
    <rPh sb="17" eb="20">
      <t>アンゼンカイ</t>
    </rPh>
    <rPh sb="20" eb="22">
      <t>ハイトウ</t>
    </rPh>
    <rPh sb="29" eb="30">
      <t>エン</t>
    </rPh>
    <rPh sb="31" eb="33">
      <t>アンゼン</t>
    </rPh>
    <rPh sb="33" eb="35">
      <t>キョウイク</t>
    </rPh>
    <rPh sb="35" eb="37">
      <t>ジギョウ</t>
    </rPh>
    <rPh sb="37" eb="40">
      <t>ウンエイヒ</t>
    </rPh>
    <rPh sb="49" eb="50">
      <t>ニン</t>
    </rPh>
    <phoneticPr fontId="5"/>
  </si>
  <si>
    <t>（区社協助成）綱引き大会150,000円・ﾄﾞｯｼﾞﾎﾞｰﾙ大会100,000円・活動記録展30,000円
（参加費）綱引き大会＠5,000×10学区</t>
    <rPh sb="1" eb="2">
      <t>ク</t>
    </rPh>
    <rPh sb="2" eb="3">
      <t>シャ</t>
    </rPh>
    <rPh sb="3" eb="4">
      <t>キョウ</t>
    </rPh>
    <rPh sb="4" eb="6">
      <t>ジョセイ</t>
    </rPh>
    <rPh sb="7" eb="9">
      <t>ツナヒ</t>
    </rPh>
    <rPh sb="10" eb="12">
      <t>タイカイ</t>
    </rPh>
    <rPh sb="19" eb="20">
      <t>エン</t>
    </rPh>
    <rPh sb="30" eb="32">
      <t>タイカイ</t>
    </rPh>
    <rPh sb="39" eb="40">
      <t>エン</t>
    </rPh>
    <rPh sb="41" eb="43">
      <t>カツドウ</t>
    </rPh>
    <rPh sb="43" eb="45">
      <t>キロク</t>
    </rPh>
    <rPh sb="45" eb="46">
      <t>テン</t>
    </rPh>
    <rPh sb="52" eb="53">
      <t>エン</t>
    </rPh>
    <rPh sb="55" eb="58">
      <t>サンカヒ</t>
    </rPh>
    <rPh sb="59" eb="61">
      <t>ツナヒ</t>
    </rPh>
    <rPh sb="62" eb="64">
      <t>タイカイ</t>
    </rPh>
    <rPh sb="73" eb="75">
      <t>ガック</t>
    </rPh>
    <phoneticPr fontId="5"/>
  </si>
  <si>
    <r>
      <t>（行事名）</t>
    </r>
    <r>
      <rPr>
        <b/>
        <sz val="10"/>
        <rFont val="HG丸ｺﾞｼｯｸM-PRO"/>
        <family val="3"/>
        <charset val="128"/>
      </rPr>
      <t xml:space="preserve">
　安　全　講　習　会</t>
    </r>
    <rPh sb="1" eb="3">
      <t>ギョウジ</t>
    </rPh>
    <rPh sb="3" eb="4">
      <t>メイ</t>
    </rPh>
    <rPh sb="7" eb="8">
      <t>アン</t>
    </rPh>
    <rPh sb="9" eb="10">
      <t>ゼン</t>
    </rPh>
    <rPh sb="11" eb="12">
      <t>コウ</t>
    </rPh>
    <rPh sb="13" eb="14">
      <t>ナライ</t>
    </rPh>
    <rPh sb="15" eb="16">
      <t>カイ</t>
    </rPh>
    <phoneticPr fontId="5"/>
  </si>
  <si>
    <t>事務所住所</t>
    <rPh sb="0" eb="2">
      <t>ジム</t>
    </rPh>
    <rPh sb="2" eb="3">
      <t>ショ</t>
    </rPh>
    <rPh sb="3" eb="5">
      <t>ジュウショ</t>
    </rPh>
    <phoneticPr fontId="5"/>
  </si>
  <si>
    <t>２　　　　　年度決算報告</t>
    <rPh sb="6" eb="8">
      <t>ネンド</t>
    </rPh>
    <rPh sb="8" eb="10">
      <t>ケッサン</t>
    </rPh>
    <rPh sb="10" eb="12">
      <t>ホウコク</t>
    </rPh>
    <phoneticPr fontId="5"/>
  </si>
  <si>
    <t>　　　　　　　年度助成金を受けたことについて次のとおり報告します。</t>
    <rPh sb="7" eb="9">
      <t>ネンド</t>
    </rPh>
    <rPh sb="9" eb="12">
      <t>ジョセイキン</t>
    </rPh>
    <rPh sb="13" eb="14">
      <t>ウ</t>
    </rPh>
    <rPh sb="22" eb="23">
      <t>ツギ</t>
    </rPh>
    <rPh sb="27" eb="29">
      <t>ホウコク</t>
    </rPh>
    <phoneticPr fontId="5"/>
  </si>
  <si>
    <t>１　　　　　年度事業報告</t>
    <rPh sb="6" eb="8">
      <t>ネンド</t>
    </rPh>
    <rPh sb="8" eb="10">
      <t>ジギョウ</t>
    </rPh>
    <rPh sb="10" eb="12">
      <t>ホウコク</t>
    </rPh>
    <phoneticPr fontId="5"/>
  </si>
  <si>
    <r>
      <t xml:space="preserve">役員従事者活動費
</t>
    </r>
    <r>
      <rPr>
        <sz val="6"/>
        <rFont val="ＭＳ 明朝"/>
        <family val="1"/>
        <charset val="128"/>
      </rPr>
      <t>（区子ども会育成者組織のみ）</t>
    </r>
    <phoneticPr fontId="5"/>
  </si>
  <si>
    <t>＝①＋②＋③＋④＋⑤＋⑥＋⑦＋⑧</t>
    <phoneticPr fontId="5"/>
  </si>
  <si>
    <t>＝⑨＋⑩＋⑪＋⑫＋⑬＋⑭</t>
    <phoneticPr fontId="5"/>
  </si>
  <si>
    <r>
      <t xml:space="preserve">役員従事者活動費
</t>
    </r>
    <r>
      <rPr>
        <sz val="6"/>
        <rFont val="ＭＳ 明朝"/>
        <family val="1"/>
        <charset val="128"/>
      </rPr>
      <t>（区子ども会育成者組織のみ）</t>
    </r>
    <rPh sb="0" eb="5">
      <t>ヤクインジュウジシャ</t>
    </rPh>
    <rPh sb="5" eb="8">
      <t>カツドウヒ</t>
    </rPh>
    <phoneticPr fontId="5"/>
  </si>
  <si>
    <t>セルが灰色の欄は記入不要です</t>
  </si>
  <si>
    <t>セルの色は印刷されません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</si>
</sst>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0.5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indexed="10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4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10.5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7"/>
      <name val="HG丸ｺﾞｼｯｸM-PRO"/>
      <family val="3"/>
      <charset val="128"/>
    </font>
    <font>
      <b/>
      <sz val="16"/>
      <color rgb="FFFFFF00"/>
      <name val="Meiryo UI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</cellStyleXfs>
  <cellXfs count="245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6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17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  <xf numFmtId="0" fontId="4" fillId="0" borderId="19" xfId="0" applyFont="1" applyBorder="1" applyAlignment="1">
      <alignment horizontal="right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justify" vertical="center" wrapText="1"/>
    </xf>
    <xf numFmtId="0" fontId="2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0" xfId="0" applyFont="1" applyBorder="1">
      <alignment vertical="center"/>
    </xf>
    <xf numFmtId="0" fontId="6" fillId="0" borderId="23" xfId="0" applyFont="1" applyBorder="1" applyAlignment="1"/>
    <xf numFmtId="38" fontId="33" fillId="0" borderId="24" xfId="33" applyFont="1" applyBorder="1" applyAlignment="1">
      <alignment horizontal="right" vertical="center" wrapText="1"/>
    </xf>
    <xf numFmtId="38" fontId="33" fillId="0" borderId="25" xfId="33" applyFont="1" applyBorder="1" applyAlignment="1">
      <alignment horizontal="righ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 shrinkToFit="1"/>
    </xf>
    <xf numFmtId="38" fontId="33" fillId="0" borderId="20" xfId="33" applyFont="1" applyBorder="1" applyAlignment="1">
      <alignment horizontal="right" vertical="center" wrapText="1"/>
    </xf>
    <xf numFmtId="38" fontId="33" fillId="0" borderId="26" xfId="33" applyFont="1" applyBorder="1" applyAlignment="1">
      <alignment horizontal="right" vertical="center" wrapText="1"/>
    </xf>
    <xf numFmtId="38" fontId="33" fillId="0" borderId="27" xfId="33" applyFont="1" applyBorder="1" applyAlignment="1">
      <alignment horizontal="right" vertical="center" wrapText="1"/>
    </xf>
    <xf numFmtId="38" fontId="33" fillId="0" borderId="28" xfId="33" applyFont="1" applyBorder="1" applyAlignment="1">
      <alignment horizontal="right" vertical="center" wrapText="1"/>
    </xf>
    <xf numFmtId="38" fontId="33" fillId="0" borderId="29" xfId="33" applyFont="1" applyBorder="1" applyAlignment="1">
      <alignment horizontal="right" vertical="center" wrapText="1"/>
    </xf>
    <xf numFmtId="0" fontId="29" fillId="0" borderId="0" xfId="0" applyFont="1" applyBorder="1" applyAlignment="1">
      <alignment horizontal="center" vertical="center" wrapText="1"/>
    </xf>
    <xf numFmtId="38" fontId="36" fillId="0" borderId="0" xfId="33" applyFont="1" applyBorder="1" applyAlignment="1">
      <alignment horizontal="right" vertical="center" wrapText="1"/>
    </xf>
    <xf numFmtId="0" fontId="29" fillId="0" borderId="0" xfId="0" applyFont="1" applyBorder="1" applyAlignment="1">
      <alignment horizontal="right" wrapText="1"/>
    </xf>
    <xf numFmtId="0" fontId="29" fillId="0" borderId="0" xfId="0" applyFont="1" applyBorder="1" applyAlignment="1">
      <alignment horizontal="justify" vertical="center" wrapText="1"/>
    </xf>
    <xf numFmtId="0" fontId="29" fillId="0" borderId="0" xfId="0" applyFont="1" applyAlignment="1">
      <alignment vertical="center" shrinkToFit="1"/>
    </xf>
    <xf numFmtId="0" fontId="4" fillId="0" borderId="21" xfId="0" applyFont="1" applyBorder="1" applyAlignment="1">
      <alignment horizontal="right" wrapText="1"/>
    </xf>
    <xf numFmtId="0" fontId="4" fillId="0" borderId="30" xfId="0" applyFont="1" applyBorder="1" applyAlignment="1">
      <alignment horizontal="right" wrapText="1"/>
    </xf>
    <xf numFmtId="0" fontId="4" fillId="0" borderId="31" xfId="0" applyFont="1" applyBorder="1" applyAlignment="1">
      <alignment horizontal="right" wrapText="1"/>
    </xf>
    <xf numFmtId="0" fontId="4" fillId="0" borderId="23" xfId="0" applyFont="1" applyBorder="1" applyAlignment="1">
      <alignment horizontal="right" wrapText="1"/>
    </xf>
    <xf numFmtId="38" fontId="33" fillId="0" borderId="32" xfId="33" applyFont="1" applyBorder="1" applyAlignment="1">
      <alignment horizontal="right" vertical="center" wrapText="1"/>
    </xf>
    <xf numFmtId="3" fontId="33" fillId="0" borderId="32" xfId="0" applyNumberFormat="1" applyFont="1" applyBorder="1" applyAlignment="1">
      <alignment horizontal="right" vertical="center" wrapText="1"/>
    </xf>
    <xf numFmtId="0" fontId="4" fillId="0" borderId="33" xfId="0" applyFont="1" applyBorder="1" applyAlignment="1">
      <alignment horizontal="right" wrapText="1"/>
    </xf>
    <xf numFmtId="0" fontId="4" fillId="0" borderId="34" xfId="0" applyFont="1" applyBorder="1" applyAlignment="1">
      <alignment horizontal="right" wrapText="1"/>
    </xf>
    <xf numFmtId="38" fontId="33" fillId="0" borderId="35" xfId="33" applyFont="1" applyBorder="1" applyAlignment="1">
      <alignment horizontal="right" vertical="center" wrapText="1"/>
    </xf>
    <xf numFmtId="38" fontId="33" fillId="0" borderId="36" xfId="33" applyFont="1" applyBorder="1" applyAlignment="1">
      <alignment horizontal="right" vertical="center" wrapText="1"/>
    </xf>
    <xf numFmtId="38" fontId="33" fillId="0" borderId="37" xfId="33" applyFont="1" applyBorder="1" applyAlignment="1">
      <alignment horizontal="right" vertical="center" wrapText="1"/>
    </xf>
    <xf numFmtId="0" fontId="0" fillId="0" borderId="40" xfId="0" applyBorder="1" applyAlignment="1">
      <alignment horizontal="distributed" vertical="center" wrapText="1" indent="1"/>
    </xf>
    <xf numFmtId="0" fontId="3" fillId="0" borderId="41" xfId="0" applyFont="1" applyBorder="1" applyAlignment="1">
      <alignment horizontal="distributed" vertical="center" wrapText="1" indent="1"/>
    </xf>
    <xf numFmtId="38" fontId="33" fillId="0" borderId="42" xfId="33" applyFont="1" applyBorder="1" applyAlignment="1">
      <alignment horizontal="right" vertical="center" wrapText="1"/>
    </xf>
    <xf numFmtId="38" fontId="33" fillId="0" borderId="43" xfId="33" applyFont="1" applyBorder="1" applyAlignment="1">
      <alignment horizontal="right" vertical="center" wrapText="1"/>
    </xf>
    <xf numFmtId="0" fontId="4" fillId="0" borderId="44" xfId="0" applyFont="1" applyBorder="1" applyAlignment="1">
      <alignment horizontal="right" wrapText="1"/>
    </xf>
    <xf numFmtId="0" fontId="3" fillId="0" borderId="45" xfId="0" applyFont="1" applyBorder="1" applyAlignment="1">
      <alignment horizontal="distributed" vertical="center" wrapText="1" indent="1"/>
    </xf>
    <xf numFmtId="0" fontId="29" fillId="0" borderId="12" xfId="0" applyFont="1" applyBorder="1" applyAlignment="1">
      <alignment vertical="top" wrapText="1"/>
    </xf>
    <xf numFmtId="0" fontId="35" fillId="0" borderId="26" xfId="0" applyFont="1" applyBorder="1" applyAlignment="1">
      <alignment vertical="center" textRotation="255"/>
    </xf>
    <xf numFmtId="0" fontId="3" fillId="0" borderId="26" xfId="0" applyFont="1" applyBorder="1" applyAlignment="1">
      <alignment horizontal="distributed" vertical="center" wrapText="1" indent="1"/>
    </xf>
    <xf numFmtId="0" fontId="35" fillId="0" borderId="26" xfId="0" applyFont="1" applyBorder="1" applyAlignment="1">
      <alignment horizontal="center" vertical="center" textRotation="255"/>
    </xf>
    <xf numFmtId="0" fontId="0" fillId="0" borderId="44" xfId="0" applyBorder="1" applyAlignment="1">
      <alignment horizontal="distributed" vertical="center" wrapText="1" indent="1"/>
    </xf>
    <xf numFmtId="38" fontId="38" fillId="0" borderId="20" xfId="33" applyFont="1" applyBorder="1" applyAlignment="1">
      <alignment horizontal="right" vertical="center" wrapText="1"/>
    </xf>
    <xf numFmtId="38" fontId="38" fillId="0" borderId="38" xfId="33" applyFont="1" applyBorder="1" applyAlignment="1">
      <alignment horizontal="right" vertical="center" wrapText="1"/>
    </xf>
    <xf numFmtId="38" fontId="38" fillId="0" borderId="26" xfId="33" applyFont="1" applyBorder="1" applyAlignment="1">
      <alignment horizontal="right" vertical="center" wrapText="1"/>
    </xf>
    <xf numFmtId="38" fontId="38" fillId="0" borderId="27" xfId="33" applyFont="1" applyBorder="1" applyAlignment="1">
      <alignment horizontal="right" vertical="center" wrapText="1"/>
    </xf>
    <xf numFmtId="0" fontId="38" fillId="0" borderId="40" xfId="0" applyFont="1" applyBorder="1" applyAlignment="1">
      <alignment horizontal="distributed" vertical="center" wrapText="1" indent="1"/>
    </xf>
    <xf numFmtId="38" fontId="38" fillId="0" borderId="24" xfId="33" applyFont="1" applyBorder="1" applyAlignment="1">
      <alignment horizontal="right" vertical="center" wrapText="1"/>
    </xf>
    <xf numFmtId="38" fontId="38" fillId="0" borderId="25" xfId="33" applyFont="1" applyBorder="1" applyAlignment="1">
      <alignment horizontal="right" vertical="center" wrapText="1"/>
    </xf>
    <xf numFmtId="38" fontId="38" fillId="0" borderId="36" xfId="33" applyFont="1" applyBorder="1" applyAlignment="1">
      <alignment horizontal="right" vertical="center" wrapText="1"/>
    </xf>
    <xf numFmtId="38" fontId="38" fillId="0" borderId="28" xfId="33" applyFont="1" applyBorder="1" applyAlignment="1">
      <alignment horizontal="right" vertical="center" wrapText="1"/>
    </xf>
    <xf numFmtId="38" fontId="38" fillId="0" borderId="29" xfId="33" applyFont="1" applyBorder="1" applyAlignment="1">
      <alignment horizontal="right" vertical="center" wrapText="1"/>
    </xf>
    <xf numFmtId="38" fontId="38" fillId="0" borderId="42" xfId="33" applyFont="1" applyBorder="1" applyAlignment="1">
      <alignment horizontal="right" vertical="center" wrapText="1"/>
    </xf>
    <xf numFmtId="3" fontId="38" fillId="0" borderId="32" xfId="0" applyNumberFormat="1" applyFont="1" applyBorder="1" applyAlignment="1">
      <alignment horizontal="right" vertical="center" wrapText="1"/>
    </xf>
    <xf numFmtId="38" fontId="38" fillId="0" borderId="32" xfId="33" applyFont="1" applyBorder="1" applyAlignment="1">
      <alignment horizontal="right" vertical="center" wrapText="1"/>
    </xf>
    <xf numFmtId="38" fontId="38" fillId="0" borderId="37" xfId="33" applyFont="1" applyBorder="1" applyAlignment="1">
      <alignment horizontal="right" vertical="center" wrapText="1"/>
    </xf>
    <xf numFmtId="38" fontId="38" fillId="0" borderId="39" xfId="33" applyFont="1" applyBorder="1" applyAlignment="1">
      <alignment horizontal="right" vertical="center" wrapText="1"/>
    </xf>
    <xf numFmtId="38" fontId="38" fillId="0" borderId="43" xfId="33" applyFont="1" applyBorder="1" applyAlignment="1">
      <alignment horizontal="right" vertical="center" wrapText="1"/>
    </xf>
    <xf numFmtId="38" fontId="38" fillId="0" borderId="35" xfId="33" applyFont="1" applyBorder="1" applyAlignment="1">
      <alignment horizontal="right" vertical="center" wrapText="1"/>
    </xf>
    <xf numFmtId="0" fontId="4" fillId="24" borderId="16" xfId="0" applyFont="1" applyFill="1" applyBorder="1" applyAlignment="1">
      <alignment horizontal="right" wrapText="1"/>
    </xf>
    <xf numFmtId="38" fontId="38" fillId="24" borderId="38" xfId="33" applyFont="1" applyFill="1" applyBorder="1" applyAlignment="1">
      <alignment horizontal="right" vertical="center" wrapText="1"/>
    </xf>
    <xf numFmtId="38" fontId="33" fillId="0" borderId="39" xfId="33" applyFont="1" applyFill="1" applyBorder="1" applyAlignment="1">
      <alignment horizontal="right" vertical="center" wrapText="1"/>
    </xf>
    <xf numFmtId="38" fontId="4" fillId="0" borderId="30" xfId="33" applyFont="1" applyFill="1" applyBorder="1" applyAlignment="1">
      <alignment horizontal="right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3" fillId="0" borderId="2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30" xfId="0" applyFont="1" applyBorder="1" applyAlignment="1">
      <alignment horizontal="justify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distributed" vertical="center" wrapText="1" indent="1"/>
    </xf>
    <xf numFmtId="0" fontId="3" fillId="0" borderId="21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wrapText="1" indent="1"/>
    </xf>
    <xf numFmtId="0" fontId="3" fillId="0" borderId="49" xfId="0" applyFont="1" applyBorder="1" applyAlignment="1">
      <alignment horizontal="distributed" vertical="center" wrapText="1" indent="2"/>
    </xf>
    <xf numFmtId="0" fontId="3" fillId="0" borderId="52" xfId="0" applyFont="1" applyBorder="1" applyAlignment="1">
      <alignment horizontal="distributed" vertical="center" wrapText="1" indent="2"/>
    </xf>
    <xf numFmtId="0" fontId="3" fillId="0" borderId="50" xfId="0" applyFont="1" applyBorder="1" applyAlignment="1">
      <alignment horizontal="distributed" vertical="center" wrapText="1" indent="2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 shrinkToFit="1"/>
    </xf>
    <xf numFmtId="0" fontId="0" fillId="0" borderId="0" xfId="0">
      <alignment vertical="center"/>
    </xf>
    <xf numFmtId="0" fontId="29" fillId="0" borderId="20" xfId="0" applyFont="1" applyBorder="1" applyAlignment="1">
      <alignment horizontal="justify" vertical="center" wrapText="1"/>
    </xf>
    <xf numFmtId="0" fontId="0" fillId="0" borderId="2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3" fillId="0" borderId="28" xfId="0" applyFont="1" applyBorder="1" applyAlignment="1">
      <alignment horizontal="distributed" vertical="center" wrapText="1" indent="1"/>
    </xf>
    <xf numFmtId="0" fontId="3" fillId="0" borderId="51" xfId="0" applyFont="1" applyBorder="1" applyAlignment="1">
      <alignment horizontal="distributed" vertical="center" wrapText="1" indent="1"/>
    </xf>
    <xf numFmtId="0" fontId="3" fillId="0" borderId="13" xfId="0" applyFont="1" applyBorder="1" applyAlignment="1">
      <alignment horizontal="distributed" vertical="center" wrapText="1" indent="1"/>
    </xf>
    <xf numFmtId="0" fontId="3" fillId="0" borderId="38" xfId="0" applyFont="1" applyBorder="1" applyAlignment="1">
      <alignment horizontal="distributed" vertical="center" wrapText="1" indent="1"/>
    </xf>
    <xf numFmtId="0" fontId="0" fillId="0" borderId="16" xfId="0" applyBorder="1" applyAlignment="1">
      <alignment horizontal="distributed" vertical="center" wrapText="1" indent="1"/>
    </xf>
    <xf numFmtId="0" fontId="34" fillId="0" borderId="54" xfId="0" applyFont="1" applyBorder="1" applyAlignment="1">
      <alignment horizontal="center" vertical="center" textRotation="255"/>
    </xf>
    <xf numFmtId="0" fontId="34" fillId="0" borderId="55" xfId="0" applyFont="1" applyBorder="1" applyAlignment="1">
      <alignment horizontal="center" vertical="center" textRotation="255"/>
    </xf>
    <xf numFmtId="0" fontId="34" fillId="0" borderId="56" xfId="0" applyFont="1" applyBorder="1" applyAlignment="1">
      <alignment horizontal="center" vertical="center" textRotation="255"/>
    </xf>
    <xf numFmtId="0" fontId="6" fillId="0" borderId="55" xfId="0" applyFont="1" applyBorder="1" applyAlignment="1">
      <alignment horizontal="center" vertical="center" textRotation="255"/>
    </xf>
    <xf numFmtId="0" fontId="6" fillId="0" borderId="56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distributed" vertical="center" wrapText="1" indent="5"/>
    </xf>
    <xf numFmtId="0" fontId="3" fillId="0" borderId="52" xfId="0" applyFont="1" applyBorder="1" applyAlignment="1">
      <alignment horizontal="distributed" vertical="center" wrapText="1" indent="5"/>
    </xf>
    <xf numFmtId="0" fontId="3" fillId="0" borderId="53" xfId="0" applyFont="1" applyBorder="1" applyAlignment="1">
      <alignment horizontal="distributed" vertical="center" wrapText="1" indent="5"/>
    </xf>
    <xf numFmtId="49" fontId="32" fillId="0" borderId="20" xfId="0" applyNumberFormat="1" applyFont="1" applyBorder="1" applyAlignment="1">
      <alignment vertical="center" wrapText="1" shrinkToFit="1"/>
    </xf>
    <xf numFmtId="0" fontId="6" fillId="0" borderId="50" xfId="0" applyFont="1" applyBorder="1" applyAlignment="1">
      <alignment horizontal="distributed" vertical="center" wrapText="1" indent="2"/>
    </xf>
    <xf numFmtId="0" fontId="3" fillId="0" borderId="2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shrinkToFit="1"/>
    </xf>
    <xf numFmtId="0" fontId="32" fillId="0" borderId="30" xfId="0" applyFont="1" applyBorder="1" applyAlignment="1">
      <alignment vertical="center" shrinkToFit="1"/>
    </xf>
    <xf numFmtId="0" fontId="6" fillId="0" borderId="2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1"/>
    </xf>
    <xf numFmtId="0" fontId="6" fillId="0" borderId="20" xfId="0" applyFont="1" applyBorder="1" applyAlignment="1">
      <alignment horizontal="distributed" vertical="center" wrapText="1" indent="1"/>
    </xf>
    <xf numFmtId="0" fontId="6" fillId="0" borderId="21" xfId="0" applyFont="1" applyBorder="1" applyAlignment="1">
      <alignment horizontal="distributed" vertical="center" wrapText="1" indent="1"/>
    </xf>
    <xf numFmtId="0" fontId="6" fillId="0" borderId="10" xfId="0" applyFont="1" applyBorder="1" applyAlignment="1">
      <alignment horizontal="distributed" vertical="center" wrapText="1" indent="1"/>
    </xf>
    <xf numFmtId="0" fontId="3" fillId="0" borderId="28" xfId="0" applyFont="1" applyBorder="1" applyAlignment="1">
      <alignment horizontal="distributed" vertical="center" indent="1"/>
    </xf>
    <xf numFmtId="0" fontId="6" fillId="0" borderId="16" xfId="0" applyFont="1" applyBorder="1" applyAlignment="1">
      <alignment horizontal="center" vertical="center"/>
    </xf>
    <xf numFmtId="0" fontId="10" fillId="0" borderId="28" xfId="0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0" fillId="0" borderId="3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51" xfId="0" applyFont="1" applyBorder="1" applyAlignment="1">
      <alignment horizontal="left" vertical="center" shrinkToFit="1"/>
    </xf>
    <xf numFmtId="0" fontId="0" fillId="0" borderId="51" xfId="0" applyBorder="1" applyAlignment="1">
      <alignment vertical="center" shrinkToFit="1"/>
    </xf>
    <xf numFmtId="0" fontId="30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6" fillId="0" borderId="0" xfId="0" applyFont="1" applyAlignment="1">
      <alignment vertical="center" wrapText="1"/>
    </xf>
    <xf numFmtId="38" fontId="38" fillId="0" borderId="58" xfId="33" applyFont="1" applyFill="1" applyBorder="1" applyAlignment="1">
      <alignment vertical="center" wrapText="1"/>
    </xf>
    <xf numFmtId="38" fontId="38" fillId="0" borderId="59" xfId="33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distributed" vertical="center" wrapText="1" indent="1"/>
    </xf>
    <xf numFmtId="0" fontId="3" fillId="0" borderId="10" xfId="0" applyFont="1" applyFill="1" applyBorder="1" applyAlignment="1">
      <alignment horizontal="distributed" vertical="center" wrapText="1" indent="1"/>
    </xf>
    <xf numFmtId="0" fontId="3" fillId="0" borderId="60" xfId="0" applyFont="1" applyBorder="1" applyAlignment="1">
      <alignment horizontal="center" vertical="center" wrapText="1"/>
    </xf>
    <xf numFmtId="0" fontId="0" fillId="0" borderId="61" xfId="0" applyBorder="1" applyAlignment="1">
      <alignment vertical="center"/>
    </xf>
    <xf numFmtId="49" fontId="32" fillId="0" borderId="22" xfId="0" applyNumberFormat="1" applyFont="1" applyBorder="1" applyAlignment="1">
      <alignment horizontal="justify" vertical="center" wrapText="1"/>
    </xf>
    <xf numFmtId="49" fontId="32" fillId="0" borderId="47" xfId="0" applyNumberFormat="1" applyFont="1" applyBorder="1" applyAlignment="1">
      <alignment horizontal="justify" vertical="center" wrapText="1"/>
    </xf>
    <xf numFmtId="0" fontId="6" fillId="0" borderId="43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0" fontId="3" fillId="0" borderId="47" xfId="0" applyFont="1" applyBorder="1" applyAlignment="1">
      <alignment horizontal="justify" vertical="center" wrapText="1"/>
    </xf>
    <xf numFmtId="0" fontId="32" fillId="0" borderId="20" xfId="0" applyFont="1" applyBorder="1" applyAlignment="1">
      <alignment vertical="center" shrinkToFit="1"/>
    </xf>
    <xf numFmtId="0" fontId="32" fillId="0" borderId="22" xfId="0" applyFont="1" applyBorder="1" applyAlignment="1">
      <alignment horizontal="justify" vertical="center" wrapText="1"/>
    </xf>
    <xf numFmtId="0" fontId="32" fillId="0" borderId="47" xfId="0" applyFont="1" applyBorder="1" applyAlignment="1">
      <alignment horizontal="justify" vertical="center" wrapText="1"/>
    </xf>
    <xf numFmtId="0" fontId="3" fillId="0" borderId="62" xfId="0" applyFont="1" applyBorder="1" applyAlignment="1">
      <alignment horizontal="justify" vertical="center" wrapText="1"/>
    </xf>
    <xf numFmtId="0" fontId="3" fillId="0" borderId="63" xfId="0" applyFont="1" applyBorder="1" applyAlignment="1">
      <alignment horizontal="justify" vertical="center" wrapText="1"/>
    </xf>
    <xf numFmtId="0" fontId="3" fillId="0" borderId="64" xfId="0" applyFont="1" applyBorder="1" applyAlignment="1">
      <alignment horizontal="justify" vertical="center" wrapText="1"/>
    </xf>
    <xf numFmtId="0" fontId="3" fillId="0" borderId="65" xfId="0" applyFont="1" applyBorder="1" applyAlignment="1">
      <alignment horizontal="justify" vertical="center" wrapText="1"/>
    </xf>
    <xf numFmtId="38" fontId="6" fillId="0" borderId="20" xfId="33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 shrinkToFit="1"/>
    </xf>
    <xf numFmtId="0" fontId="31" fillId="0" borderId="66" xfId="0" applyFont="1" applyBorder="1" applyAlignment="1">
      <alignment horizontal="center" vertical="center" shrinkToFit="1"/>
    </xf>
    <xf numFmtId="49" fontId="32" fillId="0" borderId="21" xfId="0" applyNumberFormat="1" applyFont="1" applyBorder="1" applyAlignment="1">
      <alignment vertical="center" shrinkToFit="1"/>
    </xf>
    <xf numFmtId="49" fontId="32" fillId="0" borderId="30" xfId="0" applyNumberFormat="1" applyFont="1" applyBorder="1" applyAlignment="1">
      <alignment vertical="center" shrinkToFit="1"/>
    </xf>
    <xf numFmtId="0" fontId="3" fillId="0" borderId="20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49" fontId="32" fillId="0" borderId="41" xfId="0" applyNumberFormat="1" applyFont="1" applyBorder="1" applyAlignment="1">
      <alignment horizontal="justify" vertical="center" wrapText="1"/>
    </xf>
    <xf numFmtId="49" fontId="32" fillId="0" borderId="67" xfId="0" applyNumberFormat="1" applyFont="1" applyBorder="1" applyAlignment="1">
      <alignment horizontal="justify" vertical="center" wrapText="1"/>
    </xf>
    <xf numFmtId="0" fontId="32" fillId="0" borderId="38" xfId="0" applyFont="1" applyBorder="1" applyAlignment="1">
      <alignment vertical="center" wrapText="1" shrinkToFit="1"/>
    </xf>
    <xf numFmtId="0" fontId="32" fillId="0" borderId="23" xfId="0" applyFont="1" applyBorder="1" applyAlignment="1">
      <alignment vertical="center" shrinkToFit="1"/>
    </xf>
    <xf numFmtId="0" fontId="32" fillId="0" borderId="31" xfId="0" applyFont="1" applyBorder="1" applyAlignment="1">
      <alignment vertical="center" shrinkToFit="1"/>
    </xf>
    <xf numFmtId="38" fontId="38" fillId="0" borderId="58" xfId="33" applyFont="1" applyBorder="1" applyAlignment="1">
      <alignment horizontal="center" vertical="center" wrapText="1"/>
    </xf>
    <xf numFmtId="38" fontId="38" fillId="0" borderId="59" xfId="33" applyFont="1" applyBorder="1" applyAlignment="1">
      <alignment horizontal="center" vertical="center" wrapText="1"/>
    </xf>
    <xf numFmtId="0" fontId="3" fillId="24" borderId="20" xfId="0" applyFont="1" applyFill="1" applyBorder="1" applyAlignment="1">
      <alignment horizontal="distributed" vertical="center" wrapText="1" indent="1"/>
    </xf>
    <xf numFmtId="0" fontId="3" fillId="24" borderId="10" xfId="0" applyFont="1" applyFill="1" applyBorder="1" applyAlignment="1">
      <alignment horizontal="distributed" vertical="center" wrapText="1" indent="1"/>
    </xf>
    <xf numFmtId="49" fontId="32" fillId="24" borderId="20" xfId="0" applyNumberFormat="1" applyFont="1" applyFill="1" applyBorder="1" applyAlignment="1">
      <alignment horizontal="center" vertical="center" wrapText="1"/>
    </xf>
    <xf numFmtId="49" fontId="32" fillId="24" borderId="21" xfId="0" applyNumberFormat="1" applyFont="1" applyFill="1" applyBorder="1" applyAlignment="1">
      <alignment horizontal="center" vertical="center" wrapText="1"/>
    </xf>
    <xf numFmtId="49" fontId="32" fillId="24" borderId="30" xfId="0" applyNumberFormat="1" applyFont="1" applyFill="1" applyBorder="1" applyAlignment="1">
      <alignment horizontal="center" vertical="center" wrapText="1"/>
    </xf>
    <xf numFmtId="49" fontId="41" fillId="0" borderId="20" xfId="0" applyNumberFormat="1" applyFont="1" applyBorder="1" applyAlignment="1">
      <alignment horizontal="justify" vertical="center" wrapText="1"/>
    </xf>
    <xf numFmtId="49" fontId="41" fillId="0" borderId="21" xfId="0" applyNumberFormat="1" applyFont="1" applyBorder="1" applyAlignment="1">
      <alignment horizontal="justify" vertical="center" wrapText="1"/>
    </xf>
    <xf numFmtId="49" fontId="41" fillId="0" borderId="30" xfId="0" applyNumberFormat="1" applyFont="1" applyBorder="1" applyAlignment="1">
      <alignment horizontal="justify" vertical="center" wrapText="1"/>
    </xf>
    <xf numFmtId="0" fontId="1" fillId="0" borderId="30" xfId="0" applyFont="1" applyBorder="1" applyAlignment="1">
      <alignment horizontal="center" vertical="center"/>
    </xf>
    <xf numFmtId="0" fontId="39" fillId="0" borderId="20" xfId="0" applyFont="1" applyBorder="1" applyAlignment="1">
      <alignment vertical="center" wrapText="1" shrinkToFit="1"/>
    </xf>
    <xf numFmtId="0" fontId="39" fillId="0" borderId="21" xfId="0" applyFont="1" applyBorder="1" applyAlignment="1">
      <alignment vertical="center" wrapText="1" shrinkToFit="1"/>
    </xf>
    <xf numFmtId="0" fontId="39" fillId="0" borderId="30" xfId="0" applyFont="1" applyBorder="1" applyAlignment="1">
      <alignment vertical="center" wrapText="1" shrinkToFit="1"/>
    </xf>
    <xf numFmtId="0" fontId="39" fillId="0" borderId="22" xfId="0" applyFont="1" applyBorder="1" applyAlignment="1">
      <alignment horizontal="justify" vertical="center" wrapText="1"/>
    </xf>
    <xf numFmtId="0" fontId="39" fillId="0" borderId="47" xfId="0" applyFont="1" applyBorder="1" applyAlignment="1">
      <alignment horizontal="justify" vertical="center" wrapText="1"/>
    </xf>
    <xf numFmtId="49" fontId="39" fillId="0" borderId="29" xfId="0" applyNumberFormat="1" applyFont="1" applyBorder="1" applyAlignment="1">
      <alignment horizontal="justify" vertical="center" wrapText="1"/>
    </xf>
    <xf numFmtId="49" fontId="39" fillId="0" borderId="48" xfId="0" applyNumberFormat="1" applyFont="1" applyBorder="1" applyAlignment="1">
      <alignment horizontal="justify" vertical="center" wrapText="1"/>
    </xf>
    <xf numFmtId="49" fontId="39" fillId="0" borderId="57" xfId="0" applyNumberFormat="1" applyFont="1" applyBorder="1" applyAlignment="1">
      <alignment horizontal="justify" vertical="center" wrapText="1"/>
    </xf>
    <xf numFmtId="0" fontId="39" fillId="0" borderId="21" xfId="0" applyFont="1" applyBorder="1" applyAlignment="1">
      <alignment vertical="center" shrinkToFit="1"/>
    </xf>
    <xf numFmtId="0" fontId="39" fillId="0" borderId="30" xfId="0" applyFont="1" applyBorder="1" applyAlignment="1">
      <alignment vertical="center" shrinkToFit="1"/>
    </xf>
    <xf numFmtId="0" fontId="3" fillId="0" borderId="35" xfId="0" applyFont="1" applyBorder="1" applyAlignment="1">
      <alignment horizontal="justify" vertical="center" wrapText="1"/>
    </xf>
    <xf numFmtId="0" fontId="3" fillId="0" borderId="61" xfId="0" applyFont="1" applyBorder="1" applyAlignment="1">
      <alignment horizontal="justify" vertical="center" wrapText="1"/>
    </xf>
    <xf numFmtId="0" fontId="3" fillId="0" borderId="68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shrinkToFit="1"/>
    </xf>
    <xf numFmtId="49" fontId="39" fillId="0" borderId="20" xfId="0" applyNumberFormat="1" applyFont="1" applyBorder="1" applyAlignment="1">
      <alignment vertical="center" wrapText="1" shrinkToFit="1"/>
    </xf>
    <xf numFmtId="49" fontId="39" fillId="0" borderId="21" xfId="0" applyNumberFormat="1" applyFont="1" applyBorder="1" applyAlignment="1">
      <alignment vertical="center" shrinkToFit="1"/>
    </xf>
    <xf numFmtId="49" fontId="39" fillId="0" borderId="30" xfId="0" applyNumberFormat="1" applyFont="1" applyBorder="1" applyAlignment="1">
      <alignment vertical="center" shrinkToFit="1"/>
    </xf>
    <xf numFmtId="49" fontId="40" fillId="0" borderId="20" xfId="0" applyNumberFormat="1" applyFont="1" applyBorder="1" applyAlignment="1">
      <alignment horizontal="justify" vertical="center" wrapText="1"/>
    </xf>
    <xf numFmtId="49" fontId="40" fillId="0" borderId="21" xfId="0" applyNumberFormat="1" applyFont="1" applyBorder="1" applyAlignment="1">
      <alignment horizontal="justify" vertical="center" wrapText="1"/>
    </xf>
    <xf numFmtId="49" fontId="40" fillId="0" borderId="30" xfId="0" applyNumberFormat="1" applyFont="1" applyBorder="1" applyAlignment="1">
      <alignment horizontal="justify" vertical="center" wrapText="1"/>
    </xf>
    <xf numFmtId="0" fontId="40" fillId="0" borderId="20" xfId="0" applyFont="1" applyBorder="1" applyAlignment="1">
      <alignment vertical="center" wrapText="1" shrinkToFit="1"/>
    </xf>
    <xf numFmtId="0" fontId="40" fillId="0" borderId="21" xfId="0" applyFont="1" applyBorder="1" applyAlignment="1">
      <alignment vertical="center" wrapText="1" shrinkToFit="1"/>
    </xf>
    <xf numFmtId="0" fontId="40" fillId="0" borderId="30" xfId="0" applyFont="1" applyBorder="1" applyAlignment="1">
      <alignment vertical="center" wrapText="1" shrinkToFit="1"/>
    </xf>
    <xf numFmtId="38" fontId="33" fillId="25" borderId="38" xfId="33" applyFont="1" applyFill="1" applyBorder="1" applyAlignment="1">
      <alignment horizontal="right" vertical="center" wrapText="1"/>
    </xf>
    <xf numFmtId="0" fontId="4" fillId="25" borderId="16" xfId="0" applyFont="1" applyFill="1" applyBorder="1" applyAlignment="1">
      <alignment horizontal="right" wrapText="1"/>
    </xf>
    <xf numFmtId="49" fontId="32" fillId="25" borderId="41" xfId="0" applyNumberFormat="1" applyFont="1" applyFill="1" applyBorder="1" applyAlignment="1">
      <alignment horizontal="justify" vertical="center" wrapText="1"/>
    </xf>
    <xf numFmtId="49" fontId="32" fillId="25" borderId="67" xfId="0" applyNumberFormat="1" applyFont="1" applyFill="1" applyBorder="1" applyAlignment="1">
      <alignment horizontal="justify" vertical="center" wrapText="1"/>
    </xf>
    <xf numFmtId="49" fontId="32" fillId="25" borderId="20" xfId="0" applyNumberFormat="1" applyFont="1" applyFill="1" applyBorder="1" applyAlignment="1">
      <alignment horizontal="center" vertical="center" wrapText="1"/>
    </xf>
    <xf numFmtId="49" fontId="32" fillId="25" borderId="21" xfId="0" applyNumberFormat="1" applyFont="1" applyFill="1" applyBorder="1" applyAlignment="1">
      <alignment horizontal="center" vertical="center" wrapText="1"/>
    </xf>
    <xf numFmtId="49" fontId="32" fillId="25" borderId="30" xfId="0" applyNumberFormat="1" applyFont="1" applyFill="1" applyBorder="1" applyAlignment="1">
      <alignment horizontal="center" vertical="center" wrapText="1"/>
    </xf>
    <xf numFmtId="38" fontId="7" fillId="25" borderId="26" xfId="33" applyFont="1" applyFill="1" applyBorder="1" applyAlignment="1">
      <alignment horizontal="right" vertical="center" wrapText="1"/>
    </xf>
    <xf numFmtId="0" fontId="4" fillId="25" borderId="10" xfId="0" applyFont="1" applyFill="1" applyBorder="1" applyAlignment="1">
      <alignment horizontal="right" wrapText="1"/>
    </xf>
    <xf numFmtId="0" fontId="4" fillId="25" borderId="23" xfId="0" applyFont="1" applyFill="1" applyBorder="1" applyAlignment="1">
      <alignment horizontal="right" wrapText="1"/>
    </xf>
    <xf numFmtId="38" fontId="33" fillId="25" borderId="39" xfId="33" applyFont="1" applyFill="1" applyBorder="1" applyAlignment="1">
      <alignment horizontal="right" vertical="center" wrapText="1"/>
    </xf>
    <xf numFmtId="0" fontId="4" fillId="25" borderId="31" xfId="0" applyFont="1" applyFill="1" applyBorder="1" applyAlignment="1">
      <alignment horizontal="right" wrapText="1"/>
    </xf>
    <xf numFmtId="38" fontId="7" fillId="25" borderId="20" xfId="33" applyFont="1" applyFill="1" applyBorder="1" applyAlignment="1">
      <alignment horizontal="right" vertical="center" wrapText="1"/>
    </xf>
    <xf numFmtId="0" fontId="4" fillId="25" borderId="46" xfId="0" applyFont="1" applyFill="1" applyBorder="1" applyAlignment="1">
      <alignment horizontal="right" wrapText="1"/>
    </xf>
    <xf numFmtId="0" fontId="42" fillId="0" borderId="0" xfId="0" applyFo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1431925</xdr:colOff>
      <xdr:row>11</xdr:row>
      <xdr:rowOff>0</xdr:rowOff>
    </xdr:from>
    <xdr:to>
      <xdr:col>9</xdr:col>
      <xdr:colOff>98300</xdr:colOff>
      <xdr:row>12</xdr:row>
      <xdr:rowOff>88869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D4AE03BA-B495-D406-DB7B-B30E4EA63131}"/>
            </a:ext>
          </a:extLst>
        </xdr:cNvPr>
        <xdr:cNvSpPr>
          <a:spLocks noChangeArrowheads="1"/>
        </xdr:cNvSpPr>
      </xdr:nvSpPr>
      <xdr:spPr bwMode="auto">
        <a:xfrm>
          <a:off x="5076825" y="3267075"/>
          <a:ext cx="1828800" cy="45720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前年度決算報告の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次年度への繰越金と一致</a:t>
          </a:r>
        </a:p>
      </xdr:txBody>
    </xdr:sp>
    <xdr:clientData/>
  </xdr:twoCellAnchor>
  <xdr:twoCellAnchor>
    <xdr:from>
      <xdr:col>4</xdr:col>
      <xdr:colOff>82550</xdr:colOff>
      <xdr:row>2</xdr:row>
      <xdr:rowOff>79375</xdr:rowOff>
    </xdr:from>
    <xdr:to>
      <xdr:col>4</xdr:col>
      <xdr:colOff>339468</xdr:colOff>
      <xdr:row>3</xdr:row>
      <xdr:rowOff>0</xdr:rowOff>
    </xdr:to>
    <xdr:sp macro="" textlink="">
      <xdr:nvSpPr>
        <xdr:cNvPr id="1027" name="Oval 3">
          <a:extLst>
            <a:ext uri="{FF2B5EF4-FFF2-40B4-BE49-F238E27FC236}">
              <a16:creationId xmlns:a16="http://schemas.microsoft.com/office/drawing/2014/main" id="{649FA4FE-1BEB-1424-AFDB-5CFB7F8F7D7A}"/>
            </a:ext>
          </a:extLst>
        </xdr:cNvPr>
        <xdr:cNvSpPr>
          <a:spLocks noChangeArrowheads="1"/>
        </xdr:cNvSpPr>
      </xdr:nvSpPr>
      <xdr:spPr bwMode="auto">
        <a:xfrm>
          <a:off x="2028825" y="590550"/>
          <a:ext cx="257175" cy="238125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</a:p>
      </xdr:txBody>
    </xdr:sp>
    <xdr:clientData/>
  </xdr:twoCellAnchor>
  <xdr:twoCellAnchor>
    <xdr:from>
      <xdr:col>4</xdr:col>
      <xdr:colOff>82550</xdr:colOff>
      <xdr:row>4</xdr:row>
      <xdr:rowOff>79375</xdr:rowOff>
    </xdr:from>
    <xdr:to>
      <xdr:col>4</xdr:col>
      <xdr:colOff>339468</xdr:colOff>
      <xdr:row>5</xdr:row>
      <xdr:rowOff>9922</xdr:rowOff>
    </xdr:to>
    <xdr:sp macro="" textlink="">
      <xdr:nvSpPr>
        <xdr:cNvPr id="1028" name="Oval 4">
          <a:extLst>
            <a:ext uri="{FF2B5EF4-FFF2-40B4-BE49-F238E27FC236}">
              <a16:creationId xmlns:a16="http://schemas.microsoft.com/office/drawing/2014/main" id="{834C8C27-6C35-977F-D969-BBF1979ADA44}"/>
            </a:ext>
          </a:extLst>
        </xdr:cNvPr>
        <xdr:cNvSpPr>
          <a:spLocks noChangeArrowheads="1"/>
        </xdr:cNvSpPr>
      </xdr:nvSpPr>
      <xdr:spPr bwMode="auto">
        <a:xfrm>
          <a:off x="2028825" y="1228725"/>
          <a:ext cx="257175" cy="238125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</a:p>
      </xdr:txBody>
    </xdr:sp>
    <xdr:clientData/>
  </xdr:twoCellAnchor>
  <xdr:twoCellAnchor>
    <xdr:from>
      <xdr:col>4</xdr:col>
      <xdr:colOff>82550</xdr:colOff>
      <xdr:row>5</xdr:row>
      <xdr:rowOff>79375</xdr:rowOff>
    </xdr:from>
    <xdr:to>
      <xdr:col>4</xdr:col>
      <xdr:colOff>339468</xdr:colOff>
      <xdr:row>6</xdr:row>
      <xdr:rowOff>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2B671CB8-7840-6D51-EB25-5C2B35BF0B72}"/>
            </a:ext>
          </a:extLst>
        </xdr:cNvPr>
        <xdr:cNvSpPr>
          <a:spLocks noChangeArrowheads="1"/>
        </xdr:cNvSpPr>
      </xdr:nvSpPr>
      <xdr:spPr bwMode="auto">
        <a:xfrm>
          <a:off x="2028825" y="1600200"/>
          <a:ext cx="257175" cy="238125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3</a:t>
          </a:r>
        </a:p>
      </xdr:txBody>
    </xdr:sp>
    <xdr:clientData/>
  </xdr:twoCellAnchor>
  <xdr:twoCellAnchor>
    <xdr:from>
      <xdr:col>4</xdr:col>
      <xdr:colOff>76200</xdr:colOff>
      <xdr:row>6</xdr:row>
      <xdr:rowOff>66675</xdr:rowOff>
    </xdr:from>
    <xdr:to>
      <xdr:col>4</xdr:col>
      <xdr:colOff>333118</xdr:colOff>
      <xdr:row>6</xdr:row>
      <xdr:rowOff>304800</xdr:rowOff>
    </xdr:to>
    <xdr:sp macro="" textlink="">
      <xdr:nvSpPr>
        <xdr:cNvPr id="1030" name="Oval 6">
          <a:extLst>
            <a:ext uri="{FF2B5EF4-FFF2-40B4-BE49-F238E27FC236}">
              <a16:creationId xmlns:a16="http://schemas.microsoft.com/office/drawing/2014/main" id="{50C92620-E91F-06E8-EC15-63F823B9AE19}"/>
            </a:ext>
          </a:extLst>
        </xdr:cNvPr>
        <xdr:cNvSpPr>
          <a:spLocks noChangeArrowheads="1"/>
        </xdr:cNvSpPr>
      </xdr:nvSpPr>
      <xdr:spPr bwMode="auto">
        <a:xfrm>
          <a:off x="1844675" y="1889125"/>
          <a:ext cx="237887" cy="238125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4</a:t>
          </a:r>
        </a:p>
      </xdr:txBody>
    </xdr:sp>
    <xdr:clientData/>
  </xdr:twoCellAnchor>
  <xdr:twoCellAnchor>
    <xdr:from>
      <xdr:col>4</xdr:col>
      <xdr:colOff>82550</xdr:colOff>
      <xdr:row>8</xdr:row>
      <xdr:rowOff>38100</xdr:rowOff>
    </xdr:from>
    <xdr:to>
      <xdr:col>4</xdr:col>
      <xdr:colOff>339468</xdr:colOff>
      <xdr:row>8</xdr:row>
      <xdr:rowOff>286147</xdr:rowOff>
    </xdr:to>
    <xdr:sp macro="" textlink="">
      <xdr:nvSpPr>
        <xdr:cNvPr id="1031" name="Oval 7">
          <a:extLst>
            <a:ext uri="{FF2B5EF4-FFF2-40B4-BE49-F238E27FC236}">
              <a16:creationId xmlns:a16="http://schemas.microsoft.com/office/drawing/2014/main" id="{4F71B4DD-2327-1E8F-FF37-7BCC2EE88AAC}"/>
            </a:ext>
          </a:extLst>
        </xdr:cNvPr>
        <xdr:cNvSpPr>
          <a:spLocks noChangeArrowheads="1"/>
        </xdr:cNvSpPr>
      </xdr:nvSpPr>
      <xdr:spPr bwMode="auto">
        <a:xfrm>
          <a:off x="1851025" y="2530475"/>
          <a:ext cx="237887" cy="238125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5</a:t>
          </a:r>
        </a:p>
      </xdr:txBody>
    </xdr:sp>
    <xdr:clientData/>
  </xdr:twoCellAnchor>
  <xdr:twoCellAnchor>
    <xdr:from>
      <xdr:col>4</xdr:col>
      <xdr:colOff>79375</xdr:colOff>
      <xdr:row>9</xdr:row>
      <xdr:rowOff>53975</xdr:rowOff>
    </xdr:from>
    <xdr:to>
      <xdr:col>4</xdr:col>
      <xdr:colOff>346998</xdr:colOff>
      <xdr:row>9</xdr:row>
      <xdr:rowOff>302022</xdr:rowOff>
    </xdr:to>
    <xdr:sp macro="" textlink="">
      <xdr:nvSpPr>
        <xdr:cNvPr id="1032" name="Oval 8">
          <a:extLst>
            <a:ext uri="{FF2B5EF4-FFF2-40B4-BE49-F238E27FC236}">
              <a16:creationId xmlns:a16="http://schemas.microsoft.com/office/drawing/2014/main" id="{CFDC621B-4527-5554-0464-CD6D9429DD49}"/>
            </a:ext>
          </a:extLst>
        </xdr:cNvPr>
        <xdr:cNvSpPr>
          <a:spLocks noChangeArrowheads="1"/>
        </xdr:cNvSpPr>
      </xdr:nvSpPr>
      <xdr:spPr bwMode="auto">
        <a:xfrm>
          <a:off x="1857375" y="2867025"/>
          <a:ext cx="237887" cy="238125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6</a:t>
          </a:r>
        </a:p>
      </xdr:txBody>
    </xdr:sp>
    <xdr:clientData/>
  </xdr:twoCellAnchor>
  <xdr:twoCellAnchor>
    <xdr:from>
      <xdr:col>4</xdr:col>
      <xdr:colOff>101600</xdr:colOff>
      <xdr:row>10</xdr:row>
      <xdr:rowOff>53975</xdr:rowOff>
    </xdr:from>
    <xdr:to>
      <xdr:col>4</xdr:col>
      <xdr:colOff>358518</xdr:colOff>
      <xdr:row>10</xdr:row>
      <xdr:rowOff>292100</xdr:rowOff>
    </xdr:to>
    <xdr:sp macro="" textlink="">
      <xdr:nvSpPr>
        <xdr:cNvPr id="1033" name="Oval 9">
          <a:extLst>
            <a:ext uri="{FF2B5EF4-FFF2-40B4-BE49-F238E27FC236}">
              <a16:creationId xmlns:a16="http://schemas.microsoft.com/office/drawing/2014/main" id="{C9539C7E-D64D-2CED-2706-FFBE9F95C379}"/>
            </a:ext>
          </a:extLst>
        </xdr:cNvPr>
        <xdr:cNvSpPr>
          <a:spLocks noChangeArrowheads="1"/>
        </xdr:cNvSpPr>
      </xdr:nvSpPr>
      <xdr:spPr bwMode="auto">
        <a:xfrm>
          <a:off x="1870075" y="3197225"/>
          <a:ext cx="237887" cy="238125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7</a:t>
          </a:r>
        </a:p>
      </xdr:txBody>
    </xdr:sp>
    <xdr:clientData/>
  </xdr:twoCellAnchor>
  <xdr:twoCellAnchor>
    <xdr:from>
      <xdr:col>4</xdr:col>
      <xdr:colOff>79375</xdr:colOff>
      <xdr:row>14</xdr:row>
      <xdr:rowOff>73025</xdr:rowOff>
    </xdr:from>
    <xdr:to>
      <xdr:col>4</xdr:col>
      <xdr:colOff>346998</xdr:colOff>
      <xdr:row>14</xdr:row>
      <xdr:rowOff>311150</xdr:rowOff>
    </xdr:to>
    <xdr:sp macro="" textlink="">
      <xdr:nvSpPr>
        <xdr:cNvPr id="1035" name="Oval 11">
          <a:extLst>
            <a:ext uri="{FF2B5EF4-FFF2-40B4-BE49-F238E27FC236}">
              <a16:creationId xmlns:a16="http://schemas.microsoft.com/office/drawing/2014/main" id="{BECB111F-0299-1DD6-9170-F437E9EDEDC9}"/>
            </a:ext>
          </a:extLst>
        </xdr:cNvPr>
        <xdr:cNvSpPr>
          <a:spLocks noChangeArrowheads="1"/>
        </xdr:cNvSpPr>
      </xdr:nvSpPr>
      <xdr:spPr bwMode="auto">
        <a:xfrm>
          <a:off x="1857375" y="4537075"/>
          <a:ext cx="237887" cy="238125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9</a:t>
          </a:r>
        </a:p>
      </xdr:txBody>
    </xdr:sp>
    <xdr:clientData/>
  </xdr:twoCellAnchor>
  <xdr:oneCellAnchor>
    <xdr:from>
      <xdr:col>4</xdr:col>
      <xdr:colOff>38100</xdr:colOff>
      <xdr:row>17</xdr:row>
      <xdr:rowOff>65998</xdr:rowOff>
    </xdr:from>
    <xdr:ext cx="424969" cy="239478"/>
    <xdr:sp macro="" textlink="">
      <xdr:nvSpPr>
        <xdr:cNvPr id="1040" name="Oval 16">
          <a:extLst>
            <a:ext uri="{FF2B5EF4-FFF2-40B4-BE49-F238E27FC236}">
              <a16:creationId xmlns:a16="http://schemas.microsoft.com/office/drawing/2014/main" id="{E0F006D0-68D7-D035-F685-42486F6F0AF5}"/>
            </a:ext>
          </a:extLst>
        </xdr:cNvPr>
        <xdr:cNvSpPr>
          <a:spLocks noChangeArrowheads="1"/>
        </xdr:cNvSpPr>
      </xdr:nvSpPr>
      <xdr:spPr bwMode="auto">
        <a:xfrm>
          <a:off x="1806575" y="5520648"/>
          <a:ext cx="396638" cy="239478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11</a:t>
          </a:r>
        </a:p>
      </xdr:txBody>
    </xdr:sp>
    <xdr:clientData/>
  </xdr:oneCellAnchor>
  <xdr:oneCellAnchor>
    <xdr:from>
      <xdr:col>4</xdr:col>
      <xdr:colOff>15875</xdr:colOff>
      <xdr:row>15</xdr:row>
      <xdr:rowOff>72348</xdr:rowOff>
    </xdr:from>
    <xdr:ext cx="396631" cy="239478"/>
    <xdr:sp macro="" textlink="">
      <xdr:nvSpPr>
        <xdr:cNvPr id="1041" name="Oval 17">
          <a:extLst>
            <a:ext uri="{FF2B5EF4-FFF2-40B4-BE49-F238E27FC236}">
              <a16:creationId xmlns:a16="http://schemas.microsoft.com/office/drawing/2014/main" id="{C3D0BD97-F89C-3577-6EE1-E43DE8B97324}"/>
            </a:ext>
          </a:extLst>
        </xdr:cNvPr>
        <xdr:cNvSpPr>
          <a:spLocks noChangeArrowheads="1"/>
        </xdr:cNvSpPr>
      </xdr:nvSpPr>
      <xdr:spPr bwMode="auto">
        <a:xfrm>
          <a:off x="1793875" y="4866598"/>
          <a:ext cx="368300" cy="239478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</a:p>
      </xdr:txBody>
    </xdr:sp>
    <xdr:clientData/>
  </xdr:oneCellAnchor>
  <xdr:oneCellAnchor>
    <xdr:from>
      <xdr:col>4</xdr:col>
      <xdr:colOff>41275</xdr:colOff>
      <xdr:row>26</xdr:row>
      <xdr:rowOff>46948</xdr:rowOff>
    </xdr:from>
    <xdr:ext cx="438149" cy="239478"/>
    <xdr:sp macro="" textlink="">
      <xdr:nvSpPr>
        <xdr:cNvPr id="1042" name="Oval 18">
          <a:extLst>
            <a:ext uri="{FF2B5EF4-FFF2-40B4-BE49-F238E27FC236}">
              <a16:creationId xmlns:a16="http://schemas.microsoft.com/office/drawing/2014/main" id="{6BA9D42D-AD97-99F1-0277-227A8331ADAC}"/>
            </a:ext>
          </a:extLst>
        </xdr:cNvPr>
        <xdr:cNvSpPr>
          <a:spLocks noChangeArrowheads="1"/>
        </xdr:cNvSpPr>
      </xdr:nvSpPr>
      <xdr:spPr bwMode="auto">
        <a:xfrm>
          <a:off x="1809750" y="8473398"/>
          <a:ext cx="400049" cy="239478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12</a:t>
          </a:r>
        </a:p>
      </xdr:txBody>
    </xdr:sp>
    <xdr:clientData/>
  </xdr:oneCellAnchor>
  <xdr:twoCellAnchor>
    <xdr:from>
      <xdr:col>4</xdr:col>
      <xdr:colOff>457200</xdr:colOff>
      <xdr:row>18</xdr:row>
      <xdr:rowOff>47625</xdr:rowOff>
    </xdr:from>
    <xdr:to>
      <xdr:col>4</xdr:col>
      <xdr:colOff>742950</xdr:colOff>
      <xdr:row>25</xdr:row>
      <xdr:rowOff>190500</xdr:rowOff>
    </xdr:to>
    <xdr:sp macro="" textlink="">
      <xdr:nvSpPr>
        <xdr:cNvPr id="17722" name="AutoShape 19">
          <a:extLst>
            <a:ext uri="{FF2B5EF4-FFF2-40B4-BE49-F238E27FC236}">
              <a16:creationId xmlns:a16="http://schemas.microsoft.com/office/drawing/2014/main" id="{8C87B603-7FD7-A53E-8B73-52C9225B7F6A}"/>
            </a:ext>
          </a:extLst>
        </xdr:cNvPr>
        <xdr:cNvSpPr>
          <a:spLocks/>
        </xdr:cNvSpPr>
      </xdr:nvSpPr>
      <xdr:spPr bwMode="auto">
        <a:xfrm>
          <a:off x="2400300" y="5734050"/>
          <a:ext cx="285750" cy="2409825"/>
        </a:xfrm>
        <a:prstGeom prst="leftBrace">
          <a:avLst>
            <a:gd name="adj1" fmla="val 702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1174750</xdr:colOff>
      <xdr:row>22</xdr:row>
      <xdr:rowOff>6350</xdr:rowOff>
    </xdr:from>
    <xdr:to>
      <xdr:col>4</xdr:col>
      <xdr:colOff>415925</xdr:colOff>
      <xdr:row>22</xdr:row>
      <xdr:rowOff>180975</xdr:rowOff>
    </xdr:to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FFEDA528-D82D-C28C-C21E-7FDAA80C0676}"/>
            </a:ext>
          </a:extLst>
        </xdr:cNvPr>
        <xdr:cNvSpPr>
          <a:spLocks noChangeArrowheads="1"/>
        </xdr:cNvSpPr>
      </xdr:nvSpPr>
      <xdr:spPr bwMode="auto">
        <a:xfrm>
          <a:off x="1638300" y="7086600"/>
          <a:ext cx="723900" cy="22860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⑩の内訳</a:t>
          </a:r>
        </a:p>
      </xdr:txBody>
    </xdr:sp>
    <xdr:clientData/>
  </xdr:twoCellAnchor>
  <xdr:twoCellAnchor>
    <xdr:from>
      <xdr:col>5</xdr:col>
      <xdr:colOff>130175</xdr:colOff>
      <xdr:row>17</xdr:row>
      <xdr:rowOff>0</xdr:rowOff>
    </xdr:from>
    <xdr:to>
      <xdr:col>6</xdr:col>
      <xdr:colOff>628683</xdr:colOff>
      <xdr:row>17</xdr:row>
      <xdr:rowOff>231913</xdr:rowOff>
    </xdr:to>
    <xdr:sp macro="" textlink="">
      <xdr:nvSpPr>
        <xdr:cNvPr id="1045" name="Rectangle 21">
          <a:extLst>
            <a:ext uri="{FF2B5EF4-FFF2-40B4-BE49-F238E27FC236}">
              <a16:creationId xmlns:a16="http://schemas.microsoft.com/office/drawing/2014/main" id="{6251E31F-33C6-9BC8-35FA-26C911E03CE7}"/>
            </a:ext>
          </a:extLst>
        </xdr:cNvPr>
        <xdr:cNvSpPr>
          <a:spLocks noChangeArrowheads="1"/>
        </xdr:cNvSpPr>
      </xdr:nvSpPr>
      <xdr:spPr bwMode="auto">
        <a:xfrm>
          <a:off x="3552825" y="5286375"/>
          <a:ext cx="723900" cy="22860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⑤に一致</a:t>
          </a:r>
        </a:p>
      </xdr:txBody>
    </xdr:sp>
    <xdr:clientData/>
  </xdr:twoCellAnchor>
  <xdr:twoCellAnchor>
    <xdr:from>
      <xdr:col>5</xdr:col>
      <xdr:colOff>79375</xdr:colOff>
      <xdr:row>22</xdr:row>
      <xdr:rowOff>6350</xdr:rowOff>
    </xdr:from>
    <xdr:to>
      <xdr:col>6</xdr:col>
      <xdr:colOff>587608</xdr:colOff>
      <xdr:row>22</xdr:row>
      <xdr:rowOff>209550</xdr:rowOff>
    </xdr:to>
    <xdr:sp macro="" textlink="">
      <xdr:nvSpPr>
        <xdr:cNvPr id="1046" name="Rectangle 22">
          <a:extLst>
            <a:ext uri="{FF2B5EF4-FFF2-40B4-BE49-F238E27FC236}">
              <a16:creationId xmlns:a16="http://schemas.microsoft.com/office/drawing/2014/main" id="{12C65862-DFE3-0811-0B6B-92D4D8F0FDD7}"/>
            </a:ext>
          </a:extLst>
        </xdr:cNvPr>
        <xdr:cNvSpPr>
          <a:spLocks noChangeArrowheads="1"/>
        </xdr:cNvSpPr>
      </xdr:nvSpPr>
      <xdr:spPr bwMode="auto">
        <a:xfrm>
          <a:off x="3505200" y="7115175"/>
          <a:ext cx="723900" cy="22860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⑤の内訳</a:t>
          </a:r>
        </a:p>
      </xdr:txBody>
    </xdr:sp>
    <xdr:clientData/>
  </xdr:twoCellAnchor>
  <xdr:twoCellAnchor>
    <xdr:from>
      <xdr:col>6</xdr:col>
      <xdr:colOff>571500</xdr:colOff>
      <xdr:row>18</xdr:row>
      <xdr:rowOff>47625</xdr:rowOff>
    </xdr:from>
    <xdr:to>
      <xdr:col>6</xdr:col>
      <xdr:colOff>857250</xdr:colOff>
      <xdr:row>25</xdr:row>
      <xdr:rowOff>190500</xdr:rowOff>
    </xdr:to>
    <xdr:sp macro="" textlink="">
      <xdr:nvSpPr>
        <xdr:cNvPr id="17726" name="AutoShape 23">
          <a:extLst>
            <a:ext uri="{FF2B5EF4-FFF2-40B4-BE49-F238E27FC236}">
              <a16:creationId xmlns:a16="http://schemas.microsoft.com/office/drawing/2014/main" id="{35E434BC-4155-B054-2E40-F9886DD8A6D8}"/>
            </a:ext>
          </a:extLst>
        </xdr:cNvPr>
        <xdr:cNvSpPr>
          <a:spLocks/>
        </xdr:cNvSpPr>
      </xdr:nvSpPr>
      <xdr:spPr bwMode="auto">
        <a:xfrm>
          <a:off x="4210050" y="5734050"/>
          <a:ext cx="285750" cy="2409825"/>
        </a:xfrm>
        <a:prstGeom prst="leftBrace">
          <a:avLst>
            <a:gd name="adj1" fmla="val 702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41275</xdr:colOff>
      <xdr:row>18</xdr:row>
      <xdr:rowOff>241300</xdr:rowOff>
    </xdr:from>
    <xdr:to>
      <xdr:col>9</xdr:col>
      <xdr:colOff>120633</xdr:colOff>
      <xdr:row>20</xdr:row>
      <xdr:rowOff>117533</xdr:rowOff>
    </xdr:to>
    <xdr:sp macro="" textlink="">
      <xdr:nvSpPr>
        <xdr:cNvPr id="1048" name="AutoShape 24">
          <a:extLst>
            <a:ext uri="{FF2B5EF4-FFF2-40B4-BE49-F238E27FC236}">
              <a16:creationId xmlns:a16="http://schemas.microsoft.com/office/drawing/2014/main" id="{14D867D8-5A96-9ECD-F2BD-D20EE1F885CE}"/>
            </a:ext>
          </a:extLst>
        </xdr:cNvPr>
        <xdr:cNvSpPr>
          <a:spLocks noChangeArrowheads="1"/>
        </xdr:cNvSpPr>
      </xdr:nvSpPr>
      <xdr:spPr bwMode="auto">
        <a:xfrm>
          <a:off x="5162550" y="5886450"/>
          <a:ext cx="1771650" cy="628650"/>
        </a:xfrm>
        <a:prstGeom prst="wedgeRoundRectCallout">
          <a:avLst>
            <a:gd name="adj1" fmla="val 10755"/>
            <a:gd name="adj2" fmla="val -100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②を下回るときは、その差額を返還</a:t>
          </a:r>
        </a:p>
      </xdr:txBody>
    </xdr:sp>
    <xdr:clientData/>
  </xdr:twoCellAnchor>
  <xdr:twoCellAnchor>
    <xdr:from>
      <xdr:col>5</xdr:col>
      <xdr:colOff>180975</xdr:colOff>
      <xdr:row>26</xdr:row>
      <xdr:rowOff>19050</xdr:rowOff>
    </xdr:from>
    <xdr:to>
      <xdr:col>6</xdr:col>
      <xdr:colOff>685795</xdr:colOff>
      <xdr:row>26</xdr:row>
      <xdr:rowOff>250963</xdr:rowOff>
    </xdr:to>
    <xdr:sp macro="" textlink="">
      <xdr:nvSpPr>
        <xdr:cNvPr id="1049" name="Rectangle 25">
          <a:extLst>
            <a:ext uri="{FF2B5EF4-FFF2-40B4-BE49-F238E27FC236}">
              <a16:creationId xmlns:a16="http://schemas.microsoft.com/office/drawing/2014/main" id="{B9A40C3A-1FB0-6D11-8FFB-1D6BE7E08EB9}"/>
            </a:ext>
          </a:extLst>
        </xdr:cNvPr>
        <xdr:cNvSpPr>
          <a:spLocks noChangeArrowheads="1"/>
        </xdr:cNvSpPr>
      </xdr:nvSpPr>
      <xdr:spPr bwMode="auto">
        <a:xfrm>
          <a:off x="3600450" y="8648700"/>
          <a:ext cx="723900" cy="22860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FFFFFF"/>
              </a:solidFill>
              <a:latin typeface="HG丸ｺﾞｼｯｸM-PRO"/>
              <a:ea typeface="HG丸ｺﾞｼｯｸM-PRO"/>
            </a:rPr>
            <a:t>⑥に一致</a:t>
          </a:r>
        </a:p>
      </xdr:txBody>
    </xdr:sp>
    <xdr:clientData/>
  </xdr:twoCellAnchor>
  <xdr:twoCellAnchor>
    <xdr:from>
      <xdr:col>6</xdr:col>
      <xdr:colOff>1460500</xdr:colOff>
      <xdr:row>24</xdr:row>
      <xdr:rowOff>57150</xdr:rowOff>
    </xdr:from>
    <xdr:to>
      <xdr:col>9</xdr:col>
      <xdr:colOff>69674</xdr:colOff>
      <xdr:row>25</xdr:row>
      <xdr:rowOff>314325</xdr:rowOff>
    </xdr:to>
    <xdr:sp macro="" textlink="">
      <xdr:nvSpPr>
        <xdr:cNvPr id="1050" name="AutoShape 26">
          <a:extLst>
            <a:ext uri="{FF2B5EF4-FFF2-40B4-BE49-F238E27FC236}">
              <a16:creationId xmlns:a16="http://schemas.microsoft.com/office/drawing/2014/main" id="{7DBE6BA3-35F8-65F3-F25D-356AAC6B5258}"/>
            </a:ext>
          </a:extLst>
        </xdr:cNvPr>
        <xdr:cNvSpPr>
          <a:spLocks noChangeArrowheads="1"/>
        </xdr:cNvSpPr>
      </xdr:nvSpPr>
      <xdr:spPr bwMode="auto">
        <a:xfrm>
          <a:off x="5105400" y="7934325"/>
          <a:ext cx="1771650" cy="628650"/>
        </a:xfrm>
        <a:prstGeom prst="wedgeRoundRectCallout">
          <a:avLst>
            <a:gd name="adj1" fmla="val 23120"/>
            <a:gd name="adj2" fmla="val 7727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③を下回るときは、その差額を返還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6</xdr:col>
      <xdr:colOff>171450</xdr:colOff>
      <xdr:row>3</xdr:row>
      <xdr:rowOff>203200</xdr:rowOff>
    </xdr:from>
    <xdr:to>
      <xdr:col>9</xdr:col>
      <xdr:colOff>117489</xdr:colOff>
      <xdr:row>5</xdr:row>
      <xdr:rowOff>133489</xdr:rowOff>
    </xdr:to>
    <xdr:sp macro="" textlink="">
      <xdr:nvSpPr>
        <xdr:cNvPr id="1051" name="AutoShape 27">
          <a:extLst>
            <a:ext uri="{FF2B5EF4-FFF2-40B4-BE49-F238E27FC236}">
              <a16:creationId xmlns:a16="http://schemas.microsoft.com/office/drawing/2014/main" id="{CCFCD5D2-35D3-A5C0-213E-349E5F601292}"/>
            </a:ext>
          </a:extLst>
        </xdr:cNvPr>
        <xdr:cNvSpPr>
          <a:spLocks noChangeArrowheads="1"/>
        </xdr:cNvSpPr>
      </xdr:nvSpPr>
      <xdr:spPr bwMode="auto">
        <a:xfrm>
          <a:off x="3495675" y="1035050"/>
          <a:ext cx="2854339" cy="600110"/>
        </a:xfrm>
        <a:prstGeom prst="wedgeRoundRectCallout">
          <a:avLst>
            <a:gd name="adj1" fmla="val -1182"/>
            <a:gd name="adj2" fmla="val 6466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特定の行事のためにもらった助成金・参加費等がある場合は、一般事業・リーダー養成事業別にその内訳を記入</a:t>
          </a:r>
        </a:p>
      </xdr:txBody>
    </xdr:sp>
    <xdr:clientData/>
  </xdr:twoCellAnchor>
  <xdr:twoCellAnchor>
    <xdr:from>
      <xdr:col>4</xdr:col>
      <xdr:colOff>79375</xdr:colOff>
      <xdr:row>11</xdr:row>
      <xdr:rowOff>38100</xdr:rowOff>
    </xdr:from>
    <xdr:to>
      <xdr:col>4</xdr:col>
      <xdr:colOff>346998</xdr:colOff>
      <xdr:row>11</xdr:row>
      <xdr:rowOff>286147</xdr:rowOff>
    </xdr:to>
    <xdr:sp macro="" textlink="">
      <xdr:nvSpPr>
        <xdr:cNvPr id="24" name="Oval 9">
          <a:extLst>
            <a:ext uri="{FF2B5EF4-FFF2-40B4-BE49-F238E27FC236}">
              <a16:creationId xmlns:a16="http://schemas.microsoft.com/office/drawing/2014/main" id="{8AC17BE8-74AD-EC42-A976-0F9BB29DCE5C}"/>
            </a:ext>
          </a:extLst>
        </xdr:cNvPr>
        <xdr:cNvSpPr>
          <a:spLocks noChangeArrowheads="1"/>
        </xdr:cNvSpPr>
      </xdr:nvSpPr>
      <xdr:spPr bwMode="auto">
        <a:xfrm>
          <a:off x="1857375" y="3521075"/>
          <a:ext cx="237887" cy="238125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８</a:t>
          </a:r>
          <a:endParaRPr lang="en-US" altLang="ja-JP" sz="10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oneCellAnchor>
    <xdr:from>
      <xdr:col>4</xdr:col>
      <xdr:colOff>44450</xdr:colOff>
      <xdr:row>27</xdr:row>
      <xdr:rowOff>40598</xdr:rowOff>
    </xdr:from>
    <xdr:ext cx="438149" cy="239478"/>
    <xdr:sp macro="" textlink="">
      <xdr:nvSpPr>
        <xdr:cNvPr id="25" name="Oval 18">
          <a:extLst>
            <a:ext uri="{FF2B5EF4-FFF2-40B4-BE49-F238E27FC236}">
              <a16:creationId xmlns:a16="http://schemas.microsoft.com/office/drawing/2014/main" id="{CD99A1E2-5F57-3946-2DD1-82AFC916E8C3}"/>
            </a:ext>
          </a:extLst>
        </xdr:cNvPr>
        <xdr:cNvSpPr>
          <a:spLocks noChangeArrowheads="1"/>
        </xdr:cNvSpPr>
      </xdr:nvSpPr>
      <xdr:spPr bwMode="auto">
        <a:xfrm>
          <a:off x="1822450" y="8797248"/>
          <a:ext cx="400049" cy="239478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endParaRPr lang="en-US" altLang="ja-JP" sz="8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oneCellAnchor>
    <xdr:from>
      <xdr:col>4</xdr:col>
      <xdr:colOff>60325</xdr:colOff>
      <xdr:row>28</xdr:row>
      <xdr:rowOff>46948</xdr:rowOff>
    </xdr:from>
    <xdr:ext cx="438149" cy="239478"/>
    <xdr:sp macro="" textlink="">
      <xdr:nvSpPr>
        <xdr:cNvPr id="26" name="Oval 18">
          <a:extLst>
            <a:ext uri="{FF2B5EF4-FFF2-40B4-BE49-F238E27FC236}">
              <a16:creationId xmlns:a16="http://schemas.microsoft.com/office/drawing/2014/main" id="{0AD9F43A-03CD-C0B2-784C-E5D4603445DF}"/>
            </a:ext>
          </a:extLst>
        </xdr:cNvPr>
        <xdr:cNvSpPr>
          <a:spLocks noChangeArrowheads="1"/>
        </xdr:cNvSpPr>
      </xdr:nvSpPr>
      <xdr:spPr bwMode="auto">
        <a:xfrm>
          <a:off x="1828800" y="9133798"/>
          <a:ext cx="400049" cy="239478"/>
        </a:xfrm>
        <a:prstGeom prst="ellipse">
          <a:avLst/>
        </a:prstGeom>
        <a:solidFill>
          <a:srgbClr val="FFFFFF"/>
        </a:solidFill>
        <a:ln w="1270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endParaRPr lang="en-US" altLang="ja-JP" sz="8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oneCellAnchor>
  <xdr:twoCellAnchor>
    <xdr:from>
      <xdr:col>6</xdr:col>
      <xdr:colOff>264584</xdr:colOff>
      <xdr:row>27</xdr:row>
      <xdr:rowOff>8466</xdr:rowOff>
    </xdr:from>
    <xdr:to>
      <xdr:col>8</xdr:col>
      <xdr:colOff>1331158</xdr:colOff>
      <xdr:row>27</xdr:row>
      <xdr:rowOff>296333</xdr:rowOff>
    </xdr:to>
    <xdr:sp macro="" textlink="">
      <xdr:nvSpPr>
        <xdr:cNvPr id="29" name="AutoShape 26">
          <a:extLst>
            <a:ext uri="{FF2B5EF4-FFF2-40B4-BE49-F238E27FC236}">
              <a16:creationId xmlns:a16="http://schemas.microsoft.com/office/drawing/2014/main" id="{77735A57-4982-F17B-5090-7AF1B02CE318}"/>
            </a:ext>
          </a:extLst>
        </xdr:cNvPr>
        <xdr:cNvSpPr>
          <a:spLocks noChangeArrowheads="1"/>
        </xdr:cNvSpPr>
      </xdr:nvSpPr>
      <xdr:spPr bwMode="auto">
        <a:xfrm>
          <a:off x="3568701" y="8697383"/>
          <a:ext cx="2527300" cy="298450"/>
        </a:xfrm>
        <a:prstGeom prst="wedgeRoundRectCallout">
          <a:avLst>
            <a:gd name="adj1" fmla="val -67664"/>
            <a:gd name="adj2" fmla="val -1103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④を下回るときは、その差額を返還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19582-9C11-437D-AD2F-2FFC4A9F144D}">
  <dimension ref="A1:O55"/>
  <sheetViews>
    <sheetView showGridLines="0" view="pageBreakPreview" topLeftCell="A8" zoomScale="90" zoomScaleNormal="100" zoomScaleSheetLayoutView="90" workbookViewId="0">
      <selection activeCell="A22" sqref="A22:B23"/>
    </sheetView>
  </sheetViews>
  <sheetFormatPr defaultRowHeight="13.5" x14ac:dyDescent="0.15"/>
  <cols>
    <col min="1" max="14" width="6" style="1" customWidth="1"/>
    <col min="15" max="15" width="5.75" style="1" customWidth="1"/>
    <col min="16" max="17" width="5.5" style="1" customWidth="1"/>
    <col min="18" max="16384" width="9" style="1"/>
  </cols>
  <sheetData>
    <row r="1" spans="1:15" s="5" customFormat="1" ht="15.75" customHeight="1" x14ac:dyDescent="0.15">
      <c r="A1" s="7" t="s">
        <v>40</v>
      </c>
      <c r="B1" s="7"/>
    </row>
    <row r="2" spans="1:15" s="5" customFormat="1" ht="15.75" customHeight="1" x14ac:dyDescent="0.15">
      <c r="N2" s="6" t="s">
        <v>22</v>
      </c>
    </row>
    <row r="3" spans="1:15" s="5" customFormat="1" ht="15.75" customHeight="1" x14ac:dyDescent="0.15">
      <c r="A3" s="2"/>
      <c r="B3" s="2"/>
    </row>
    <row r="4" spans="1:15" s="5" customFormat="1" ht="17.25" customHeight="1" x14ac:dyDescent="0.15">
      <c r="A4" s="7" t="s">
        <v>8</v>
      </c>
      <c r="B4" s="2"/>
    </row>
    <row r="5" spans="1:15" s="5" customFormat="1" ht="17.25" customHeight="1" x14ac:dyDescent="0.15">
      <c r="A5" s="7" t="s">
        <v>9</v>
      </c>
      <c r="B5" s="7"/>
    </row>
    <row r="6" spans="1:15" s="5" customFormat="1" ht="17.25" customHeight="1" x14ac:dyDescent="0.15">
      <c r="A6" s="3"/>
      <c r="B6" s="3"/>
      <c r="F6" s="90" t="s">
        <v>38</v>
      </c>
      <c r="G6" s="160"/>
      <c r="H6" s="161"/>
    </row>
    <row r="7" spans="1:15" s="5" customFormat="1" ht="17.25" customHeight="1" x14ac:dyDescent="0.15">
      <c r="A7" s="3"/>
      <c r="B7" s="3"/>
      <c r="F7" s="8"/>
      <c r="G7" s="8"/>
    </row>
    <row r="8" spans="1:15" s="5" customFormat="1" ht="17.25" customHeight="1" x14ac:dyDescent="0.15">
      <c r="A8" s="2"/>
      <c r="B8" s="2"/>
      <c r="F8" s="91" t="s">
        <v>79</v>
      </c>
      <c r="G8" s="161"/>
      <c r="H8" s="161"/>
    </row>
    <row r="9" spans="1:15" s="5" customFormat="1" ht="17.25" customHeight="1" x14ac:dyDescent="0.15">
      <c r="A9" s="3"/>
      <c r="B9" s="3"/>
      <c r="F9" s="8"/>
    </row>
    <row r="10" spans="1:15" s="5" customFormat="1" ht="17.25" customHeight="1" x14ac:dyDescent="0.15">
      <c r="A10" s="2"/>
      <c r="B10" s="2"/>
      <c r="F10" s="8"/>
      <c r="G10" s="8"/>
    </row>
    <row r="11" spans="1:15" s="5" customFormat="1" ht="17.25" customHeight="1" x14ac:dyDescent="0.15">
      <c r="A11" s="2"/>
      <c r="B11" s="2"/>
      <c r="F11" s="91" t="s">
        <v>39</v>
      </c>
      <c r="G11" s="91"/>
      <c r="H11" s="161"/>
      <c r="N11" s="31"/>
    </row>
    <row r="12" spans="1:15" s="5" customFormat="1" ht="17.25" customHeight="1" x14ac:dyDescent="0.15"/>
    <row r="13" spans="1:15" ht="17.25" customHeight="1" x14ac:dyDescent="0.15">
      <c r="A13" s="2"/>
      <c r="B13" s="2"/>
      <c r="O13" s="5"/>
    </row>
    <row r="14" spans="1:15" ht="18.75" customHeight="1" x14ac:dyDescent="0.15">
      <c r="A14" s="88" t="s">
        <v>41</v>
      </c>
      <c r="B14" s="88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</row>
    <row r="15" spans="1:15" ht="21" customHeight="1" x14ac:dyDescent="0.15">
      <c r="A15" s="2"/>
      <c r="B15" s="2"/>
    </row>
    <row r="16" spans="1:15" ht="27.75" customHeight="1" x14ac:dyDescent="0.15">
      <c r="A16" s="86" t="s">
        <v>81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21"/>
    </row>
    <row r="17" spans="1:14" ht="14.25" customHeight="1" x14ac:dyDescent="0.15">
      <c r="A17" s="4"/>
      <c r="B17" s="4"/>
    </row>
    <row r="18" spans="1:14" ht="24" customHeight="1" x14ac:dyDescent="0.15">
      <c r="A18" s="87" t="s">
        <v>21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</row>
    <row r="19" spans="1:14" ht="14.25" customHeight="1" x14ac:dyDescent="0.15">
      <c r="A19" s="2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ht="21.75" customHeight="1" x14ac:dyDescent="0.15">
      <c r="A20" s="1" t="s">
        <v>82</v>
      </c>
    </row>
    <row r="21" spans="1:14" s="5" customFormat="1" ht="21.75" customHeight="1" x14ac:dyDescent="0.15">
      <c r="A21" s="152" t="s">
        <v>23</v>
      </c>
      <c r="B21" s="152"/>
      <c r="C21" s="152" t="s">
        <v>24</v>
      </c>
      <c r="D21" s="152"/>
      <c r="E21" s="152"/>
      <c r="F21" s="152"/>
      <c r="G21" s="152" t="s">
        <v>25</v>
      </c>
      <c r="H21" s="152"/>
      <c r="I21" s="152"/>
      <c r="J21" s="152"/>
      <c r="K21" s="152" t="s">
        <v>19</v>
      </c>
      <c r="L21" s="152"/>
      <c r="M21" s="152" t="s">
        <v>26</v>
      </c>
      <c r="N21" s="152"/>
    </row>
    <row r="22" spans="1:14" s="5" customFormat="1" ht="15" customHeight="1" x14ac:dyDescent="0.15">
      <c r="A22" s="145" t="s">
        <v>27</v>
      </c>
      <c r="B22" s="147"/>
      <c r="C22" s="145"/>
      <c r="D22" s="146"/>
      <c r="E22" s="146"/>
      <c r="F22" s="147"/>
      <c r="G22" s="145"/>
      <c r="H22" s="146"/>
      <c r="I22" s="146"/>
      <c r="J22" s="147"/>
      <c r="K22" s="144" t="s">
        <v>20</v>
      </c>
      <c r="L22" s="153"/>
      <c r="M22" s="145"/>
      <c r="N22" s="147"/>
    </row>
    <row r="23" spans="1:14" s="5" customFormat="1" ht="15" customHeight="1" x14ac:dyDescent="0.15">
      <c r="A23" s="150"/>
      <c r="B23" s="151"/>
      <c r="C23" s="148"/>
      <c r="D23" s="149"/>
      <c r="E23" s="149"/>
      <c r="F23" s="143"/>
      <c r="G23" s="148"/>
      <c r="H23" s="149"/>
      <c r="I23" s="149"/>
      <c r="J23" s="143"/>
      <c r="K23" s="154" t="s">
        <v>34</v>
      </c>
      <c r="L23" s="155"/>
      <c r="M23" s="148"/>
      <c r="N23" s="143"/>
    </row>
    <row r="24" spans="1:14" s="5" customFormat="1" ht="15" customHeight="1" x14ac:dyDescent="0.15">
      <c r="A24" s="145" t="s">
        <v>27</v>
      </c>
      <c r="B24" s="147"/>
      <c r="C24" s="145"/>
      <c r="D24" s="146"/>
      <c r="E24" s="146"/>
      <c r="F24" s="147"/>
      <c r="G24" s="145"/>
      <c r="H24" s="146"/>
      <c r="I24" s="146"/>
      <c r="J24" s="147"/>
      <c r="K24" s="144" t="s">
        <v>20</v>
      </c>
      <c r="L24" s="153"/>
      <c r="M24" s="145"/>
      <c r="N24" s="147"/>
    </row>
    <row r="25" spans="1:14" s="5" customFormat="1" ht="15" customHeight="1" x14ac:dyDescent="0.15">
      <c r="A25" s="150"/>
      <c r="B25" s="151"/>
      <c r="C25" s="148"/>
      <c r="D25" s="149"/>
      <c r="E25" s="149"/>
      <c r="F25" s="143"/>
      <c r="G25" s="148"/>
      <c r="H25" s="149"/>
      <c r="I25" s="149"/>
      <c r="J25" s="143"/>
      <c r="K25" s="154" t="s">
        <v>34</v>
      </c>
      <c r="L25" s="155"/>
      <c r="M25" s="148"/>
      <c r="N25" s="143"/>
    </row>
    <row r="26" spans="1:14" s="5" customFormat="1" ht="15" customHeight="1" x14ac:dyDescent="0.15">
      <c r="A26" s="145" t="s">
        <v>27</v>
      </c>
      <c r="B26" s="147"/>
      <c r="C26" s="145"/>
      <c r="D26" s="146"/>
      <c r="E26" s="146"/>
      <c r="F26" s="147"/>
      <c r="G26" s="145"/>
      <c r="H26" s="146"/>
      <c r="I26" s="146"/>
      <c r="J26" s="147"/>
      <c r="K26" s="144" t="s">
        <v>20</v>
      </c>
      <c r="L26" s="153"/>
      <c r="M26" s="145"/>
      <c r="N26" s="147"/>
    </row>
    <row r="27" spans="1:14" s="5" customFormat="1" ht="15" customHeight="1" x14ac:dyDescent="0.15">
      <c r="A27" s="150"/>
      <c r="B27" s="151"/>
      <c r="C27" s="148"/>
      <c r="D27" s="149"/>
      <c r="E27" s="149"/>
      <c r="F27" s="143"/>
      <c r="G27" s="148"/>
      <c r="H27" s="149"/>
      <c r="I27" s="149"/>
      <c r="J27" s="143"/>
      <c r="K27" s="154" t="s">
        <v>34</v>
      </c>
      <c r="L27" s="155"/>
      <c r="M27" s="148"/>
      <c r="N27" s="143"/>
    </row>
    <row r="28" spans="1:14" s="5" customFormat="1" ht="15" customHeight="1" x14ac:dyDescent="0.15">
      <c r="A28" s="145" t="s">
        <v>27</v>
      </c>
      <c r="B28" s="147"/>
      <c r="C28" s="145"/>
      <c r="D28" s="146"/>
      <c r="E28" s="146"/>
      <c r="F28" s="147"/>
      <c r="G28" s="145"/>
      <c r="H28" s="146"/>
      <c r="I28" s="146"/>
      <c r="J28" s="147"/>
      <c r="K28" s="144" t="s">
        <v>20</v>
      </c>
      <c r="L28" s="153"/>
      <c r="M28" s="145"/>
      <c r="N28" s="147"/>
    </row>
    <row r="29" spans="1:14" s="5" customFormat="1" ht="15" customHeight="1" x14ac:dyDescent="0.15">
      <c r="A29" s="150"/>
      <c r="B29" s="151"/>
      <c r="C29" s="148"/>
      <c r="D29" s="149"/>
      <c r="E29" s="149"/>
      <c r="F29" s="143"/>
      <c r="G29" s="148"/>
      <c r="H29" s="149"/>
      <c r="I29" s="149"/>
      <c r="J29" s="143"/>
      <c r="K29" s="154" t="s">
        <v>34</v>
      </c>
      <c r="L29" s="155"/>
      <c r="M29" s="148"/>
      <c r="N29" s="143"/>
    </row>
    <row r="30" spans="1:14" s="5" customFormat="1" ht="15" customHeight="1" x14ac:dyDescent="0.15">
      <c r="A30" s="145" t="s">
        <v>27</v>
      </c>
      <c r="B30" s="147"/>
      <c r="C30" s="145"/>
      <c r="D30" s="146"/>
      <c r="E30" s="146"/>
      <c r="F30" s="147"/>
      <c r="G30" s="145"/>
      <c r="H30" s="146"/>
      <c r="I30" s="146"/>
      <c r="J30" s="147"/>
      <c r="K30" s="144" t="s">
        <v>20</v>
      </c>
      <c r="L30" s="153"/>
      <c r="M30" s="145"/>
      <c r="N30" s="147"/>
    </row>
    <row r="31" spans="1:14" s="5" customFormat="1" ht="15" customHeight="1" x14ac:dyDescent="0.15">
      <c r="A31" s="150"/>
      <c r="B31" s="151"/>
      <c r="C31" s="148"/>
      <c r="D31" s="149"/>
      <c r="E31" s="149"/>
      <c r="F31" s="143"/>
      <c r="G31" s="148"/>
      <c r="H31" s="149"/>
      <c r="I31" s="149"/>
      <c r="J31" s="143"/>
      <c r="K31" s="154" t="s">
        <v>34</v>
      </c>
      <c r="L31" s="155"/>
      <c r="M31" s="148"/>
      <c r="N31" s="143"/>
    </row>
    <row r="32" spans="1:14" s="5" customFormat="1" ht="15" customHeight="1" x14ac:dyDescent="0.15">
      <c r="A32" s="145" t="s">
        <v>27</v>
      </c>
      <c r="B32" s="147"/>
      <c r="C32" s="145"/>
      <c r="D32" s="146"/>
      <c r="E32" s="146"/>
      <c r="F32" s="147"/>
      <c r="G32" s="145"/>
      <c r="H32" s="146"/>
      <c r="I32" s="146"/>
      <c r="J32" s="147"/>
      <c r="K32" s="144" t="s">
        <v>20</v>
      </c>
      <c r="L32" s="153"/>
      <c r="M32" s="145"/>
      <c r="N32" s="147"/>
    </row>
    <row r="33" spans="1:14" s="5" customFormat="1" ht="15" customHeight="1" x14ac:dyDescent="0.15">
      <c r="A33" s="150"/>
      <c r="B33" s="151"/>
      <c r="C33" s="148"/>
      <c r="D33" s="149"/>
      <c r="E33" s="149"/>
      <c r="F33" s="143"/>
      <c r="G33" s="148"/>
      <c r="H33" s="149"/>
      <c r="I33" s="149"/>
      <c r="J33" s="143"/>
      <c r="K33" s="154" t="s">
        <v>34</v>
      </c>
      <c r="L33" s="155"/>
      <c r="M33" s="148"/>
      <c r="N33" s="143"/>
    </row>
    <row r="34" spans="1:14" s="5" customFormat="1" ht="15" customHeight="1" x14ac:dyDescent="0.15">
      <c r="A34" s="145" t="s">
        <v>27</v>
      </c>
      <c r="B34" s="147"/>
      <c r="C34" s="145"/>
      <c r="D34" s="146"/>
      <c r="E34" s="146"/>
      <c r="F34" s="147"/>
      <c r="G34" s="145"/>
      <c r="H34" s="146"/>
      <c r="I34" s="146"/>
      <c r="J34" s="147"/>
      <c r="K34" s="144" t="s">
        <v>20</v>
      </c>
      <c r="L34" s="153"/>
      <c r="M34" s="145"/>
      <c r="N34" s="147"/>
    </row>
    <row r="35" spans="1:14" s="5" customFormat="1" ht="15" customHeight="1" x14ac:dyDescent="0.15">
      <c r="A35" s="150"/>
      <c r="B35" s="151"/>
      <c r="C35" s="148"/>
      <c r="D35" s="149"/>
      <c r="E35" s="149"/>
      <c r="F35" s="143"/>
      <c r="G35" s="148"/>
      <c r="H35" s="149"/>
      <c r="I35" s="149"/>
      <c r="J35" s="143"/>
      <c r="K35" s="154" t="s">
        <v>34</v>
      </c>
      <c r="L35" s="155"/>
      <c r="M35" s="148"/>
      <c r="N35" s="143"/>
    </row>
    <row r="36" spans="1:14" s="5" customFormat="1" ht="15" customHeight="1" x14ac:dyDescent="0.15">
      <c r="A36" s="145" t="s">
        <v>27</v>
      </c>
      <c r="B36" s="147"/>
      <c r="C36" s="145"/>
      <c r="D36" s="146"/>
      <c r="E36" s="146"/>
      <c r="F36" s="147"/>
      <c r="G36" s="145"/>
      <c r="H36" s="146"/>
      <c r="I36" s="146"/>
      <c r="J36" s="147"/>
      <c r="K36" s="144" t="s">
        <v>20</v>
      </c>
      <c r="L36" s="153"/>
      <c r="M36" s="145"/>
      <c r="N36" s="147"/>
    </row>
    <row r="37" spans="1:14" s="5" customFormat="1" ht="15" customHeight="1" x14ac:dyDescent="0.15">
      <c r="A37" s="150"/>
      <c r="B37" s="151"/>
      <c r="C37" s="148"/>
      <c r="D37" s="149"/>
      <c r="E37" s="149"/>
      <c r="F37" s="143"/>
      <c r="G37" s="148"/>
      <c r="H37" s="149"/>
      <c r="I37" s="149"/>
      <c r="J37" s="143"/>
      <c r="K37" s="154" t="s">
        <v>34</v>
      </c>
      <c r="L37" s="155"/>
      <c r="M37" s="148"/>
      <c r="N37" s="143"/>
    </row>
    <row r="38" spans="1:14" s="5" customFormat="1" ht="15" customHeight="1" x14ac:dyDescent="0.15">
      <c r="A38" s="145" t="s">
        <v>27</v>
      </c>
      <c r="B38" s="147"/>
      <c r="C38" s="145"/>
      <c r="D38" s="146"/>
      <c r="E38" s="146"/>
      <c r="F38" s="147"/>
      <c r="G38" s="145"/>
      <c r="H38" s="146"/>
      <c r="I38" s="146"/>
      <c r="J38" s="147"/>
      <c r="K38" s="144" t="s">
        <v>20</v>
      </c>
      <c r="L38" s="153"/>
      <c r="M38" s="145"/>
      <c r="N38" s="147"/>
    </row>
    <row r="39" spans="1:14" s="5" customFormat="1" ht="15" customHeight="1" x14ac:dyDescent="0.15">
      <c r="A39" s="150"/>
      <c r="B39" s="151"/>
      <c r="C39" s="148"/>
      <c r="D39" s="149"/>
      <c r="E39" s="149"/>
      <c r="F39" s="143"/>
      <c r="G39" s="148"/>
      <c r="H39" s="149"/>
      <c r="I39" s="149"/>
      <c r="J39" s="143"/>
      <c r="K39" s="154" t="s">
        <v>34</v>
      </c>
      <c r="L39" s="155"/>
      <c r="M39" s="148"/>
      <c r="N39" s="143"/>
    </row>
    <row r="40" spans="1:14" s="5" customFormat="1" ht="15" customHeight="1" x14ac:dyDescent="0.15">
      <c r="A40" s="145" t="s">
        <v>27</v>
      </c>
      <c r="B40" s="147"/>
      <c r="C40" s="145"/>
      <c r="D40" s="146"/>
      <c r="E40" s="146"/>
      <c r="F40" s="147"/>
      <c r="G40" s="145"/>
      <c r="H40" s="146"/>
      <c r="I40" s="146"/>
      <c r="J40" s="147"/>
      <c r="K40" s="144" t="s">
        <v>20</v>
      </c>
      <c r="L40" s="153"/>
      <c r="M40" s="145"/>
      <c r="N40" s="147"/>
    </row>
    <row r="41" spans="1:14" s="5" customFormat="1" ht="15" customHeight="1" x14ac:dyDescent="0.15">
      <c r="A41" s="150"/>
      <c r="B41" s="151"/>
      <c r="C41" s="148"/>
      <c r="D41" s="149"/>
      <c r="E41" s="149"/>
      <c r="F41" s="143"/>
      <c r="G41" s="148"/>
      <c r="H41" s="149"/>
      <c r="I41" s="149"/>
      <c r="J41" s="143"/>
      <c r="K41" s="154" t="s">
        <v>34</v>
      </c>
      <c r="L41" s="155"/>
      <c r="M41" s="148"/>
      <c r="N41" s="143"/>
    </row>
    <row r="42" spans="1:14" s="5" customFormat="1" ht="15" customHeight="1" x14ac:dyDescent="0.15">
      <c r="A42" s="145" t="s">
        <v>27</v>
      </c>
      <c r="B42" s="147"/>
      <c r="C42" s="145"/>
      <c r="D42" s="146"/>
      <c r="E42" s="146"/>
      <c r="F42" s="147"/>
      <c r="G42" s="145"/>
      <c r="H42" s="146"/>
      <c r="I42" s="146"/>
      <c r="J42" s="147"/>
      <c r="K42" s="144" t="s">
        <v>20</v>
      </c>
      <c r="L42" s="153"/>
      <c r="M42" s="145"/>
      <c r="N42" s="147"/>
    </row>
    <row r="43" spans="1:14" s="5" customFormat="1" ht="15" customHeight="1" x14ac:dyDescent="0.15">
      <c r="A43" s="150"/>
      <c r="B43" s="151"/>
      <c r="C43" s="148"/>
      <c r="D43" s="149"/>
      <c r="E43" s="149"/>
      <c r="F43" s="143"/>
      <c r="G43" s="148"/>
      <c r="H43" s="149"/>
      <c r="I43" s="149"/>
      <c r="J43" s="143"/>
      <c r="K43" s="154" t="s">
        <v>34</v>
      </c>
      <c r="L43" s="155"/>
      <c r="M43" s="148"/>
      <c r="N43" s="143"/>
    </row>
    <row r="44" spans="1:14" s="5" customFormat="1" ht="15" customHeight="1" x14ac:dyDescent="0.15">
      <c r="A44" s="145" t="s">
        <v>27</v>
      </c>
      <c r="B44" s="147"/>
      <c r="C44" s="145"/>
      <c r="D44" s="146"/>
      <c r="E44" s="146"/>
      <c r="F44" s="147"/>
      <c r="G44" s="145"/>
      <c r="H44" s="146"/>
      <c r="I44" s="146"/>
      <c r="J44" s="147"/>
      <c r="K44" s="144" t="s">
        <v>20</v>
      </c>
      <c r="L44" s="153"/>
      <c r="M44" s="145"/>
      <c r="N44" s="147"/>
    </row>
    <row r="45" spans="1:14" s="5" customFormat="1" ht="15" customHeight="1" x14ac:dyDescent="0.15">
      <c r="A45" s="150"/>
      <c r="B45" s="151"/>
      <c r="C45" s="148"/>
      <c r="D45" s="149"/>
      <c r="E45" s="149"/>
      <c r="F45" s="143"/>
      <c r="G45" s="148"/>
      <c r="H45" s="149"/>
      <c r="I45" s="149"/>
      <c r="J45" s="143"/>
      <c r="K45" s="154" t="s">
        <v>34</v>
      </c>
      <c r="L45" s="155"/>
      <c r="M45" s="148"/>
      <c r="N45" s="143"/>
    </row>
    <row r="46" spans="1:14" s="5" customFormat="1" ht="15" customHeight="1" x14ac:dyDescent="0.15">
      <c r="A46" s="158" t="s">
        <v>48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</row>
    <row r="47" spans="1:14" s="27" customFormat="1" ht="8.25" customHeight="1" x14ac:dyDescent="0.15"/>
    <row r="48" spans="1:14" s="26" customFormat="1" ht="30.75" customHeight="1" x14ac:dyDescent="0.15">
      <c r="A48" s="157" t="s">
        <v>28</v>
      </c>
      <c r="B48" s="157"/>
      <c r="C48" s="26" t="s">
        <v>33</v>
      </c>
      <c r="E48" s="28" t="s">
        <v>29</v>
      </c>
      <c r="F48" s="28"/>
      <c r="G48" s="28"/>
      <c r="I48" s="28" t="s">
        <v>18</v>
      </c>
      <c r="J48" s="28"/>
      <c r="K48" s="28"/>
      <c r="L48" s="28"/>
      <c r="M48" s="28"/>
      <c r="N48" s="28"/>
    </row>
    <row r="49" spans="3:14" s="26" customFormat="1" ht="30.75" customHeight="1" x14ac:dyDescent="0.15">
      <c r="C49" s="26" t="s">
        <v>30</v>
      </c>
      <c r="E49" s="28" t="s">
        <v>31</v>
      </c>
      <c r="F49" s="28"/>
      <c r="G49" s="28"/>
      <c r="I49" s="28" t="s">
        <v>32</v>
      </c>
      <c r="J49" s="28"/>
      <c r="K49" s="28"/>
      <c r="L49" s="28"/>
      <c r="M49" s="28"/>
      <c r="N49" s="28"/>
    </row>
    <row r="50" spans="3:14" ht="27.75" customHeight="1" x14ac:dyDescent="0.15"/>
    <row r="51" spans="3:14" ht="27.75" customHeight="1" x14ac:dyDescent="0.15"/>
    <row r="52" spans="3:14" ht="27.75" customHeight="1" x14ac:dyDescent="0.15"/>
    <row r="53" spans="3:14" ht="27.75" customHeight="1" x14ac:dyDescent="0.15"/>
    <row r="54" spans="3:14" ht="27.75" customHeight="1" x14ac:dyDescent="0.15"/>
    <row r="55" spans="3:14" ht="27.75" customHeight="1" x14ac:dyDescent="0.15"/>
  </sheetData>
  <mergeCells count="85">
    <mergeCell ref="K38:L38"/>
    <mergeCell ref="F6:H6"/>
    <mergeCell ref="F8:H8"/>
    <mergeCell ref="F11:H11"/>
    <mergeCell ref="M44:N45"/>
    <mergeCell ref="M38:N39"/>
    <mergeCell ref="M40:N41"/>
    <mergeCell ref="A14:N14"/>
    <mergeCell ref="A16:N16"/>
    <mergeCell ref="A18:N18"/>
    <mergeCell ref="A21:B21"/>
    <mergeCell ref="M42:N43"/>
    <mergeCell ref="M34:N35"/>
    <mergeCell ref="M36:N37"/>
    <mergeCell ref="M26:N27"/>
    <mergeCell ref="M28:N29"/>
    <mergeCell ref="A38:B39"/>
    <mergeCell ref="C38:F39"/>
    <mergeCell ref="M21:N21"/>
    <mergeCell ref="K21:L21"/>
    <mergeCell ref="C21:F21"/>
    <mergeCell ref="G21:J21"/>
    <mergeCell ref="K30:L30"/>
    <mergeCell ref="K22:L22"/>
    <mergeCell ref="G22:J23"/>
    <mergeCell ref="C26:F27"/>
    <mergeCell ref="G26:J27"/>
    <mergeCell ref="M22:N23"/>
    <mergeCell ref="K31:L31"/>
    <mergeCell ref="K25:L25"/>
    <mergeCell ref="K26:L26"/>
    <mergeCell ref="K27:L27"/>
    <mergeCell ref="A42:B43"/>
    <mergeCell ref="K42:L42"/>
    <mergeCell ref="G42:J43"/>
    <mergeCell ref="C42:F43"/>
    <mergeCell ref="K43:L43"/>
    <mergeCell ref="A44:B45"/>
    <mergeCell ref="C44:F45"/>
    <mergeCell ref="G44:J45"/>
    <mergeCell ref="K44:L44"/>
    <mergeCell ref="K45:L45"/>
    <mergeCell ref="A32:B33"/>
    <mergeCell ref="M32:N33"/>
    <mergeCell ref="K33:L33"/>
    <mergeCell ref="K41:L41"/>
    <mergeCell ref="K32:L32"/>
    <mergeCell ref="G38:J39"/>
    <mergeCell ref="K34:L34"/>
    <mergeCell ref="K35:L35"/>
    <mergeCell ref="G32:J33"/>
    <mergeCell ref="K36:L36"/>
    <mergeCell ref="K37:L37"/>
    <mergeCell ref="K39:L39"/>
    <mergeCell ref="A40:B41"/>
    <mergeCell ref="C40:F41"/>
    <mergeCell ref="G40:J41"/>
    <mergeCell ref="K40:L40"/>
    <mergeCell ref="M24:N25"/>
    <mergeCell ref="A22:B23"/>
    <mergeCell ref="C22:F23"/>
    <mergeCell ref="A30:B31"/>
    <mergeCell ref="C30:F31"/>
    <mergeCell ref="G30:J31"/>
    <mergeCell ref="K23:L23"/>
    <mergeCell ref="A24:B25"/>
    <mergeCell ref="C24:F25"/>
    <mergeCell ref="G24:J25"/>
    <mergeCell ref="K24:L24"/>
    <mergeCell ref="C32:F33"/>
    <mergeCell ref="A26:B27"/>
    <mergeCell ref="A48:B48"/>
    <mergeCell ref="A46:N46"/>
    <mergeCell ref="A28:B29"/>
    <mergeCell ref="C28:F29"/>
    <mergeCell ref="G28:J29"/>
    <mergeCell ref="K28:L28"/>
    <mergeCell ref="K29:L29"/>
    <mergeCell ref="M30:N31"/>
    <mergeCell ref="A36:B37"/>
    <mergeCell ref="C36:F37"/>
    <mergeCell ref="G36:J37"/>
    <mergeCell ref="A34:B35"/>
    <mergeCell ref="C34:F35"/>
    <mergeCell ref="G34:J35"/>
  </mergeCells>
  <phoneticPr fontId="5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C84B-52C2-40B6-96D7-A99B25AEBD44}">
  <dimension ref="A1:M38"/>
  <sheetViews>
    <sheetView showGridLines="0" view="pageBreakPreview" topLeftCell="A18" zoomScale="90" zoomScaleNormal="100" zoomScaleSheetLayoutView="90" workbookViewId="0">
      <selection activeCell="G27" sqref="G27"/>
    </sheetView>
  </sheetViews>
  <sheetFormatPr defaultRowHeight="13.5" x14ac:dyDescent="0.15"/>
  <cols>
    <col min="1" max="1" width="3.5" style="1" customWidth="1"/>
    <col min="2" max="3" width="1.25" style="1" customWidth="1"/>
    <col min="4" max="4" width="19.5" style="1" customWidth="1"/>
    <col min="5" max="5" width="19.375" style="1" customWidth="1"/>
    <col min="6" max="6" width="2.875" style="1" customWidth="1"/>
    <col min="7" max="7" width="19.375" style="1" customWidth="1"/>
    <col min="8" max="8" width="2.875" style="15" customWidth="1"/>
    <col min="9" max="9" width="19.375" style="1" customWidth="1"/>
    <col min="10" max="10" width="2.875" style="15" customWidth="1"/>
    <col min="11" max="11" width="4.25" style="1" customWidth="1"/>
    <col min="12" max="16384" width="9" style="1"/>
  </cols>
  <sheetData>
    <row r="1" spans="1:10" ht="19.5" customHeight="1" thickBot="1" x14ac:dyDescent="0.2">
      <c r="A1" s="1" t="s">
        <v>80</v>
      </c>
    </row>
    <row r="2" spans="1:10" ht="20.25" customHeight="1" x14ac:dyDescent="0.15">
      <c r="A2" s="119" t="s">
        <v>44</v>
      </c>
      <c r="B2" s="101" t="s">
        <v>13</v>
      </c>
      <c r="C2" s="102"/>
      <c r="D2" s="128"/>
      <c r="E2" s="104" t="s">
        <v>14</v>
      </c>
      <c r="F2" s="105"/>
      <c r="G2" s="124" t="s">
        <v>46</v>
      </c>
      <c r="H2" s="125"/>
      <c r="I2" s="125"/>
      <c r="J2" s="126"/>
    </row>
    <row r="3" spans="1:10" ht="26.1" customHeight="1" x14ac:dyDescent="0.15">
      <c r="A3" s="120"/>
      <c r="B3" s="98" t="s">
        <v>10</v>
      </c>
      <c r="C3" s="99"/>
      <c r="D3" s="138"/>
      <c r="E3" s="33"/>
      <c r="F3" s="9" t="s">
        <v>3</v>
      </c>
      <c r="G3" s="127"/>
      <c r="H3" s="186"/>
      <c r="I3" s="186"/>
      <c r="J3" s="187"/>
    </row>
    <row r="4" spans="1:10" ht="26.1" customHeight="1" x14ac:dyDescent="0.15">
      <c r="A4" s="120"/>
      <c r="B4" s="114" t="s">
        <v>12</v>
      </c>
      <c r="C4" s="115"/>
      <c r="D4" s="137"/>
      <c r="E4" s="111" t="s">
        <v>64</v>
      </c>
      <c r="F4" s="112"/>
      <c r="G4" s="112"/>
      <c r="H4" s="112"/>
      <c r="I4" s="112"/>
      <c r="J4" s="113"/>
    </row>
    <row r="5" spans="1:10" ht="26.1" customHeight="1" x14ac:dyDescent="0.15">
      <c r="A5" s="120"/>
      <c r="B5" s="63"/>
      <c r="C5" s="188" t="s">
        <v>43</v>
      </c>
      <c r="D5" s="189"/>
      <c r="E5" s="33"/>
      <c r="F5" s="9" t="s">
        <v>3</v>
      </c>
      <c r="G5" s="169"/>
      <c r="H5" s="169"/>
      <c r="I5" s="169"/>
      <c r="J5" s="170"/>
    </row>
    <row r="6" spans="1:10" ht="26.1" customHeight="1" x14ac:dyDescent="0.15">
      <c r="A6" s="120"/>
      <c r="B6" s="63"/>
      <c r="C6" s="117" t="s">
        <v>57</v>
      </c>
      <c r="D6" s="118"/>
      <c r="E6" s="230"/>
      <c r="F6" s="231" t="s">
        <v>3</v>
      </c>
      <c r="G6" s="232"/>
      <c r="H6" s="232"/>
      <c r="I6" s="232"/>
      <c r="J6" s="233"/>
    </row>
    <row r="7" spans="1:10" ht="26.1" customHeight="1" x14ac:dyDescent="0.15">
      <c r="A7" s="120"/>
      <c r="B7" s="63"/>
      <c r="C7" s="165" t="s">
        <v>83</v>
      </c>
      <c r="D7" s="166"/>
      <c r="E7" s="230"/>
      <c r="F7" s="231" t="s">
        <v>3</v>
      </c>
      <c r="G7" s="234"/>
      <c r="H7" s="235"/>
      <c r="I7" s="235"/>
      <c r="J7" s="236"/>
    </row>
    <row r="8" spans="1:10" ht="26.1" customHeight="1" x14ac:dyDescent="0.15">
      <c r="A8" s="120"/>
      <c r="B8" s="114" t="s">
        <v>68</v>
      </c>
      <c r="C8" s="115"/>
      <c r="D8" s="136"/>
      <c r="E8" s="111" t="s">
        <v>75</v>
      </c>
      <c r="F8" s="112"/>
      <c r="G8" s="112"/>
      <c r="H8" s="112"/>
      <c r="I8" s="112"/>
      <c r="J8" s="113"/>
    </row>
    <row r="9" spans="1:10" ht="26.1" customHeight="1" x14ac:dyDescent="0.15">
      <c r="A9" s="120"/>
      <c r="B9" s="61"/>
      <c r="C9" s="98" t="s">
        <v>43</v>
      </c>
      <c r="D9" s="137"/>
      <c r="E9" s="33"/>
      <c r="F9" s="9" t="s">
        <v>3</v>
      </c>
      <c r="G9" s="169"/>
      <c r="H9" s="169"/>
      <c r="I9" s="169"/>
      <c r="J9" s="170"/>
    </row>
    <row r="10" spans="1:10" ht="26.1" customHeight="1" x14ac:dyDescent="0.15">
      <c r="A10" s="120"/>
      <c r="B10" s="61"/>
      <c r="C10" s="117" t="s">
        <v>57</v>
      </c>
      <c r="D10" s="118"/>
      <c r="E10" s="230"/>
      <c r="F10" s="231" t="s">
        <v>3</v>
      </c>
      <c r="G10" s="232"/>
      <c r="H10" s="232"/>
      <c r="I10" s="232"/>
      <c r="J10" s="233"/>
    </row>
    <row r="11" spans="1:10" ht="26.1" customHeight="1" x14ac:dyDescent="0.15">
      <c r="A11" s="120"/>
      <c r="B11" s="106" t="s">
        <v>17</v>
      </c>
      <c r="C11" s="107"/>
      <c r="D11" s="108"/>
      <c r="E11" s="34"/>
      <c r="F11" s="11" t="s">
        <v>3</v>
      </c>
      <c r="G11" s="192"/>
      <c r="H11" s="193"/>
      <c r="I11" s="193"/>
      <c r="J11" s="194"/>
    </row>
    <row r="12" spans="1:10" ht="26.1" customHeight="1" x14ac:dyDescent="0.15">
      <c r="A12" s="120"/>
      <c r="B12" s="139" t="s">
        <v>5</v>
      </c>
      <c r="C12" s="140"/>
      <c r="D12" s="141"/>
      <c r="E12" s="33"/>
      <c r="F12" s="9" t="s">
        <v>3</v>
      </c>
      <c r="G12" s="173" t="s">
        <v>37</v>
      </c>
      <c r="H12" s="173"/>
      <c r="I12" s="173"/>
      <c r="J12" s="174"/>
    </row>
    <row r="13" spans="1:10" ht="26.1" customHeight="1" thickBot="1" x14ac:dyDescent="0.2">
      <c r="A13" s="121"/>
      <c r="B13" s="95" t="s">
        <v>11</v>
      </c>
      <c r="C13" s="96"/>
      <c r="D13" s="97"/>
      <c r="E13" s="35"/>
      <c r="F13" s="13" t="s">
        <v>3</v>
      </c>
      <c r="G13" s="178"/>
      <c r="H13" s="178"/>
      <c r="I13" s="178"/>
      <c r="J13" s="179"/>
    </row>
    <row r="14" spans="1:10" ht="26.1" customHeight="1" x14ac:dyDescent="0.15">
      <c r="A14" s="119" t="s">
        <v>45</v>
      </c>
      <c r="B14" s="101" t="s">
        <v>15</v>
      </c>
      <c r="C14" s="102"/>
      <c r="D14" s="103"/>
      <c r="E14" s="104" t="s">
        <v>16</v>
      </c>
      <c r="F14" s="105"/>
      <c r="G14" s="124" t="s">
        <v>46</v>
      </c>
      <c r="H14" s="125"/>
      <c r="I14" s="125"/>
      <c r="J14" s="126"/>
    </row>
    <row r="15" spans="1:10" ht="26.1" customHeight="1" x14ac:dyDescent="0.15">
      <c r="A15" s="122"/>
      <c r="B15" s="98" t="s">
        <v>6</v>
      </c>
      <c r="C15" s="99"/>
      <c r="D15" s="100"/>
      <c r="E15" s="33"/>
      <c r="F15" s="9" t="s">
        <v>3</v>
      </c>
      <c r="G15" s="175"/>
      <c r="H15" s="131"/>
      <c r="I15" s="131"/>
      <c r="J15" s="132"/>
    </row>
    <row r="16" spans="1:10" ht="26.1" customHeight="1" x14ac:dyDescent="0.15">
      <c r="A16" s="122"/>
      <c r="B16" s="98" t="s">
        <v>63</v>
      </c>
      <c r="C16" s="99"/>
      <c r="D16" s="100"/>
      <c r="E16" s="33"/>
      <c r="F16" s="9" t="s">
        <v>3</v>
      </c>
      <c r="G16" s="176"/>
      <c r="H16" s="176"/>
      <c r="I16" s="176"/>
      <c r="J16" s="177"/>
    </row>
    <row r="17" spans="1:13" ht="26.1" customHeight="1" x14ac:dyDescent="0.15">
      <c r="A17" s="122"/>
      <c r="B17" s="114" t="s">
        <v>58</v>
      </c>
      <c r="C17" s="115"/>
      <c r="D17" s="116"/>
      <c r="E17" s="182" t="s">
        <v>65</v>
      </c>
      <c r="F17" s="183"/>
      <c r="G17" s="184" t="s">
        <v>67</v>
      </c>
      <c r="H17" s="185"/>
      <c r="I17" s="171" t="s">
        <v>60</v>
      </c>
      <c r="J17" s="172"/>
    </row>
    <row r="18" spans="1:13" ht="26.1" customHeight="1" x14ac:dyDescent="0.15">
      <c r="A18" s="122"/>
      <c r="B18" s="62"/>
      <c r="C18" s="142" t="s">
        <v>43</v>
      </c>
      <c r="D18" s="137"/>
      <c r="E18" s="33"/>
      <c r="F18" s="9" t="s">
        <v>3</v>
      </c>
      <c r="G18" s="57"/>
      <c r="H18" s="43" t="s">
        <v>3</v>
      </c>
      <c r="I18" s="57"/>
      <c r="J18" s="44" t="s">
        <v>3</v>
      </c>
    </row>
    <row r="19" spans="1:13" ht="26.1" customHeight="1" x14ac:dyDescent="0.15">
      <c r="A19" s="122"/>
      <c r="B19" s="62"/>
      <c r="C19" s="59"/>
      <c r="D19" s="60"/>
      <c r="E19" s="29"/>
      <c r="F19" s="11" t="s">
        <v>3</v>
      </c>
      <c r="G19" s="56"/>
      <c r="H19" s="17" t="s">
        <v>3</v>
      </c>
      <c r="I19" s="56"/>
      <c r="J19" s="18" t="s">
        <v>3</v>
      </c>
    </row>
    <row r="20" spans="1:13" ht="26.1" customHeight="1" x14ac:dyDescent="0.15">
      <c r="A20" s="122"/>
      <c r="B20" s="62"/>
      <c r="C20" s="59"/>
      <c r="D20" s="54"/>
      <c r="E20" s="29"/>
      <c r="F20" s="11" t="s">
        <v>3</v>
      </c>
      <c r="G20" s="48"/>
      <c r="H20" s="19" t="s">
        <v>3</v>
      </c>
      <c r="I20" s="47"/>
      <c r="J20" s="20" t="s">
        <v>3</v>
      </c>
    </row>
    <row r="21" spans="1:13" ht="26.1" customHeight="1" x14ac:dyDescent="0.15">
      <c r="A21" s="122"/>
      <c r="B21" s="62"/>
      <c r="C21" s="59"/>
      <c r="D21" s="54"/>
      <c r="E21" s="30"/>
      <c r="F21" s="10" t="s">
        <v>3</v>
      </c>
      <c r="G21" s="47"/>
      <c r="H21" s="19" t="s">
        <v>3</v>
      </c>
      <c r="I21" s="47"/>
      <c r="J21" s="20" t="s">
        <v>3</v>
      </c>
    </row>
    <row r="22" spans="1:13" ht="26.1" customHeight="1" x14ac:dyDescent="0.15">
      <c r="A22" s="122"/>
      <c r="B22" s="62"/>
      <c r="C22" s="59"/>
      <c r="D22" s="54"/>
      <c r="E22" s="30"/>
      <c r="F22" s="10" t="s">
        <v>3</v>
      </c>
      <c r="G22" s="47"/>
      <c r="H22" s="19" t="s">
        <v>3</v>
      </c>
      <c r="I22" s="47"/>
      <c r="J22" s="20" t="s">
        <v>3</v>
      </c>
    </row>
    <row r="23" spans="1:13" ht="26.1" customHeight="1" x14ac:dyDescent="0.15">
      <c r="A23" s="122"/>
      <c r="B23" s="62"/>
      <c r="C23" s="59"/>
      <c r="D23" s="54"/>
      <c r="E23" s="30"/>
      <c r="F23" s="10" t="s">
        <v>3</v>
      </c>
      <c r="G23" s="47"/>
      <c r="H23" s="19" t="s">
        <v>3</v>
      </c>
      <c r="I23" s="47"/>
      <c r="J23" s="20" t="s">
        <v>3</v>
      </c>
    </row>
    <row r="24" spans="1:13" ht="26.1" customHeight="1" x14ac:dyDescent="0.15">
      <c r="A24" s="122"/>
      <c r="B24" s="62"/>
      <c r="C24" s="59"/>
      <c r="D24" s="54"/>
      <c r="E24" s="30"/>
      <c r="F24" s="10" t="s">
        <v>3</v>
      </c>
      <c r="G24" s="47"/>
      <c r="H24" s="19" t="s">
        <v>3</v>
      </c>
      <c r="I24" s="47"/>
      <c r="J24" s="20" t="s">
        <v>3</v>
      </c>
    </row>
    <row r="25" spans="1:13" ht="26.1" customHeight="1" x14ac:dyDescent="0.15">
      <c r="A25" s="122"/>
      <c r="B25" s="62"/>
      <c r="C25" s="59"/>
      <c r="D25" s="54"/>
      <c r="E25" s="30"/>
      <c r="F25" s="10" t="s">
        <v>3</v>
      </c>
      <c r="G25" s="47"/>
      <c r="H25" s="19" t="s">
        <v>3</v>
      </c>
      <c r="I25" s="47"/>
      <c r="J25" s="20" t="s">
        <v>3</v>
      </c>
    </row>
    <row r="26" spans="1:13" ht="26.1" customHeight="1" x14ac:dyDescent="0.15">
      <c r="A26" s="122"/>
      <c r="B26" s="62"/>
      <c r="C26" s="55"/>
      <c r="D26" s="64"/>
      <c r="E26" s="52"/>
      <c r="F26" s="58" t="s">
        <v>3</v>
      </c>
      <c r="G26" s="53"/>
      <c r="H26" s="49" t="s">
        <v>3</v>
      </c>
      <c r="I26" s="53"/>
      <c r="J26" s="50" t="s">
        <v>3</v>
      </c>
    </row>
    <row r="27" spans="1:13" ht="26.1" customHeight="1" x14ac:dyDescent="0.15">
      <c r="A27" s="122"/>
      <c r="B27" s="59"/>
      <c r="C27" s="117" t="s">
        <v>57</v>
      </c>
      <c r="D27" s="118"/>
      <c r="E27" s="237"/>
      <c r="F27" s="238" t="s">
        <v>3</v>
      </c>
      <c r="G27" s="230"/>
      <c r="H27" s="239" t="s">
        <v>3</v>
      </c>
      <c r="I27" s="240"/>
      <c r="J27" s="241" t="s">
        <v>3</v>
      </c>
      <c r="K27" s="23"/>
      <c r="L27" s="23"/>
    </row>
    <row r="28" spans="1:13" ht="26.1" customHeight="1" x14ac:dyDescent="0.15">
      <c r="A28" s="122"/>
      <c r="B28" s="55"/>
      <c r="C28" s="129" t="s">
        <v>86</v>
      </c>
      <c r="D28" s="130"/>
      <c r="E28" s="242"/>
      <c r="F28" s="243" t="s">
        <v>3</v>
      </c>
      <c r="G28" s="163"/>
      <c r="H28" s="164"/>
      <c r="I28" s="84"/>
      <c r="J28" s="85" t="s">
        <v>3</v>
      </c>
      <c r="K28" s="23"/>
      <c r="L28" s="23"/>
    </row>
    <row r="29" spans="1:13" ht="26.1" customHeight="1" x14ac:dyDescent="0.15">
      <c r="A29" s="122"/>
      <c r="B29" s="139" t="s">
        <v>4</v>
      </c>
      <c r="C29" s="140"/>
      <c r="D29" s="141"/>
      <c r="E29" s="36"/>
      <c r="F29" s="12" t="s">
        <v>3</v>
      </c>
      <c r="G29" s="175"/>
      <c r="H29" s="131"/>
      <c r="I29" s="131"/>
      <c r="J29" s="132"/>
    </row>
    <row r="30" spans="1:13" ht="26.1" customHeight="1" thickBot="1" x14ac:dyDescent="0.2">
      <c r="A30" s="123"/>
      <c r="B30" s="133" t="s">
        <v>49</v>
      </c>
      <c r="C30" s="134"/>
      <c r="D30" s="135"/>
      <c r="E30" s="37"/>
      <c r="F30" s="14" t="s">
        <v>3</v>
      </c>
      <c r="G30" s="178"/>
      <c r="H30" s="178"/>
      <c r="I30" s="178"/>
      <c r="J30" s="179"/>
    </row>
    <row r="31" spans="1:13" ht="26.1" customHeight="1" thickBot="1" x14ac:dyDescent="0.2">
      <c r="A31" s="167" t="s">
        <v>7</v>
      </c>
      <c r="B31" s="168"/>
      <c r="C31" s="168"/>
      <c r="D31" s="168"/>
      <c r="E31" s="51"/>
      <c r="F31" s="13" t="s">
        <v>3</v>
      </c>
      <c r="G31" s="180" t="s">
        <v>42</v>
      </c>
      <c r="H31" s="180"/>
      <c r="I31" s="180"/>
      <c r="J31" s="181"/>
    </row>
    <row r="32" spans="1:13" s="24" customFormat="1" ht="12" customHeight="1" x14ac:dyDescent="0.15">
      <c r="A32" s="24" t="s">
        <v>35</v>
      </c>
      <c r="C32" s="38"/>
      <c r="D32" s="39"/>
      <c r="E32" s="40"/>
      <c r="F32" s="41"/>
      <c r="G32" s="41"/>
      <c r="H32" s="41"/>
      <c r="I32" s="41"/>
      <c r="M32" s="42"/>
    </row>
    <row r="33" spans="1:10" s="24" customFormat="1" ht="12" customHeight="1" x14ac:dyDescent="0.15">
      <c r="A33" s="24" t="s">
        <v>36</v>
      </c>
      <c r="C33" s="38"/>
      <c r="D33" s="39"/>
      <c r="E33" s="40"/>
      <c r="F33" s="32"/>
      <c r="G33" s="32"/>
      <c r="H33" s="32"/>
      <c r="I33" s="32"/>
    </row>
    <row r="34" spans="1:10" s="24" customFormat="1" ht="12" customHeight="1" x14ac:dyDescent="0.15">
      <c r="A34" s="24" t="s">
        <v>51</v>
      </c>
      <c r="C34" s="38"/>
      <c r="D34" s="39"/>
      <c r="E34" s="40"/>
      <c r="F34" s="32"/>
      <c r="G34" s="32"/>
      <c r="H34" s="32"/>
      <c r="I34" s="32"/>
    </row>
    <row r="35" spans="1:10" s="24" customFormat="1" ht="12" customHeight="1" x14ac:dyDescent="0.15">
      <c r="A35" s="109" t="s">
        <v>69</v>
      </c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ht="12" customHeight="1" x14ac:dyDescent="0.15">
      <c r="A36" s="109" t="s">
        <v>66</v>
      </c>
      <c r="B36" s="110"/>
      <c r="C36" s="110"/>
      <c r="D36" s="110"/>
      <c r="E36" s="110"/>
      <c r="F36" s="110"/>
      <c r="G36" s="110"/>
      <c r="H36" s="110"/>
      <c r="I36" s="110"/>
      <c r="J36" s="110"/>
    </row>
    <row r="37" spans="1:10" ht="21" x14ac:dyDescent="0.15">
      <c r="A37" s="244" t="s">
        <v>87</v>
      </c>
    </row>
    <row r="38" spans="1:10" ht="21" x14ac:dyDescent="0.15">
      <c r="A38" s="244" t="s">
        <v>88</v>
      </c>
    </row>
  </sheetData>
  <mergeCells count="50">
    <mergeCell ref="B8:D8"/>
    <mergeCell ref="A36:J36"/>
    <mergeCell ref="E14:F14"/>
    <mergeCell ref="E8:J8"/>
    <mergeCell ref="C27:D27"/>
    <mergeCell ref="C18:D18"/>
    <mergeCell ref="C9:D9"/>
    <mergeCell ref="C10:D10"/>
    <mergeCell ref="E17:F17"/>
    <mergeCell ref="G17:H17"/>
    <mergeCell ref="B17:D17"/>
    <mergeCell ref="C28:D28"/>
    <mergeCell ref="B12:D12"/>
    <mergeCell ref="B15:D15"/>
    <mergeCell ref="B16:D16"/>
    <mergeCell ref="G10:J10"/>
    <mergeCell ref="G11:J11"/>
    <mergeCell ref="A35:J35"/>
    <mergeCell ref="I17:J17"/>
    <mergeCell ref="G12:J12"/>
    <mergeCell ref="G14:J14"/>
    <mergeCell ref="G15:J15"/>
    <mergeCell ref="G16:J16"/>
    <mergeCell ref="G13:J13"/>
    <mergeCell ref="G29:J29"/>
    <mergeCell ref="G30:J30"/>
    <mergeCell ref="G31:J31"/>
    <mergeCell ref="B13:D13"/>
    <mergeCell ref="B14:D14"/>
    <mergeCell ref="A31:D31"/>
    <mergeCell ref="B30:D30"/>
    <mergeCell ref="B29:D29"/>
    <mergeCell ref="G9:J9"/>
    <mergeCell ref="B11:D11"/>
    <mergeCell ref="G28:H28"/>
    <mergeCell ref="C7:D7"/>
    <mergeCell ref="G7:J7"/>
    <mergeCell ref="A2:A13"/>
    <mergeCell ref="A14:A30"/>
    <mergeCell ref="G2:J2"/>
    <mergeCell ref="G3:J3"/>
    <mergeCell ref="B2:D2"/>
    <mergeCell ref="E2:F2"/>
    <mergeCell ref="E4:J4"/>
    <mergeCell ref="C5:D5"/>
    <mergeCell ref="G5:J5"/>
    <mergeCell ref="B3:D3"/>
    <mergeCell ref="B4:D4"/>
    <mergeCell ref="C6:D6"/>
    <mergeCell ref="G6:J6"/>
  </mergeCells>
  <phoneticPr fontId="5"/>
  <printOptions horizontalCentered="1"/>
  <pageMargins left="0.59055118110236227" right="0.59055118110236227" top="0.59055118110236227" bottom="0.19685039370078741" header="0.51181102362204722" footer="0.51181102362204722"/>
  <pageSetup paperSize="9" scale="97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CA2D7-0CA7-4DCB-BE1A-EDAF5E568D46}">
  <dimension ref="A1:M36"/>
  <sheetViews>
    <sheetView tabSelected="1" view="pageBreakPreview" zoomScale="60" zoomScaleNormal="100" workbookViewId="0">
      <selection activeCell="G21" sqref="G21"/>
    </sheetView>
  </sheetViews>
  <sheetFormatPr defaultRowHeight="13.5" x14ac:dyDescent="0.15"/>
  <cols>
    <col min="1" max="1" width="3.5" style="1" customWidth="1"/>
    <col min="2" max="3" width="1.25" style="1" customWidth="1"/>
    <col min="4" max="4" width="19.5" style="1" customWidth="1"/>
    <col min="5" max="5" width="19.375" style="1" customWidth="1"/>
    <col min="6" max="6" width="2.875" style="1" customWidth="1"/>
    <col min="7" max="7" width="19.375" style="1" customWidth="1"/>
    <col min="8" max="8" width="2.875" style="15" customWidth="1"/>
    <col min="9" max="9" width="19.375" style="1" customWidth="1"/>
    <col min="10" max="10" width="2.875" style="15" customWidth="1"/>
    <col min="11" max="11" width="4.25" style="1" customWidth="1"/>
    <col min="12" max="16384" width="9" style="1"/>
  </cols>
  <sheetData>
    <row r="1" spans="1:10" ht="19.5" customHeight="1" thickBot="1" x14ac:dyDescent="0.2">
      <c r="A1" s="1" t="s">
        <v>80</v>
      </c>
    </row>
    <row r="2" spans="1:10" ht="20.25" customHeight="1" x14ac:dyDescent="0.15">
      <c r="A2" s="119" t="s">
        <v>44</v>
      </c>
      <c r="B2" s="101" t="s">
        <v>50</v>
      </c>
      <c r="C2" s="102"/>
      <c r="D2" s="128"/>
      <c r="E2" s="104" t="s">
        <v>47</v>
      </c>
      <c r="F2" s="105"/>
      <c r="G2" s="124" t="s">
        <v>46</v>
      </c>
      <c r="H2" s="125"/>
      <c r="I2" s="125"/>
      <c r="J2" s="126"/>
    </row>
    <row r="3" spans="1:10" ht="26.1" customHeight="1" x14ac:dyDescent="0.15">
      <c r="A3" s="120"/>
      <c r="B3" s="98" t="s">
        <v>10</v>
      </c>
      <c r="C3" s="99"/>
      <c r="D3" s="138"/>
      <c r="E3" s="65">
        <f>3000*100</f>
        <v>300000</v>
      </c>
      <c r="F3" s="9" t="s">
        <v>3</v>
      </c>
      <c r="G3" s="221" t="s">
        <v>2</v>
      </c>
      <c r="H3" s="222"/>
      <c r="I3" s="222"/>
      <c r="J3" s="223"/>
    </row>
    <row r="4" spans="1:10" ht="26.1" customHeight="1" x14ac:dyDescent="0.15">
      <c r="A4" s="120"/>
      <c r="B4" s="114" t="s">
        <v>12</v>
      </c>
      <c r="C4" s="115"/>
      <c r="D4" s="137"/>
      <c r="E4" s="111" t="s">
        <v>64</v>
      </c>
      <c r="F4" s="112"/>
      <c r="G4" s="112"/>
      <c r="H4" s="112"/>
      <c r="I4" s="112"/>
      <c r="J4" s="113"/>
    </row>
    <row r="5" spans="1:10" ht="26.1" customHeight="1" x14ac:dyDescent="0.15">
      <c r="A5" s="120"/>
      <c r="B5" s="63"/>
      <c r="C5" s="188" t="s">
        <v>43</v>
      </c>
      <c r="D5" s="189"/>
      <c r="E5" s="65">
        <v>135500</v>
      </c>
      <c r="F5" s="9" t="s">
        <v>3</v>
      </c>
      <c r="G5" s="169"/>
      <c r="H5" s="169"/>
      <c r="I5" s="169"/>
      <c r="J5" s="170"/>
    </row>
    <row r="6" spans="1:10" ht="26.1" customHeight="1" x14ac:dyDescent="0.15">
      <c r="A6" s="120"/>
      <c r="B6" s="63"/>
      <c r="C6" s="117" t="s">
        <v>57</v>
      </c>
      <c r="D6" s="118"/>
      <c r="E6" s="66">
        <v>800000</v>
      </c>
      <c r="F6" s="16" t="s">
        <v>3</v>
      </c>
      <c r="G6" s="190"/>
      <c r="H6" s="190"/>
      <c r="I6" s="190"/>
      <c r="J6" s="191"/>
    </row>
    <row r="7" spans="1:10" ht="26.1" customHeight="1" x14ac:dyDescent="0.15">
      <c r="A7" s="120"/>
      <c r="B7" s="63"/>
      <c r="C7" s="197" t="s">
        <v>83</v>
      </c>
      <c r="D7" s="198"/>
      <c r="E7" s="83">
        <v>120000</v>
      </c>
      <c r="F7" s="82" t="s">
        <v>3</v>
      </c>
      <c r="G7" s="199"/>
      <c r="H7" s="200"/>
      <c r="I7" s="200"/>
      <c r="J7" s="201"/>
    </row>
    <row r="8" spans="1:10" ht="26.1" customHeight="1" x14ac:dyDescent="0.15">
      <c r="A8" s="120"/>
      <c r="B8" s="114" t="s">
        <v>68</v>
      </c>
      <c r="C8" s="115"/>
      <c r="D8" s="136"/>
      <c r="E8" s="111" t="s">
        <v>59</v>
      </c>
      <c r="F8" s="112"/>
      <c r="G8" s="112"/>
      <c r="H8" s="112"/>
      <c r="I8" s="112"/>
      <c r="J8" s="113"/>
    </row>
    <row r="9" spans="1:10" ht="26.1" customHeight="1" x14ac:dyDescent="0.15">
      <c r="A9" s="120"/>
      <c r="B9" s="61"/>
      <c r="C9" s="98" t="s">
        <v>43</v>
      </c>
      <c r="D9" s="137"/>
      <c r="E9" s="65">
        <f>150000+100000+30000+5000*10</f>
        <v>330000</v>
      </c>
      <c r="F9" s="9" t="s">
        <v>3</v>
      </c>
      <c r="G9" s="202" t="s">
        <v>77</v>
      </c>
      <c r="H9" s="203"/>
      <c r="I9" s="203"/>
      <c r="J9" s="204"/>
    </row>
    <row r="10" spans="1:10" ht="26.1" customHeight="1" x14ac:dyDescent="0.15">
      <c r="A10" s="120"/>
      <c r="B10" s="61"/>
      <c r="C10" s="117" t="s">
        <v>57</v>
      </c>
      <c r="D10" s="118"/>
      <c r="E10" s="66">
        <f>200000+5000*30</f>
        <v>350000</v>
      </c>
      <c r="F10" s="16" t="s">
        <v>3</v>
      </c>
      <c r="G10" s="224" t="s">
        <v>70</v>
      </c>
      <c r="H10" s="225"/>
      <c r="I10" s="225"/>
      <c r="J10" s="226"/>
    </row>
    <row r="11" spans="1:10" ht="26.1" customHeight="1" x14ac:dyDescent="0.15">
      <c r="A11" s="120"/>
      <c r="B11" s="106" t="s">
        <v>17</v>
      </c>
      <c r="C11" s="107"/>
      <c r="D11" s="108"/>
      <c r="E11" s="67">
        <f>100000+250000+30*2999</f>
        <v>439970</v>
      </c>
      <c r="F11" s="11" t="s">
        <v>3</v>
      </c>
      <c r="G11" s="227" t="s">
        <v>76</v>
      </c>
      <c r="H11" s="228"/>
      <c r="I11" s="228"/>
      <c r="J11" s="229"/>
    </row>
    <row r="12" spans="1:10" ht="26.1" customHeight="1" x14ac:dyDescent="0.15">
      <c r="A12" s="120"/>
      <c r="B12" s="139" t="s">
        <v>5</v>
      </c>
      <c r="C12" s="140"/>
      <c r="D12" s="141"/>
      <c r="E12" s="65">
        <v>234560</v>
      </c>
      <c r="F12" s="9" t="s">
        <v>3</v>
      </c>
      <c r="G12" s="92" t="s">
        <v>37</v>
      </c>
      <c r="H12" s="93"/>
      <c r="I12" s="93"/>
      <c r="J12" s="94"/>
    </row>
    <row r="13" spans="1:10" ht="26.1" customHeight="1" thickBot="1" x14ac:dyDescent="0.2">
      <c r="A13" s="121"/>
      <c r="B13" s="95" t="s">
        <v>11</v>
      </c>
      <c r="C13" s="96"/>
      <c r="D13" s="97"/>
      <c r="E13" s="68">
        <f>E3+E5+E6+E7+E9+E10+E11+E12</f>
        <v>2710030</v>
      </c>
      <c r="F13" s="13" t="s">
        <v>3</v>
      </c>
      <c r="G13" s="211" t="s">
        <v>84</v>
      </c>
      <c r="H13" s="212"/>
      <c r="I13" s="212"/>
      <c r="J13" s="213"/>
    </row>
    <row r="14" spans="1:10" ht="26.1" customHeight="1" x14ac:dyDescent="0.15">
      <c r="A14" s="119" t="s">
        <v>45</v>
      </c>
      <c r="B14" s="101" t="s">
        <v>61</v>
      </c>
      <c r="C14" s="102"/>
      <c r="D14" s="103"/>
      <c r="E14" s="104" t="s">
        <v>62</v>
      </c>
      <c r="F14" s="105"/>
      <c r="G14" s="124" t="s">
        <v>46</v>
      </c>
      <c r="H14" s="125"/>
      <c r="I14" s="125"/>
      <c r="J14" s="126"/>
    </row>
    <row r="15" spans="1:10" ht="26.1" customHeight="1" x14ac:dyDescent="0.15">
      <c r="A15" s="122"/>
      <c r="B15" s="98" t="s">
        <v>6</v>
      </c>
      <c r="C15" s="99"/>
      <c r="D15" s="100"/>
      <c r="E15" s="65">
        <f>59876+32100+66666+9980</f>
        <v>168622</v>
      </c>
      <c r="F15" s="9" t="s">
        <v>3</v>
      </c>
      <c r="G15" s="206" t="s">
        <v>73</v>
      </c>
      <c r="H15" s="207"/>
      <c r="I15" s="207"/>
      <c r="J15" s="208"/>
    </row>
    <row r="16" spans="1:10" ht="26.1" customHeight="1" x14ac:dyDescent="0.15">
      <c r="A16" s="122"/>
      <c r="B16" s="98" t="s">
        <v>71</v>
      </c>
      <c r="C16" s="99"/>
      <c r="D16" s="100"/>
      <c r="E16" s="65">
        <f>30000+3000</f>
        <v>33000</v>
      </c>
      <c r="F16" s="9" t="s">
        <v>3</v>
      </c>
      <c r="G16" s="209" t="s">
        <v>52</v>
      </c>
      <c r="H16" s="209"/>
      <c r="I16" s="209"/>
      <c r="J16" s="210"/>
    </row>
    <row r="17" spans="1:13" ht="26.1" customHeight="1" x14ac:dyDescent="0.15">
      <c r="A17" s="122"/>
      <c r="B17" s="114" t="s">
        <v>58</v>
      </c>
      <c r="C17" s="115"/>
      <c r="D17" s="116"/>
      <c r="E17" s="182" t="s">
        <v>65</v>
      </c>
      <c r="F17" s="219"/>
      <c r="G17" s="184" t="s">
        <v>67</v>
      </c>
      <c r="H17" s="220"/>
      <c r="I17" s="171" t="s">
        <v>60</v>
      </c>
      <c r="J17" s="205"/>
    </row>
    <row r="18" spans="1:13" ht="26.1" customHeight="1" x14ac:dyDescent="0.15">
      <c r="A18" s="122"/>
      <c r="B18" s="62"/>
      <c r="C18" s="142" t="s">
        <v>43</v>
      </c>
      <c r="D18" s="137"/>
      <c r="E18" s="65">
        <f>SUM(E19:E26)</f>
        <v>783331</v>
      </c>
      <c r="F18" s="9" t="s">
        <v>3</v>
      </c>
      <c r="G18" s="80">
        <f>E9</f>
        <v>330000</v>
      </c>
      <c r="H18" s="43" t="s">
        <v>3</v>
      </c>
      <c r="I18" s="80">
        <f t="shared" ref="I18:I25" si="0">E18-G18</f>
        <v>453331</v>
      </c>
      <c r="J18" s="44" t="s">
        <v>3</v>
      </c>
    </row>
    <row r="19" spans="1:13" ht="26.1" customHeight="1" x14ac:dyDescent="0.15">
      <c r="A19" s="122"/>
      <c r="B19" s="62"/>
      <c r="C19" s="59"/>
      <c r="D19" s="60" t="s">
        <v>78</v>
      </c>
      <c r="E19" s="70">
        <v>44444</v>
      </c>
      <c r="F19" s="11" t="s">
        <v>3</v>
      </c>
      <c r="G19" s="75">
        <v>0</v>
      </c>
      <c r="H19" s="17" t="s">
        <v>3</v>
      </c>
      <c r="I19" s="75">
        <f t="shared" si="0"/>
        <v>44444</v>
      </c>
      <c r="J19" s="18" t="s">
        <v>3</v>
      </c>
    </row>
    <row r="20" spans="1:13" ht="26.1" customHeight="1" x14ac:dyDescent="0.15">
      <c r="A20" s="122"/>
      <c r="B20" s="62"/>
      <c r="C20" s="59"/>
      <c r="D20" s="69" t="s">
        <v>53</v>
      </c>
      <c r="E20" s="70">
        <v>222222</v>
      </c>
      <c r="F20" s="11" t="s">
        <v>3</v>
      </c>
      <c r="G20" s="76">
        <f>150000+5000*10</f>
        <v>200000</v>
      </c>
      <c r="H20" s="19" t="s">
        <v>3</v>
      </c>
      <c r="I20" s="77">
        <f t="shared" si="0"/>
        <v>22222</v>
      </c>
      <c r="J20" s="20" t="s">
        <v>3</v>
      </c>
    </row>
    <row r="21" spans="1:13" ht="26.1" customHeight="1" x14ac:dyDescent="0.15">
      <c r="A21" s="122"/>
      <c r="B21" s="62"/>
      <c r="C21" s="59"/>
      <c r="D21" s="69" t="s">
        <v>0</v>
      </c>
      <c r="E21" s="70">
        <v>123456</v>
      </c>
      <c r="F21" s="10" t="s">
        <v>3</v>
      </c>
      <c r="G21" s="77">
        <v>0</v>
      </c>
      <c r="H21" s="19" t="s">
        <v>3</v>
      </c>
      <c r="I21" s="77">
        <f t="shared" si="0"/>
        <v>123456</v>
      </c>
      <c r="J21" s="20" t="s">
        <v>3</v>
      </c>
    </row>
    <row r="22" spans="1:13" ht="26.1" customHeight="1" x14ac:dyDescent="0.15">
      <c r="A22" s="122"/>
      <c r="B22" s="62"/>
      <c r="C22" s="59"/>
      <c r="D22" s="69" t="s">
        <v>54</v>
      </c>
      <c r="E22" s="71">
        <v>99999</v>
      </c>
      <c r="F22" s="10" t="s">
        <v>3</v>
      </c>
      <c r="G22" s="77">
        <v>0</v>
      </c>
      <c r="H22" s="19" t="s">
        <v>3</v>
      </c>
      <c r="I22" s="77">
        <f t="shared" si="0"/>
        <v>99999</v>
      </c>
      <c r="J22" s="20" t="s">
        <v>3</v>
      </c>
    </row>
    <row r="23" spans="1:13" ht="26.1" customHeight="1" x14ac:dyDescent="0.15">
      <c r="A23" s="122"/>
      <c r="B23" s="62"/>
      <c r="C23" s="59"/>
      <c r="D23" s="69" t="s">
        <v>55</v>
      </c>
      <c r="E23" s="71">
        <v>50000</v>
      </c>
      <c r="F23" s="10" t="s">
        <v>3</v>
      </c>
      <c r="G23" s="77">
        <v>30000</v>
      </c>
      <c r="H23" s="19" t="s">
        <v>3</v>
      </c>
      <c r="I23" s="77">
        <f t="shared" si="0"/>
        <v>20000</v>
      </c>
      <c r="J23" s="20" t="s">
        <v>3</v>
      </c>
    </row>
    <row r="24" spans="1:13" ht="26.1" customHeight="1" x14ac:dyDescent="0.15">
      <c r="A24" s="122"/>
      <c r="B24" s="62"/>
      <c r="C24" s="59"/>
      <c r="D24" s="69" t="s">
        <v>1</v>
      </c>
      <c r="E24" s="71">
        <v>143210</v>
      </c>
      <c r="F24" s="10" t="s">
        <v>3</v>
      </c>
      <c r="G24" s="77">
        <f>100000</f>
        <v>100000</v>
      </c>
      <c r="H24" s="19" t="s">
        <v>3</v>
      </c>
      <c r="I24" s="77">
        <f t="shared" si="0"/>
        <v>43210</v>
      </c>
      <c r="J24" s="20" t="s">
        <v>3</v>
      </c>
    </row>
    <row r="25" spans="1:13" ht="26.1" customHeight="1" x14ac:dyDescent="0.15">
      <c r="A25" s="122"/>
      <c r="B25" s="62"/>
      <c r="C25" s="59"/>
      <c r="D25" s="69" t="s">
        <v>56</v>
      </c>
      <c r="E25" s="71">
        <v>100000</v>
      </c>
      <c r="F25" s="10" t="s">
        <v>3</v>
      </c>
      <c r="G25" s="77">
        <v>0</v>
      </c>
      <c r="H25" s="19" t="s">
        <v>3</v>
      </c>
      <c r="I25" s="77">
        <f t="shared" si="0"/>
        <v>100000</v>
      </c>
      <c r="J25" s="20" t="s">
        <v>3</v>
      </c>
    </row>
    <row r="26" spans="1:13" ht="26.1" customHeight="1" x14ac:dyDescent="0.15">
      <c r="A26" s="122"/>
      <c r="B26" s="62"/>
      <c r="C26" s="55"/>
      <c r="D26" s="64"/>
      <c r="E26" s="72"/>
      <c r="F26" s="58" t="s">
        <v>3</v>
      </c>
      <c r="G26" s="78"/>
      <c r="H26" s="49" t="s">
        <v>3</v>
      </c>
      <c r="I26" s="78"/>
      <c r="J26" s="50" t="s">
        <v>3</v>
      </c>
    </row>
    <row r="27" spans="1:13" ht="26.1" customHeight="1" x14ac:dyDescent="0.15">
      <c r="A27" s="122"/>
      <c r="B27" s="59"/>
      <c r="C27" s="117" t="s">
        <v>57</v>
      </c>
      <c r="D27" s="118"/>
      <c r="E27" s="65">
        <v>1234560</v>
      </c>
      <c r="F27" s="9" t="s">
        <v>3</v>
      </c>
      <c r="G27" s="66">
        <f>E10</f>
        <v>350000</v>
      </c>
      <c r="H27" s="46" t="s">
        <v>3</v>
      </c>
      <c r="I27" s="79">
        <f>E27-G27</f>
        <v>884560</v>
      </c>
      <c r="J27" s="45" t="s">
        <v>3</v>
      </c>
      <c r="K27" s="23"/>
      <c r="L27" s="23"/>
    </row>
    <row r="28" spans="1:13" ht="26.1" customHeight="1" x14ac:dyDescent="0.15">
      <c r="A28" s="122"/>
      <c r="B28" s="55"/>
      <c r="C28" s="98" t="s">
        <v>83</v>
      </c>
      <c r="D28" s="100"/>
      <c r="E28" s="67">
        <v>110000</v>
      </c>
      <c r="F28" s="9" t="s">
        <v>3</v>
      </c>
      <c r="G28" s="195"/>
      <c r="H28" s="196"/>
      <c r="I28" s="79"/>
      <c r="J28" s="45" t="s">
        <v>3</v>
      </c>
      <c r="K28" s="23"/>
      <c r="L28" s="23"/>
    </row>
    <row r="29" spans="1:13" ht="26.1" customHeight="1" x14ac:dyDescent="0.15">
      <c r="A29" s="122"/>
      <c r="B29" s="139" t="s">
        <v>4</v>
      </c>
      <c r="C29" s="140"/>
      <c r="D29" s="141"/>
      <c r="E29" s="73">
        <f>3000*10+5000+33333</f>
        <v>68333</v>
      </c>
      <c r="F29" s="12" t="s">
        <v>3</v>
      </c>
      <c r="G29" s="206" t="s">
        <v>74</v>
      </c>
      <c r="H29" s="214"/>
      <c r="I29" s="214"/>
      <c r="J29" s="215"/>
    </row>
    <row r="30" spans="1:13" ht="26.1" customHeight="1" thickBot="1" x14ac:dyDescent="0.2">
      <c r="A30" s="123"/>
      <c r="B30" s="133" t="s">
        <v>72</v>
      </c>
      <c r="C30" s="134"/>
      <c r="D30" s="135"/>
      <c r="E30" s="74">
        <f>E15+E16+E18+E27+E28+E29</f>
        <v>2397846</v>
      </c>
      <c r="F30" s="14" t="s">
        <v>3</v>
      </c>
      <c r="G30" s="211" t="s">
        <v>85</v>
      </c>
      <c r="H30" s="212"/>
      <c r="I30" s="212"/>
      <c r="J30" s="213"/>
    </row>
    <row r="31" spans="1:13" ht="26.1" customHeight="1" thickBot="1" x14ac:dyDescent="0.2">
      <c r="A31" s="167" t="s">
        <v>7</v>
      </c>
      <c r="B31" s="168"/>
      <c r="C31" s="168"/>
      <c r="D31" s="168"/>
      <c r="E31" s="81">
        <f>E13-E30</f>
        <v>312184</v>
      </c>
      <c r="F31" s="13" t="s">
        <v>3</v>
      </c>
      <c r="G31" s="216" t="s">
        <v>42</v>
      </c>
      <c r="H31" s="217"/>
      <c r="I31" s="217"/>
      <c r="J31" s="218"/>
    </row>
    <row r="32" spans="1:13" s="24" customFormat="1" ht="12" customHeight="1" x14ac:dyDescent="0.15">
      <c r="A32" s="24" t="s">
        <v>35</v>
      </c>
      <c r="C32" s="38"/>
      <c r="D32" s="39"/>
      <c r="E32" s="40"/>
      <c r="F32" s="41"/>
      <c r="G32" s="41"/>
      <c r="H32" s="41"/>
      <c r="I32" s="41"/>
      <c r="M32" s="42"/>
    </row>
    <row r="33" spans="1:10" s="24" customFormat="1" ht="12" customHeight="1" x14ac:dyDescent="0.15">
      <c r="A33" s="24" t="s">
        <v>36</v>
      </c>
      <c r="C33" s="38"/>
      <c r="D33" s="39"/>
      <c r="E33" s="40"/>
      <c r="F33" s="32"/>
      <c r="G33" s="32"/>
      <c r="H33" s="32"/>
      <c r="I33" s="32"/>
    </row>
    <row r="34" spans="1:10" s="24" customFormat="1" ht="12" customHeight="1" x14ac:dyDescent="0.15">
      <c r="A34" s="24" t="s">
        <v>51</v>
      </c>
      <c r="C34" s="38"/>
      <c r="D34" s="39"/>
      <c r="E34" s="40"/>
      <c r="F34" s="32"/>
      <c r="G34" s="32"/>
      <c r="H34" s="32"/>
      <c r="I34" s="32"/>
    </row>
    <row r="35" spans="1:10" s="24" customFormat="1" ht="12" customHeight="1" x14ac:dyDescent="0.15">
      <c r="A35" s="109" t="s">
        <v>69</v>
      </c>
      <c r="B35" s="110"/>
      <c r="C35" s="110"/>
      <c r="D35" s="110"/>
      <c r="E35" s="110"/>
      <c r="F35" s="110"/>
      <c r="G35" s="110"/>
      <c r="H35" s="110"/>
      <c r="I35" s="110"/>
      <c r="J35" s="110"/>
    </row>
    <row r="36" spans="1:10" ht="12" customHeight="1" x14ac:dyDescent="0.15">
      <c r="A36" s="109" t="s">
        <v>66</v>
      </c>
      <c r="B36" s="110"/>
      <c r="C36" s="110"/>
      <c r="D36" s="110"/>
      <c r="E36" s="110"/>
      <c r="F36" s="110"/>
      <c r="G36" s="110"/>
      <c r="H36" s="110"/>
      <c r="I36" s="110"/>
      <c r="J36" s="110"/>
    </row>
  </sheetData>
  <mergeCells count="50">
    <mergeCell ref="B8:D8"/>
    <mergeCell ref="A36:J36"/>
    <mergeCell ref="E14:F14"/>
    <mergeCell ref="E8:J8"/>
    <mergeCell ref="C27:D27"/>
    <mergeCell ref="C18:D18"/>
    <mergeCell ref="C9:D9"/>
    <mergeCell ref="C10:D10"/>
    <mergeCell ref="E17:F17"/>
    <mergeCell ref="G17:H17"/>
    <mergeCell ref="B17:D17"/>
    <mergeCell ref="C28:D28"/>
    <mergeCell ref="B12:D12"/>
    <mergeCell ref="B15:D15"/>
    <mergeCell ref="B16:D16"/>
    <mergeCell ref="G10:J10"/>
    <mergeCell ref="G11:J11"/>
    <mergeCell ref="A35:J35"/>
    <mergeCell ref="I17:J17"/>
    <mergeCell ref="G12:J12"/>
    <mergeCell ref="G14:J14"/>
    <mergeCell ref="G15:J15"/>
    <mergeCell ref="G16:J16"/>
    <mergeCell ref="G13:J13"/>
    <mergeCell ref="G29:J29"/>
    <mergeCell ref="G30:J30"/>
    <mergeCell ref="G31:J31"/>
    <mergeCell ref="B13:D13"/>
    <mergeCell ref="B14:D14"/>
    <mergeCell ref="A31:D31"/>
    <mergeCell ref="B30:D30"/>
    <mergeCell ref="B29:D29"/>
    <mergeCell ref="G9:J9"/>
    <mergeCell ref="B11:D11"/>
    <mergeCell ref="G28:H28"/>
    <mergeCell ref="C7:D7"/>
    <mergeCell ref="G7:J7"/>
    <mergeCell ref="A2:A13"/>
    <mergeCell ref="A14:A30"/>
    <mergeCell ref="G2:J2"/>
    <mergeCell ref="G3:J3"/>
    <mergeCell ref="B2:D2"/>
    <mergeCell ref="E2:F2"/>
    <mergeCell ref="E4:J4"/>
    <mergeCell ref="C5:D5"/>
    <mergeCell ref="G5:J5"/>
    <mergeCell ref="B3:D3"/>
    <mergeCell ref="B4:D4"/>
    <mergeCell ref="C6:D6"/>
    <mergeCell ref="G6:J6"/>
  </mergeCells>
  <phoneticPr fontId="5"/>
  <printOptions horizontalCentered="1"/>
  <pageMargins left="0.59055118110236227" right="0.59055118110236227" top="0.59055118110236227" bottom="0.19685039370078741" header="0.51181102362204722" footer="0.51181102362204722"/>
  <pageSetup paperSize="9" scale="97" orientation="portrait" r:id="rId1"/>
  <headerFooter alignWithMargins="0">
    <oddHeader>&amp;R&amp;12［区子連用記入例］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baseType="lpstr" size="5">
      <vt:lpstr>9号（表）</vt:lpstr>
      <vt:lpstr>9号（裏） </vt:lpstr>
      <vt:lpstr>9号（裏）  (記入例)</vt:lpstr>
      <vt:lpstr>'9号（表）'!Print_Area</vt:lpstr>
      <vt:lpstr>'9号（裏）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2025-11-21T01:03:11Z</cp:lastPrinted>
  <dcterms:created xsi:type="dcterms:W3CDTF">2010-01-10T08:22:45Z</dcterms:created>
  <dcterms:modified xsi:type="dcterms:W3CDTF">2026-02-26T07:26:48Z</dcterms:modified>
</cp:coreProperties>
</file>