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A5591D43-1ED2-4BBE-9575-0EF0E9C2B903}" revIDLastSave="0" xr10:uidLastSave="{00000000-0000-0000-0000-000000000000}"/>
  <bookViews>
    <workbookView activeTab="20" firstSheet="3" tabRatio="759" xr2:uid="{00000000-000D-0000-FFFF-FFFF00000000}" windowHeight="14985" windowWidth="24735" xWindow="3720" yWindow="225"/>
  </bookViews>
  <sheets>
    <sheet r:id="rId1" name="6-1" sheetId="37"/>
    <sheet r:id="rId2" name="6-2" sheetId="38"/>
    <sheet r:id="rId3" name="6-3" sheetId="39"/>
    <sheet r:id="rId4" name="6-4" sheetId="40"/>
    <sheet r:id="rId5" name="6-5" sheetId="23"/>
    <sheet r:id="rId6" name="6-6" sheetId="24"/>
    <sheet r:id="rId7" name="6-7" sheetId="25"/>
    <sheet r:id="rId8" name="6-8" sheetId="26"/>
    <sheet r:id="rId9" name="6-9" sheetId="41"/>
    <sheet r:id="rId10" name="6-10" sheetId="42"/>
    <sheet r:id="rId11" name="6-11" sheetId="27"/>
    <sheet r:id="rId12" name="6-12" sheetId="28"/>
    <sheet r:id="rId13" name="6-13" sheetId="43"/>
    <sheet r:id="rId14" name="6-14" sheetId="29"/>
    <sheet r:id="rId15" name="6-15" sheetId="30"/>
    <sheet r:id="rId16" name="6-16" sheetId="31"/>
    <sheet r:id="rId17" name="6-17" sheetId="32"/>
    <sheet r:id="rId18" name="6-18" sheetId="33"/>
    <sheet r:id="rId19" name="6-19" sheetId="34"/>
    <sheet r:id="rId20" name="6-20" sheetId="35"/>
    <sheet r:id="rId21" name="6-21" sheetId="36"/>
  </sheets>
  <definedNames>
    <definedName localSheetId="0" name="_xlnm.Print_Area">'6-1'!$A$1:$R$35</definedName>
    <definedName localSheetId="9" name="_xlnm.Print_Area">'6-10'!$A$1:$Q$15</definedName>
    <definedName localSheetId="10" name="_xlnm.Print_Area">'6-11'!$A$1:$Y$104</definedName>
    <definedName localSheetId="11" name="_xlnm.Print_Area">'6-12'!$A$1:$N$26</definedName>
    <definedName localSheetId="12" name="_xlnm.Print_Area">'6-13'!$A$1:$R$9</definedName>
    <definedName localSheetId="13" name="_xlnm.Print_Area">'6-14'!$A$1:$Q$26</definedName>
    <definedName localSheetId="14" name="_xlnm.Print_Area">'6-15'!$A$1:$I$24</definedName>
    <definedName localSheetId="15" name="_xlnm.Print_Area">'6-16'!$A$1:$S$25</definedName>
    <definedName localSheetId="16" name="_xlnm.Print_Area">'6-17'!$A$1:$T$25</definedName>
    <definedName localSheetId="17" name="_xlnm.Print_Area">'6-18'!$A$1:$M$25</definedName>
    <definedName localSheetId="18" name="_xlnm.Print_Area">'6-19'!$A$1:$O$26</definedName>
    <definedName localSheetId="1" name="_xlnm.Print_Area">'6-2'!$A$1:$R$41</definedName>
    <definedName localSheetId="19" name="_xlnm.Print_Area">'6-20'!$A$1:$Q$24</definedName>
    <definedName localSheetId="20" name="_xlnm.Print_Area">'6-21'!$A$1:$H$25</definedName>
    <definedName localSheetId="2" name="_xlnm.Print_Area">'6-3'!$A$1:$R$41</definedName>
    <definedName localSheetId="3" name="_xlnm.Print_Area">'6-4'!$A$1:$R$47</definedName>
    <definedName localSheetId="4" name="_xlnm.Print_Area">'6-5'!$A$1:$Q$42</definedName>
    <definedName localSheetId="5" name="_xlnm.Print_Area">'6-6'!$A$1:$N$42</definedName>
    <definedName localSheetId="6" name="_xlnm.Print_Area">'6-7'!$A$1:$N$24</definedName>
    <definedName localSheetId="7" name="_xlnm.Print_Area">'6-8'!$A$1:$T$25</definedName>
    <definedName localSheetId="0" name="qryrpt日報">#REF!</definedName>
    <definedName localSheetId="11" name="qryrpt日報">#REF!</definedName>
    <definedName localSheetId="12" name="qryrpt日報">#REF!</definedName>
    <definedName localSheetId="1" name="qryrpt日報">#REF!</definedName>
    <definedName localSheetId="19" name="qryrpt日報">#REF!</definedName>
    <definedName localSheetId="2" name="qryrpt日報">#REF!</definedName>
    <definedName localSheetId="3" name="qryrpt日報">#REF!</definedName>
    <definedName localSheetId="8" name="qryrpt日報">#REF!</definedName>
    <definedName name="qryrpt日報">#REF!</definedName>
    <definedName localSheetId="0" name="tblrpt胃がん報告書">#REF!</definedName>
    <definedName localSheetId="11" name="tblrpt胃がん報告書">#REF!</definedName>
    <definedName localSheetId="1" name="tblrpt胃がん報告書">#REF!</definedName>
    <definedName localSheetId="19" name="tblrpt胃がん報告書">#REF!</definedName>
    <definedName localSheetId="2" name="tblrpt胃がん報告書">#REF!</definedName>
    <definedName localSheetId="3" name="tblrpt胃がん報告書">#REF!</definedName>
    <definedName localSheetId="8" name="tblrpt胃がん報告書">#REF!</definedName>
    <definedName name="tblrpt胃がん報告書">#REF!</definedName>
    <definedName localSheetId="0" name="tblrpt大腸がん報告書">#REF!</definedName>
    <definedName localSheetId="11" name="tblrpt大腸がん報告書">#REF!</definedName>
    <definedName localSheetId="1" name="tblrpt大腸がん報告書">#REF!</definedName>
    <definedName localSheetId="19" name="tblrpt大腸がん報告書">#REF!</definedName>
    <definedName localSheetId="2" name="tblrpt大腸がん報告書">#REF!</definedName>
    <definedName localSheetId="3" name="tblrpt大腸がん報告書">#REF!</definedName>
    <definedName localSheetId="8" name="tblrpt大腸がん報告書">#REF!</definedName>
    <definedName name="tblrpt大腸がん報告書">#REF!</definedName>
    <definedName localSheetId="0" name="tblrpt大腸がん報告書２">#REF!</definedName>
    <definedName localSheetId="11" name="tblrpt大腸がん報告書２">#REF!</definedName>
    <definedName localSheetId="1" name="tblrpt大腸がん報告書２">#REF!</definedName>
    <definedName localSheetId="19" name="tblrpt大腸がん報告書２">#REF!</definedName>
    <definedName localSheetId="2" name="tblrpt大腸がん報告書２">#REF!</definedName>
    <definedName localSheetId="3" name="tblrpt大腸がん報告書２">#REF!</definedName>
    <definedName localSheetId="8" name="tblrpt大腸がん報告書２">#REF!</definedName>
    <definedName name="tblrpt大腸がん報告書２">#REF!</definedName>
    <definedName localSheetId="0" name="tblrpt日報サブ">#REF!</definedName>
    <definedName localSheetId="11" name="tblrpt日報サブ">#REF!</definedName>
    <definedName localSheetId="1" name="tblrpt日報サブ">#REF!</definedName>
    <definedName localSheetId="19" name="tblrpt日報サブ">#REF!</definedName>
    <definedName localSheetId="2" name="tblrpt日報サブ">#REF!</definedName>
    <definedName localSheetId="3" name="tblrpt日報サブ">#REF!</definedName>
    <definedName localSheetId="8" name="tblrpt日報サブ">#REF!</definedName>
    <definedName name="tblrpt日報サブ">#REF!</definedName>
    <definedName localSheetId="0" name="tblTEMP学区会場別実績">#REF!</definedName>
    <definedName localSheetId="11" name="tblTEMP学区会場別実績">#REF!</definedName>
    <definedName localSheetId="1" name="tblTEMP学区会場別実績">#REF!</definedName>
    <definedName localSheetId="19" name="tblTEMP学区会場別実績">#REF!</definedName>
    <definedName localSheetId="2" name="tblTEMP学区会場別実績">#REF!</definedName>
    <definedName localSheetId="3" name="tblTEMP学区会場別実績">#REF!</definedName>
    <definedName localSheetId="8" name="tblTEMP学区会場別実績">#REF!</definedName>
    <definedName name="tblTEMP学区会場別実績">#REF!</definedName>
    <definedName localSheetId="0" name="tblTEMP学区別実績">#REF!</definedName>
    <definedName localSheetId="11" name="tblTEMP学区別実績">#REF!</definedName>
    <definedName localSheetId="1" name="tblTEMP学区別実績">#REF!</definedName>
    <definedName localSheetId="19" name="tblTEMP学区別実績">#REF!</definedName>
    <definedName localSheetId="2" name="tblTEMP学区別実績">#REF!</definedName>
    <definedName localSheetId="3" name="tblTEMP学区別実績">#REF!</definedName>
    <definedName localSheetId="8" name="tblTEMP学区別実績">#REF!</definedName>
    <definedName name="tblTEMP学区別実績">#REF!</definedName>
    <definedName localSheetId="0" name="tblTEMP個別健康教育集計">#REF!</definedName>
    <definedName localSheetId="11" name="tblTEMP個別健康教育集計">#REF!</definedName>
    <definedName localSheetId="1" name="tblTEMP個別健康教育集計">#REF!</definedName>
    <definedName localSheetId="19" name="tblTEMP個別健康教育集計">#REF!</definedName>
    <definedName localSheetId="2" name="tblTEMP個別健康教育集計">#REF!</definedName>
    <definedName localSheetId="3" name="tblTEMP個別健康教育集計">#REF!</definedName>
    <definedName localSheetId="8" name="tblTEMP個別健康教育集計">#REF!</definedName>
    <definedName name="tblTEMP個別健康教育集計">#REF!</definedName>
    <definedName localSheetId="0" name="tblTEMP集計１">#REF!</definedName>
    <definedName localSheetId="11" name="tblTEMP集計１">#REF!</definedName>
    <definedName localSheetId="1" name="tblTEMP集計１">#REF!</definedName>
    <definedName localSheetId="19" name="tblTEMP集計１">#REF!</definedName>
    <definedName localSheetId="2" name="tblTEMP集計１">#REF!</definedName>
    <definedName localSheetId="3" name="tblTEMP集計１">#REF!</definedName>
    <definedName localSheetId="8" name="tblTEMP集計１">#REF!</definedName>
    <definedName name="tblTEMP集計１">#REF!</definedName>
    <definedName localSheetId="0" name="tblTEMP集計２">#REF!</definedName>
    <definedName localSheetId="11" name="tblTEMP集計２">#REF!</definedName>
    <definedName localSheetId="1" name="tblTEMP集計２">#REF!</definedName>
    <definedName localSheetId="19" name="tblTEMP集計２">#REF!</definedName>
    <definedName localSheetId="2" name="tblTEMP集計２">#REF!</definedName>
    <definedName localSheetId="3" name="tblTEMP集計２">#REF!</definedName>
    <definedName localSheetId="8" name="tblTEMP集計２">#REF!</definedName>
    <definedName name="tblTEMP集計２">#REF!</definedName>
    <definedName localSheetId="0" name="tblTEMP集計３">#REF!</definedName>
    <definedName localSheetId="11" name="tblTEMP集計３">#REF!</definedName>
    <definedName localSheetId="1" name="tblTEMP集計３">#REF!</definedName>
    <definedName localSheetId="19" name="tblTEMP集計３">#REF!</definedName>
    <definedName localSheetId="2" name="tblTEMP集計３">#REF!</definedName>
    <definedName localSheetId="3" name="tblTEMP集計３">#REF!</definedName>
    <definedName localSheetId="8" name="tblTEMP集計３">#REF!</definedName>
    <definedName name="tblTEMP集計３">#REF!</definedName>
    <definedName localSheetId="0" name="tblTEMP集計肝炎">#REF!</definedName>
    <definedName localSheetId="11" name="tblTEMP集計肝炎">#REF!</definedName>
    <definedName localSheetId="1" name="tblTEMP集計肝炎">#REF!</definedName>
    <definedName localSheetId="19" name="tblTEMP集計肝炎">#REF!</definedName>
    <definedName localSheetId="2" name="tblTEMP集計肝炎">#REF!</definedName>
    <definedName localSheetId="3" name="tblTEMP集計肝炎">#REF!</definedName>
    <definedName localSheetId="8" name="tblTEMP集計肝炎">#REF!</definedName>
    <definedName name="tblTEMP集計肝炎">#REF!</definedName>
    <definedName localSheetId="0" name="tblTEMP集計大腸精検なごやか">#REF!</definedName>
    <definedName localSheetId="11" name="tblTEMP集計大腸精検なごやか">#REF!</definedName>
    <definedName localSheetId="1" name="tblTEMP集計大腸精検なごやか">#REF!</definedName>
    <definedName localSheetId="19" name="tblTEMP集計大腸精検なごやか">#REF!</definedName>
    <definedName localSheetId="2" name="tblTEMP集計大腸精検なごやか">#REF!</definedName>
    <definedName localSheetId="3" name="tblTEMP集計大腸精検なごやか">#REF!</definedName>
    <definedName localSheetId="8" name="tblTEMP集計大腸精検なごやか">#REF!</definedName>
    <definedName name="tblTEMP集計大腸精検なごやか">#REF!</definedName>
    <definedName localSheetId="0" name="tblTEMP集計大腸精検区別">#REF!</definedName>
    <definedName localSheetId="11" name="tblTEMP集計大腸精検区別">#REF!</definedName>
    <definedName localSheetId="1" name="tblTEMP集計大腸精検区別">#REF!</definedName>
    <definedName localSheetId="19" name="tblTEMP集計大腸精検区別">#REF!</definedName>
    <definedName localSheetId="2" name="tblTEMP集計大腸精検区別">#REF!</definedName>
    <definedName localSheetId="3" name="tblTEMP集計大腸精検区別">#REF!</definedName>
    <definedName localSheetId="8" name="tblTEMP集計大腸精検区別">#REF!</definedName>
    <definedName name="tblTEMP集計大腸精検区別">#REF!</definedName>
    <definedName localSheetId="0" name="tblTEMP集計肺がん">#REF!</definedName>
    <definedName localSheetId="11" name="tblTEMP集計肺がん">#REF!</definedName>
    <definedName localSheetId="1" name="tblTEMP集計肺がん">#REF!</definedName>
    <definedName localSheetId="19" name="tblTEMP集計肺がん">#REF!</definedName>
    <definedName localSheetId="2" name="tblTEMP集計肺がん">#REF!</definedName>
    <definedName localSheetId="3" name="tblTEMP集計肺がん">#REF!</definedName>
    <definedName localSheetId="8" name="tblTEMP集計肺がん">#REF!</definedName>
    <definedName name="tblTEMP集計肺がん">#REF!</definedName>
    <definedName localSheetId="0" name="tblTEMP集計肺がん2">#REF!</definedName>
    <definedName localSheetId="11" name="tblTEMP集計肺がん2">#REF!</definedName>
    <definedName localSheetId="1" name="tblTEMP集計肺がん2">#REF!</definedName>
    <definedName localSheetId="19" name="tblTEMP集計肺がん2">#REF!</definedName>
    <definedName localSheetId="2" name="tblTEMP集計肺がん2">#REF!</definedName>
    <definedName localSheetId="3" name="tblTEMP集計肺がん2">#REF!</definedName>
    <definedName localSheetId="8" name="tblTEMP集計肺がん2">#REF!</definedName>
    <definedName name="tblTEMP集計肺がん2">#REF!</definedName>
    <definedName localSheetId="0" name="tblTEMP生活集計">#REF!</definedName>
    <definedName localSheetId="11" name="tblTEMP生活集計">#REF!</definedName>
    <definedName localSheetId="1" name="tblTEMP生活集計">#REF!</definedName>
    <definedName localSheetId="19" name="tblTEMP生活集計">#REF!</definedName>
    <definedName localSheetId="2" name="tblTEMP生活集計">#REF!</definedName>
    <definedName localSheetId="3" name="tblTEMP生活集計">#REF!</definedName>
    <definedName localSheetId="8" name="tblTEMP生活集計">#REF!</definedName>
    <definedName name="tblTEMP生活集計">#REF!</definedName>
    <definedName localSheetId="0" name="tblTEMP肺がん集計">#REF!</definedName>
    <definedName localSheetId="11" name="tblTEMP肺がん集計">#REF!</definedName>
    <definedName localSheetId="1" name="tblTEMP肺がん集計">#REF!</definedName>
    <definedName localSheetId="19" name="tblTEMP肺がん集計">#REF!</definedName>
    <definedName localSheetId="2" name="tblTEMP肺がん集計">#REF!</definedName>
    <definedName localSheetId="3" name="tblTEMP肺がん集計">#REF!</definedName>
    <definedName localSheetId="8" name="tblTEMP肺がん集計">#REF!</definedName>
    <definedName name="tblTEMP肺がん集計">#REF!</definedName>
    <definedName localSheetId="0" name="tblTEMP評価検診検査集計">#REF!</definedName>
    <definedName localSheetId="11" name="tblTEMP評価検診検査集計">#REF!</definedName>
    <definedName localSheetId="1" name="tblTEMP評価検診検査集計">#REF!</definedName>
    <definedName localSheetId="19" name="tblTEMP評価検診検査集計">#REF!</definedName>
    <definedName localSheetId="2" name="tblTEMP評価検診検査集計">#REF!</definedName>
    <definedName localSheetId="3" name="tblTEMP評価検診検査集計">#REF!</definedName>
    <definedName localSheetId="8" name="tblTEMP評価検診検査集計">#REF!</definedName>
    <definedName name="tblTEMP評価検診検査集計">#REF!</definedName>
    <definedName localSheetId="0" name="tblTEMP評価検診疾病集計">#REF!</definedName>
    <definedName localSheetId="11" name="tblTEMP評価検診疾病集計">#REF!</definedName>
    <definedName localSheetId="1" name="tblTEMP評価検診疾病集計">#REF!</definedName>
    <definedName localSheetId="19" name="tblTEMP評価検診疾病集計">#REF!</definedName>
    <definedName localSheetId="2" name="tblTEMP評価検診疾病集計">#REF!</definedName>
    <definedName localSheetId="3" name="tblTEMP評価検診疾病集計">#REF!</definedName>
    <definedName localSheetId="8" name="tblTEMP評価検診疾病集計">#REF!</definedName>
    <definedName name="tblTEMP評価検診疾病集計">#REF!</definedName>
    <definedName localSheetId="0" name="tblTEMP報告書２">#REF!</definedName>
    <definedName localSheetId="11" name="tblTEMP報告書２">#REF!</definedName>
    <definedName localSheetId="1" name="tblTEMP報告書２">#REF!</definedName>
    <definedName localSheetId="19" name="tblTEMP報告書２">#REF!</definedName>
    <definedName localSheetId="2" name="tblTEMP報告書２">#REF!</definedName>
    <definedName localSheetId="3" name="tblTEMP報告書２">#REF!</definedName>
    <definedName localSheetId="8" name="tblTEMP報告書２">#REF!</definedName>
    <definedName name="tblTEMP報告書２">#REF!</definedName>
    <definedName localSheetId="0" name="tbl健康手帳交付報告書">#REF!</definedName>
    <definedName localSheetId="11" name="tbl健康手帳交付報告書">#REF!</definedName>
    <definedName localSheetId="1" name="tbl健康手帳交付報告書">#REF!</definedName>
    <definedName localSheetId="19" name="tbl健康手帳交付報告書">#REF!</definedName>
    <definedName localSheetId="2" name="tbl健康手帳交付報告書">#REF!</definedName>
    <definedName localSheetId="3" name="tbl健康手帳交付報告書">#REF!</definedName>
    <definedName localSheetId="8" name="tbl健康手帳交付報告書">#REF!</definedName>
    <definedName name="tbl健康手帳交付報告書">#REF!</definedName>
    <definedName localSheetId="0" name="第34_環境衛生.食品">#REF!</definedName>
    <definedName localSheetId="11" name="第34_環境衛生.食品">#REF!</definedName>
    <definedName localSheetId="12" name="第34_環境衛生.食品">#REF!</definedName>
    <definedName localSheetId="1" name="第34_環境衛生.食品">#REF!</definedName>
    <definedName localSheetId="2" name="第34_環境衛生.食品">#REF!</definedName>
    <definedName localSheetId="3" name="第34_環境衛生.食品">#REF!</definedName>
    <definedName localSheetId="8" name="第34_環境衛生.食品">#REF!</definedName>
    <definedName name="第34_環境衛生.食品">#REF!</definedName>
    <definedName localSheetId="0" name="第52_不妊手術">#REF!</definedName>
    <definedName localSheetId="11" name="第52_不妊手術">#REF!</definedName>
    <definedName localSheetId="12" name="第52_不妊手術">#REF!</definedName>
    <definedName localSheetId="1" name="第52_不妊手術">#REF!</definedName>
    <definedName localSheetId="2" name="第52_不妊手術">#REF!</definedName>
    <definedName localSheetId="3" name="第52_不妊手術">#REF!</definedName>
    <definedName localSheetId="8" name="第52_不妊手術">#REF!</definedName>
    <definedName name="第52_不妊手術">#REF!</definedName>
    <definedName localSheetId="0" name="第53_人工妊娠中絶">#REF!</definedName>
    <definedName localSheetId="11" name="第53_人工妊娠中絶">#REF!</definedName>
    <definedName localSheetId="12" name="第53_人工妊娠中絶">#REF!</definedName>
    <definedName localSheetId="1" name="第53_人工妊娠中絶">#REF!</definedName>
    <definedName localSheetId="2" name="第53_人工妊娠中絶">#REF!</definedName>
    <definedName localSheetId="3" name="第53_人工妊娠中絶">#REF!</definedName>
    <definedName localSheetId="8" name="第53_人工妊娠中絶">#REF!</definedName>
    <definedName name="第53_人工妊娠中絶">#REF!</definedName>
    <definedName name="貼付表">"ピクチャ 73"</definedName>
    <definedName localSheetId="0" name="表">#REF!</definedName>
    <definedName localSheetId="11" name="表">#REF!</definedName>
    <definedName localSheetId="12" name="表">#REF!</definedName>
    <definedName localSheetId="1" name="表">#REF!</definedName>
    <definedName localSheetId="2" name="表">#REF!</definedName>
    <definedName localSheetId="3" name="表">#REF!</definedName>
    <definedName localSheetId="8" name="表">#REF!</definedName>
    <definedName name="表">#REF!</definedName>
    <definedName localSheetId="0" name="表５の１８ＥＸ">#REF!</definedName>
    <definedName localSheetId="11" name="表５の１８ＥＸ">#REF!</definedName>
    <definedName localSheetId="12" name="表５の１８ＥＸ">#REF!</definedName>
    <definedName localSheetId="1" name="表５の１８ＥＸ">#REF!</definedName>
    <definedName localSheetId="2" name="表５の１８ＥＸ">#REF!</definedName>
    <definedName localSheetId="3" name="表５の１８ＥＸ">#REF!</definedName>
    <definedName localSheetId="8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7" i="35" l="1"/>
  <c r="B8" i="43"/>
  <c r="B7" i="43"/>
  <c r="R6" i="43"/>
  <c r="Q6" i="43"/>
  <c r="P6" i="43"/>
  <c r="O6" i="43"/>
  <c r="N6" i="43"/>
  <c r="M6" i="43"/>
  <c r="L6" i="43"/>
  <c r="K6" i="43"/>
  <c r="J6" i="43"/>
  <c r="I6" i="43"/>
  <c r="H6" i="43"/>
  <c r="G6" i="43"/>
  <c r="F6" i="43"/>
  <c r="E6" i="43"/>
  <c r="D6" i="43"/>
  <c r="C6" i="43"/>
  <c r="B6" i="43"/>
  <c r="B5" i="43"/>
  <c r="O24" i="25" l="1"/>
  <c r="H6" i="36" l="1"/>
  <c r="G6" i="36"/>
  <c r="F6" i="36"/>
  <c r="E6" i="36"/>
  <c r="D6" i="36"/>
  <c r="C6" i="36"/>
  <c r="B6" i="36"/>
  <c r="P23" i="35"/>
  <c r="K23" i="35"/>
  <c r="F23" i="35"/>
  <c r="P22" i="35"/>
  <c r="K22" i="35"/>
  <c r="F22" i="35"/>
  <c r="P21" i="35"/>
  <c r="K21" i="35"/>
  <c r="F21" i="35"/>
  <c r="P20" i="35"/>
  <c r="K20" i="35"/>
  <c r="F20" i="35"/>
  <c r="P19" i="35"/>
  <c r="K19" i="35"/>
  <c r="F19" i="35"/>
  <c r="P18" i="35"/>
  <c r="K18" i="35"/>
  <c r="F18" i="35"/>
  <c r="P17" i="35"/>
  <c r="K17" i="35"/>
  <c r="F17" i="35"/>
  <c r="P16" i="35"/>
  <c r="K16" i="35"/>
  <c r="F16" i="35"/>
  <c r="P15" i="35"/>
  <c r="K15" i="35"/>
  <c r="F15" i="35"/>
  <c r="P14" i="35"/>
  <c r="K14" i="35"/>
  <c r="F14" i="35"/>
  <c r="P13" i="35"/>
  <c r="K13" i="35"/>
  <c r="F13" i="35"/>
  <c r="P12" i="35"/>
  <c r="K12" i="35"/>
  <c r="F12" i="35"/>
  <c r="P11" i="35"/>
  <c r="K11" i="35"/>
  <c r="F11" i="35"/>
  <c r="P10" i="35"/>
  <c r="K10" i="35"/>
  <c r="F10" i="35"/>
  <c r="P9" i="35"/>
  <c r="K9" i="35"/>
  <c r="F9" i="35"/>
  <c r="P8" i="35"/>
  <c r="K8" i="35"/>
  <c r="F8" i="35"/>
  <c r="O7" i="35"/>
  <c r="N7" i="35"/>
  <c r="M7" i="35"/>
  <c r="L7" i="35"/>
  <c r="J7" i="35"/>
  <c r="I7" i="35"/>
  <c r="H7" i="35"/>
  <c r="G7" i="35"/>
  <c r="E7" i="35"/>
  <c r="D7" i="35"/>
  <c r="C7" i="35"/>
  <c r="B7" i="35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B7" i="34"/>
  <c r="M8" i="33"/>
  <c r="L8" i="33"/>
  <c r="K8" i="33"/>
  <c r="J8" i="33"/>
  <c r="I8" i="33"/>
  <c r="H8" i="33"/>
  <c r="G8" i="33"/>
  <c r="F8" i="33"/>
  <c r="E8" i="33"/>
  <c r="D8" i="33"/>
  <c r="C8" i="33"/>
  <c r="B8" i="33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7" i="31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I7" i="30"/>
  <c r="H7" i="30"/>
  <c r="G7" i="30"/>
  <c r="F7" i="30"/>
  <c r="E7" i="30"/>
  <c r="D7" i="30"/>
  <c r="B7" i="30"/>
  <c r="K23" i="29"/>
  <c r="C23" i="29"/>
  <c r="K22" i="29"/>
  <c r="C22" i="29"/>
  <c r="K21" i="29"/>
  <c r="C21" i="29"/>
  <c r="K20" i="29"/>
  <c r="C20" i="29"/>
  <c r="K19" i="29"/>
  <c r="C19" i="29"/>
  <c r="K18" i="29"/>
  <c r="C18" i="29"/>
  <c r="K17" i="29"/>
  <c r="C17" i="29"/>
  <c r="K16" i="29"/>
  <c r="C16" i="29"/>
  <c r="K15" i="29"/>
  <c r="C15" i="29"/>
  <c r="K14" i="29"/>
  <c r="C14" i="29"/>
  <c r="K13" i="29"/>
  <c r="C13" i="29"/>
  <c r="K12" i="29"/>
  <c r="C12" i="29"/>
  <c r="K11" i="29"/>
  <c r="C11" i="29"/>
  <c r="K10" i="29"/>
  <c r="C10" i="29"/>
  <c r="K9" i="29"/>
  <c r="C9" i="29"/>
  <c r="K8" i="29"/>
  <c r="C8" i="29"/>
  <c r="Q7" i="29"/>
  <c r="P7" i="29"/>
  <c r="O7" i="29"/>
  <c r="N7" i="29"/>
  <c r="M7" i="29"/>
  <c r="L7" i="29"/>
  <c r="J7" i="29"/>
  <c r="I7" i="29"/>
  <c r="H7" i="29"/>
  <c r="G7" i="29"/>
  <c r="F7" i="29"/>
  <c r="E7" i="29"/>
  <c r="D7" i="29"/>
  <c r="B7" i="29"/>
  <c r="J24" i="28"/>
  <c r="E24" i="28"/>
  <c r="N23" i="28"/>
  <c r="J23" i="28"/>
  <c r="E23" i="28"/>
  <c r="N22" i="28"/>
  <c r="J22" i="28"/>
  <c r="E22" i="28"/>
  <c r="N21" i="28"/>
  <c r="J21" i="28"/>
  <c r="E21" i="28"/>
  <c r="N20" i="28"/>
  <c r="J20" i="28"/>
  <c r="E20" i="28"/>
  <c r="N19" i="28"/>
  <c r="J19" i="28"/>
  <c r="E19" i="28"/>
  <c r="N18" i="28"/>
  <c r="J18" i="28"/>
  <c r="E18" i="28"/>
  <c r="N17" i="28"/>
  <c r="J17" i="28"/>
  <c r="E17" i="28"/>
  <c r="N16" i="28"/>
  <c r="J16" i="28"/>
  <c r="E16" i="28"/>
  <c r="N15" i="28"/>
  <c r="J15" i="28"/>
  <c r="E15" i="28"/>
  <c r="N14" i="28"/>
  <c r="J14" i="28"/>
  <c r="E14" i="28"/>
  <c r="N13" i="28"/>
  <c r="J13" i="28"/>
  <c r="E13" i="28"/>
  <c r="N12" i="28"/>
  <c r="J12" i="28"/>
  <c r="E12" i="28"/>
  <c r="N11" i="28"/>
  <c r="J11" i="28"/>
  <c r="E11" i="28"/>
  <c r="N10" i="28"/>
  <c r="J10" i="28"/>
  <c r="E10" i="28"/>
  <c r="N9" i="28"/>
  <c r="J9" i="28"/>
  <c r="E9" i="28"/>
  <c r="N8" i="28"/>
  <c r="J8" i="28"/>
  <c r="E8" i="28"/>
  <c r="M7" i="28"/>
  <c r="L7" i="28"/>
  <c r="K7" i="28"/>
  <c r="I7" i="28"/>
  <c r="H7" i="28"/>
  <c r="G7" i="28"/>
  <c r="F7" i="28"/>
  <c r="D7" i="28"/>
  <c r="C7" i="28"/>
  <c r="B7" i="28"/>
  <c r="W74" i="27"/>
  <c r="V74" i="27"/>
  <c r="U74" i="27"/>
  <c r="T74" i="27"/>
  <c r="S74" i="27"/>
  <c r="R74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D74" i="27"/>
  <c r="C74" i="27"/>
  <c r="B74" i="27" s="1"/>
  <c r="W73" i="27"/>
  <c r="V73" i="27"/>
  <c r="U73" i="27"/>
  <c r="T73" i="27"/>
  <c r="S73" i="27"/>
  <c r="R73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E73" i="27"/>
  <c r="D73" i="27"/>
  <c r="C73" i="27"/>
  <c r="B73" i="27" s="1"/>
  <c r="W72" i="27"/>
  <c r="V72" i="27"/>
  <c r="U72" i="27"/>
  <c r="T72" i="27"/>
  <c r="S72" i="27"/>
  <c r="R72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E72" i="27"/>
  <c r="D72" i="27"/>
  <c r="C72" i="27"/>
  <c r="B72" i="27" s="1"/>
  <c r="W71" i="27"/>
  <c r="V71" i="27"/>
  <c r="U71" i="27"/>
  <c r="T71" i="27"/>
  <c r="S71" i="27"/>
  <c r="R71" i="27"/>
  <c r="Q71" i="27"/>
  <c r="P71" i="27"/>
  <c r="O71" i="27"/>
  <c r="N71" i="27"/>
  <c r="M71" i="27"/>
  <c r="L71" i="27"/>
  <c r="K71" i="27"/>
  <c r="J71" i="27"/>
  <c r="I71" i="27"/>
  <c r="H71" i="27"/>
  <c r="G71" i="27"/>
  <c r="F71" i="27"/>
  <c r="E71" i="27"/>
  <c r="D71" i="27"/>
  <c r="C71" i="27"/>
  <c r="B71" i="27" s="1"/>
  <c r="W70" i="27"/>
  <c r="V70" i="27"/>
  <c r="U70" i="27"/>
  <c r="T70" i="27"/>
  <c r="S70" i="27"/>
  <c r="R70" i="27"/>
  <c r="Q70" i="27"/>
  <c r="P70" i="27"/>
  <c r="O70" i="27"/>
  <c r="N70" i="27"/>
  <c r="M70" i="27"/>
  <c r="L70" i="27"/>
  <c r="K70" i="27"/>
  <c r="J70" i="27"/>
  <c r="I70" i="27"/>
  <c r="H70" i="27"/>
  <c r="G70" i="27"/>
  <c r="F70" i="27"/>
  <c r="E70" i="27"/>
  <c r="D70" i="27"/>
  <c r="C70" i="27"/>
  <c r="B70" i="27" s="1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I69" i="27"/>
  <c r="H69" i="27"/>
  <c r="G69" i="27"/>
  <c r="F69" i="27"/>
  <c r="E69" i="27"/>
  <c r="D69" i="27"/>
  <c r="C69" i="27"/>
  <c r="B69" i="27" s="1"/>
  <c r="W68" i="27"/>
  <c r="V68" i="27"/>
  <c r="U68" i="27"/>
  <c r="T68" i="27"/>
  <c r="S68" i="27"/>
  <c r="R68" i="27"/>
  <c r="Q68" i="27"/>
  <c r="P68" i="27"/>
  <c r="O68" i="27"/>
  <c r="N68" i="27"/>
  <c r="M68" i="27"/>
  <c r="L68" i="27"/>
  <c r="K68" i="27"/>
  <c r="J68" i="27"/>
  <c r="I68" i="27"/>
  <c r="H68" i="27"/>
  <c r="G68" i="27"/>
  <c r="F68" i="27"/>
  <c r="E68" i="27"/>
  <c r="D68" i="27"/>
  <c r="C68" i="27"/>
  <c r="B68" i="27" s="1"/>
  <c r="X68" i="27" s="1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D67" i="27"/>
  <c r="C67" i="27"/>
  <c r="B67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E66" i="27"/>
  <c r="D66" i="27"/>
  <c r="C66" i="27"/>
  <c r="B66" i="27" s="1"/>
  <c r="W65" i="27"/>
  <c r="V65" i="27"/>
  <c r="U65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E65" i="27"/>
  <c r="D65" i="27"/>
  <c r="C65" i="27"/>
  <c r="B65" i="27" s="1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 s="1"/>
  <c r="W63" i="27"/>
  <c r="V63" i="27"/>
  <c r="U63" i="27"/>
  <c r="T63" i="27"/>
  <c r="S63" i="27"/>
  <c r="R63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D63" i="27"/>
  <c r="C63" i="27"/>
  <c r="B63" i="27" s="1"/>
  <c r="W62" i="27"/>
  <c r="V62" i="27"/>
  <c r="U62" i="27"/>
  <c r="T62" i="27"/>
  <c r="S62" i="27"/>
  <c r="R62" i="27"/>
  <c r="Q62" i="27"/>
  <c r="P62" i="27"/>
  <c r="O62" i="27"/>
  <c r="N62" i="27"/>
  <c r="M62" i="27"/>
  <c r="L62" i="27"/>
  <c r="K62" i="27"/>
  <c r="J62" i="27"/>
  <c r="I62" i="27"/>
  <c r="H62" i="27"/>
  <c r="G62" i="27"/>
  <c r="F62" i="27"/>
  <c r="E62" i="27"/>
  <c r="D62" i="27"/>
  <c r="C62" i="27"/>
  <c r="B62" i="27" s="1"/>
  <c r="X62" i="27" s="1"/>
  <c r="W61" i="27"/>
  <c r="V61" i="27"/>
  <c r="U61" i="27"/>
  <c r="T61" i="27"/>
  <c r="S61" i="27"/>
  <c r="R61" i="27"/>
  <c r="Q61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D61" i="27"/>
  <c r="C61" i="27"/>
  <c r="B61" i="27" s="1"/>
  <c r="W60" i="27"/>
  <c r="V60" i="27"/>
  <c r="U60" i="27"/>
  <c r="T60" i="27"/>
  <c r="S60" i="27"/>
  <c r="R60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D60" i="27"/>
  <c r="C60" i="27"/>
  <c r="B60" i="27" s="1"/>
  <c r="X60" i="27" s="1"/>
  <c r="W59" i="27"/>
  <c r="V59" i="27"/>
  <c r="U59" i="27"/>
  <c r="T59" i="27"/>
  <c r="S59" i="27"/>
  <c r="R59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D59" i="27"/>
  <c r="C59" i="27"/>
  <c r="B59" i="27"/>
  <c r="X49" i="27"/>
  <c r="X48" i="27"/>
  <c r="X47" i="27"/>
  <c r="X46" i="27"/>
  <c r="X45" i="27"/>
  <c r="X44" i="27"/>
  <c r="X43" i="27"/>
  <c r="X42" i="27"/>
  <c r="X41" i="27"/>
  <c r="X40" i="27"/>
  <c r="X39" i="27"/>
  <c r="X38" i="27"/>
  <c r="X37" i="27"/>
  <c r="X36" i="27"/>
  <c r="X35" i="27"/>
  <c r="X34" i="27"/>
  <c r="Y33" i="27"/>
  <c r="W33" i="27"/>
  <c r="V33" i="27"/>
  <c r="U33" i="27"/>
  <c r="T33" i="27"/>
  <c r="S33" i="27"/>
  <c r="R33" i="27"/>
  <c r="Q33" i="27"/>
  <c r="P33" i="27"/>
  <c r="P58" i="27" s="1"/>
  <c r="O33" i="27"/>
  <c r="N33" i="27"/>
  <c r="M33" i="27"/>
  <c r="L33" i="27"/>
  <c r="K33" i="27"/>
  <c r="J33" i="27"/>
  <c r="I33" i="27"/>
  <c r="I58" i="27" s="1"/>
  <c r="H33" i="27"/>
  <c r="H58" i="27" s="1"/>
  <c r="G33" i="27"/>
  <c r="F33" i="27"/>
  <c r="E33" i="27"/>
  <c r="D33" i="27"/>
  <c r="X25" i="27"/>
  <c r="X24" i="27"/>
  <c r="X23" i="27"/>
  <c r="X22" i="27"/>
  <c r="X21" i="27"/>
  <c r="X20" i="27"/>
  <c r="X19" i="27"/>
  <c r="X18" i="27"/>
  <c r="X17" i="27"/>
  <c r="X16" i="27"/>
  <c r="X15" i="27"/>
  <c r="X14" i="27"/>
  <c r="X13" i="27"/>
  <c r="X12" i="27"/>
  <c r="X11" i="27"/>
  <c r="X10" i="27"/>
  <c r="W9" i="27"/>
  <c r="V9" i="27"/>
  <c r="U9" i="27"/>
  <c r="T9" i="27"/>
  <c r="T58" i="27" s="1"/>
  <c r="S9" i="27"/>
  <c r="S58" i="27" s="1"/>
  <c r="R9" i="27"/>
  <c r="R58" i="27" s="1"/>
  <c r="Q9" i="27"/>
  <c r="P9" i="27"/>
  <c r="O9" i="27"/>
  <c r="N9" i="27"/>
  <c r="M9" i="27"/>
  <c r="L9" i="27"/>
  <c r="L58" i="27" s="1"/>
  <c r="K9" i="27"/>
  <c r="K58" i="27" s="1"/>
  <c r="J9" i="27"/>
  <c r="I9" i="27"/>
  <c r="H9" i="27"/>
  <c r="G9" i="27"/>
  <c r="F9" i="27"/>
  <c r="E9" i="27"/>
  <c r="D9" i="27"/>
  <c r="D58" i="27" s="1"/>
  <c r="T24" i="26"/>
  <c r="I24" i="26"/>
  <c r="E24" i="26"/>
  <c r="T23" i="26"/>
  <c r="I23" i="26"/>
  <c r="E23" i="26"/>
  <c r="T22" i="26"/>
  <c r="I22" i="26"/>
  <c r="E22" i="26"/>
  <c r="T21" i="26"/>
  <c r="I21" i="26"/>
  <c r="E21" i="26"/>
  <c r="T20" i="26"/>
  <c r="I20" i="26"/>
  <c r="E20" i="26"/>
  <c r="T19" i="26"/>
  <c r="I19" i="26"/>
  <c r="E19" i="26"/>
  <c r="T18" i="26"/>
  <c r="I18" i="26"/>
  <c r="E18" i="26"/>
  <c r="T17" i="26"/>
  <c r="I17" i="26"/>
  <c r="E17" i="26"/>
  <c r="T16" i="26"/>
  <c r="I16" i="26"/>
  <c r="E16" i="26"/>
  <c r="T15" i="26"/>
  <c r="I15" i="26"/>
  <c r="E15" i="26"/>
  <c r="T14" i="26"/>
  <c r="I14" i="26"/>
  <c r="E14" i="26"/>
  <c r="T13" i="26"/>
  <c r="I13" i="26"/>
  <c r="E13" i="26"/>
  <c r="T12" i="26"/>
  <c r="I12" i="26"/>
  <c r="E12" i="26"/>
  <c r="T11" i="26"/>
  <c r="I11" i="26"/>
  <c r="E11" i="26"/>
  <c r="T10" i="26"/>
  <c r="I10" i="26"/>
  <c r="E10" i="26"/>
  <c r="T9" i="26"/>
  <c r="I9" i="26"/>
  <c r="E9" i="26"/>
  <c r="S8" i="26"/>
  <c r="R8" i="26"/>
  <c r="Q8" i="26"/>
  <c r="P8" i="26"/>
  <c r="O8" i="26"/>
  <c r="N8" i="26"/>
  <c r="M8" i="26"/>
  <c r="L8" i="26"/>
  <c r="K8" i="26"/>
  <c r="J8" i="26"/>
  <c r="H8" i="26"/>
  <c r="G8" i="26"/>
  <c r="F8" i="26"/>
  <c r="D8" i="26"/>
  <c r="C8" i="26"/>
  <c r="B8" i="26"/>
  <c r="N23" i="25"/>
  <c r="J23" i="25"/>
  <c r="E23" i="25"/>
  <c r="N22" i="25"/>
  <c r="J22" i="25"/>
  <c r="E22" i="25"/>
  <c r="N21" i="25"/>
  <c r="J21" i="25"/>
  <c r="E21" i="25"/>
  <c r="N20" i="25"/>
  <c r="J20" i="25"/>
  <c r="E20" i="25"/>
  <c r="N19" i="25"/>
  <c r="J19" i="25"/>
  <c r="E19" i="25"/>
  <c r="N18" i="25"/>
  <c r="J18" i="25"/>
  <c r="E18" i="25"/>
  <c r="N17" i="25"/>
  <c r="J17" i="25"/>
  <c r="E17" i="25"/>
  <c r="N16" i="25"/>
  <c r="J16" i="25"/>
  <c r="E16" i="25"/>
  <c r="N15" i="25"/>
  <c r="J15" i="25"/>
  <c r="E15" i="25"/>
  <c r="N14" i="25"/>
  <c r="J14" i="25"/>
  <c r="E14" i="25"/>
  <c r="N13" i="25"/>
  <c r="J13" i="25"/>
  <c r="E13" i="25"/>
  <c r="N12" i="25"/>
  <c r="J12" i="25"/>
  <c r="E12" i="25"/>
  <c r="N11" i="25"/>
  <c r="J11" i="25"/>
  <c r="E11" i="25"/>
  <c r="N10" i="25"/>
  <c r="J10" i="25"/>
  <c r="E10" i="25"/>
  <c r="N9" i="25"/>
  <c r="J9" i="25"/>
  <c r="E9" i="25"/>
  <c r="N8" i="25"/>
  <c r="J8" i="25"/>
  <c r="E8" i="25"/>
  <c r="M7" i="25"/>
  <c r="L7" i="25"/>
  <c r="K7" i="25"/>
  <c r="I7" i="25"/>
  <c r="H7" i="25"/>
  <c r="G7" i="25"/>
  <c r="F7" i="25"/>
  <c r="D7" i="25"/>
  <c r="E7" i="25" s="1"/>
  <c r="C7" i="25"/>
  <c r="B7" i="25"/>
  <c r="N39" i="24"/>
  <c r="N37" i="24"/>
  <c r="N35" i="24"/>
  <c r="N33" i="24"/>
  <c r="N31" i="24"/>
  <c r="N29" i="24"/>
  <c r="N27" i="24"/>
  <c r="N25" i="24"/>
  <c r="N23" i="24"/>
  <c r="N21" i="24"/>
  <c r="N19" i="24"/>
  <c r="N17" i="24"/>
  <c r="N15" i="24"/>
  <c r="N13" i="24"/>
  <c r="N11" i="24"/>
  <c r="N9" i="24"/>
  <c r="M7" i="24"/>
  <c r="L7" i="24"/>
  <c r="K7" i="24"/>
  <c r="J7" i="24"/>
  <c r="I7" i="24"/>
  <c r="H7" i="24"/>
  <c r="G7" i="24"/>
  <c r="F7" i="24"/>
  <c r="E7" i="24"/>
  <c r="D7" i="24"/>
  <c r="C7" i="24"/>
  <c r="B7" i="24"/>
  <c r="Q39" i="23"/>
  <c r="L39" i="23"/>
  <c r="F39" i="23"/>
  <c r="Q37" i="23"/>
  <c r="L37" i="23"/>
  <c r="F37" i="23"/>
  <c r="Q35" i="23"/>
  <c r="L35" i="23"/>
  <c r="F35" i="23"/>
  <c r="Q33" i="23"/>
  <c r="L33" i="23"/>
  <c r="F33" i="23"/>
  <c r="Q31" i="23"/>
  <c r="L31" i="23"/>
  <c r="F31" i="23"/>
  <c r="Q29" i="23"/>
  <c r="L29" i="23"/>
  <c r="F29" i="23"/>
  <c r="Q27" i="23"/>
  <c r="L27" i="23"/>
  <c r="F27" i="23"/>
  <c r="Q25" i="23"/>
  <c r="L25" i="23"/>
  <c r="F25" i="23"/>
  <c r="Q23" i="23"/>
  <c r="L23" i="23"/>
  <c r="F23" i="23"/>
  <c r="Q21" i="23"/>
  <c r="L21" i="23"/>
  <c r="F21" i="23"/>
  <c r="Q19" i="23"/>
  <c r="L19" i="23"/>
  <c r="F19" i="23"/>
  <c r="Q17" i="23"/>
  <c r="L17" i="23"/>
  <c r="F17" i="23"/>
  <c r="Q15" i="23"/>
  <c r="L15" i="23"/>
  <c r="F15" i="23"/>
  <c r="Q13" i="23"/>
  <c r="L13" i="23"/>
  <c r="F13" i="23"/>
  <c r="Q11" i="23"/>
  <c r="L11" i="23"/>
  <c r="F11" i="23"/>
  <c r="Q9" i="23"/>
  <c r="L9" i="23"/>
  <c r="F9" i="23"/>
  <c r="P7" i="23"/>
  <c r="O7" i="23"/>
  <c r="N7" i="23"/>
  <c r="M7" i="23"/>
  <c r="K7" i="23"/>
  <c r="L7" i="23" s="1"/>
  <c r="J7" i="23"/>
  <c r="I7" i="23"/>
  <c r="H7" i="23"/>
  <c r="G7" i="23"/>
  <c r="E7" i="23"/>
  <c r="D7" i="23"/>
  <c r="C7" i="23"/>
  <c r="B7" i="23"/>
  <c r="N7" i="28" l="1"/>
  <c r="E7" i="28"/>
  <c r="W58" i="27"/>
  <c r="X61" i="27"/>
  <c r="X66" i="27"/>
  <c r="O58" i="27"/>
  <c r="X74" i="27"/>
  <c r="J58" i="27"/>
  <c r="G58" i="27"/>
  <c r="I8" i="26"/>
  <c r="E8" i="26"/>
  <c r="J7" i="25"/>
  <c r="N7" i="25"/>
  <c r="N7" i="24"/>
  <c r="F7" i="23"/>
  <c r="Q7" i="23"/>
  <c r="M58" i="27"/>
  <c r="Q58" i="27"/>
  <c r="X64" i="27"/>
  <c r="T8" i="26"/>
  <c r="F58" i="27"/>
  <c r="N58" i="27"/>
  <c r="V58" i="27"/>
  <c r="J7" i="28"/>
  <c r="E58" i="27"/>
  <c r="X71" i="27"/>
  <c r="X67" i="27"/>
  <c r="K7" i="35"/>
  <c r="U58" i="27"/>
  <c r="K7" i="29"/>
  <c r="C33" i="27"/>
  <c r="B33" i="27" s="1"/>
  <c r="X33" i="27" s="1"/>
  <c r="X70" i="27"/>
  <c r="X73" i="27"/>
  <c r="F7" i="35"/>
  <c r="X59" i="27"/>
  <c r="C7" i="29"/>
  <c r="C7" i="30"/>
  <c r="X63" i="27"/>
  <c r="X65" i="27"/>
  <c r="X69" i="27"/>
  <c r="X72" i="27"/>
  <c r="C9" i="27"/>
  <c r="C58" i="27" l="1"/>
  <c r="B58" i="27" s="1"/>
  <c r="X58" i="27" s="1"/>
  <c r="B9" i="27"/>
  <c r="X9" i="27" s="1"/>
</calcChain>
</file>

<file path=xl/sharedStrings.xml><?xml version="1.0" encoding="utf-8"?>
<sst xmlns="http://schemas.openxmlformats.org/spreadsheetml/2006/main" count="1473" uniqueCount="293">
  <si>
    <t>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</si>
  <si>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</si>
  <si>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</si>
  <si>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</si>
  <si>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</si>
  <si>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</si>
  <si>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</si>
  <si>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</si>
  <si>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</si>
  <si>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</si>
  <si>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</si>
  <si>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</si>
  <si>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</si>
  <si>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</si>
  <si>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</si>
  <si>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</si>
  <si>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</si>
  <si>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令和元年度</t>
  </si>
  <si>
    <t>区分</t>
  </si>
  <si>
    <t>参加人員</t>
  </si>
  <si>
    <t>延検査件数</t>
  </si>
  <si>
    <t>令和２年度</t>
  </si>
  <si>
    <t>令和３年度</t>
  </si>
  <si>
    <t>総　数</t>
  </si>
  <si>
    <t>指導延人員</t>
  </si>
  <si>
    <t>個別保健指導を行った者</t>
  </si>
  <si>
    <t>開催回数</t>
  </si>
  <si>
    <t>相談延人員</t>
  </si>
  <si>
    <t>受診者数</t>
  </si>
  <si>
    <t>要精検率</t>
  </si>
  <si>
    <t>回数</t>
  </si>
  <si>
    <t>精検不要</t>
  </si>
  <si>
    <t>要観察</t>
  </si>
  <si>
    <t>要精検</t>
  </si>
  <si>
    <t>(%)</t>
  </si>
  <si>
    <t>胃がんなし</t>
  </si>
  <si>
    <t>胃がん疑い</t>
  </si>
  <si>
    <t>胃がんあり</t>
  </si>
  <si>
    <t>の悪性病変
胃がん以外</t>
  </si>
  <si>
    <t>なし</t>
  </si>
  <si>
    <t>あり</t>
  </si>
  <si>
    <t>次回検診</t>
  </si>
  <si>
    <t>再検査</t>
  </si>
  <si>
    <t>要医療</t>
  </si>
  <si>
    <t>異常なし</t>
  </si>
  <si>
    <t>　</t>
  </si>
  <si>
    <t>区　別</t>
  </si>
  <si>
    <t>頸部</t>
  </si>
  <si>
    <t>体部</t>
  </si>
  <si>
    <t>子宮膣部びらん</t>
  </si>
  <si>
    <t>子宮頸部ポリープ</t>
  </si>
  <si>
    <t>子宮内膜症</t>
  </si>
  <si>
    <t>子宮筋腫</t>
  </si>
  <si>
    <t>子宮（膣）脱・下垂</t>
  </si>
  <si>
    <t>膣炎・外陰炎</t>
  </si>
  <si>
    <t>老人性膣炎</t>
  </si>
  <si>
    <t>付属器腫瘍</t>
  </si>
  <si>
    <t>卵巣機能不全</t>
  </si>
  <si>
    <t>その他</t>
  </si>
  <si>
    <t>計</t>
  </si>
  <si>
    <t>千  種</t>
  </si>
  <si>
    <t>中  村</t>
  </si>
  <si>
    <t>昭  和</t>
  </si>
  <si>
    <t>熱  田</t>
  </si>
  <si>
    <t>中  川</t>
  </si>
  <si>
    <t>守  山</t>
  </si>
  <si>
    <t>名  東</t>
  </si>
  <si>
    <t>天  白</t>
  </si>
  <si>
    <t>受診結果</t>
  </si>
  <si>
    <t>検査者数
胸部X線</t>
  </si>
  <si>
    <t>判　　定　　区　　分</t>
  </si>
  <si>
    <t>検査者数
喀痰細胞診</t>
  </si>
  <si>
    <t>総  合  判  定</t>
  </si>
  <si>
    <t>Ａ</t>
  </si>
  <si>
    <t>Ｂ</t>
  </si>
  <si>
    <t>Ｃ</t>
  </si>
  <si>
    <t>Ｄ1</t>
  </si>
  <si>
    <t>Ｄ2</t>
  </si>
  <si>
    <t>Ｄ3</t>
  </si>
  <si>
    <t>Ｄ4</t>
  </si>
  <si>
    <t>Ｄ（不明）</t>
  </si>
  <si>
    <t>Ｅ1</t>
  </si>
  <si>
    <t>Ｅ2</t>
  </si>
  <si>
    <t>Ｅ（不明）</t>
  </si>
  <si>
    <t>Ｄ</t>
  </si>
  <si>
    <t>Ｅ</t>
  </si>
  <si>
    <t>瑞  穂</t>
  </si>
  <si>
    <t>検　　　　　　　　　　診　　　　　　　　　　　車</t>
  </si>
  <si>
    <t>総　　　　　　　　　　　　　　　　　　　　　　　数</t>
  </si>
  <si>
    <t>別表１　胸部エックス線検査の判定基準と指導区分</t>
  </si>
  <si>
    <t xml:space="preserve"> 判 定 区 分</t>
  </si>
  <si>
    <t>エ　　　ッ　　　ク　　　ス　　　線　　　所　　　見</t>
  </si>
  <si>
    <t>指  　　   導　　     区　　     分</t>
  </si>
  <si>
    <t xml:space="preserve">  読影不能</t>
  </si>
  <si>
    <t>　再撮影</t>
  </si>
  <si>
    <t xml:space="preserve">  異常所見を認めない</t>
  </si>
  <si>
    <t>　定期検診</t>
  </si>
  <si>
    <t xml:space="preserve">  異常所見を認めるが精査を必要としない</t>
  </si>
  <si>
    <t xml:space="preserve">  異常所見を認め、肺がん以外の疾患で治療を要する状態が考えられる</t>
  </si>
  <si>
    <t>　肺がん以外の該当疾患に対する精査</t>
  </si>
  <si>
    <t>Ｄ１</t>
  </si>
  <si>
    <t>　活動性肺結核</t>
  </si>
  <si>
    <t>Ｄ２</t>
  </si>
  <si>
    <t>　活動性非結核性肺病変</t>
  </si>
  <si>
    <t>Ｄ３</t>
  </si>
  <si>
    <t>　循環器疾患</t>
  </si>
  <si>
    <t>Ｄ４</t>
  </si>
  <si>
    <t>　その他</t>
  </si>
  <si>
    <t xml:space="preserve">  肺がんの疑い</t>
  </si>
  <si>
    <t>　肺がんに対する精査</t>
  </si>
  <si>
    <t>Ｅ１</t>
  </si>
  <si>
    <t>　肺がんの疑いを否定しえない</t>
  </si>
  <si>
    <t>Ｅ２</t>
  </si>
  <si>
    <t xml:space="preserve">  肺がんを強く疑う</t>
  </si>
  <si>
    <t>別表２　喀痰細胞診の判定基準と指導区分</t>
  </si>
  <si>
    <t>細　　　　　　胞　　　　　　所　　　　　　見</t>
  </si>
  <si>
    <t>指 　　    導 　　    区 　　    分</t>
  </si>
  <si>
    <t xml:space="preserve">  喀痰中に組織球を認めない</t>
  </si>
  <si>
    <t>　材料不適、再検査</t>
  </si>
  <si>
    <t xml:space="preserve">  正常上皮細胞のみ</t>
  </si>
  <si>
    <t xml:space="preserve">  基底細胞増生</t>
  </si>
  <si>
    <t>　現在異常を認めない</t>
  </si>
  <si>
    <t xml:space="preserve">  軽度異型扁平上皮細胞</t>
  </si>
  <si>
    <t>　次回定期検査</t>
  </si>
  <si>
    <t xml:space="preserve">  線毛円柱上皮細胞</t>
  </si>
  <si>
    <t xml:space="preserve">  中等度異型扁平上皮細胞</t>
  </si>
  <si>
    <t>　再塗抹または６か月以内の再検査</t>
  </si>
  <si>
    <t xml:space="preserve">  核の増大や濃染を伴う円柱上皮細胞</t>
  </si>
  <si>
    <t xml:space="preserve">  高度（境界）異型扁平上皮細胞または悪性腫瘍が疑われる細胞を認める</t>
  </si>
  <si>
    <t>　ただちに精密検査</t>
  </si>
  <si>
    <t xml:space="preserve">  悪性腫瘍細胞を認める</t>
  </si>
  <si>
    <t>要精検者数</t>
  </si>
  <si>
    <t>確定診断</t>
  </si>
  <si>
    <t>胃がん</t>
  </si>
  <si>
    <t>胃ポリープ</t>
  </si>
  <si>
    <t>胃潰瘍</t>
  </si>
  <si>
    <t>十二指腸潰瘍</t>
  </si>
  <si>
    <t>他の疾病</t>
  </si>
  <si>
    <t>大腸がん</t>
  </si>
  <si>
    <t>ポリープ</t>
  </si>
  <si>
    <t>憩室</t>
  </si>
  <si>
    <t>痔</t>
  </si>
  <si>
    <t>胃の疾患</t>
  </si>
  <si>
    <t>他の疾患</t>
  </si>
  <si>
    <t>子宮体がん</t>
  </si>
  <si>
    <t>その他疾病</t>
  </si>
  <si>
    <t>ＣＩＮ１</t>
  </si>
  <si>
    <t>ＣＩＮ２</t>
  </si>
  <si>
    <t>（ＨＳＩＬ）
区別ができないもの
ＣＩＮ２とＣＩＮ３の</t>
  </si>
  <si>
    <t>腺異形成</t>
  </si>
  <si>
    <t>微小浸潤がん</t>
  </si>
  <si>
    <t>浸潤がん</t>
  </si>
  <si>
    <t>不明</t>
  </si>
  <si>
    <t>肺がん</t>
  </si>
  <si>
    <t>結核</t>
  </si>
  <si>
    <t>乳がん</t>
  </si>
  <si>
    <t>良性腫瘍</t>
  </si>
  <si>
    <t>乳腺症</t>
  </si>
  <si>
    <t>精検不要
数値超過だが、</t>
  </si>
  <si>
    <t>前立腺がん</t>
  </si>
  <si>
    <t>前立腺肥大症</t>
  </si>
  <si>
    <t>前立腺炎</t>
  </si>
  <si>
    <t>令和４年度</t>
    <phoneticPr fontId="35"/>
  </si>
  <si>
    <t>令和５年度</t>
    <phoneticPr fontId="35"/>
  </si>
  <si>
    <t>注）　本庁分の受診者数は再掲</t>
    <phoneticPr fontId="35"/>
  </si>
  <si>
    <t>注）　判定基準は複数選択可</t>
    <phoneticPr fontId="35"/>
  </si>
  <si>
    <t/>
  </si>
  <si>
    <t>令和6年度</t>
    <phoneticPr fontId="35"/>
  </si>
  <si>
    <t>総数</t>
    <phoneticPr fontId="35"/>
  </si>
  <si>
    <t>検診車</t>
    <phoneticPr fontId="35"/>
  </si>
  <si>
    <t>委託</t>
    <phoneticPr fontId="35"/>
  </si>
  <si>
    <t>判定結果</t>
    <phoneticPr fontId="35"/>
  </si>
  <si>
    <t>千種</t>
    <phoneticPr fontId="35"/>
  </si>
  <si>
    <t>中村</t>
    <phoneticPr fontId="35"/>
  </si>
  <si>
    <t>昭和</t>
    <phoneticPr fontId="35"/>
  </si>
  <si>
    <t>瑞穂</t>
    <phoneticPr fontId="35"/>
  </si>
  <si>
    <t>熱田</t>
    <phoneticPr fontId="35"/>
  </si>
  <si>
    <t>中川</t>
    <phoneticPr fontId="35"/>
  </si>
  <si>
    <t>守山</t>
    <phoneticPr fontId="35"/>
  </si>
  <si>
    <t>名東</t>
    <phoneticPr fontId="35"/>
  </si>
  <si>
    <t>天白</t>
    <phoneticPr fontId="35"/>
  </si>
  <si>
    <t>内訳</t>
    <phoneticPr fontId="35"/>
  </si>
  <si>
    <t>区分</t>
    <phoneticPr fontId="35"/>
  </si>
  <si>
    <t>判定基準</t>
    <phoneticPr fontId="35"/>
  </si>
  <si>
    <t>生検</t>
    <phoneticPr fontId="35"/>
  </si>
  <si>
    <t>事後指導</t>
    <phoneticPr fontId="35"/>
  </si>
  <si>
    <t>検査の結果</t>
    <phoneticPr fontId="35"/>
  </si>
  <si>
    <t>内訳</t>
    <phoneticPr fontId="35"/>
  </si>
  <si>
    <t>区分</t>
    <phoneticPr fontId="35"/>
  </si>
  <si>
    <t>総数</t>
    <phoneticPr fontId="35"/>
  </si>
  <si>
    <t>千種</t>
    <phoneticPr fontId="35"/>
  </si>
  <si>
    <t>中村</t>
    <phoneticPr fontId="35"/>
  </si>
  <si>
    <t>昭和</t>
    <phoneticPr fontId="35"/>
  </si>
  <si>
    <t>瑞穂</t>
    <phoneticPr fontId="35"/>
  </si>
  <si>
    <t>熱田</t>
    <phoneticPr fontId="35"/>
  </si>
  <si>
    <t>中川</t>
    <phoneticPr fontId="35"/>
  </si>
  <si>
    <t>守山</t>
    <phoneticPr fontId="35"/>
  </si>
  <si>
    <t>名東</t>
    <phoneticPr fontId="35"/>
  </si>
  <si>
    <t>天白</t>
    <phoneticPr fontId="35"/>
  </si>
  <si>
    <t>検診車</t>
    <phoneticPr fontId="35"/>
  </si>
  <si>
    <t>委託</t>
    <phoneticPr fontId="35"/>
  </si>
  <si>
    <t>判定結果</t>
    <phoneticPr fontId="35"/>
  </si>
  <si>
    <t>区別</t>
    <rPh sb="0" eb="1">
      <t>ク</t>
    </rPh>
    <phoneticPr fontId="35"/>
  </si>
  <si>
    <t>一次検診異常者の疾病別</t>
    <phoneticPr fontId="35"/>
  </si>
  <si>
    <t>区別</t>
    <phoneticPr fontId="35"/>
  </si>
  <si>
    <t>判定区分</t>
    <phoneticPr fontId="35"/>
  </si>
  <si>
    <t>総合判定</t>
    <phoneticPr fontId="35"/>
  </si>
  <si>
    <t>医療機関</t>
    <phoneticPr fontId="35"/>
  </si>
  <si>
    <t>本庁</t>
    <phoneticPr fontId="35"/>
  </si>
  <si>
    <t>確定診断内訳</t>
    <phoneticPr fontId="35"/>
  </si>
  <si>
    <t>委託</t>
    <phoneticPr fontId="35"/>
  </si>
  <si>
    <t>医療機関</t>
    <phoneticPr fontId="35"/>
  </si>
  <si>
    <t>上皮内病変</t>
    <phoneticPr fontId="35"/>
  </si>
  <si>
    <t>子宮頸がん</t>
    <phoneticPr fontId="35"/>
  </si>
  <si>
    <t>令和６年度</t>
    <phoneticPr fontId="35"/>
  </si>
  <si>
    <t>総数</t>
    <rPh sb="1" eb="2">
      <t>スウ</t>
    </rPh>
    <phoneticPr fontId="18"/>
  </si>
  <si>
    <t>千種</t>
    <rPh sb="0" eb="2">
      <t>チクサ</t>
    </rPh>
    <phoneticPr fontId="1"/>
  </si>
  <si>
    <t>東</t>
    <rPh sb="0" eb="1">
      <t>ヒガシ</t>
    </rPh>
    <phoneticPr fontId="1"/>
  </si>
  <si>
    <t>北</t>
    <rPh sb="0" eb="1">
      <t>キタ</t>
    </rPh>
    <phoneticPr fontId="1"/>
  </si>
  <si>
    <t>西</t>
    <rPh sb="0" eb="1">
      <t>ニシ</t>
    </rPh>
    <phoneticPr fontId="1"/>
  </si>
  <si>
    <t>中村</t>
    <rPh sb="0" eb="2">
      <t>ナカムラ</t>
    </rPh>
    <phoneticPr fontId="1"/>
  </si>
  <si>
    <t>中</t>
    <rPh sb="0" eb="1">
      <t>ナカ</t>
    </rPh>
    <phoneticPr fontId="1"/>
  </si>
  <si>
    <t>昭和</t>
    <rPh sb="0" eb="2">
      <t>ショウワ</t>
    </rPh>
    <phoneticPr fontId="1"/>
  </si>
  <si>
    <t>瑞穂</t>
    <rPh sb="0" eb="2">
      <t>ミズホ</t>
    </rPh>
    <phoneticPr fontId="1"/>
  </si>
  <si>
    <t>熱田</t>
    <rPh sb="0" eb="2">
      <t>アツタ</t>
    </rPh>
    <phoneticPr fontId="1"/>
  </si>
  <si>
    <t>中川</t>
    <rPh sb="0" eb="2">
      <t>ナカガワ</t>
    </rPh>
    <phoneticPr fontId="1"/>
  </si>
  <si>
    <t>港</t>
    <rPh sb="0" eb="1">
      <t>ミナト</t>
    </rPh>
    <phoneticPr fontId="1"/>
  </si>
  <si>
    <t>南</t>
    <rPh sb="0" eb="1">
      <t>ミナミ</t>
    </rPh>
    <phoneticPr fontId="1"/>
  </si>
  <si>
    <t>守山</t>
    <rPh sb="0" eb="2">
      <t>モリヤマ</t>
    </rPh>
    <phoneticPr fontId="1"/>
  </si>
  <si>
    <t>緑</t>
    <rPh sb="0" eb="1">
      <t>ミドリ</t>
    </rPh>
    <phoneticPr fontId="1"/>
  </si>
  <si>
    <t>名東</t>
    <rPh sb="0" eb="2">
      <t>メイトウ</t>
    </rPh>
    <phoneticPr fontId="1"/>
  </si>
  <si>
    <t>天白</t>
    <rPh sb="0" eb="2">
      <t>テンパク</t>
    </rPh>
    <phoneticPr fontId="1"/>
  </si>
  <si>
    <t>実施回数</t>
  </si>
  <si>
    <t>参加実人員</t>
  </si>
  <si>
    <t>参加延人員</t>
  </si>
  <si>
    <t>総数</t>
    <rPh sb="1" eb="2">
      <t>スウ</t>
    </rPh>
    <phoneticPr fontId="35"/>
  </si>
  <si>
    <t>(内訳)来所</t>
    <rPh sb="1" eb="3">
      <t>ウチワケ</t>
    </rPh>
    <phoneticPr fontId="35"/>
  </si>
  <si>
    <t>(内訳)電話</t>
    <phoneticPr fontId="35"/>
  </si>
  <si>
    <t>受診者数</t>
    <phoneticPr fontId="35"/>
  </si>
  <si>
    <t>受診結果</t>
    <phoneticPr fontId="35"/>
  </si>
  <si>
    <t>異常なし</t>
    <phoneticPr fontId="35"/>
  </si>
  <si>
    <t>要指導</t>
    <phoneticPr fontId="35"/>
  </si>
  <si>
    <t>要精検</t>
    <phoneticPr fontId="35"/>
  </si>
  <si>
    <t>保健師等被指導者数</t>
    <phoneticPr fontId="35"/>
  </si>
  <si>
    <t xml:space="preserve">成人・高齢者保健関係　　 </t>
    <phoneticPr fontId="35"/>
  </si>
  <si>
    <t>年度</t>
    <rPh sb="0" eb="2">
      <t>ネンド</t>
    </rPh>
    <phoneticPr fontId="35"/>
  </si>
  <si>
    <t>総数（実）</t>
    <rPh sb="3" eb="4">
      <t>ジツ</t>
    </rPh>
    <phoneticPr fontId="35"/>
  </si>
  <si>
    <t>総数（延）</t>
    <rPh sb="0" eb="2">
      <t>ソウスウ</t>
    </rPh>
    <rPh sb="3" eb="4">
      <t>ノ</t>
    </rPh>
    <phoneticPr fontId="35"/>
  </si>
  <si>
    <t>個別健康教育（実）</t>
    <phoneticPr fontId="35"/>
  </si>
  <si>
    <t>個別健康教育（延）</t>
    <phoneticPr fontId="35"/>
  </si>
  <si>
    <t>要指導者（実）</t>
    <phoneticPr fontId="35"/>
  </si>
  <si>
    <t>要指導者（延）</t>
    <phoneticPr fontId="35"/>
  </si>
  <si>
    <t>閉じこもり予防（実）</t>
    <phoneticPr fontId="35"/>
  </si>
  <si>
    <t>閉じこもり予防（延）</t>
    <phoneticPr fontId="35"/>
  </si>
  <si>
    <t>介護家族（実）</t>
    <phoneticPr fontId="35"/>
  </si>
  <si>
    <t>介護家族（延）</t>
    <phoneticPr fontId="35"/>
  </si>
  <si>
    <t>ねたきり者（実）</t>
    <phoneticPr fontId="35"/>
  </si>
  <si>
    <t>ねたきり者（延）</t>
    <phoneticPr fontId="35"/>
  </si>
  <si>
    <t>認知症者（実）</t>
    <phoneticPr fontId="35"/>
  </si>
  <si>
    <t>認知症者（延）</t>
    <phoneticPr fontId="35"/>
  </si>
  <si>
    <t>その他（実）</t>
    <phoneticPr fontId="35"/>
  </si>
  <si>
    <t>その他（延）</t>
    <rPh sb="2" eb="3">
      <t>ホカ</t>
    </rPh>
    <phoneticPr fontId="35"/>
  </si>
  <si>
    <t>保健指導区分（対象外）</t>
    <rPh sb="7" eb="10">
      <t>タイショウガイ</t>
    </rPh>
    <phoneticPr fontId="35"/>
  </si>
  <si>
    <t>保健指導区分（動機付け支援）</t>
    <phoneticPr fontId="35"/>
  </si>
  <si>
    <t>保健指導区分（積極的支援）</t>
    <phoneticPr fontId="35"/>
  </si>
  <si>
    <t>表６－１　　喫煙者個別健康教育実施状況、区(保健センター）別</t>
    <phoneticPr fontId="35"/>
  </si>
  <si>
    <t>表６－２ ロコモティブシンドローム予防教室実施状況、区(保健センター)別</t>
    <phoneticPr fontId="35"/>
  </si>
  <si>
    <t>表６－３   ブレスト・アウェアネス啓発事業実施状況、区(保健センター)別</t>
    <phoneticPr fontId="35"/>
  </si>
  <si>
    <t>表６－４  成人健康相談実施件数、区(保健センター)別</t>
    <phoneticPr fontId="35"/>
  </si>
  <si>
    <t>表６－５   胃がん検診（エックス線検査）実施状況、居住区別</t>
    <phoneticPr fontId="35"/>
  </si>
  <si>
    <t>表６－６   委託胃がん検診（内視鏡検査）実施状況、居住区別</t>
    <phoneticPr fontId="35"/>
  </si>
  <si>
    <t>表６－７   大腸がん検診実施状況、居住区別</t>
    <phoneticPr fontId="35"/>
  </si>
  <si>
    <t>表６－８  委託子宮がん検診実施件数、居住区別</t>
    <phoneticPr fontId="35"/>
  </si>
  <si>
    <t>表６－９  　委託骨粗しょう症検診実施件数、居住区別</t>
    <phoneticPr fontId="35"/>
  </si>
  <si>
    <t>表６－１３  健康診査（生活保護・中国残留邦人）実施件数、居住区別</t>
    <phoneticPr fontId="35"/>
  </si>
  <si>
    <t>表６－１２  乳がん検診実施状況、居住区別</t>
    <phoneticPr fontId="35"/>
  </si>
  <si>
    <t>表６－１１  肺がん検診実施件数、居住区別</t>
    <phoneticPr fontId="35"/>
  </si>
  <si>
    <t>表６－１０   訪問指導(40～64歳）実施状況</t>
    <phoneticPr fontId="35"/>
  </si>
  <si>
    <t>表６－１４  胃がん検診（エックス線検査）精検結果、居住区別</t>
    <phoneticPr fontId="35"/>
  </si>
  <si>
    <t>表６－１５   胃がん検診（内視鏡検査）精検結果、居住区別</t>
    <phoneticPr fontId="35"/>
  </si>
  <si>
    <t>表６－１６　大腸がん検診精検結果、居住区別</t>
    <phoneticPr fontId="35"/>
  </si>
  <si>
    <t>表６－１７　子宮がん検診精検結果、居住区別</t>
    <phoneticPr fontId="35"/>
  </si>
  <si>
    <t>表６－１９　肺がん・結核検診精検結果、居住区別</t>
    <phoneticPr fontId="35"/>
  </si>
  <si>
    <t>表６－１９　 乳がん検診精検結果、居住区別</t>
    <phoneticPr fontId="35"/>
  </si>
  <si>
    <t>表６－２０　委託前立腺がん検診実施状況、居住区別</t>
    <phoneticPr fontId="35"/>
  </si>
  <si>
    <t>表６－２１   前立腺がん検診精検結果、居住区別</t>
    <phoneticPr fontId="35"/>
  </si>
  <si>
    <t>平成27</t>
    <rPh sb="0" eb="2">
      <t>ヘイセイ</t>
    </rPh>
    <phoneticPr fontId="35"/>
  </si>
  <si>
    <t>令和元</t>
    <rPh sb="0" eb="2">
      <t>レイワ</t>
    </rPh>
    <phoneticPr fontId="35"/>
  </si>
  <si>
    <r>
      <t xml:space="preserve">（詳細不明）
</t>
    </r>
    <r>
      <rPr>
        <sz val="12"/>
        <rFont val="ＭＳ 明朝"/>
        <family val="1"/>
        <charset val="128"/>
      </rPr>
      <t>ＣＩＮ</t>
    </r>
  </si>
  <si>
    <r>
      <t xml:space="preserve">（高度異形成）
</t>
    </r>
    <r>
      <rPr>
        <sz val="12"/>
        <rFont val="ＭＳ 明朝"/>
        <family val="1"/>
        <charset val="128"/>
      </rPr>
      <t>ＣＩＮ３</t>
    </r>
  </si>
  <si>
    <r>
      <t xml:space="preserve">（上皮内がん）
</t>
    </r>
    <r>
      <rPr>
        <sz val="12"/>
        <rFont val="ＭＳ 明朝"/>
        <family val="1"/>
        <charset val="128"/>
      </rPr>
      <t>ＣＩＮ３</t>
    </r>
  </si>
  <si>
    <r>
      <t xml:space="preserve">（詳細不明）
</t>
    </r>
    <r>
      <rPr>
        <sz val="12"/>
        <rFont val="ＭＳ 明朝"/>
        <family val="1"/>
        <charset val="128"/>
      </rPr>
      <t>ＣＩＮ３</t>
    </r>
  </si>
  <si>
    <r>
      <t xml:space="preserve">（上皮内腺がん）
</t>
    </r>
    <r>
      <rPr>
        <sz val="12"/>
        <rFont val="ＭＳ 明朝"/>
        <family val="1"/>
        <charset val="128"/>
      </rPr>
      <t>ＡＩＳ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</si>
</sst>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\ ;\-#,##0\ ;&quot;－ &quot;"/>
    <numFmt numFmtId="177" formatCode="_ * #,##0_ ;_ * \-#,##0_ ;_ * \-_ ;_ @_ "/>
    <numFmt numFmtId="178" formatCode="_ * #,##0.0_ ;_ * \-#,##0.00_ ;_ * \-??_ ;_ @_ "/>
    <numFmt numFmtId="179" formatCode="_ * #,##0_ ;_ * \-#,##0.0_ ;_ * \-??_ ;_ @_ "/>
    <numFmt numFmtId="180" formatCode="#,##0;\-#,##0;&quot;－&quot;"/>
    <numFmt numFmtId="181" formatCode="_ * #,##0.0_ ;_ * \-#,##0.0_ ;_ * \-_ ;_ @_ "/>
    <numFmt numFmtId="182" formatCode="#,###"/>
    <numFmt numFmtId="183" formatCode="#,##0;\-#,##0;\-"/>
    <numFmt numFmtId="184" formatCode="#,##0_);[Red]\(#,##0\)"/>
    <numFmt numFmtId="185" formatCode="0_);[Red]\(0\)"/>
    <numFmt numFmtId="186" formatCode="#,##0_ "/>
  </numFmts>
  <fonts count="42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"/>
    </font>
    <font>
      <b/>
      <sz val="12"/>
      <name val="ＭＳ 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name val="ＭＳ Ｐゴシック"/>
      <family val="3"/>
      <charset val="128"/>
    </font>
    <font>
      <sz val="13"/>
      <name val="ＭＳ 明朝"/>
      <family val="1"/>
      <charset val="128"/>
    </font>
    <font>
      <b/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38" fontId="34" fillId="0" borderId="0" applyBorder="0" applyProtection="0"/>
    <xf numFmtId="38" fontId="34" fillId="0" borderId="0" applyBorder="0" applyProtection="0"/>
    <xf numFmtId="38" fontId="34" fillId="0" borderId="0" applyBorder="0" applyProtection="0"/>
    <xf numFmtId="0" fontId="1" fillId="0" borderId="0"/>
    <xf numFmtId="0" fontId="2" fillId="0" borderId="0"/>
    <xf numFmtId="0" fontId="2" fillId="0" borderId="0">
      <alignment vertical="center"/>
    </xf>
    <xf numFmtId="0" fontId="3" fillId="0" borderId="0"/>
    <xf numFmtId="0" fontId="34" fillId="0" borderId="0"/>
    <xf numFmtId="0" fontId="4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</cellStyleXfs>
  <cellXfs count="410">
    <xf numFmtId="0" fontId="0" fillId="0" borderId="0" xfId="0"/>
    <xf numFmtId="0" fontId="10" fillId="0" borderId="0" xfId="4" applyFont="1"/>
    <xf numFmtId="0" fontId="13" fillId="0" borderId="0" xfId="0" applyFont="1"/>
    <xf numFmtId="176" fontId="8" fillId="0" borderId="0" xfId="1" applyNumberFormat="1" applyFont="1" applyBorder="1" applyAlignment="1" applyProtection="1">
      <alignment vertical="center"/>
    </xf>
    <xf numFmtId="176" fontId="10" fillId="0" borderId="0" xfId="1" applyNumberFormat="1" applyFont="1" applyBorder="1" applyAlignment="1" applyProtection="1">
      <alignment vertical="center"/>
    </xf>
    <xf numFmtId="176" fontId="8" fillId="0" borderId="11" xfId="1" applyNumberFormat="1" applyFont="1" applyBorder="1" applyAlignment="1" applyProtection="1">
      <alignment vertical="center"/>
    </xf>
    <xf numFmtId="176" fontId="10" fillId="0" borderId="12" xfId="1" applyNumberFormat="1" applyFont="1" applyBorder="1" applyAlignment="1" applyProtection="1">
      <alignment vertical="center"/>
    </xf>
    <xf numFmtId="0" fontId="6" fillId="0" borderId="0" xfId="4" applyFont="1" applyAlignment="1">
      <alignment vertical="center"/>
    </xf>
    <xf numFmtId="0" fontId="11" fillId="0" borderId="12" xfId="4" applyFont="1" applyBorder="1" applyAlignment="1">
      <alignment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177" fontId="11" fillId="0" borderId="0" xfId="4" applyNumberFormat="1" applyFont="1" applyAlignment="1">
      <alignment vertical="center"/>
    </xf>
    <xf numFmtId="0" fontId="14" fillId="0" borderId="0" xfId="4" applyFont="1" applyAlignment="1">
      <alignment horizontal="left" vertical="center"/>
    </xf>
    <xf numFmtId="177" fontId="12" fillId="0" borderId="6" xfId="4" applyNumberFormat="1" applyFont="1" applyBorder="1" applyAlignment="1">
      <alignment vertical="center"/>
    </xf>
    <xf numFmtId="177" fontId="11" fillId="0" borderId="16" xfId="4" applyNumberFormat="1" applyFont="1" applyBorder="1" applyAlignment="1">
      <alignment vertical="center"/>
    </xf>
    <xf numFmtId="0" fontId="11" fillId="0" borderId="21" xfId="4" applyFont="1" applyBorder="1" applyAlignment="1">
      <alignment horizontal="center" vertical="center"/>
    </xf>
    <xf numFmtId="0" fontId="0" fillId="0" borderId="0" xfId="0"/>
    <xf numFmtId="176" fontId="9" fillId="0" borderId="0" xfId="1" applyNumberFormat="1" applyFont="1" applyBorder="1" applyAlignment="1" applyProtection="1">
      <alignment horizontal="right"/>
    </xf>
    <xf numFmtId="0" fontId="10" fillId="0" borderId="22" xfId="12" applyFont="1" applyBorder="1" applyAlignment="1" applyProtection="1">
      <alignment horizontal="center" vertical="center"/>
    </xf>
    <xf numFmtId="0" fontId="10" fillId="0" borderId="23" xfId="12" applyFont="1" applyBorder="1" applyAlignment="1" applyProtection="1">
      <alignment horizontal="center"/>
    </xf>
    <xf numFmtId="177" fontId="10" fillId="0" borderId="0" xfId="12" applyNumberFormat="1" applyFont="1" applyBorder="1" applyAlignment="1" applyProtection="1"/>
    <xf numFmtId="0" fontId="10" fillId="0" borderId="23" xfId="12" applyFont="1" applyBorder="1" applyProtection="1"/>
    <xf numFmtId="177" fontId="10" fillId="0" borderId="0" xfId="12" applyNumberFormat="1" applyFont="1" applyBorder="1" applyAlignment="1" applyProtection="1">
      <alignment horizontal="right"/>
    </xf>
    <xf numFmtId="0" fontId="10" fillId="0" borderId="0" xfId="12" applyFont="1" applyBorder="1" applyAlignment="1" applyProtection="1">
      <alignment vertical="top"/>
    </xf>
    <xf numFmtId="0" fontId="1" fillId="0" borderId="0" xfId="12" applyFont="1" applyBorder="1" applyAlignment="1" applyProtection="1">
      <alignment vertical="top"/>
    </xf>
    <xf numFmtId="0" fontId="6" fillId="0" borderId="0" xfId="12" applyFont="1"/>
    <xf numFmtId="0" fontId="16" fillId="0" borderId="0" xfId="12" applyFont="1" applyBorder="1" applyAlignment="1" applyProtection="1">
      <alignment vertical="center"/>
    </xf>
    <xf numFmtId="0" fontId="16" fillId="0" borderId="0" xfId="12" applyFont="1" applyBorder="1" applyProtection="1"/>
    <xf numFmtId="0" fontId="16" fillId="0" borderId="0" xfId="12" applyFont="1" applyBorder="1"/>
    <xf numFmtId="0" fontId="12" fillId="0" borderId="12" xfId="12" applyFont="1" applyBorder="1" applyAlignment="1" applyProtection="1">
      <alignment vertical="center"/>
    </xf>
    <xf numFmtId="0" fontId="17" fillId="0" borderId="0" xfId="12" applyFont="1" applyBorder="1" applyProtection="1"/>
    <xf numFmtId="0" fontId="6" fillId="0" borderId="0" xfId="12" applyFont="1" applyBorder="1"/>
    <xf numFmtId="0" fontId="10" fillId="0" borderId="0" xfId="12" applyFont="1" applyBorder="1" applyAlignment="1" applyProtection="1">
      <alignment horizontal="right" vertical="center"/>
    </xf>
    <xf numFmtId="0" fontId="1" fillId="0" borderId="0" xfId="12" applyFont="1" applyBorder="1" applyProtection="1"/>
    <xf numFmtId="0" fontId="9" fillId="0" borderId="0" xfId="12" applyFont="1" applyBorder="1"/>
    <xf numFmtId="0" fontId="10" fillId="0" borderId="0" xfId="12" applyFont="1" applyBorder="1" applyAlignment="1" applyProtection="1">
      <alignment vertical="center"/>
    </xf>
    <xf numFmtId="0" fontId="10" fillId="0" borderId="5" xfId="12" applyFont="1" applyBorder="1" applyAlignment="1" applyProtection="1">
      <alignment vertical="center"/>
    </xf>
    <xf numFmtId="0" fontId="10" fillId="0" borderId="19" xfId="12" applyFont="1" applyBorder="1" applyAlignment="1" applyProtection="1">
      <alignment horizontal="center" vertical="center"/>
    </xf>
    <xf numFmtId="0" fontId="18" fillId="0" borderId="23" xfId="12" applyFont="1" applyBorder="1" applyAlignment="1" applyProtection="1">
      <alignment horizontal="center"/>
    </xf>
    <xf numFmtId="0" fontId="8" fillId="0" borderId="0" xfId="12" applyFont="1" applyBorder="1" applyProtection="1"/>
    <xf numFmtId="0" fontId="8" fillId="0" borderId="23" xfId="12" applyFont="1" applyBorder="1" applyAlignment="1" applyProtection="1">
      <alignment vertical="top"/>
    </xf>
    <xf numFmtId="0" fontId="8" fillId="0" borderId="17" xfId="12" applyFont="1" applyBorder="1" applyAlignment="1" applyProtection="1">
      <alignment vertical="top"/>
    </xf>
    <xf numFmtId="177" fontId="10" fillId="0" borderId="11" xfId="12" applyNumberFormat="1" applyFont="1" applyBorder="1" applyAlignment="1" applyProtection="1"/>
    <xf numFmtId="177" fontId="10" fillId="0" borderId="12" xfId="12" applyNumberFormat="1" applyFont="1" applyBorder="1" applyAlignment="1" applyProtection="1"/>
    <xf numFmtId="179" fontId="10" fillId="0" borderId="12" xfId="12" applyNumberFormat="1" applyFont="1" applyBorder="1" applyAlignment="1" applyProtection="1"/>
    <xf numFmtId="177" fontId="10" fillId="0" borderId="12" xfId="12" applyNumberFormat="1" applyFont="1" applyBorder="1" applyAlignment="1" applyProtection="1">
      <alignment horizontal="right"/>
    </xf>
    <xf numFmtId="0" fontId="9" fillId="0" borderId="12" xfId="12" applyFont="1" applyBorder="1"/>
    <xf numFmtId="178" fontId="10" fillId="0" borderId="12" xfId="12" applyNumberFormat="1" applyFont="1" applyBorder="1" applyAlignment="1" applyProtection="1"/>
    <xf numFmtId="0" fontId="10" fillId="0" borderId="0" xfId="12" applyFont="1" applyBorder="1" applyProtection="1"/>
    <xf numFmtId="177" fontId="10" fillId="0" borderId="0" xfId="12" applyNumberFormat="1" applyFont="1" applyBorder="1" applyProtection="1"/>
    <xf numFmtId="179" fontId="10" fillId="0" borderId="0" xfId="12" applyNumberFormat="1" applyFont="1" applyBorder="1" applyProtection="1"/>
    <xf numFmtId="177" fontId="8" fillId="0" borderId="0" xfId="12" applyNumberFormat="1" applyFont="1" applyBorder="1" applyProtection="1"/>
    <xf numFmtId="179" fontId="8" fillId="0" borderId="0" xfId="12" applyNumberFormat="1" applyFont="1" applyBorder="1" applyProtection="1"/>
    <xf numFmtId="177" fontId="8" fillId="0" borderId="0" xfId="12" applyNumberFormat="1" applyFont="1"/>
    <xf numFmtId="0" fontId="8" fillId="0" borderId="0" xfId="12" applyFont="1"/>
    <xf numFmtId="179" fontId="17" fillId="0" borderId="0" xfId="12" applyNumberFormat="1" applyFont="1" applyBorder="1" applyProtection="1"/>
    <xf numFmtId="177" fontId="12" fillId="0" borderId="0" xfId="12" applyNumberFormat="1" applyFont="1" applyBorder="1" applyProtection="1"/>
    <xf numFmtId="177" fontId="6" fillId="0" borderId="0" xfId="12" applyNumberFormat="1" applyFont="1"/>
    <xf numFmtId="179" fontId="6" fillId="0" borderId="0" xfId="12" applyNumberFormat="1" applyFont="1"/>
    <xf numFmtId="0" fontId="20" fillId="0" borderId="12" xfId="4" applyFont="1" applyBorder="1" applyAlignment="1" applyProtection="1">
      <alignment horizontal="right" vertical="center"/>
    </xf>
    <xf numFmtId="180" fontId="9" fillId="0" borderId="20" xfId="4" applyNumberFormat="1" applyFont="1" applyBorder="1" applyAlignment="1" applyProtection="1">
      <alignment horizontal="center" vertical="distributed" textRotation="255" wrapText="1"/>
    </xf>
    <xf numFmtId="180" fontId="9" fillId="0" borderId="16" xfId="4" applyNumberFormat="1" applyFont="1" applyBorder="1" applyAlignment="1" applyProtection="1">
      <alignment horizontal="center" vertical="distributed" textRotation="255" wrapText="1"/>
    </xf>
    <xf numFmtId="180" fontId="9" fillId="0" borderId="22" xfId="4" applyNumberFormat="1" applyFont="1" applyBorder="1" applyAlignment="1" applyProtection="1">
      <alignment horizontal="center" vertical="center"/>
    </xf>
    <xf numFmtId="180" fontId="9" fillId="0" borderId="23" xfId="4" applyNumberFormat="1" applyFont="1" applyBorder="1" applyAlignment="1" applyProtection="1">
      <alignment horizontal="center"/>
    </xf>
    <xf numFmtId="182" fontId="11" fillId="0" borderId="0" xfId="11" applyNumberFormat="1" applyFont="1" applyBorder="1" applyAlignment="1">
      <alignment vertical="center"/>
    </xf>
    <xf numFmtId="180" fontId="9" fillId="0" borderId="0" xfId="4" applyNumberFormat="1" applyFont="1" applyBorder="1" applyAlignment="1" applyProtection="1">
      <alignment vertical="top"/>
    </xf>
    <xf numFmtId="180" fontId="9" fillId="0" borderId="17" xfId="4" applyNumberFormat="1" applyFont="1" applyBorder="1" applyAlignment="1" applyProtection="1">
      <alignment horizontal="center"/>
    </xf>
    <xf numFmtId="183" fontId="15" fillId="0" borderId="0" xfId="5" applyNumberFormat="1" applyFont="1"/>
    <xf numFmtId="0" fontId="25" fillId="0" borderId="0" xfId="4" applyFont="1" applyAlignment="1">
      <alignment horizontal="left" vertical="center"/>
    </xf>
    <xf numFmtId="0" fontId="12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12" xfId="4" applyFont="1" applyBorder="1"/>
    <xf numFmtId="177" fontId="12" fillId="0" borderId="8" xfId="4" applyNumberFormat="1" applyFont="1" applyBorder="1" applyAlignment="1">
      <alignment vertical="center" shrinkToFit="1"/>
    </xf>
    <xf numFmtId="177" fontId="12" fillId="0" borderId="11" xfId="4" applyNumberFormat="1" applyFont="1" applyBorder="1" applyAlignment="1">
      <alignment vertical="center" shrinkToFit="1"/>
    </xf>
    <xf numFmtId="177" fontId="11" fillId="0" borderId="12" xfId="4" applyNumberFormat="1" applyFont="1" applyBorder="1" applyAlignment="1">
      <alignment vertical="center" shrinkToFit="1"/>
    </xf>
    <xf numFmtId="0" fontId="11" fillId="0" borderId="0" xfId="4" applyFont="1" applyAlignment="1">
      <alignment horizontal="right" vertical="center"/>
    </xf>
    <xf numFmtId="0" fontId="10" fillId="0" borderId="10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1" fillId="0" borderId="5" xfId="4" applyFont="1" applyBorder="1" applyAlignment="1">
      <alignment vertical="center"/>
    </xf>
    <xf numFmtId="0" fontId="10" fillId="0" borderId="28" xfId="4" applyFont="1" applyBorder="1" applyAlignment="1">
      <alignment horizontal="center" vertical="center"/>
    </xf>
    <xf numFmtId="3" fontId="11" fillId="0" borderId="0" xfId="4" applyNumberFormat="1" applyFont="1" applyAlignment="1">
      <alignment vertical="center"/>
    </xf>
    <xf numFmtId="0" fontId="10" fillId="0" borderId="23" xfId="4" applyFont="1" applyBorder="1" applyAlignment="1">
      <alignment horizontal="center" vertical="center"/>
    </xf>
    <xf numFmtId="185" fontId="10" fillId="0" borderId="12" xfId="4" applyNumberFormat="1" applyFont="1" applyBorder="1" applyAlignment="1">
      <alignment horizontal="right" vertical="center"/>
    </xf>
    <xf numFmtId="0" fontId="9" fillId="0" borderId="0" xfId="4" applyFont="1" applyAlignment="1">
      <alignment horizontal="center" vertical="center"/>
    </xf>
    <xf numFmtId="0" fontId="2" fillId="0" borderId="0" xfId="5" applyFont="1"/>
    <xf numFmtId="183" fontId="2" fillId="0" borderId="0" xfId="5" applyNumberFormat="1" applyFont="1" applyBorder="1"/>
    <xf numFmtId="0" fontId="25" fillId="0" borderId="0" xfId="5" applyFont="1" applyBorder="1" applyAlignment="1">
      <alignment horizontal="right"/>
    </xf>
    <xf numFmtId="0" fontId="2" fillId="0" borderId="0" xfId="5" applyFont="1" applyBorder="1" applyAlignment="1"/>
    <xf numFmtId="0" fontId="26" fillId="0" borderId="0" xfId="5" applyFont="1" applyBorder="1" applyAlignment="1">
      <alignment horizontal="right"/>
    </xf>
    <xf numFmtId="183" fontId="27" fillId="0" borderId="0" xfId="5" applyNumberFormat="1" applyFont="1" applyBorder="1" applyAlignment="1">
      <alignment horizontal="center" vertical="center"/>
    </xf>
    <xf numFmtId="180" fontId="1" fillId="0" borderId="19" xfId="4" applyNumberFormat="1" applyFont="1" applyBorder="1" applyAlignment="1" applyProtection="1">
      <alignment horizontal="center" vertical="center"/>
    </xf>
    <xf numFmtId="183" fontId="2" fillId="0" borderId="12" xfId="5" applyNumberFormat="1" applyFont="1" applyBorder="1"/>
    <xf numFmtId="0" fontId="2" fillId="0" borderId="12" xfId="5" applyFont="1" applyBorder="1"/>
    <xf numFmtId="180" fontId="1" fillId="0" borderId="22" xfId="4" applyNumberFormat="1" applyFont="1" applyBorder="1" applyAlignment="1" applyProtection="1">
      <alignment horizontal="center" vertical="center"/>
    </xf>
    <xf numFmtId="0" fontId="2" fillId="0" borderId="0" xfId="5" applyFont="1" applyBorder="1"/>
    <xf numFmtId="183" fontId="19" fillId="0" borderId="0" xfId="5" applyNumberFormat="1" applyFont="1" applyBorder="1"/>
    <xf numFmtId="183" fontId="22" fillId="0" borderId="0" xfId="5" applyNumberFormat="1" applyFont="1" applyBorder="1" applyAlignment="1"/>
    <xf numFmtId="0" fontId="25" fillId="0" borderId="0" xfId="5" applyFont="1" applyBorder="1" applyAlignment="1"/>
    <xf numFmtId="183" fontId="22" fillId="0" borderId="12" xfId="5" applyNumberFormat="1" applyFont="1" applyBorder="1" applyAlignment="1"/>
    <xf numFmtId="0" fontId="25" fillId="0" borderId="12" xfId="5" applyFont="1" applyBorder="1" applyAlignment="1"/>
    <xf numFmtId="0" fontId="2" fillId="0" borderId="12" xfId="5" applyFont="1" applyBorder="1" applyAlignment="1"/>
    <xf numFmtId="180" fontId="1" fillId="0" borderId="5" xfId="4" applyNumberFormat="1" applyFont="1" applyBorder="1" applyAlignment="1" applyProtection="1">
      <alignment horizontal="center" vertical="center"/>
    </xf>
    <xf numFmtId="178" fontId="9" fillId="0" borderId="0" xfId="5" applyNumberFormat="1" applyFont="1" applyBorder="1" applyAlignment="1" applyProtection="1">
      <alignment vertical="center"/>
    </xf>
    <xf numFmtId="0" fontId="2" fillId="0" borderId="0" xfId="5" applyFont="1" applyAlignment="1">
      <alignment vertical="center"/>
    </xf>
    <xf numFmtId="183" fontId="23" fillId="0" borderId="0" xfId="5" applyNumberFormat="1" applyFont="1" applyBorder="1" applyAlignment="1">
      <alignment horizontal="center" vertical="center"/>
    </xf>
    <xf numFmtId="177" fontId="24" fillId="0" borderId="0" xfId="5" applyNumberFormat="1" applyFont="1" applyAlignment="1">
      <alignment vertical="center"/>
    </xf>
    <xf numFmtId="177" fontId="24" fillId="0" borderId="0" xfId="5" applyNumberFormat="1" applyFont="1" applyBorder="1" applyAlignment="1">
      <alignment vertical="center"/>
    </xf>
    <xf numFmtId="0" fontId="2" fillId="0" borderId="0" xfId="5" applyFont="1" applyBorder="1" applyAlignment="1">
      <alignment vertical="center"/>
    </xf>
    <xf numFmtId="184" fontId="24" fillId="0" borderId="0" xfId="5" applyNumberFormat="1" applyFont="1" applyBorder="1" applyAlignment="1">
      <alignment horizontal="right" vertical="center"/>
    </xf>
    <xf numFmtId="183" fontId="2" fillId="0" borderId="0" xfId="5" applyNumberFormat="1" applyFont="1"/>
    <xf numFmtId="183" fontId="28" fillId="0" borderId="0" xfId="5" applyNumberFormat="1" applyFont="1"/>
    <xf numFmtId="183" fontId="24" fillId="0" borderId="7" xfId="5" applyNumberFormat="1" applyFont="1" applyBorder="1" applyAlignment="1">
      <alignment vertical="center"/>
    </xf>
    <xf numFmtId="183" fontId="24" fillId="0" borderId="9" xfId="5" applyNumberFormat="1" applyFont="1" applyBorder="1" applyAlignment="1">
      <alignment vertical="center"/>
    </xf>
    <xf numFmtId="183" fontId="24" fillId="0" borderId="0" xfId="5" applyNumberFormat="1" applyFont="1" applyBorder="1" applyAlignment="1">
      <alignment vertical="center"/>
    </xf>
    <xf numFmtId="183" fontId="24" fillId="0" borderId="23" xfId="5" applyNumberFormat="1" applyFont="1" applyBorder="1" applyAlignment="1">
      <alignment vertical="center"/>
    </xf>
    <xf numFmtId="183" fontId="24" fillId="0" borderId="16" xfId="5" applyNumberFormat="1" applyFont="1" applyBorder="1" applyAlignment="1">
      <alignment vertical="center"/>
    </xf>
    <xf numFmtId="183" fontId="24" fillId="0" borderId="33" xfId="5" applyNumberFormat="1" applyFont="1" applyBorder="1" applyAlignment="1">
      <alignment vertical="center"/>
    </xf>
    <xf numFmtId="183" fontId="24" fillId="0" borderId="34" xfId="5" applyNumberFormat="1" applyFont="1" applyBorder="1" applyAlignment="1">
      <alignment vertical="center"/>
    </xf>
    <xf numFmtId="183" fontId="24" fillId="0" borderId="35" xfId="5" applyNumberFormat="1" applyFont="1" applyBorder="1" applyAlignment="1">
      <alignment vertical="center"/>
    </xf>
    <xf numFmtId="183" fontId="24" fillId="0" borderId="36" xfId="5" applyNumberFormat="1" applyFont="1" applyBorder="1" applyAlignment="1">
      <alignment vertical="center"/>
    </xf>
    <xf numFmtId="183" fontId="24" fillId="0" borderId="37" xfId="5" applyNumberFormat="1" applyFont="1" applyBorder="1" applyAlignment="1">
      <alignment vertical="center"/>
    </xf>
    <xf numFmtId="183" fontId="24" fillId="0" borderId="38" xfId="5" applyNumberFormat="1" applyFont="1" applyBorder="1" applyAlignment="1">
      <alignment vertical="center"/>
    </xf>
    <xf numFmtId="183" fontId="24" fillId="0" borderId="39" xfId="5" applyNumberFormat="1" applyFont="1" applyBorder="1" applyAlignment="1">
      <alignment vertical="center"/>
    </xf>
    <xf numFmtId="183" fontId="24" fillId="0" borderId="40" xfId="5" applyNumberFormat="1" applyFont="1" applyBorder="1" applyAlignment="1">
      <alignment vertical="center"/>
    </xf>
    <xf numFmtId="183" fontId="24" fillId="0" borderId="41" xfId="5" applyNumberFormat="1" applyFont="1" applyBorder="1" applyAlignment="1">
      <alignment vertical="center"/>
    </xf>
    <xf numFmtId="183" fontId="24" fillId="0" borderId="42" xfId="5" applyNumberFormat="1" applyFont="1" applyBorder="1" applyAlignment="1">
      <alignment vertical="center"/>
    </xf>
    <xf numFmtId="183" fontId="24" fillId="0" borderId="43" xfId="5" applyNumberFormat="1" applyFont="1" applyBorder="1" applyAlignment="1">
      <alignment vertical="center"/>
    </xf>
    <xf numFmtId="183" fontId="24" fillId="0" borderId="44" xfId="5" applyNumberFormat="1" applyFont="1" applyBorder="1" applyAlignment="1">
      <alignment vertical="center"/>
    </xf>
    <xf numFmtId="183" fontId="24" fillId="0" borderId="45" xfId="5" applyNumberFormat="1" applyFont="1" applyBorder="1" applyAlignment="1">
      <alignment vertical="center"/>
    </xf>
    <xf numFmtId="183" fontId="24" fillId="0" borderId="46" xfId="5" applyNumberFormat="1" applyFont="1" applyBorder="1" applyAlignment="1">
      <alignment vertical="center"/>
    </xf>
    <xf numFmtId="183" fontId="24" fillId="0" borderId="6" xfId="5" applyNumberFormat="1" applyFont="1" applyBorder="1" applyAlignment="1">
      <alignment vertical="center"/>
    </xf>
    <xf numFmtId="183" fontId="24" fillId="0" borderId="48" xfId="5" applyNumberFormat="1" applyFont="1" applyBorder="1" applyAlignment="1">
      <alignment vertical="center"/>
    </xf>
    <xf numFmtId="183" fontId="24" fillId="0" borderId="49" xfId="5" applyNumberFormat="1" applyFont="1" applyBorder="1" applyAlignment="1">
      <alignment vertical="center"/>
    </xf>
    <xf numFmtId="183" fontId="24" fillId="0" borderId="30" xfId="5" applyNumberFormat="1" applyFont="1" applyBorder="1" applyAlignment="1">
      <alignment vertical="center"/>
    </xf>
    <xf numFmtId="183" fontId="24" fillId="0" borderId="31" xfId="5" applyNumberFormat="1" applyFont="1" applyBorder="1" applyAlignment="1">
      <alignment vertical="center"/>
    </xf>
    <xf numFmtId="183" fontId="24" fillId="0" borderId="29" xfId="5" applyNumberFormat="1" applyFont="1" applyBorder="1" applyAlignment="1">
      <alignment vertical="center"/>
    </xf>
    <xf numFmtId="183" fontId="24" fillId="0" borderId="0" xfId="5" applyNumberFormat="1" applyFont="1" applyBorder="1" applyAlignment="1">
      <alignment horizontal="center" vertical="center"/>
    </xf>
    <xf numFmtId="183" fontId="24" fillId="0" borderId="0" xfId="5" applyNumberFormat="1" applyFont="1" applyBorder="1" applyAlignment="1">
      <alignment vertical="center" wrapText="1"/>
    </xf>
    <xf numFmtId="0" fontId="27" fillId="0" borderId="0" xfId="5" applyFont="1" applyBorder="1" applyAlignment="1">
      <alignment vertical="center"/>
    </xf>
    <xf numFmtId="183" fontId="24" fillId="0" borderId="28" xfId="5" applyNumberFormat="1" applyFont="1" applyBorder="1" applyAlignment="1">
      <alignment vertical="center"/>
    </xf>
    <xf numFmtId="183" fontId="24" fillId="0" borderId="19" xfId="5" applyNumberFormat="1" applyFont="1" applyBorder="1" applyAlignment="1">
      <alignment vertical="center"/>
    </xf>
    <xf numFmtId="183" fontId="24" fillId="0" borderId="5" xfId="5" applyNumberFormat="1" applyFont="1" applyBorder="1" applyAlignment="1">
      <alignment vertical="center"/>
    </xf>
    <xf numFmtId="183" fontId="24" fillId="0" borderId="24" xfId="5" applyNumberFormat="1" applyFont="1" applyBorder="1" applyAlignment="1">
      <alignment vertical="center"/>
    </xf>
    <xf numFmtId="183" fontId="24" fillId="0" borderId="51" xfId="5" applyNumberFormat="1" applyFont="1" applyBorder="1" applyAlignment="1">
      <alignment vertical="center"/>
    </xf>
    <xf numFmtId="0" fontId="11" fillId="0" borderId="22" xfId="12" applyFont="1" applyBorder="1" applyAlignment="1" applyProtection="1">
      <alignment horizontal="center" vertical="center"/>
    </xf>
    <xf numFmtId="0" fontId="29" fillId="0" borderId="0" xfId="4" applyFont="1" applyAlignment="1">
      <alignment horizontal="left" vertical="center"/>
    </xf>
    <xf numFmtId="0" fontId="9" fillId="0" borderId="12" xfId="4" applyFont="1" applyBorder="1" applyAlignment="1" applyProtection="1">
      <alignment horizontal="right" vertical="center"/>
    </xf>
    <xf numFmtId="177" fontId="12" fillId="0" borderId="8" xfId="4" applyNumberFormat="1" applyFont="1" applyBorder="1" applyAlignment="1">
      <alignment vertical="center"/>
    </xf>
    <xf numFmtId="177" fontId="12" fillId="0" borderId="11" xfId="4" applyNumberFormat="1" applyFont="1" applyBorder="1" applyAlignment="1">
      <alignment vertical="center"/>
    </xf>
    <xf numFmtId="177" fontId="11" fillId="0" borderId="12" xfId="4" applyNumberFormat="1" applyFont="1" applyBorder="1" applyAlignment="1">
      <alignment vertical="center"/>
    </xf>
    <xf numFmtId="0" fontId="1" fillId="0" borderId="12" xfId="4" applyFont="1" applyBorder="1" applyAlignment="1">
      <alignment horizontal="right" vertical="center"/>
    </xf>
    <xf numFmtId="0" fontId="12" fillId="0" borderId="0" xfId="12" applyFont="1" applyBorder="1" applyProtection="1"/>
    <xf numFmtId="0" fontId="11" fillId="0" borderId="15" xfId="12" applyFont="1" applyBorder="1" applyAlignment="1" applyProtection="1">
      <alignment horizontal="right" vertical="center"/>
    </xf>
    <xf numFmtId="0" fontId="11" fillId="0" borderId="23" xfId="12" applyFont="1" applyBorder="1" applyAlignment="1" applyProtection="1">
      <alignment horizontal="center"/>
    </xf>
    <xf numFmtId="180" fontId="6" fillId="0" borderId="0" xfId="4" applyNumberFormat="1" applyFont="1"/>
    <xf numFmtId="180" fontId="21" fillId="0" borderId="0" xfId="4" applyNumberFormat="1" applyFont="1" applyBorder="1" applyAlignment="1" applyProtection="1">
      <alignment horizontal="left" vertical="center"/>
    </xf>
    <xf numFmtId="180" fontId="6" fillId="0" borderId="0" xfId="4" applyNumberFormat="1" applyFont="1" applyBorder="1" applyAlignment="1" applyProtection="1">
      <alignment vertical="center"/>
    </xf>
    <xf numFmtId="180" fontId="6" fillId="0" borderId="0" xfId="4" applyNumberFormat="1" applyFont="1" applyBorder="1" applyProtection="1"/>
    <xf numFmtId="180" fontId="6" fillId="0" borderId="0" xfId="4" applyNumberFormat="1" applyFont="1" applyBorder="1"/>
    <xf numFmtId="180" fontId="9" fillId="0" borderId="12" xfId="4" applyNumberFormat="1" applyFont="1" applyBorder="1" applyAlignment="1" applyProtection="1">
      <alignment vertical="center"/>
    </xf>
    <xf numFmtId="180" fontId="9" fillId="0" borderId="12" xfId="4" applyNumberFormat="1" applyFont="1" applyBorder="1" applyAlignment="1" applyProtection="1">
      <alignment horizontal="right" vertical="center"/>
    </xf>
    <xf numFmtId="180" fontId="9" fillId="0" borderId="0" xfId="4" applyNumberFormat="1" applyFont="1" applyBorder="1" applyProtection="1"/>
    <xf numFmtId="180" fontId="9" fillId="0" borderId="0" xfId="4" applyNumberFormat="1" applyFont="1" applyBorder="1"/>
    <xf numFmtId="180" fontId="9" fillId="0" borderId="0" xfId="4" applyNumberFormat="1" applyFont="1" applyBorder="1" applyAlignment="1" applyProtection="1">
      <alignment horizontal="center" vertical="center"/>
    </xf>
    <xf numFmtId="180" fontId="9" fillId="0" borderId="0" xfId="4" applyNumberFormat="1" applyFont="1" applyBorder="1" applyAlignment="1" applyProtection="1">
      <alignment vertical="center"/>
    </xf>
    <xf numFmtId="180" fontId="9" fillId="0" borderId="5" xfId="4" applyNumberFormat="1" applyFont="1" applyBorder="1" applyAlignment="1" applyProtection="1"/>
    <xf numFmtId="180" fontId="14" fillId="0" borderId="23" xfId="4" applyNumberFormat="1" applyFont="1" applyBorder="1" applyAlignment="1" applyProtection="1">
      <alignment horizontal="center"/>
    </xf>
    <xf numFmtId="180" fontId="6" fillId="0" borderId="0" xfId="4" applyNumberFormat="1" applyFont="1" applyBorder="1" applyAlignment="1" applyProtection="1">
      <alignment vertical="top"/>
    </xf>
    <xf numFmtId="186" fontId="33" fillId="0" borderId="0" xfId="4" applyNumberFormat="1" applyFont="1" applyAlignment="1">
      <alignment vertical="center"/>
    </xf>
    <xf numFmtId="180" fontId="6" fillId="0" borderId="15" xfId="4" applyNumberFormat="1" applyFont="1" applyBorder="1" applyProtection="1"/>
    <xf numFmtId="180" fontId="6" fillId="0" borderId="17" xfId="4" applyNumberFormat="1" applyFont="1" applyBorder="1" applyAlignment="1" applyProtection="1">
      <alignment vertical="top"/>
    </xf>
    <xf numFmtId="0" fontId="30" fillId="0" borderId="0" xfId="12" applyFont="1" applyBorder="1" applyAlignment="1" applyProtection="1">
      <alignment horizontal="left" vertical="center"/>
    </xf>
    <xf numFmtId="0" fontId="17" fillId="0" borderId="0" xfId="12" applyFont="1" applyBorder="1" applyAlignment="1" applyProtection="1">
      <alignment vertical="center"/>
    </xf>
    <xf numFmtId="0" fontId="11" fillId="0" borderId="0" xfId="12" applyFont="1" applyBorder="1" applyAlignment="1" applyProtection="1">
      <alignment horizontal="right" vertical="center"/>
    </xf>
    <xf numFmtId="0" fontId="11" fillId="0" borderId="0" xfId="12" applyFont="1" applyBorder="1" applyAlignment="1" applyProtection="1">
      <alignment vertical="center"/>
    </xf>
    <xf numFmtId="0" fontId="11" fillId="0" borderId="5" xfId="12" applyFont="1" applyBorder="1" applyAlignment="1" applyProtection="1">
      <alignment vertical="center"/>
    </xf>
    <xf numFmtId="0" fontId="31" fillId="0" borderId="23" xfId="12" applyFont="1" applyBorder="1" applyAlignment="1" applyProtection="1">
      <alignment horizontal="center"/>
    </xf>
    <xf numFmtId="0" fontId="12" fillId="0" borderId="17" xfId="12" applyFont="1" applyBorder="1" applyAlignment="1" applyProtection="1">
      <alignment vertical="top"/>
    </xf>
    <xf numFmtId="177" fontId="11" fillId="0" borderId="11" xfId="12" applyNumberFormat="1" applyFont="1" applyBorder="1" applyProtection="1"/>
    <xf numFmtId="177" fontId="11" fillId="0" borderId="12" xfId="12" applyNumberFormat="1" applyFont="1" applyBorder="1" applyProtection="1"/>
    <xf numFmtId="0" fontId="11" fillId="0" borderId="0" xfId="12" applyFont="1" applyBorder="1" applyProtection="1"/>
    <xf numFmtId="177" fontId="32" fillId="0" borderId="0" xfId="12" applyNumberFormat="1" applyFont="1" applyBorder="1" applyProtection="1"/>
    <xf numFmtId="177" fontId="17" fillId="0" borderId="0" xfId="12" applyNumberFormat="1" applyFont="1" applyBorder="1" applyProtection="1"/>
    <xf numFmtId="177" fontId="1" fillId="0" borderId="0" xfId="12" applyNumberFormat="1" applyFont="1" applyBorder="1" applyProtection="1"/>
    <xf numFmtId="0" fontId="11" fillId="0" borderId="19" xfId="12" applyFont="1" applyBorder="1" applyAlignment="1" applyProtection="1">
      <alignment horizontal="center" vertical="center"/>
    </xf>
    <xf numFmtId="0" fontId="8" fillId="0" borderId="12" xfId="12" applyFont="1" applyBorder="1" applyProtection="1"/>
    <xf numFmtId="0" fontId="17" fillId="0" borderId="12" xfId="12" applyFont="1" applyBorder="1" applyProtection="1"/>
    <xf numFmtId="0" fontId="10" fillId="0" borderId="17" xfId="12" applyFont="1" applyFill="1" applyBorder="1" applyAlignment="1" applyProtection="1">
      <alignment horizontal="center"/>
    </xf>
    <xf numFmtId="0" fontId="10" fillId="0" borderId="0" xfId="12" applyFont="1" applyFill="1" applyBorder="1" applyProtection="1"/>
    <xf numFmtId="0" fontId="1" fillId="0" borderId="0" xfId="12" applyFont="1" applyFill="1" applyBorder="1" applyProtection="1"/>
    <xf numFmtId="0" fontId="9" fillId="0" borderId="0" xfId="12" applyFont="1" applyFill="1" applyBorder="1"/>
    <xf numFmtId="177" fontId="2" fillId="0" borderId="0" xfId="5" applyNumberFormat="1" applyFont="1" applyAlignment="1">
      <alignment vertical="center"/>
    </xf>
    <xf numFmtId="0" fontId="10" fillId="0" borderId="9" xfId="4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1" fillId="0" borderId="12" xfId="4" applyFont="1" applyBorder="1" applyAlignment="1">
      <alignment horizontal="right" vertical="center"/>
    </xf>
    <xf numFmtId="0" fontId="11" fillId="0" borderId="2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" fillId="0" borderId="0" xfId="4"/>
    <xf numFmtId="0" fontId="10" fillId="0" borderId="0" xfId="4" applyFont="1" applyAlignment="1">
      <alignment horizontal="center"/>
    </xf>
    <xf numFmtId="0" fontId="10" fillId="0" borderId="0" xfId="4" applyFont="1" applyAlignment="1">
      <alignment horizontal="center" vertical="center"/>
    </xf>
    <xf numFmtId="0" fontId="1" fillId="0" borderId="0" xfId="4" applyAlignment="1">
      <alignment horizontal="center"/>
    </xf>
    <xf numFmtId="0" fontId="1" fillId="0" borderId="0" xfId="4" applyAlignment="1">
      <alignment vertical="center"/>
    </xf>
    <xf numFmtId="0" fontId="7" fillId="0" borderId="0" xfId="4" applyFont="1" applyAlignment="1">
      <alignment horizontal="left" vertical="center"/>
    </xf>
    <xf numFmtId="0" fontId="11" fillId="0" borderId="12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52" xfId="4" applyFont="1" applyBorder="1" applyAlignment="1">
      <alignment horizontal="center" vertical="center"/>
    </xf>
    <xf numFmtId="0" fontId="11" fillId="0" borderId="53" xfId="4" applyFont="1" applyBorder="1" applyAlignment="1">
      <alignment horizontal="center" vertical="center"/>
    </xf>
    <xf numFmtId="177" fontId="1" fillId="0" borderId="0" xfId="4" applyNumberFormat="1" applyAlignment="1">
      <alignment vertical="center"/>
    </xf>
    <xf numFmtId="0" fontId="11" fillId="0" borderId="54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11" fillId="0" borderId="55" xfId="4" applyFont="1" applyBorder="1" applyAlignment="1">
      <alignment horizontal="center" vertical="center"/>
    </xf>
    <xf numFmtId="0" fontId="11" fillId="0" borderId="56" xfId="4" applyFont="1" applyBorder="1" applyAlignment="1">
      <alignment vertical="center"/>
    </xf>
    <xf numFmtId="177" fontId="11" fillId="0" borderId="0" xfId="4" applyNumberFormat="1" applyFont="1" applyAlignment="1">
      <alignment vertical="center" shrinkToFit="1"/>
    </xf>
    <xf numFmtId="177" fontId="11" fillId="0" borderId="57" xfId="4" applyNumberFormat="1" applyFont="1" applyBorder="1" applyAlignment="1">
      <alignment vertical="center" shrinkToFit="1"/>
    </xf>
    <xf numFmtId="177" fontId="1" fillId="0" borderId="0" xfId="4" applyNumberFormat="1"/>
    <xf numFmtId="0" fontId="11" fillId="0" borderId="58" xfId="4" applyFont="1" applyBorder="1" applyAlignment="1">
      <alignment horizontal="center" vertical="center"/>
    </xf>
    <xf numFmtId="0" fontId="11" fillId="0" borderId="59" xfId="4" applyFont="1" applyBorder="1" applyAlignment="1">
      <alignment horizontal="center" vertical="center"/>
    </xf>
    <xf numFmtId="0" fontId="11" fillId="0" borderId="60" xfId="4" applyFont="1" applyBorder="1" applyAlignment="1">
      <alignment horizontal="center" vertical="center"/>
    </xf>
    <xf numFmtId="177" fontId="11" fillId="0" borderId="61" xfId="4" applyNumberFormat="1" applyFont="1" applyBorder="1" applyAlignment="1">
      <alignment vertical="center" shrinkToFit="1"/>
    </xf>
    <xf numFmtId="0" fontId="2" fillId="0" borderId="0" xfId="10">
      <alignment vertical="center"/>
    </xf>
    <xf numFmtId="0" fontId="10" fillId="0" borderId="3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0" fontId="1" fillId="0" borderId="7" xfId="4" applyBorder="1"/>
    <xf numFmtId="0" fontId="11" fillId="0" borderId="0" xfId="4" applyFont="1" applyAlignment="1">
      <alignment horizontal="left" vertical="center"/>
    </xf>
    <xf numFmtId="0" fontId="11" fillId="0" borderId="19" xfId="4" applyFont="1" applyBorder="1" applyAlignment="1">
      <alignment horizontal="left" vertical="center"/>
    </xf>
    <xf numFmtId="0" fontId="11" fillId="0" borderId="22" xfId="4" applyFont="1" applyBorder="1" applyAlignment="1">
      <alignment horizontal="left" vertical="center"/>
    </xf>
    <xf numFmtId="0" fontId="11" fillId="0" borderId="24" xfId="4" applyFont="1" applyBorder="1" applyAlignment="1">
      <alignment horizontal="left" vertical="center"/>
    </xf>
    <xf numFmtId="0" fontId="1" fillId="0" borderId="0" xfId="4" applyAlignment="1">
      <alignment horizontal="left"/>
    </xf>
    <xf numFmtId="0" fontId="0" fillId="0" borderId="0" xfId="0" applyAlignment="1">
      <alignment horizontal="left"/>
    </xf>
    <xf numFmtId="177" fontId="10" fillId="0" borderId="0" xfId="4" applyNumberFormat="1" applyFont="1" applyAlignment="1">
      <alignment vertical="center"/>
    </xf>
    <xf numFmtId="185" fontId="10" fillId="0" borderId="0" xfId="4" applyNumberFormat="1" applyFont="1" applyAlignment="1">
      <alignment horizontal="right" vertical="center"/>
    </xf>
    <xf numFmtId="177" fontId="10" fillId="0" borderId="12" xfId="4" applyNumberFormat="1" applyFont="1" applyBorder="1" applyAlignment="1">
      <alignment vertical="center"/>
    </xf>
    <xf numFmtId="177" fontId="9" fillId="0" borderId="0" xfId="4" applyNumberFormat="1" applyFont="1" applyAlignment="1">
      <alignment vertical="center"/>
    </xf>
    <xf numFmtId="0" fontId="9" fillId="0" borderId="12" xfId="4" applyFont="1" applyBorder="1" applyAlignment="1">
      <alignment horizontal="right" vertical="center"/>
    </xf>
    <xf numFmtId="0" fontId="11" fillId="0" borderId="28" xfId="4" applyFont="1" applyBorder="1" applyAlignment="1">
      <alignment horizontal="center" vertical="center"/>
    </xf>
    <xf numFmtId="0" fontId="11" fillId="0" borderId="28" xfId="4" applyFont="1" applyBorder="1" applyAlignment="1">
      <alignment vertical="center"/>
    </xf>
    <xf numFmtId="0" fontId="11" fillId="0" borderId="9" xfId="4" applyFont="1" applyBorder="1" applyAlignment="1">
      <alignment vertical="center"/>
    </xf>
    <xf numFmtId="0" fontId="11" fillId="0" borderId="17" xfId="4" applyFont="1" applyBorder="1" applyAlignment="1">
      <alignment vertical="center"/>
    </xf>
    <xf numFmtId="180" fontId="9" fillId="0" borderId="24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center"/>
    </xf>
    <xf numFmtId="183" fontId="22" fillId="0" borderId="0" xfId="5" applyNumberFormat="1" applyFont="1" applyBorder="1" applyAlignment="1">
      <alignment horizontal="right"/>
    </xf>
    <xf numFmtId="180" fontId="9" fillId="0" borderId="0" xfId="5" applyNumberFormat="1" applyFont="1" applyBorder="1" applyAlignment="1" applyProtection="1">
      <alignment horizontal="center" vertical="distributed" textRotation="255" wrapText="1"/>
    </xf>
    <xf numFmtId="183" fontId="24" fillId="0" borderId="8" xfId="5" applyNumberFormat="1" applyFont="1" applyBorder="1" applyAlignment="1">
      <alignment vertical="center"/>
    </xf>
    <xf numFmtId="183" fontId="24" fillId="0" borderId="10" xfId="5" applyNumberFormat="1" applyFont="1" applyBorder="1" applyAlignment="1">
      <alignment vertical="center"/>
    </xf>
    <xf numFmtId="183" fontId="24" fillId="0" borderId="47" xfId="5" applyNumberFormat="1" applyFont="1" applyBorder="1" applyAlignment="1">
      <alignment vertical="center"/>
    </xf>
    <xf numFmtId="0" fontId="11" fillId="0" borderId="12" xfId="4" applyFont="1" applyBorder="1" applyAlignment="1" applyProtection="1">
      <alignment horizontal="right" vertical="center"/>
    </xf>
    <xf numFmtId="0" fontId="1" fillId="0" borderId="0" xfId="4" applyFont="1" applyAlignment="1">
      <alignment horizontal="center"/>
    </xf>
    <xf numFmtId="0" fontId="1" fillId="0" borderId="0" xfId="4" applyFont="1"/>
    <xf numFmtId="0" fontId="36" fillId="0" borderId="0" xfId="12" applyFont="1" applyBorder="1" applyAlignment="1" applyProtection="1">
      <alignment horizontal="left" vertical="center"/>
    </xf>
    <xf numFmtId="0" fontId="37" fillId="0" borderId="0" xfId="12" applyFont="1" applyBorder="1" applyAlignment="1" applyProtection="1">
      <alignment horizontal="left" vertical="center"/>
    </xf>
    <xf numFmtId="0" fontId="10" fillId="0" borderId="21" xfId="12" applyFont="1" applyBorder="1" applyAlignment="1" applyProtection="1">
      <alignment horizontal="center" vertical="distributed" textRotation="255" wrapText="1"/>
    </xf>
    <xf numFmtId="0" fontId="10" fillId="0" borderId="21" xfId="12" applyFont="1" applyBorder="1" applyAlignment="1" applyProtection="1">
      <alignment horizontal="center" vertical="center"/>
    </xf>
    <xf numFmtId="0" fontId="10" fillId="0" borderId="3" xfId="12" applyFont="1" applyBorder="1" applyAlignment="1" applyProtection="1">
      <alignment horizontal="center" vertical="center"/>
    </xf>
    <xf numFmtId="0" fontId="10" fillId="0" borderId="3" xfId="12" applyFont="1" applyBorder="1" applyAlignment="1" applyProtection="1">
      <alignment horizontal="center" vertical="center"/>
      <protection locked="0"/>
    </xf>
    <xf numFmtId="0" fontId="10" fillId="0" borderId="20" xfId="12" applyFont="1" applyBorder="1" applyAlignment="1" applyProtection="1">
      <alignment horizontal="center" vertical="distributed" textRotation="255" wrapText="1"/>
    </xf>
    <xf numFmtId="0" fontId="10" fillId="0" borderId="6" xfId="12" applyFont="1" applyBorder="1" applyAlignment="1" applyProtection="1">
      <alignment horizontal="center" vertical="distributed" textRotation="255" wrapText="1"/>
    </xf>
    <xf numFmtId="0" fontId="10" fillId="0" borderId="3" xfId="12" applyFont="1" applyBorder="1" applyAlignment="1" applyProtection="1">
      <alignment horizontal="center" vertical="distributed" textRotation="255" wrapText="1"/>
    </xf>
    <xf numFmtId="0" fontId="10" fillId="0" borderId="2" xfId="12" applyFont="1" applyBorder="1" applyAlignment="1" applyProtection="1">
      <alignment horizontal="center" vertical="center"/>
    </xf>
    <xf numFmtId="0" fontId="10" fillId="0" borderId="13" xfId="12" applyFont="1" applyBorder="1" applyAlignment="1" applyProtection="1">
      <alignment horizontal="center" vertical="center"/>
    </xf>
    <xf numFmtId="0" fontId="10" fillId="0" borderId="10" xfId="12" applyFont="1" applyBorder="1" applyAlignment="1" applyProtection="1">
      <alignment horizontal="center" vertical="distributed" textRotation="255" wrapText="1"/>
    </xf>
    <xf numFmtId="0" fontId="10" fillId="0" borderId="14" xfId="12" applyFont="1" applyBorder="1" applyAlignment="1" applyProtection="1">
      <alignment horizontal="center" vertical="distributed" textRotation="255" wrapText="1"/>
    </xf>
    <xf numFmtId="180" fontId="9" fillId="0" borderId="21" xfId="4" applyNumberFormat="1" applyFont="1" applyBorder="1" applyAlignment="1" applyProtection="1">
      <alignment horizontal="center" vertical="distributed" textRotation="255" wrapText="1"/>
    </xf>
    <xf numFmtId="180" fontId="9" fillId="0" borderId="3" xfId="4" applyNumberFormat="1" applyFont="1" applyBorder="1" applyAlignment="1" applyProtection="1">
      <alignment horizontal="center" vertical="center"/>
    </xf>
    <xf numFmtId="180" fontId="9" fillId="0" borderId="2" xfId="4" applyNumberFormat="1" applyFont="1" applyBorder="1" applyAlignment="1" applyProtection="1">
      <alignment horizontal="center" vertical="center"/>
    </xf>
    <xf numFmtId="180" fontId="9" fillId="0" borderId="10" xfId="4" applyNumberFormat="1" applyFont="1" applyBorder="1" applyAlignment="1" applyProtection="1">
      <alignment horizontal="center" vertical="center"/>
    </xf>
    <xf numFmtId="180" fontId="9" fillId="0" borderId="22" xfId="4" applyNumberFormat="1" applyFont="1" applyBorder="1" applyAlignment="1" applyProtection="1">
      <alignment horizontal="center" vertical="distributed" textRotation="255" wrapText="1"/>
    </xf>
    <xf numFmtId="180" fontId="9" fillId="0" borderId="24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center"/>
    </xf>
    <xf numFmtId="183" fontId="22" fillId="0" borderId="0" xfId="5" applyNumberFormat="1" applyFont="1" applyBorder="1" applyAlignment="1">
      <alignment horizontal="right"/>
    </xf>
    <xf numFmtId="183" fontId="1" fillId="0" borderId="21" xfId="5" applyNumberFormat="1" applyFont="1" applyBorder="1" applyAlignment="1">
      <alignment horizontal="center" vertical="distributed" textRotation="255" wrapText="1"/>
    </xf>
    <xf numFmtId="183" fontId="1" fillId="0" borderId="9" xfId="5" applyNumberFormat="1" applyFont="1" applyBorder="1" applyAlignment="1">
      <alignment horizontal="center" vertical="distributed" textRotation="255" wrapText="1"/>
    </xf>
    <xf numFmtId="183" fontId="24" fillId="0" borderId="9" xfId="5" applyNumberFormat="1" applyFont="1" applyBorder="1" applyAlignment="1">
      <alignment horizontal="center" vertical="center"/>
    </xf>
    <xf numFmtId="183" fontId="24" fillId="0" borderId="8" xfId="5" applyNumberFormat="1" applyFont="1" applyBorder="1" applyAlignment="1">
      <alignment vertical="center"/>
    </xf>
    <xf numFmtId="183" fontId="24" fillId="0" borderId="10" xfId="5" applyNumberFormat="1" applyFont="1" applyBorder="1" applyAlignment="1">
      <alignment vertical="center"/>
    </xf>
    <xf numFmtId="183" fontId="24" fillId="0" borderId="28" xfId="5" applyNumberFormat="1" applyFont="1" applyBorder="1" applyAlignment="1">
      <alignment horizontal="center" vertical="center"/>
    </xf>
    <xf numFmtId="183" fontId="24" fillId="0" borderId="47" xfId="5" applyNumberFormat="1" applyFont="1" applyBorder="1" applyAlignment="1">
      <alignment vertical="center"/>
    </xf>
    <xf numFmtId="183" fontId="24" fillId="0" borderId="50" xfId="5" applyNumberFormat="1" applyFont="1" applyBorder="1" applyAlignment="1">
      <alignment horizontal="center" vertical="center"/>
    </xf>
    <xf numFmtId="183" fontId="24" fillId="0" borderId="25" xfId="5" applyNumberFormat="1" applyFont="1" applyBorder="1" applyAlignment="1">
      <alignment horizontal="center" vertical="center"/>
    </xf>
    <xf numFmtId="183" fontId="24" fillId="0" borderId="27" xfId="5" applyNumberFormat="1" applyFont="1" applyBorder="1" applyAlignment="1">
      <alignment horizontal="center" vertical="center"/>
    </xf>
    <xf numFmtId="183" fontId="24" fillId="0" borderId="32" xfId="5" applyNumberFormat="1" applyFont="1" applyBorder="1" applyAlignment="1">
      <alignment horizontal="center" vertical="center"/>
    </xf>
    <xf numFmtId="183" fontId="24" fillId="0" borderId="10" xfId="5" applyNumberFormat="1" applyFont="1" applyBorder="1" applyAlignment="1">
      <alignment horizontal="left" vertical="center"/>
    </xf>
    <xf numFmtId="183" fontId="24" fillId="0" borderId="23" xfId="5" applyNumberFormat="1" applyFont="1" applyBorder="1" applyAlignment="1">
      <alignment horizontal="center" vertical="center"/>
    </xf>
    <xf numFmtId="183" fontId="24" fillId="0" borderId="47" xfId="5" applyNumberFormat="1" applyFont="1" applyBorder="1" applyAlignment="1">
      <alignment horizontal="left" vertical="center" wrapText="1"/>
    </xf>
    <xf numFmtId="180" fontId="9" fillId="0" borderId="0" xfId="5" applyNumberFormat="1" applyFont="1" applyBorder="1" applyAlignment="1" applyProtection="1">
      <alignment horizontal="center" vertical="distributed" textRotation="255" wrapText="1"/>
    </xf>
    <xf numFmtId="183" fontId="1" fillId="0" borderId="9" xfId="5" applyNumberFormat="1" applyFont="1" applyBorder="1" applyAlignment="1">
      <alignment horizontal="center" vertical="center" textRotation="255"/>
    </xf>
    <xf numFmtId="183" fontId="13" fillId="0" borderId="10" xfId="5" applyNumberFormat="1" applyFont="1" applyBorder="1" applyAlignment="1">
      <alignment horizontal="center" vertical="center" textRotation="255"/>
    </xf>
    <xf numFmtId="183" fontId="1" fillId="0" borderId="10" xfId="5" applyNumberFormat="1" applyFont="1" applyBorder="1" applyAlignment="1">
      <alignment horizontal="center" vertical="center" textRotation="255"/>
    </xf>
    <xf numFmtId="183" fontId="1" fillId="0" borderId="1" xfId="5" applyNumberFormat="1" applyFont="1" applyBorder="1" applyAlignment="1">
      <alignment horizontal="center" vertical="center"/>
    </xf>
    <xf numFmtId="183" fontId="27" fillId="0" borderId="5" xfId="5" applyNumberFormat="1" applyFont="1" applyBorder="1" applyAlignment="1">
      <alignment horizontal="center" vertical="center"/>
    </xf>
    <xf numFmtId="183" fontId="1" fillId="0" borderId="5" xfId="5" applyNumberFormat="1" applyFont="1" applyBorder="1" applyAlignment="1">
      <alignment horizontal="center" vertical="center"/>
    </xf>
    <xf numFmtId="183" fontId="1" fillId="0" borderId="24" xfId="5" applyNumberFormat="1" applyFont="1" applyBorder="1" applyAlignment="1">
      <alignment horizontal="center" vertical="center"/>
    </xf>
    <xf numFmtId="183" fontId="1" fillId="0" borderId="19" xfId="5" applyNumberFormat="1" applyFont="1" applyBorder="1" applyAlignment="1">
      <alignment horizontal="center" vertical="center"/>
    </xf>
    <xf numFmtId="183" fontId="1" fillId="0" borderId="4" xfId="5" applyNumberFormat="1" applyFont="1" applyBorder="1" applyAlignment="1">
      <alignment horizontal="center" vertical="center"/>
    </xf>
    <xf numFmtId="183" fontId="27" fillId="0" borderId="3" xfId="5" applyNumberFormat="1" applyFont="1" applyBorder="1" applyAlignment="1">
      <alignment horizontal="center" vertical="center"/>
    </xf>
    <xf numFmtId="183" fontId="1" fillId="0" borderId="10" xfId="5" applyNumberFormat="1" applyFont="1" applyBorder="1" applyAlignment="1">
      <alignment horizontal="center" vertical="distributed" textRotation="255" wrapText="1"/>
    </xf>
    <xf numFmtId="183" fontId="1" fillId="0" borderId="22" xfId="5" applyNumberFormat="1" applyFont="1" applyBorder="1" applyAlignment="1">
      <alignment horizontal="center" vertical="center"/>
    </xf>
    <xf numFmtId="180" fontId="9" fillId="0" borderId="8" xfId="5" applyNumberFormat="1" applyFont="1" applyBorder="1" applyAlignment="1" applyProtection="1">
      <alignment horizontal="center" vertical="distributed" textRotation="255" wrapText="1"/>
    </xf>
    <xf numFmtId="0" fontId="11" fillId="0" borderId="21" xfId="12" applyFont="1" applyBorder="1" applyAlignment="1" applyProtection="1">
      <alignment horizontal="center" vertical="distributed" textRotation="255" wrapText="1"/>
    </xf>
    <xf numFmtId="0" fontId="11" fillId="0" borderId="3" xfId="12" applyFont="1" applyBorder="1" applyAlignment="1" applyProtection="1">
      <alignment horizontal="center" vertical="center"/>
    </xf>
    <xf numFmtId="0" fontId="11" fillId="0" borderId="3" xfId="12" applyFont="1" applyBorder="1" applyAlignment="1" applyProtection="1">
      <alignment horizontal="center" vertical="center"/>
      <protection locked="0"/>
    </xf>
    <xf numFmtId="0" fontId="11" fillId="0" borderId="21" xfId="12" applyFont="1" applyBorder="1" applyAlignment="1" applyProtection="1">
      <alignment horizontal="center" vertical="center"/>
    </xf>
    <xf numFmtId="0" fontId="11" fillId="0" borderId="20" xfId="12" applyFont="1" applyBorder="1" applyAlignment="1" applyProtection="1">
      <alignment horizontal="center" vertical="distributed" textRotation="255" wrapText="1"/>
    </xf>
    <xf numFmtId="0" fontId="11" fillId="0" borderId="6" xfId="12" applyFont="1" applyBorder="1" applyAlignment="1" applyProtection="1">
      <alignment horizontal="center" vertical="distributed" textRotation="255" wrapText="1"/>
    </xf>
    <xf numFmtId="0" fontId="11" fillId="0" borderId="2" xfId="12" applyFont="1" applyBorder="1" applyAlignment="1" applyProtection="1">
      <alignment horizontal="center" vertical="center"/>
    </xf>
    <xf numFmtId="0" fontId="11" fillId="0" borderId="9" xfId="12" applyFont="1" applyBorder="1" applyAlignment="1" applyProtection="1">
      <alignment horizontal="center" vertical="center"/>
    </xf>
    <xf numFmtId="0" fontId="11" fillId="0" borderId="10" xfId="12" applyFont="1" applyBorder="1" applyAlignment="1" applyProtection="1">
      <alignment horizontal="center" vertical="center"/>
    </xf>
    <xf numFmtId="0" fontId="11" fillId="0" borderId="9" xfId="12" applyFont="1" applyBorder="1" applyAlignment="1" applyProtection="1">
      <alignment horizontal="center" vertical="distributed" textRotation="255" wrapText="1"/>
    </xf>
    <xf numFmtId="0" fontId="11" fillId="0" borderId="10" xfId="12" applyFont="1" applyBorder="1" applyAlignment="1" applyProtection="1">
      <alignment horizontal="center" vertical="distributed" textRotation="255" wrapText="1"/>
    </xf>
    <xf numFmtId="180" fontId="9" fillId="0" borderId="21" xfId="4" applyNumberFormat="1" applyFont="1" applyBorder="1" applyAlignment="1" applyProtection="1">
      <alignment horizontal="center" vertical="center"/>
    </xf>
    <xf numFmtId="180" fontId="9" fillId="0" borderId="19" xfId="4" applyNumberFormat="1" applyFont="1" applyBorder="1" applyAlignment="1" applyProtection="1">
      <alignment horizontal="center" vertical="center"/>
    </xf>
    <xf numFmtId="180" fontId="9" fillId="0" borderId="10" xfId="4" applyNumberFormat="1" applyFont="1" applyBorder="1" applyAlignment="1" applyProtection="1">
      <alignment horizontal="center" vertical="distributed" textRotation="255" wrapText="1"/>
    </xf>
    <xf numFmtId="180" fontId="9" fillId="0" borderId="19" xfId="4" applyNumberFormat="1" applyFont="1" applyBorder="1" applyAlignment="1" applyProtection="1">
      <alignment horizontal="center" vertical="distributed" textRotation="255" wrapText="1"/>
    </xf>
    <xf numFmtId="180" fontId="10" fillId="0" borderId="21" xfId="4" applyNumberFormat="1" applyFont="1" applyBorder="1" applyAlignment="1" applyProtection="1">
      <alignment horizontal="center" vertical="distributed" textRotation="255" wrapText="1"/>
    </xf>
    <xf numFmtId="180" fontId="32" fillId="0" borderId="21" xfId="4" applyNumberFormat="1" applyFont="1" applyBorder="1" applyAlignment="1" applyProtection="1">
      <alignment horizontal="center" vertical="distributed" textRotation="255" wrapText="1"/>
    </xf>
    <xf numFmtId="180" fontId="9" fillId="0" borderId="3" xfId="4" applyNumberFormat="1" applyFont="1" applyBorder="1" applyAlignment="1" applyProtection="1">
      <alignment horizontal="center" vertical="distributed" textRotation="255" wrapText="1"/>
    </xf>
    <xf numFmtId="180" fontId="9" fillId="0" borderId="2" xfId="4" applyNumberFormat="1" applyFont="1" applyBorder="1" applyAlignment="1" applyProtection="1">
      <alignment horizontal="center" vertical="distributed" textRotation="255" wrapText="1"/>
    </xf>
    <xf numFmtId="180" fontId="9" fillId="0" borderId="9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distributed" textRotation="255" wrapText="1"/>
    </xf>
    <xf numFmtId="180" fontId="11" fillId="0" borderId="21" xfId="4" applyNumberFormat="1" applyFont="1" applyBorder="1" applyAlignment="1" applyProtection="1">
      <alignment horizontal="center" vertical="distributed" textRotation="255" wrapText="1"/>
    </xf>
    <xf numFmtId="180" fontId="11" fillId="0" borderId="5" xfId="4" applyNumberFormat="1" applyFont="1" applyBorder="1" applyAlignment="1" applyProtection="1">
      <alignment horizontal="center" vertical="distributed" textRotation="255" wrapText="1"/>
    </xf>
    <xf numFmtId="180" fontId="9" fillId="0" borderId="2" xfId="4" applyNumberFormat="1" applyFont="1" applyBorder="1" applyAlignment="1">
      <alignment horizontal="center" vertical="center"/>
    </xf>
    <xf numFmtId="180" fontId="9" fillId="0" borderId="4" xfId="4" applyNumberFormat="1" applyFont="1" applyBorder="1" applyAlignment="1">
      <alignment horizontal="center" vertical="center"/>
    </xf>
    <xf numFmtId="0" fontId="10" fillId="0" borderId="12" xfId="4" applyFont="1" applyBorder="1" applyAlignment="1">
      <alignment horizontal="right" vertical="center"/>
    </xf>
    <xf numFmtId="0" fontId="11" fillId="0" borderId="12" xfId="4" applyFont="1" applyBorder="1" applyAlignment="1" applyProtection="1">
      <alignment horizontal="right" vertical="center"/>
    </xf>
    <xf numFmtId="0" fontId="11" fillId="0" borderId="2" xfId="12" applyFont="1" applyBorder="1" applyAlignment="1" applyProtection="1">
      <alignment horizontal="center" vertical="distributed" textRotation="255" wrapText="1"/>
    </xf>
    <xf numFmtId="177" fontId="31" fillId="0" borderId="0" xfId="12" applyNumberFormat="1" applyFont="1" applyBorder="1" applyProtection="1"/>
    <xf numFmtId="0" fontId="17" fillId="0" borderId="0" xfId="12" applyFont="1" applyBorder="1" applyAlignment="1" applyProtection="1">
      <alignment horizontal="right"/>
    </xf>
    <xf numFmtId="177" fontId="18" fillId="0" borderId="0" xfId="12" applyNumberFormat="1" applyFont="1" applyBorder="1" applyAlignment="1" applyProtection="1"/>
    <xf numFmtId="178" fontId="18" fillId="0" borderId="0" xfId="12" applyNumberFormat="1" applyFont="1" applyBorder="1" applyAlignment="1" applyProtection="1"/>
    <xf numFmtId="181" fontId="10" fillId="0" borderId="0" xfId="12" applyNumberFormat="1" applyFont="1" applyBorder="1" applyAlignment="1" applyProtection="1"/>
    <xf numFmtId="177" fontId="10" fillId="0" borderId="8" xfId="12" applyNumberFormat="1" applyFont="1" applyBorder="1" applyAlignment="1" applyProtection="1"/>
    <xf numFmtId="0" fontId="1" fillId="0" borderId="0" xfId="4" applyFont="1" applyAlignment="1">
      <alignment vertical="center"/>
    </xf>
    <xf numFmtId="0" fontId="38" fillId="0" borderId="0" xfId="4" applyFont="1" applyAlignment="1">
      <alignment horizontal="left" vertical="center"/>
    </xf>
    <xf numFmtId="176" fontId="30" fillId="0" borderId="0" xfId="1" applyNumberFormat="1" applyFont="1" applyBorder="1" applyAlignment="1" applyProtection="1">
      <alignment horizontal="left" vertical="center"/>
    </xf>
    <xf numFmtId="176" fontId="10" fillId="0" borderId="0" xfId="1" applyNumberFormat="1" applyFont="1" applyBorder="1" applyAlignment="1" applyProtection="1">
      <alignment vertical="top"/>
    </xf>
    <xf numFmtId="176" fontId="10" fillId="0" borderId="0" xfId="1" applyNumberFormat="1" applyFont="1" applyBorder="1" applyAlignment="1" applyProtection="1">
      <alignment horizontal="right" vertical="top"/>
    </xf>
    <xf numFmtId="0" fontId="10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12" xfId="4" applyFont="1" applyBorder="1" applyAlignment="1">
      <alignment vertical="center"/>
    </xf>
    <xf numFmtId="0" fontId="10" fillId="0" borderId="1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177" fontId="8" fillId="0" borderId="6" xfId="4" applyNumberFormat="1" applyFont="1" applyBorder="1"/>
    <xf numFmtId="177" fontId="10" fillId="0" borderId="0" xfId="4" applyNumberFormat="1" applyFont="1"/>
    <xf numFmtId="177" fontId="10" fillId="0" borderId="16" xfId="4" applyNumberFormat="1" applyFont="1" applyBorder="1"/>
    <xf numFmtId="177" fontId="8" fillId="0" borderId="0" xfId="4" applyNumberFormat="1" applyFont="1"/>
    <xf numFmtId="177" fontId="8" fillId="0" borderId="12" xfId="4" applyNumberFormat="1" applyFont="1" applyBorder="1"/>
    <xf numFmtId="177" fontId="10" fillId="0" borderId="12" xfId="4" applyNumberFormat="1" applyFont="1" applyBorder="1"/>
    <xf numFmtId="177" fontId="8" fillId="0" borderId="0" xfId="12" applyNumberFormat="1" applyFont="1" applyBorder="1" applyAlignment="1" applyProtection="1"/>
    <xf numFmtId="178" fontId="8" fillId="0" borderId="0" xfId="12" applyNumberFormat="1" applyFont="1" applyBorder="1" applyAlignment="1" applyProtection="1"/>
    <xf numFmtId="177" fontId="10" fillId="0" borderId="0" xfId="12" applyNumberFormat="1" applyFont="1" applyFill="1" applyBorder="1" applyAlignment="1" applyProtection="1"/>
    <xf numFmtId="178" fontId="10" fillId="0" borderId="0" xfId="12" applyNumberFormat="1" applyFont="1" applyBorder="1" applyAlignment="1" applyProtection="1"/>
    <xf numFmtId="177" fontId="10" fillId="0" borderId="0" xfId="12" applyNumberFormat="1" applyFont="1" applyFill="1" applyBorder="1" applyAlignment="1" applyProtection="1">
      <alignment horizontal="right"/>
    </xf>
    <xf numFmtId="179" fontId="8" fillId="0" borderId="0" xfId="12" applyNumberFormat="1" applyFont="1" applyBorder="1" applyAlignment="1" applyProtection="1"/>
    <xf numFmtId="179" fontId="10" fillId="0" borderId="0" xfId="12" applyNumberFormat="1" applyFont="1" applyBorder="1" applyAlignment="1" applyProtection="1"/>
    <xf numFmtId="181" fontId="18" fillId="0" borderId="0" xfId="12" applyNumberFormat="1" applyFont="1" applyBorder="1" applyAlignment="1" applyProtection="1"/>
    <xf numFmtId="181" fontId="8" fillId="0" borderId="0" xfId="12" applyNumberFormat="1" applyFont="1" applyBorder="1" applyAlignment="1" applyProtection="1"/>
    <xf numFmtId="181" fontId="8" fillId="0" borderId="12" xfId="12" applyNumberFormat="1" applyFont="1" applyBorder="1" applyAlignment="1" applyProtection="1"/>
    <xf numFmtId="177" fontId="10" fillId="0" borderId="12" xfId="12" applyNumberFormat="1" applyFont="1" applyFill="1" applyBorder="1" applyAlignment="1" applyProtection="1"/>
    <xf numFmtId="183" fontId="9" fillId="0" borderId="25" xfId="5" applyNumberFormat="1" applyFont="1" applyBorder="1" applyAlignment="1">
      <alignment horizontal="center" vertical="center"/>
    </xf>
    <xf numFmtId="183" fontId="9" fillId="0" borderId="26" xfId="5" applyNumberFormat="1" applyFont="1" applyBorder="1" applyAlignment="1">
      <alignment horizontal="center" vertical="center"/>
    </xf>
    <xf numFmtId="183" fontId="9" fillId="0" borderId="27" xfId="5" applyNumberFormat="1" applyFont="1" applyBorder="1" applyAlignment="1">
      <alignment horizontal="center" vertical="center"/>
    </xf>
    <xf numFmtId="183" fontId="9" fillId="0" borderId="21" xfId="5" applyNumberFormat="1" applyFont="1" applyBorder="1" applyAlignment="1">
      <alignment horizontal="center" vertical="distributed" textRotation="255" wrapText="1"/>
    </xf>
    <xf numFmtId="183" fontId="9" fillId="0" borderId="23" xfId="5" applyNumberFormat="1" applyFont="1" applyBorder="1" applyAlignment="1">
      <alignment horizontal="center" vertical="distributed" textRotation="255" wrapText="1"/>
    </xf>
    <xf numFmtId="183" fontId="9" fillId="0" borderId="9" xfId="5" applyNumberFormat="1" applyFont="1" applyBorder="1" applyAlignment="1">
      <alignment horizontal="center" vertical="distributed" textRotation="255" wrapText="1"/>
    </xf>
    <xf numFmtId="183" fontId="9" fillId="0" borderId="20" xfId="5" applyNumberFormat="1" applyFont="1" applyBorder="1" applyAlignment="1">
      <alignment horizontal="center" vertical="distributed" textRotation="255" wrapText="1"/>
    </xf>
    <xf numFmtId="0" fontId="9" fillId="0" borderId="9" xfId="5" applyFont="1" applyBorder="1" applyAlignment="1">
      <alignment horizontal="center" vertical="distributed" textRotation="255" wrapText="1"/>
    </xf>
    <xf numFmtId="0" fontId="9" fillId="0" borderId="7" xfId="5" applyFont="1" applyBorder="1" applyAlignment="1">
      <alignment horizontal="center" vertical="distributed" textRotation="255" wrapText="1"/>
    </xf>
    <xf numFmtId="183" fontId="9" fillId="0" borderId="28" xfId="5" applyNumberFormat="1" applyFont="1" applyBorder="1" applyAlignment="1">
      <alignment horizontal="center" vertical="center"/>
    </xf>
    <xf numFmtId="184" fontId="39" fillId="0" borderId="16" xfId="5" applyNumberFormat="1" applyFont="1" applyBorder="1" applyAlignment="1">
      <alignment horizontal="right" vertical="center"/>
    </xf>
    <xf numFmtId="178" fontId="39" fillId="0" borderId="16" xfId="5" applyNumberFormat="1" applyFont="1" applyBorder="1" applyAlignment="1" applyProtection="1">
      <alignment vertical="center"/>
    </xf>
    <xf numFmtId="177" fontId="39" fillId="0" borderId="0" xfId="5" applyNumberFormat="1" applyFont="1" applyBorder="1" applyAlignment="1">
      <alignment horizontal="right" vertical="center"/>
    </xf>
    <xf numFmtId="183" fontId="9" fillId="0" borderId="23" xfId="5" applyNumberFormat="1" applyFont="1" applyBorder="1" applyAlignment="1">
      <alignment horizontal="center" vertical="center"/>
    </xf>
    <xf numFmtId="177" fontId="40" fillId="0" borderId="0" xfId="5" applyNumberFormat="1" applyFont="1" applyBorder="1" applyAlignment="1">
      <alignment horizontal="right" vertical="center"/>
    </xf>
    <xf numFmtId="178" fontId="40" fillId="0" borderId="0" xfId="5" applyNumberFormat="1" applyFont="1" applyBorder="1" applyAlignment="1" applyProtection="1">
      <alignment vertical="center"/>
    </xf>
    <xf numFmtId="183" fontId="9" fillId="0" borderId="29" xfId="5" applyNumberFormat="1" applyFont="1" applyBorder="1" applyAlignment="1">
      <alignment horizontal="center" vertical="center"/>
    </xf>
    <xf numFmtId="177" fontId="40" fillId="0" borderId="30" xfId="5" applyNumberFormat="1" applyFont="1" applyBorder="1" applyAlignment="1">
      <alignment horizontal="right" vertical="center"/>
    </xf>
    <xf numFmtId="177" fontId="40" fillId="0" borderId="31" xfId="5" applyNumberFormat="1" applyFont="1" applyBorder="1" applyAlignment="1">
      <alignment horizontal="right" vertical="center"/>
    </xf>
    <xf numFmtId="178" fontId="40" fillId="0" borderId="31" xfId="5" applyNumberFormat="1" applyFont="1" applyBorder="1" applyAlignment="1" applyProtection="1">
      <alignment vertical="center"/>
    </xf>
    <xf numFmtId="184" fontId="24" fillId="0" borderId="6" xfId="5" applyNumberFormat="1" applyFont="1" applyBorder="1" applyAlignment="1">
      <alignment horizontal="right" vertical="center"/>
    </xf>
    <xf numFmtId="184" fontId="24" fillId="0" borderId="16" xfId="5" applyNumberFormat="1" applyFont="1" applyBorder="1" applyAlignment="1">
      <alignment horizontal="right" vertical="center"/>
    </xf>
    <xf numFmtId="177" fontId="24" fillId="0" borderId="16" xfId="5" applyNumberFormat="1" applyFont="1" applyBorder="1" applyAlignment="1">
      <alignment horizontal="right" vertical="center"/>
    </xf>
    <xf numFmtId="178" fontId="9" fillId="0" borderId="16" xfId="5" applyNumberFormat="1" applyFont="1" applyBorder="1" applyAlignment="1" applyProtection="1">
      <alignment vertical="center"/>
    </xf>
    <xf numFmtId="184" fontId="24" fillId="0" borderId="8" xfId="5" applyNumberFormat="1" applyFont="1" applyBorder="1" applyAlignment="1">
      <alignment horizontal="right" vertical="center"/>
    </xf>
    <xf numFmtId="184" fontId="24" fillId="0" borderId="11" xfId="5" applyNumberFormat="1" applyFont="1" applyBorder="1" applyAlignment="1">
      <alignment horizontal="right" vertical="center"/>
    </xf>
    <xf numFmtId="177" fontId="24" fillId="0" borderId="12" xfId="5" applyNumberFormat="1" applyFont="1" applyBorder="1" applyAlignment="1">
      <alignment vertical="center"/>
    </xf>
    <xf numFmtId="178" fontId="9" fillId="0" borderId="12" xfId="5" applyNumberFormat="1" applyFont="1" applyBorder="1" applyAlignment="1" applyProtection="1">
      <alignment vertical="center"/>
    </xf>
    <xf numFmtId="179" fontId="9" fillId="0" borderId="16" xfId="5" applyNumberFormat="1" applyFont="1" applyBorder="1" applyAlignment="1" applyProtection="1">
      <alignment vertical="center"/>
    </xf>
    <xf numFmtId="179" fontId="9" fillId="0" borderId="0" xfId="5" applyNumberFormat="1" applyFont="1" applyFill="1" applyBorder="1" applyAlignment="1" applyProtection="1">
      <alignment vertical="center"/>
    </xf>
    <xf numFmtId="179" fontId="9" fillId="0" borderId="12" xfId="5" applyNumberFormat="1" applyFont="1" applyFill="1" applyBorder="1" applyAlignment="1" applyProtection="1">
      <alignment vertical="center"/>
    </xf>
    <xf numFmtId="183" fontId="36" fillId="0" borderId="0" xfId="5" applyNumberFormat="1" applyFont="1" applyBorder="1"/>
    <xf numFmtId="183" fontId="1" fillId="0" borderId="16" xfId="5" applyNumberFormat="1" applyFont="1" applyBorder="1" applyAlignment="1">
      <alignment horizontal="center" vertical="center"/>
    </xf>
    <xf numFmtId="183" fontId="1" fillId="0" borderId="0" xfId="5" applyNumberFormat="1" applyFont="1" applyBorder="1" applyAlignment="1">
      <alignment horizontal="center" vertical="center"/>
    </xf>
    <xf numFmtId="183" fontId="1" fillId="0" borderId="12" xfId="5" applyNumberFormat="1" applyFont="1" applyBorder="1" applyAlignment="1">
      <alignment horizontal="center" vertical="center"/>
    </xf>
    <xf numFmtId="183" fontId="41" fillId="0" borderId="0" xfId="5" applyNumberFormat="1" applyFont="1" applyBorder="1" applyAlignment="1"/>
    <xf numFmtId="178" fontId="8" fillId="0" borderId="12" xfId="12" applyNumberFormat="1" applyFont="1" applyFill="1" applyBorder="1" applyAlignment="1" applyProtection="1"/>
    <xf numFmtId="177" fontId="11" fillId="0" borderId="0" xfId="12" applyNumberFormat="1" applyFont="1" applyBorder="1" applyProtection="1"/>
    <xf numFmtId="180" fontId="14" fillId="0" borderId="0" xfId="4" applyNumberFormat="1" applyFont="1" applyBorder="1" applyProtection="1"/>
    <xf numFmtId="180" fontId="9" fillId="0" borderId="12" xfId="4" applyNumberFormat="1" applyFont="1" applyBorder="1" applyProtection="1"/>
    <xf numFmtId="177" fontId="9" fillId="0" borderId="0" xfId="12" applyNumberFormat="1" applyFont="1" applyBorder="1" applyAlignment="1" applyProtection="1"/>
  </cellXfs>
  <cellStyles count="13">
    <cellStyle name="桁区切り 2" xfId="1" xr:uid="{00000000-0005-0000-0000-000000000000}"/>
    <cellStyle name="桁区切り 2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_Book2" xfId="10" xr:uid="{00000000-0005-0000-0000-00000A000000}"/>
    <cellStyle name="標準_大腸がん（健診）検診車" xfId="11" xr:uid="{00000000-0005-0000-0000-00000B000000}"/>
    <cellStyle name="標準_表3-10胃がん検診実施状況" xfId="12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190439</xdr:rowOff>
    </xdr:from>
    <xdr:to>
      <xdr:col>0</xdr:col>
      <xdr:colOff>533400</xdr:colOff>
      <xdr:row>7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1" y="457139"/>
          <a:ext cx="533399" cy="2066986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488880</xdr:colOff>
      <xdr:row>6</xdr:row>
      <xdr:rowOff>5040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9360" y="411480"/>
          <a:ext cx="47190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5</xdr:row>
      <xdr:rowOff>5400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9360" y="411480"/>
          <a:ext cx="532740" cy="12322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671760</xdr:colOff>
      <xdr:row>6</xdr:row>
      <xdr:rowOff>2880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360" y="464820"/>
          <a:ext cx="654780" cy="15954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7620</xdr:colOff>
      <xdr:row>5</xdr:row>
      <xdr:rowOff>22860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878E7492-C980-4869-B35A-F8BE3C341BC3}"/>
            </a:ext>
          </a:extLst>
        </xdr:cNvPr>
        <xdr:cNvSpPr/>
      </xdr:nvSpPr>
      <xdr:spPr>
        <a:xfrm flipH="1" flipV="1">
          <a:off x="9360" y="504660"/>
          <a:ext cx="617385" cy="7564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5040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9360" y="411480"/>
          <a:ext cx="53274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5040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9360" y="411480"/>
          <a:ext cx="53274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1</xdr:col>
      <xdr:colOff>51840</xdr:colOff>
      <xdr:row>6</xdr:row>
      <xdr:rowOff>9360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9360" y="472440"/>
          <a:ext cx="705420" cy="160194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28440</xdr:rowOff>
    </xdr:from>
    <xdr:to>
      <xdr:col>0</xdr:col>
      <xdr:colOff>671760</xdr:colOff>
      <xdr:row>6</xdr:row>
      <xdr:rowOff>28440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0" y="493260"/>
          <a:ext cx="664140" cy="22174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1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2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2A7B-9DE9-40EC-9474-28D40CA33386}">
  <sheetPr>
    <tabColor rgb="FF00B0F0"/>
    <pageSetUpPr fitToPage="1"/>
  </sheetPr>
  <dimension ref="A1:AMI36"/>
  <sheetViews>
    <sheetView showGridLines="0" view="pageBreakPreview" zoomScaleNormal="75" zoomScaleSheetLayoutView="100" workbookViewId="0">
      <selection activeCell="U14" sqref="U14"/>
    </sheetView>
  </sheetViews>
  <sheetFormatPr defaultColWidth="12.5" defaultRowHeight="17.25"/>
  <cols>
    <col min="1" max="1" width="14.5" style="204" customWidth="1"/>
    <col min="2" max="18" width="8.75" style="201" customWidth="1"/>
    <col min="19" max="22" width="9.625" style="201" customWidth="1"/>
    <col min="23" max="257" width="12.5" style="201"/>
    <col min="258" max="274" width="8.75" style="201" customWidth="1"/>
    <col min="275" max="278" width="9.625" style="201" customWidth="1"/>
    <col min="279" max="513" width="12.5" style="201"/>
    <col min="514" max="530" width="8.75" style="201" customWidth="1"/>
    <col min="531" max="534" width="9.625" style="201" customWidth="1"/>
    <col min="535" max="769" width="12.5" style="201"/>
    <col min="770" max="786" width="8.75" style="201" customWidth="1"/>
    <col min="787" max="790" width="9.625" style="201" customWidth="1"/>
    <col min="791" max="1023" width="12.5" style="201"/>
    <col min="1024" max="16384" width="12.5" style="17"/>
  </cols>
  <sheetData>
    <row r="1" spans="1:253">
      <c r="A1" s="341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18" thickBot="1">
      <c r="A2" s="20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42"/>
      <c r="R2" s="343" t="s">
        <v>17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>
      <c r="A3" s="344" t="s">
        <v>18</v>
      </c>
      <c r="B3" s="345" t="s">
        <v>0</v>
      </c>
      <c r="C3" s="346" t="s">
        <v>1</v>
      </c>
      <c r="D3" s="347" t="s">
        <v>2</v>
      </c>
      <c r="E3" s="346" t="s">
        <v>3</v>
      </c>
      <c r="F3" s="346" t="s">
        <v>4</v>
      </c>
      <c r="G3" s="346" t="s">
        <v>5</v>
      </c>
      <c r="H3" s="346" t="s">
        <v>6</v>
      </c>
      <c r="I3" s="344" t="s">
        <v>7</v>
      </c>
      <c r="J3" s="346" t="s">
        <v>8</v>
      </c>
      <c r="K3" s="344" t="s">
        <v>9</v>
      </c>
      <c r="L3" s="346" t="s">
        <v>10</v>
      </c>
      <c r="M3" s="346" t="s">
        <v>11</v>
      </c>
      <c r="N3" s="346" t="s">
        <v>12</v>
      </c>
      <c r="O3" s="346" t="s">
        <v>13</v>
      </c>
      <c r="P3" s="346" t="s">
        <v>14</v>
      </c>
      <c r="Q3" s="346" t="s">
        <v>15</v>
      </c>
      <c r="R3" s="347" t="s">
        <v>16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>
      <c r="A4" s="193" t="s">
        <v>19</v>
      </c>
      <c r="B4" s="3">
        <v>3</v>
      </c>
      <c r="C4" s="4">
        <v>0</v>
      </c>
      <c r="D4" s="4">
        <v>0</v>
      </c>
      <c r="E4" s="4">
        <v>0</v>
      </c>
      <c r="F4" s="4">
        <v>0</v>
      </c>
      <c r="G4" s="4">
        <v>3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ht="18" thickBot="1">
      <c r="A5" s="194" t="s">
        <v>20</v>
      </c>
      <c r="B5" s="5">
        <v>203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6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197</v>
      </c>
    </row>
    <row r="6" spans="1:253">
      <c r="A6" s="20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53">
      <c r="A7" s="20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53" ht="18" thickBot="1">
      <c r="A8" s="20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42"/>
      <c r="R8" s="343" t="s">
        <v>21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>
      <c r="A9" s="344" t="s">
        <v>18</v>
      </c>
      <c r="B9" s="345" t="s">
        <v>0</v>
      </c>
      <c r="C9" s="346" t="s">
        <v>1</v>
      </c>
      <c r="D9" s="347" t="s">
        <v>2</v>
      </c>
      <c r="E9" s="346" t="s">
        <v>3</v>
      </c>
      <c r="F9" s="346" t="s">
        <v>4</v>
      </c>
      <c r="G9" s="346" t="s">
        <v>5</v>
      </c>
      <c r="H9" s="346" t="s">
        <v>6</v>
      </c>
      <c r="I9" s="344" t="s">
        <v>7</v>
      </c>
      <c r="J9" s="346" t="s">
        <v>8</v>
      </c>
      <c r="K9" s="344" t="s">
        <v>9</v>
      </c>
      <c r="L9" s="346" t="s">
        <v>10</v>
      </c>
      <c r="M9" s="346" t="s">
        <v>11</v>
      </c>
      <c r="N9" s="346" t="s">
        <v>12</v>
      </c>
      <c r="O9" s="346" t="s">
        <v>13</v>
      </c>
      <c r="P9" s="346" t="s">
        <v>14</v>
      </c>
      <c r="Q9" s="346" t="s">
        <v>15</v>
      </c>
      <c r="R9" s="347" t="s">
        <v>16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>
      <c r="A10" s="193" t="s">
        <v>19</v>
      </c>
      <c r="B10" s="3">
        <v>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</v>
      </c>
      <c r="O10" s="4">
        <v>0</v>
      </c>
      <c r="P10" s="4">
        <v>0</v>
      </c>
      <c r="Q10" s="4">
        <v>0</v>
      </c>
      <c r="R10" s="4">
        <v>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ht="18" thickBot="1">
      <c r="A11" s="194" t="s">
        <v>20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253">
      <c r="A12" s="203"/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53">
      <c r="A13" s="20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53" ht="18" thickBot="1">
      <c r="A14" s="20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342"/>
      <c r="R14" s="343" t="s">
        <v>22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>
      <c r="A15" s="344" t="s">
        <v>18</v>
      </c>
      <c r="B15" s="345" t="s">
        <v>0</v>
      </c>
      <c r="C15" s="346" t="s">
        <v>1</v>
      </c>
      <c r="D15" s="347" t="s">
        <v>2</v>
      </c>
      <c r="E15" s="346" t="s">
        <v>3</v>
      </c>
      <c r="F15" s="346" t="s">
        <v>4</v>
      </c>
      <c r="G15" s="346" t="s">
        <v>5</v>
      </c>
      <c r="H15" s="346" t="s">
        <v>6</v>
      </c>
      <c r="I15" s="344" t="s">
        <v>7</v>
      </c>
      <c r="J15" s="346" t="s">
        <v>8</v>
      </c>
      <c r="K15" s="344" t="s">
        <v>9</v>
      </c>
      <c r="L15" s="346" t="s">
        <v>10</v>
      </c>
      <c r="M15" s="346" t="s">
        <v>11</v>
      </c>
      <c r="N15" s="346" t="s">
        <v>12</v>
      </c>
      <c r="O15" s="346" t="s">
        <v>13</v>
      </c>
      <c r="P15" s="346" t="s">
        <v>14</v>
      </c>
      <c r="Q15" s="346" t="s">
        <v>15</v>
      </c>
      <c r="R15" s="347" t="s">
        <v>16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>
      <c r="A16" s="193" t="s">
        <v>19</v>
      </c>
      <c r="B16" s="3">
        <v>2</v>
      </c>
      <c r="C16" s="4">
        <v>0</v>
      </c>
      <c r="D16" s="4">
        <v>0</v>
      </c>
      <c r="E16" s="4">
        <v>0</v>
      </c>
      <c r="F16" s="4">
        <v>0</v>
      </c>
      <c r="G16" s="4">
        <v>1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</v>
      </c>
      <c r="O16" s="4">
        <v>0</v>
      </c>
      <c r="P16" s="4">
        <v>0</v>
      </c>
      <c r="Q16" s="4">
        <v>0</v>
      </c>
      <c r="R16" s="4">
        <v>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19" ht="18" thickBot="1">
      <c r="A17" s="194" t="s">
        <v>20</v>
      </c>
      <c r="B17" s="5">
        <v>2</v>
      </c>
      <c r="C17" s="6">
        <v>0</v>
      </c>
      <c r="D17" s="6">
        <v>0</v>
      </c>
      <c r="E17" s="6">
        <v>0</v>
      </c>
      <c r="F17" s="6">
        <v>0</v>
      </c>
      <c r="G17" s="6">
        <v>2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1:19">
      <c r="A18" s="203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>
      <c r="A19" s="20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9" ht="18" thickBot="1">
      <c r="A20" s="20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342"/>
      <c r="R20" s="343" t="s">
        <v>162</v>
      </c>
    </row>
    <row r="21" spans="1:19">
      <c r="A21" s="344" t="s">
        <v>18</v>
      </c>
      <c r="B21" s="345" t="s">
        <v>0</v>
      </c>
      <c r="C21" s="346" t="s">
        <v>1</v>
      </c>
      <c r="D21" s="347" t="s">
        <v>2</v>
      </c>
      <c r="E21" s="346" t="s">
        <v>3</v>
      </c>
      <c r="F21" s="346" t="s">
        <v>4</v>
      </c>
      <c r="G21" s="346" t="s">
        <v>5</v>
      </c>
      <c r="H21" s="346" t="s">
        <v>6</v>
      </c>
      <c r="I21" s="344" t="s">
        <v>7</v>
      </c>
      <c r="J21" s="346" t="s">
        <v>8</v>
      </c>
      <c r="K21" s="344" t="s">
        <v>9</v>
      </c>
      <c r="L21" s="346" t="s">
        <v>10</v>
      </c>
      <c r="M21" s="346" t="s">
        <v>11</v>
      </c>
      <c r="N21" s="346" t="s">
        <v>12</v>
      </c>
      <c r="O21" s="346" t="s">
        <v>13</v>
      </c>
      <c r="P21" s="346" t="s">
        <v>14</v>
      </c>
      <c r="Q21" s="346" t="s">
        <v>15</v>
      </c>
      <c r="R21" s="347" t="s">
        <v>16</v>
      </c>
    </row>
    <row r="22" spans="1:19">
      <c r="A22" s="193" t="s">
        <v>19</v>
      </c>
      <c r="B22" s="3">
        <v>13</v>
      </c>
      <c r="C22" s="4">
        <v>0</v>
      </c>
      <c r="D22" s="4">
        <v>0</v>
      </c>
      <c r="E22" s="4">
        <v>0</v>
      </c>
      <c r="F22" s="4">
        <v>0</v>
      </c>
      <c r="G22" s="4">
        <v>11</v>
      </c>
      <c r="H22" s="4">
        <v>0</v>
      </c>
      <c r="I22" s="4">
        <v>0</v>
      </c>
      <c r="J22" s="4">
        <v>0</v>
      </c>
      <c r="K22" s="4">
        <v>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9" ht="18" thickBot="1">
      <c r="A23" s="194" t="s">
        <v>20</v>
      </c>
      <c r="B23" s="5">
        <v>10</v>
      </c>
      <c r="C23" s="6">
        <v>0</v>
      </c>
      <c r="D23" s="6">
        <v>0</v>
      </c>
      <c r="E23" s="6">
        <v>0</v>
      </c>
      <c r="F23" s="6">
        <v>0</v>
      </c>
      <c r="G23" s="6">
        <v>8</v>
      </c>
      <c r="H23" s="6">
        <v>0</v>
      </c>
      <c r="I23" s="6">
        <v>0</v>
      </c>
      <c r="J23" s="6">
        <v>0</v>
      </c>
      <c r="K23" s="6">
        <v>2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</row>
    <row r="24" spans="1:19">
      <c r="A24" s="203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9">
      <c r="A25" s="20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9" ht="18" thickBot="1">
      <c r="A26" s="20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342"/>
      <c r="R26" s="343" t="s">
        <v>163</v>
      </c>
    </row>
    <row r="27" spans="1:19">
      <c r="A27" s="344" t="s">
        <v>18</v>
      </c>
      <c r="B27" s="345" t="s">
        <v>0</v>
      </c>
      <c r="C27" s="346" t="s">
        <v>1</v>
      </c>
      <c r="D27" s="347" t="s">
        <v>2</v>
      </c>
      <c r="E27" s="346" t="s">
        <v>3</v>
      </c>
      <c r="F27" s="346" t="s">
        <v>4</v>
      </c>
      <c r="G27" s="346" t="s">
        <v>5</v>
      </c>
      <c r="H27" s="346" t="s">
        <v>6</v>
      </c>
      <c r="I27" s="344" t="s">
        <v>7</v>
      </c>
      <c r="J27" s="346" t="s">
        <v>8</v>
      </c>
      <c r="K27" s="344" t="s">
        <v>9</v>
      </c>
      <c r="L27" s="346" t="s">
        <v>10</v>
      </c>
      <c r="M27" s="346" t="s">
        <v>11</v>
      </c>
      <c r="N27" s="346" t="s">
        <v>12</v>
      </c>
      <c r="O27" s="346" t="s">
        <v>13</v>
      </c>
      <c r="P27" s="346" t="s">
        <v>14</v>
      </c>
      <c r="Q27" s="346" t="s">
        <v>15</v>
      </c>
      <c r="R27" s="347" t="s">
        <v>16</v>
      </c>
    </row>
    <row r="28" spans="1:19">
      <c r="A28" s="193" t="s">
        <v>19</v>
      </c>
      <c r="B28" s="3">
        <v>7</v>
      </c>
      <c r="C28" s="4">
        <v>0</v>
      </c>
      <c r="D28" s="4">
        <v>0</v>
      </c>
      <c r="E28" s="4">
        <v>0</v>
      </c>
      <c r="F28" s="4">
        <v>0</v>
      </c>
      <c r="G28" s="4">
        <v>6</v>
      </c>
      <c r="H28" s="4">
        <v>0</v>
      </c>
      <c r="I28" s="4">
        <v>0</v>
      </c>
      <c r="J28" s="4">
        <v>0</v>
      </c>
      <c r="K28" s="4">
        <v>1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9" ht="18" thickBot="1">
      <c r="A29" s="194" t="s">
        <v>20</v>
      </c>
      <c r="B29" s="5">
        <v>4</v>
      </c>
      <c r="C29" s="6">
        <v>0</v>
      </c>
      <c r="D29" s="6">
        <v>0</v>
      </c>
      <c r="E29" s="6">
        <v>0</v>
      </c>
      <c r="F29" s="6">
        <v>0</v>
      </c>
      <c r="G29" s="6">
        <v>4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1:19">
      <c r="A30" s="203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9">
      <c r="A31" s="20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55"/>
    </row>
    <row r="32" spans="1:19" ht="18" thickBot="1">
      <c r="A32" s="20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342"/>
      <c r="R32" s="343" t="s">
        <v>214</v>
      </c>
      <c r="S32" s="255"/>
    </row>
    <row r="33" spans="1:19">
      <c r="A33" s="344" t="s">
        <v>18</v>
      </c>
      <c r="B33" s="345" t="s">
        <v>0</v>
      </c>
      <c r="C33" s="346" t="s">
        <v>1</v>
      </c>
      <c r="D33" s="347" t="s">
        <v>2</v>
      </c>
      <c r="E33" s="346" t="s">
        <v>3</v>
      </c>
      <c r="F33" s="346" t="s">
        <v>4</v>
      </c>
      <c r="G33" s="346" t="s">
        <v>5</v>
      </c>
      <c r="H33" s="346" t="s">
        <v>6</v>
      </c>
      <c r="I33" s="344" t="s">
        <v>7</v>
      </c>
      <c r="J33" s="346" t="s">
        <v>8</v>
      </c>
      <c r="K33" s="344" t="s">
        <v>9</v>
      </c>
      <c r="L33" s="346" t="s">
        <v>10</v>
      </c>
      <c r="M33" s="346" t="s">
        <v>11</v>
      </c>
      <c r="N33" s="346" t="s">
        <v>12</v>
      </c>
      <c r="O33" s="346" t="s">
        <v>13</v>
      </c>
      <c r="P33" s="346" t="s">
        <v>14</v>
      </c>
      <c r="Q33" s="346" t="s">
        <v>15</v>
      </c>
      <c r="R33" s="347" t="s">
        <v>16</v>
      </c>
      <c r="S33" s="255"/>
    </row>
    <row r="34" spans="1:19">
      <c r="A34" s="193" t="s">
        <v>19</v>
      </c>
      <c r="B34" s="3">
        <v>1</v>
      </c>
      <c r="C34" s="4">
        <v>0</v>
      </c>
      <c r="D34" s="4">
        <v>0</v>
      </c>
      <c r="E34" s="4">
        <v>0</v>
      </c>
      <c r="F34" s="4">
        <v>0</v>
      </c>
      <c r="G34" s="4">
        <v>1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255"/>
    </row>
    <row r="35" spans="1:19" ht="18" thickBot="1">
      <c r="A35" s="194" t="s">
        <v>20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255"/>
    </row>
    <row r="36" spans="1:19">
      <c r="A36" s="20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phoneticPr fontId="35"/>
  <pageMargins left="0.51180555555555596" right="0.62986111111111098" top="0.59583333333333299" bottom="0.55138888888888904" header="0.511811023622047" footer="0.511811023622047"/>
  <pageSetup paperSize="9" scale="84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8446-5613-45DD-B2C7-971E5C28646E}">
  <sheetPr>
    <tabColor rgb="FF00B0F0"/>
    <pageSetUpPr fitToPage="1"/>
  </sheetPr>
  <dimension ref="A1:AMJ32"/>
  <sheetViews>
    <sheetView showGridLines="0" view="pageBreakPreview" topLeftCell="H1" zoomScaleNormal="90" workbookViewId="0"/>
  </sheetViews>
  <sheetFormatPr defaultColWidth="12.5" defaultRowHeight="17.25"/>
  <cols>
    <col min="1" max="1" width="8.125" style="201" customWidth="1"/>
    <col min="2" max="3" width="10.75" style="201" customWidth="1"/>
    <col min="4" max="5" width="18.375" style="201" customWidth="1"/>
    <col min="6" max="7" width="14.375" style="201" customWidth="1"/>
    <col min="8" max="9" width="19.5" style="201" customWidth="1"/>
    <col min="10" max="11" width="15.125" style="201" customWidth="1"/>
    <col min="12" max="13" width="16.5" style="201" customWidth="1"/>
    <col min="14" max="17" width="15.125" style="201" customWidth="1"/>
    <col min="18" max="18" width="7.125" style="201" customWidth="1"/>
    <col min="19" max="19" width="11.5" style="201" customWidth="1"/>
    <col min="20" max="20" width="5.875" style="201" customWidth="1"/>
    <col min="21" max="256" width="12.5" style="201"/>
    <col min="257" max="257" width="8.125" style="201" customWidth="1"/>
    <col min="258" max="258" width="9.75" style="201" customWidth="1"/>
    <col min="259" max="259" width="9.875" style="201" customWidth="1"/>
    <col min="260" max="275" width="7.125" style="201" customWidth="1"/>
    <col min="276" max="276" width="5.875" style="201" customWidth="1"/>
    <col min="277" max="512" width="12.5" style="201"/>
    <col min="513" max="513" width="8.125" style="201" customWidth="1"/>
    <col min="514" max="514" width="9.75" style="201" customWidth="1"/>
    <col min="515" max="515" width="9.875" style="201" customWidth="1"/>
    <col min="516" max="531" width="7.125" style="201" customWidth="1"/>
    <col min="532" max="532" width="5.875" style="201" customWidth="1"/>
    <col min="533" max="768" width="12.5" style="201"/>
    <col min="769" max="769" width="8.125" style="201" customWidth="1"/>
    <col min="770" max="770" width="9.75" style="201" customWidth="1"/>
    <col min="771" max="771" width="9.875" style="201" customWidth="1"/>
    <col min="772" max="787" width="7.125" style="201" customWidth="1"/>
    <col min="788" max="788" width="5.875" style="201" customWidth="1"/>
    <col min="789" max="1024" width="12.5" style="201"/>
    <col min="1025" max="16384" width="12.5" style="17"/>
  </cols>
  <sheetData>
    <row r="1" spans="1:1024" ht="19.5" customHeight="1">
      <c r="A1" s="69" t="s">
        <v>277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024" ht="19.5" customHeight="1" thickBot="1">
      <c r="A2" s="8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Q2" s="196"/>
    </row>
    <row r="3" spans="1:1024" ht="19.5" customHeight="1">
      <c r="A3" s="76" t="s">
        <v>18</v>
      </c>
      <c r="B3" s="228" t="s">
        <v>243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1024" ht="19.5" customHeight="1">
      <c r="A4" s="76"/>
      <c r="B4" s="77" t="s">
        <v>244</v>
      </c>
      <c r="C4" s="78"/>
      <c r="D4" s="78"/>
      <c r="E4" s="78"/>
      <c r="F4" s="78"/>
      <c r="G4" s="78"/>
      <c r="H4" s="78"/>
      <c r="I4" s="78"/>
      <c r="J4" s="230"/>
      <c r="K4" s="230"/>
      <c r="L4" s="230"/>
      <c r="M4" s="230"/>
      <c r="N4" s="230"/>
      <c r="O4" s="230"/>
      <c r="P4" s="230"/>
      <c r="Q4" s="230"/>
    </row>
    <row r="5" spans="1:1024" s="236" customFormat="1" ht="19.5" customHeight="1">
      <c r="A5" s="231" t="s">
        <v>245</v>
      </c>
      <c r="B5" s="232" t="s">
        <v>246</v>
      </c>
      <c r="C5" s="232" t="s">
        <v>247</v>
      </c>
      <c r="D5" s="233" t="s">
        <v>248</v>
      </c>
      <c r="E5" s="233" t="s">
        <v>249</v>
      </c>
      <c r="F5" s="233" t="s">
        <v>250</v>
      </c>
      <c r="G5" s="233" t="s">
        <v>251</v>
      </c>
      <c r="H5" s="233" t="s">
        <v>252</v>
      </c>
      <c r="I5" s="233" t="s">
        <v>253</v>
      </c>
      <c r="J5" s="234" t="s">
        <v>254</v>
      </c>
      <c r="K5" s="234" t="s">
        <v>255</v>
      </c>
      <c r="L5" s="233" t="s">
        <v>256</v>
      </c>
      <c r="M5" s="233" t="s">
        <v>257</v>
      </c>
      <c r="N5" s="233" t="s">
        <v>258</v>
      </c>
      <c r="O5" s="233" t="s">
        <v>259</v>
      </c>
      <c r="P5" s="232" t="s">
        <v>260</v>
      </c>
      <c r="Q5" s="232" t="s">
        <v>261</v>
      </c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  <c r="IW5" s="235"/>
      <c r="IX5" s="235"/>
      <c r="IY5" s="235"/>
      <c r="IZ5" s="235"/>
      <c r="JA5" s="235"/>
      <c r="JB5" s="235"/>
      <c r="JC5" s="235"/>
      <c r="JD5" s="235"/>
      <c r="JE5" s="235"/>
      <c r="JF5" s="235"/>
      <c r="JG5" s="235"/>
      <c r="JH5" s="235"/>
      <c r="JI5" s="235"/>
      <c r="JJ5" s="235"/>
      <c r="JK5" s="235"/>
      <c r="JL5" s="235"/>
      <c r="JM5" s="235"/>
      <c r="JN5" s="235"/>
      <c r="JO5" s="235"/>
      <c r="JP5" s="235"/>
      <c r="JQ5" s="235"/>
      <c r="JR5" s="235"/>
      <c r="JS5" s="235"/>
      <c r="JT5" s="235"/>
      <c r="JU5" s="235"/>
      <c r="JV5" s="235"/>
      <c r="JW5" s="235"/>
      <c r="JX5" s="235"/>
      <c r="JY5" s="235"/>
      <c r="JZ5" s="235"/>
      <c r="KA5" s="235"/>
      <c r="KB5" s="235"/>
      <c r="KC5" s="235"/>
      <c r="KD5" s="235"/>
      <c r="KE5" s="235"/>
      <c r="KF5" s="235"/>
      <c r="KG5" s="235"/>
      <c r="KH5" s="235"/>
      <c r="KI5" s="235"/>
      <c r="KJ5" s="235"/>
      <c r="KK5" s="235"/>
      <c r="KL5" s="235"/>
      <c r="KM5" s="235"/>
      <c r="KN5" s="235"/>
      <c r="KO5" s="235"/>
      <c r="KP5" s="235"/>
      <c r="KQ5" s="235"/>
      <c r="KR5" s="235"/>
      <c r="KS5" s="235"/>
      <c r="KT5" s="235"/>
      <c r="KU5" s="235"/>
      <c r="KV5" s="235"/>
      <c r="KW5" s="235"/>
      <c r="KX5" s="235"/>
      <c r="KY5" s="235"/>
      <c r="KZ5" s="235"/>
      <c r="LA5" s="235"/>
      <c r="LB5" s="235"/>
      <c r="LC5" s="235"/>
      <c r="LD5" s="235"/>
      <c r="LE5" s="235"/>
      <c r="LF5" s="235"/>
      <c r="LG5" s="235"/>
      <c r="LH5" s="235"/>
      <c r="LI5" s="235"/>
      <c r="LJ5" s="235"/>
      <c r="LK5" s="235"/>
      <c r="LL5" s="235"/>
      <c r="LM5" s="235"/>
      <c r="LN5" s="235"/>
      <c r="LO5" s="235"/>
      <c r="LP5" s="235"/>
      <c r="LQ5" s="235"/>
      <c r="LR5" s="235"/>
      <c r="LS5" s="235"/>
      <c r="LT5" s="235"/>
      <c r="LU5" s="235"/>
      <c r="LV5" s="235"/>
      <c r="LW5" s="235"/>
      <c r="LX5" s="235"/>
      <c r="LY5" s="235"/>
      <c r="LZ5" s="235"/>
      <c r="MA5" s="235"/>
      <c r="MB5" s="235"/>
      <c r="MC5" s="235"/>
      <c r="MD5" s="235"/>
      <c r="ME5" s="235"/>
      <c r="MF5" s="235"/>
      <c r="MG5" s="235"/>
      <c r="MH5" s="235"/>
      <c r="MI5" s="235"/>
      <c r="MJ5" s="235"/>
      <c r="MK5" s="235"/>
      <c r="ML5" s="235"/>
      <c r="MM5" s="235"/>
      <c r="MN5" s="235"/>
      <c r="MO5" s="235"/>
      <c r="MP5" s="235"/>
      <c r="MQ5" s="235"/>
      <c r="MR5" s="235"/>
      <c r="MS5" s="235"/>
      <c r="MT5" s="235"/>
      <c r="MU5" s="235"/>
      <c r="MV5" s="235"/>
      <c r="MW5" s="235"/>
      <c r="MX5" s="235"/>
      <c r="MY5" s="235"/>
      <c r="MZ5" s="235"/>
      <c r="NA5" s="235"/>
      <c r="NB5" s="235"/>
      <c r="NC5" s="235"/>
      <c r="ND5" s="235"/>
      <c r="NE5" s="235"/>
      <c r="NF5" s="235"/>
      <c r="NG5" s="235"/>
      <c r="NH5" s="235"/>
      <c r="NI5" s="235"/>
      <c r="NJ5" s="235"/>
      <c r="NK5" s="235"/>
      <c r="NL5" s="235"/>
      <c r="NM5" s="235"/>
      <c r="NN5" s="235"/>
      <c r="NO5" s="235"/>
      <c r="NP5" s="235"/>
      <c r="NQ5" s="235"/>
      <c r="NR5" s="235"/>
      <c r="NS5" s="235"/>
      <c r="NT5" s="235"/>
      <c r="NU5" s="235"/>
      <c r="NV5" s="235"/>
      <c r="NW5" s="235"/>
      <c r="NX5" s="235"/>
      <c r="NY5" s="235"/>
      <c r="NZ5" s="235"/>
      <c r="OA5" s="235"/>
      <c r="OB5" s="235"/>
      <c r="OC5" s="235"/>
      <c r="OD5" s="235"/>
      <c r="OE5" s="235"/>
      <c r="OF5" s="235"/>
      <c r="OG5" s="235"/>
      <c r="OH5" s="235"/>
      <c r="OI5" s="235"/>
      <c r="OJ5" s="235"/>
      <c r="OK5" s="235"/>
      <c r="OL5" s="235"/>
      <c r="OM5" s="235"/>
      <c r="ON5" s="235"/>
      <c r="OO5" s="235"/>
      <c r="OP5" s="235"/>
      <c r="OQ5" s="235"/>
      <c r="OR5" s="235"/>
      <c r="OS5" s="235"/>
      <c r="OT5" s="235"/>
      <c r="OU5" s="235"/>
      <c r="OV5" s="235"/>
      <c r="OW5" s="235"/>
      <c r="OX5" s="235"/>
      <c r="OY5" s="235"/>
      <c r="OZ5" s="235"/>
      <c r="PA5" s="235"/>
      <c r="PB5" s="235"/>
      <c r="PC5" s="235"/>
      <c r="PD5" s="235"/>
      <c r="PE5" s="235"/>
      <c r="PF5" s="235"/>
      <c r="PG5" s="235"/>
      <c r="PH5" s="235"/>
      <c r="PI5" s="235"/>
      <c r="PJ5" s="235"/>
      <c r="PK5" s="235"/>
      <c r="PL5" s="235"/>
      <c r="PM5" s="235"/>
      <c r="PN5" s="235"/>
      <c r="PO5" s="235"/>
      <c r="PP5" s="235"/>
      <c r="PQ5" s="235"/>
      <c r="PR5" s="235"/>
      <c r="PS5" s="235"/>
      <c r="PT5" s="235"/>
      <c r="PU5" s="235"/>
      <c r="PV5" s="235"/>
      <c r="PW5" s="235"/>
      <c r="PX5" s="235"/>
      <c r="PY5" s="235"/>
      <c r="PZ5" s="235"/>
      <c r="QA5" s="235"/>
      <c r="QB5" s="235"/>
      <c r="QC5" s="235"/>
      <c r="QD5" s="235"/>
      <c r="QE5" s="235"/>
      <c r="QF5" s="235"/>
      <c r="QG5" s="235"/>
      <c r="QH5" s="235"/>
      <c r="QI5" s="235"/>
      <c r="QJ5" s="235"/>
      <c r="QK5" s="235"/>
      <c r="QL5" s="235"/>
      <c r="QM5" s="235"/>
      <c r="QN5" s="235"/>
      <c r="QO5" s="235"/>
      <c r="QP5" s="235"/>
      <c r="QQ5" s="235"/>
      <c r="QR5" s="235"/>
      <c r="QS5" s="235"/>
      <c r="QT5" s="235"/>
      <c r="QU5" s="235"/>
      <c r="QV5" s="235"/>
      <c r="QW5" s="235"/>
      <c r="QX5" s="235"/>
      <c r="QY5" s="235"/>
      <c r="QZ5" s="235"/>
      <c r="RA5" s="235"/>
      <c r="RB5" s="235"/>
      <c r="RC5" s="235"/>
      <c r="RD5" s="235"/>
      <c r="RE5" s="235"/>
      <c r="RF5" s="235"/>
      <c r="RG5" s="235"/>
      <c r="RH5" s="235"/>
      <c r="RI5" s="235"/>
      <c r="RJ5" s="235"/>
      <c r="RK5" s="235"/>
      <c r="RL5" s="235"/>
      <c r="RM5" s="235"/>
      <c r="RN5" s="235"/>
      <c r="RO5" s="235"/>
      <c r="RP5" s="235"/>
      <c r="RQ5" s="235"/>
      <c r="RR5" s="235"/>
      <c r="RS5" s="235"/>
      <c r="RT5" s="235"/>
      <c r="RU5" s="235"/>
      <c r="RV5" s="235"/>
      <c r="RW5" s="235"/>
      <c r="RX5" s="235"/>
      <c r="RY5" s="235"/>
      <c r="RZ5" s="235"/>
      <c r="SA5" s="235"/>
      <c r="SB5" s="235"/>
      <c r="SC5" s="235"/>
      <c r="SD5" s="235"/>
      <c r="SE5" s="235"/>
      <c r="SF5" s="235"/>
      <c r="SG5" s="235"/>
      <c r="SH5" s="235"/>
      <c r="SI5" s="235"/>
      <c r="SJ5" s="235"/>
      <c r="SK5" s="235"/>
      <c r="SL5" s="235"/>
      <c r="SM5" s="235"/>
      <c r="SN5" s="235"/>
      <c r="SO5" s="235"/>
      <c r="SP5" s="235"/>
      <c r="SQ5" s="235"/>
      <c r="SR5" s="235"/>
      <c r="SS5" s="235"/>
      <c r="ST5" s="235"/>
      <c r="SU5" s="235"/>
      <c r="SV5" s="235"/>
      <c r="SW5" s="235"/>
      <c r="SX5" s="235"/>
      <c r="SY5" s="235"/>
      <c r="SZ5" s="235"/>
      <c r="TA5" s="235"/>
      <c r="TB5" s="235"/>
      <c r="TC5" s="235"/>
      <c r="TD5" s="235"/>
      <c r="TE5" s="235"/>
      <c r="TF5" s="235"/>
      <c r="TG5" s="235"/>
      <c r="TH5" s="235"/>
      <c r="TI5" s="235"/>
      <c r="TJ5" s="235"/>
      <c r="TK5" s="235"/>
      <c r="TL5" s="235"/>
      <c r="TM5" s="235"/>
      <c r="TN5" s="235"/>
      <c r="TO5" s="235"/>
      <c r="TP5" s="235"/>
      <c r="TQ5" s="235"/>
      <c r="TR5" s="235"/>
      <c r="TS5" s="235"/>
      <c r="TT5" s="235"/>
      <c r="TU5" s="235"/>
      <c r="TV5" s="235"/>
      <c r="TW5" s="235"/>
      <c r="TX5" s="235"/>
      <c r="TY5" s="235"/>
      <c r="TZ5" s="235"/>
      <c r="UA5" s="235"/>
      <c r="UB5" s="235"/>
      <c r="UC5" s="235"/>
      <c r="UD5" s="235"/>
      <c r="UE5" s="235"/>
      <c r="UF5" s="235"/>
      <c r="UG5" s="235"/>
      <c r="UH5" s="235"/>
      <c r="UI5" s="235"/>
      <c r="UJ5" s="235"/>
      <c r="UK5" s="235"/>
      <c r="UL5" s="235"/>
      <c r="UM5" s="235"/>
      <c r="UN5" s="235"/>
      <c r="UO5" s="235"/>
      <c r="UP5" s="235"/>
      <c r="UQ5" s="235"/>
      <c r="UR5" s="235"/>
      <c r="US5" s="235"/>
      <c r="UT5" s="235"/>
      <c r="UU5" s="235"/>
      <c r="UV5" s="235"/>
      <c r="UW5" s="235"/>
      <c r="UX5" s="235"/>
      <c r="UY5" s="235"/>
      <c r="UZ5" s="235"/>
      <c r="VA5" s="235"/>
      <c r="VB5" s="235"/>
      <c r="VC5" s="235"/>
      <c r="VD5" s="235"/>
      <c r="VE5" s="235"/>
      <c r="VF5" s="235"/>
      <c r="VG5" s="235"/>
      <c r="VH5" s="235"/>
      <c r="VI5" s="235"/>
      <c r="VJ5" s="235"/>
      <c r="VK5" s="235"/>
      <c r="VL5" s="235"/>
      <c r="VM5" s="235"/>
      <c r="VN5" s="235"/>
      <c r="VO5" s="235"/>
      <c r="VP5" s="235"/>
      <c r="VQ5" s="235"/>
      <c r="VR5" s="235"/>
      <c r="VS5" s="235"/>
      <c r="VT5" s="235"/>
      <c r="VU5" s="235"/>
      <c r="VV5" s="235"/>
      <c r="VW5" s="235"/>
      <c r="VX5" s="235"/>
      <c r="VY5" s="235"/>
      <c r="VZ5" s="235"/>
      <c r="WA5" s="235"/>
      <c r="WB5" s="235"/>
      <c r="WC5" s="235"/>
      <c r="WD5" s="235"/>
      <c r="WE5" s="235"/>
      <c r="WF5" s="235"/>
      <c r="WG5" s="235"/>
      <c r="WH5" s="235"/>
      <c r="WI5" s="235"/>
      <c r="WJ5" s="235"/>
      <c r="WK5" s="235"/>
      <c r="WL5" s="235"/>
      <c r="WM5" s="235"/>
      <c r="WN5" s="235"/>
      <c r="WO5" s="235"/>
      <c r="WP5" s="235"/>
      <c r="WQ5" s="235"/>
      <c r="WR5" s="235"/>
      <c r="WS5" s="235"/>
      <c r="WT5" s="235"/>
      <c r="WU5" s="235"/>
      <c r="WV5" s="235"/>
      <c r="WW5" s="235"/>
      <c r="WX5" s="235"/>
      <c r="WY5" s="235"/>
      <c r="WZ5" s="235"/>
      <c r="XA5" s="235"/>
      <c r="XB5" s="235"/>
      <c r="XC5" s="235"/>
      <c r="XD5" s="235"/>
      <c r="XE5" s="235"/>
      <c r="XF5" s="235"/>
      <c r="XG5" s="235"/>
      <c r="XH5" s="235"/>
      <c r="XI5" s="235"/>
      <c r="XJ5" s="235"/>
      <c r="XK5" s="235"/>
      <c r="XL5" s="235"/>
      <c r="XM5" s="235"/>
      <c r="XN5" s="235"/>
      <c r="XO5" s="235"/>
      <c r="XP5" s="235"/>
      <c r="XQ5" s="235"/>
      <c r="XR5" s="235"/>
      <c r="XS5" s="235"/>
      <c r="XT5" s="235"/>
      <c r="XU5" s="235"/>
      <c r="XV5" s="235"/>
      <c r="XW5" s="235"/>
      <c r="XX5" s="235"/>
      <c r="XY5" s="235"/>
      <c r="XZ5" s="235"/>
      <c r="YA5" s="235"/>
      <c r="YB5" s="235"/>
      <c r="YC5" s="235"/>
      <c r="YD5" s="235"/>
      <c r="YE5" s="235"/>
      <c r="YF5" s="235"/>
      <c r="YG5" s="235"/>
      <c r="YH5" s="235"/>
      <c r="YI5" s="235"/>
      <c r="YJ5" s="235"/>
      <c r="YK5" s="235"/>
      <c r="YL5" s="235"/>
      <c r="YM5" s="235"/>
      <c r="YN5" s="235"/>
      <c r="YO5" s="235"/>
      <c r="YP5" s="235"/>
      <c r="YQ5" s="235"/>
      <c r="YR5" s="235"/>
      <c r="YS5" s="235"/>
      <c r="YT5" s="235"/>
      <c r="YU5" s="235"/>
      <c r="YV5" s="235"/>
      <c r="YW5" s="235"/>
      <c r="YX5" s="235"/>
      <c r="YY5" s="235"/>
      <c r="YZ5" s="235"/>
      <c r="ZA5" s="235"/>
      <c r="ZB5" s="235"/>
      <c r="ZC5" s="235"/>
      <c r="ZD5" s="235"/>
      <c r="ZE5" s="235"/>
      <c r="ZF5" s="235"/>
      <c r="ZG5" s="235"/>
      <c r="ZH5" s="235"/>
      <c r="ZI5" s="235"/>
      <c r="ZJ5" s="235"/>
      <c r="ZK5" s="235"/>
      <c r="ZL5" s="235"/>
      <c r="ZM5" s="235"/>
      <c r="ZN5" s="235"/>
      <c r="ZO5" s="235"/>
      <c r="ZP5" s="235"/>
      <c r="ZQ5" s="235"/>
      <c r="ZR5" s="235"/>
      <c r="ZS5" s="235"/>
      <c r="ZT5" s="235"/>
      <c r="ZU5" s="235"/>
      <c r="ZV5" s="235"/>
      <c r="ZW5" s="235"/>
      <c r="ZX5" s="235"/>
      <c r="ZY5" s="235"/>
      <c r="ZZ5" s="235"/>
      <c r="AAA5" s="235"/>
      <c r="AAB5" s="235"/>
      <c r="AAC5" s="235"/>
      <c r="AAD5" s="235"/>
      <c r="AAE5" s="235"/>
      <c r="AAF5" s="235"/>
      <c r="AAG5" s="235"/>
      <c r="AAH5" s="235"/>
      <c r="AAI5" s="235"/>
      <c r="AAJ5" s="235"/>
      <c r="AAK5" s="235"/>
      <c r="AAL5" s="235"/>
      <c r="AAM5" s="235"/>
      <c r="AAN5" s="235"/>
      <c r="AAO5" s="235"/>
      <c r="AAP5" s="235"/>
      <c r="AAQ5" s="235"/>
      <c r="AAR5" s="235"/>
      <c r="AAS5" s="235"/>
      <c r="AAT5" s="235"/>
      <c r="AAU5" s="235"/>
      <c r="AAV5" s="235"/>
      <c r="AAW5" s="235"/>
      <c r="AAX5" s="235"/>
      <c r="AAY5" s="235"/>
      <c r="AAZ5" s="235"/>
      <c r="ABA5" s="235"/>
      <c r="ABB5" s="235"/>
      <c r="ABC5" s="235"/>
      <c r="ABD5" s="235"/>
      <c r="ABE5" s="235"/>
      <c r="ABF5" s="235"/>
      <c r="ABG5" s="235"/>
      <c r="ABH5" s="235"/>
      <c r="ABI5" s="235"/>
      <c r="ABJ5" s="235"/>
      <c r="ABK5" s="235"/>
      <c r="ABL5" s="235"/>
      <c r="ABM5" s="235"/>
      <c r="ABN5" s="235"/>
      <c r="ABO5" s="235"/>
      <c r="ABP5" s="235"/>
      <c r="ABQ5" s="235"/>
      <c r="ABR5" s="235"/>
      <c r="ABS5" s="235"/>
      <c r="ABT5" s="235"/>
      <c r="ABU5" s="235"/>
      <c r="ABV5" s="235"/>
      <c r="ABW5" s="235"/>
      <c r="ABX5" s="235"/>
      <c r="ABY5" s="235"/>
      <c r="ABZ5" s="235"/>
      <c r="ACA5" s="235"/>
      <c r="ACB5" s="235"/>
      <c r="ACC5" s="235"/>
      <c r="ACD5" s="235"/>
      <c r="ACE5" s="235"/>
      <c r="ACF5" s="235"/>
      <c r="ACG5" s="235"/>
      <c r="ACH5" s="235"/>
      <c r="ACI5" s="235"/>
      <c r="ACJ5" s="235"/>
      <c r="ACK5" s="235"/>
      <c r="ACL5" s="235"/>
      <c r="ACM5" s="235"/>
      <c r="ACN5" s="235"/>
      <c r="ACO5" s="235"/>
      <c r="ACP5" s="235"/>
      <c r="ACQ5" s="235"/>
      <c r="ACR5" s="235"/>
      <c r="ACS5" s="235"/>
      <c r="ACT5" s="235"/>
      <c r="ACU5" s="235"/>
      <c r="ACV5" s="235"/>
      <c r="ACW5" s="235"/>
      <c r="ACX5" s="235"/>
      <c r="ACY5" s="235"/>
      <c r="ACZ5" s="235"/>
      <c r="ADA5" s="235"/>
      <c r="ADB5" s="235"/>
      <c r="ADC5" s="235"/>
      <c r="ADD5" s="235"/>
      <c r="ADE5" s="235"/>
      <c r="ADF5" s="235"/>
      <c r="ADG5" s="235"/>
      <c r="ADH5" s="235"/>
      <c r="ADI5" s="235"/>
      <c r="ADJ5" s="235"/>
      <c r="ADK5" s="235"/>
      <c r="ADL5" s="235"/>
      <c r="ADM5" s="235"/>
      <c r="ADN5" s="235"/>
      <c r="ADO5" s="235"/>
      <c r="ADP5" s="235"/>
      <c r="ADQ5" s="235"/>
      <c r="ADR5" s="235"/>
      <c r="ADS5" s="235"/>
      <c r="ADT5" s="235"/>
      <c r="ADU5" s="235"/>
      <c r="ADV5" s="235"/>
      <c r="ADW5" s="235"/>
      <c r="ADX5" s="235"/>
      <c r="ADY5" s="235"/>
      <c r="ADZ5" s="235"/>
      <c r="AEA5" s="235"/>
      <c r="AEB5" s="235"/>
      <c r="AEC5" s="235"/>
      <c r="AED5" s="235"/>
      <c r="AEE5" s="235"/>
      <c r="AEF5" s="235"/>
      <c r="AEG5" s="235"/>
      <c r="AEH5" s="235"/>
      <c r="AEI5" s="235"/>
      <c r="AEJ5" s="235"/>
      <c r="AEK5" s="235"/>
      <c r="AEL5" s="235"/>
      <c r="AEM5" s="235"/>
      <c r="AEN5" s="235"/>
      <c r="AEO5" s="235"/>
      <c r="AEP5" s="235"/>
      <c r="AEQ5" s="235"/>
      <c r="AER5" s="235"/>
      <c r="AES5" s="235"/>
      <c r="AET5" s="235"/>
      <c r="AEU5" s="235"/>
      <c r="AEV5" s="235"/>
      <c r="AEW5" s="235"/>
      <c r="AEX5" s="235"/>
      <c r="AEY5" s="235"/>
      <c r="AEZ5" s="235"/>
      <c r="AFA5" s="235"/>
      <c r="AFB5" s="235"/>
      <c r="AFC5" s="235"/>
      <c r="AFD5" s="235"/>
      <c r="AFE5" s="235"/>
      <c r="AFF5" s="235"/>
      <c r="AFG5" s="235"/>
      <c r="AFH5" s="235"/>
      <c r="AFI5" s="235"/>
      <c r="AFJ5" s="235"/>
      <c r="AFK5" s="235"/>
      <c r="AFL5" s="235"/>
      <c r="AFM5" s="235"/>
      <c r="AFN5" s="235"/>
      <c r="AFO5" s="235"/>
      <c r="AFP5" s="235"/>
      <c r="AFQ5" s="235"/>
      <c r="AFR5" s="235"/>
      <c r="AFS5" s="235"/>
      <c r="AFT5" s="235"/>
      <c r="AFU5" s="235"/>
      <c r="AFV5" s="235"/>
      <c r="AFW5" s="235"/>
      <c r="AFX5" s="235"/>
      <c r="AFY5" s="235"/>
      <c r="AFZ5" s="235"/>
      <c r="AGA5" s="235"/>
      <c r="AGB5" s="235"/>
      <c r="AGC5" s="235"/>
      <c r="AGD5" s="235"/>
      <c r="AGE5" s="235"/>
      <c r="AGF5" s="235"/>
      <c r="AGG5" s="235"/>
      <c r="AGH5" s="235"/>
      <c r="AGI5" s="235"/>
      <c r="AGJ5" s="235"/>
      <c r="AGK5" s="235"/>
      <c r="AGL5" s="235"/>
      <c r="AGM5" s="235"/>
      <c r="AGN5" s="235"/>
      <c r="AGO5" s="235"/>
      <c r="AGP5" s="235"/>
      <c r="AGQ5" s="235"/>
      <c r="AGR5" s="235"/>
      <c r="AGS5" s="235"/>
      <c r="AGT5" s="235"/>
      <c r="AGU5" s="235"/>
      <c r="AGV5" s="235"/>
      <c r="AGW5" s="235"/>
      <c r="AGX5" s="235"/>
      <c r="AGY5" s="235"/>
      <c r="AGZ5" s="235"/>
      <c r="AHA5" s="235"/>
      <c r="AHB5" s="235"/>
      <c r="AHC5" s="235"/>
      <c r="AHD5" s="235"/>
      <c r="AHE5" s="235"/>
      <c r="AHF5" s="235"/>
      <c r="AHG5" s="235"/>
      <c r="AHH5" s="235"/>
      <c r="AHI5" s="235"/>
      <c r="AHJ5" s="235"/>
      <c r="AHK5" s="235"/>
      <c r="AHL5" s="235"/>
      <c r="AHM5" s="235"/>
      <c r="AHN5" s="235"/>
      <c r="AHO5" s="235"/>
      <c r="AHP5" s="235"/>
      <c r="AHQ5" s="235"/>
      <c r="AHR5" s="235"/>
      <c r="AHS5" s="235"/>
      <c r="AHT5" s="235"/>
      <c r="AHU5" s="235"/>
      <c r="AHV5" s="235"/>
      <c r="AHW5" s="235"/>
      <c r="AHX5" s="235"/>
      <c r="AHY5" s="235"/>
      <c r="AHZ5" s="235"/>
      <c r="AIA5" s="235"/>
      <c r="AIB5" s="235"/>
      <c r="AIC5" s="235"/>
      <c r="AID5" s="235"/>
      <c r="AIE5" s="235"/>
      <c r="AIF5" s="235"/>
      <c r="AIG5" s="235"/>
      <c r="AIH5" s="235"/>
      <c r="AII5" s="235"/>
      <c r="AIJ5" s="235"/>
      <c r="AIK5" s="235"/>
      <c r="AIL5" s="235"/>
      <c r="AIM5" s="235"/>
      <c r="AIN5" s="235"/>
      <c r="AIO5" s="235"/>
      <c r="AIP5" s="235"/>
      <c r="AIQ5" s="235"/>
      <c r="AIR5" s="235"/>
      <c r="AIS5" s="235"/>
      <c r="AIT5" s="235"/>
      <c r="AIU5" s="235"/>
      <c r="AIV5" s="235"/>
      <c r="AIW5" s="235"/>
      <c r="AIX5" s="235"/>
      <c r="AIY5" s="235"/>
      <c r="AIZ5" s="235"/>
      <c r="AJA5" s="235"/>
      <c r="AJB5" s="235"/>
      <c r="AJC5" s="235"/>
      <c r="AJD5" s="235"/>
      <c r="AJE5" s="235"/>
      <c r="AJF5" s="235"/>
      <c r="AJG5" s="235"/>
      <c r="AJH5" s="235"/>
      <c r="AJI5" s="235"/>
      <c r="AJJ5" s="235"/>
      <c r="AJK5" s="235"/>
      <c r="AJL5" s="235"/>
      <c r="AJM5" s="235"/>
      <c r="AJN5" s="235"/>
      <c r="AJO5" s="235"/>
      <c r="AJP5" s="235"/>
      <c r="AJQ5" s="235"/>
      <c r="AJR5" s="235"/>
      <c r="AJS5" s="235"/>
      <c r="AJT5" s="235"/>
      <c r="AJU5" s="235"/>
      <c r="AJV5" s="235"/>
      <c r="AJW5" s="235"/>
      <c r="AJX5" s="235"/>
      <c r="AJY5" s="235"/>
      <c r="AJZ5" s="235"/>
      <c r="AKA5" s="235"/>
      <c r="AKB5" s="235"/>
      <c r="AKC5" s="235"/>
      <c r="AKD5" s="235"/>
      <c r="AKE5" s="235"/>
      <c r="AKF5" s="235"/>
      <c r="AKG5" s="235"/>
      <c r="AKH5" s="235"/>
      <c r="AKI5" s="235"/>
      <c r="AKJ5" s="235"/>
      <c r="AKK5" s="235"/>
      <c r="AKL5" s="235"/>
      <c r="AKM5" s="235"/>
      <c r="AKN5" s="235"/>
      <c r="AKO5" s="235"/>
      <c r="AKP5" s="235"/>
      <c r="AKQ5" s="235"/>
      <c r="AKR5" s="235"/>
      <c r="AKS5" s="235"/>
      <c r="AKT5" s="235"/>
      <c r="AKU5" s="235"/>
      <c r="AKV5" s="235"/>
      <c r="AKW5" s="235"/>
      <c r="AKX5" s="235"/>
      <c r="AKY5" s="235"/>
      <c r="AKZ5" s="235"/>
      <c r="ALA5" s="235"/>
      <c r="ALB5" s="235"/>
      <c r="ALC5" s="235"/>
      <c r="ALD5" s="235"/>
      <c r="ALE5" s="235"/>
      <c r="ALF5" s="235"/>
      <c r="ALG5" s="235"/>
      <c r="ALH5" s="235"/>
      <c r="ALI5" s="235"/>
      <c r="ALJ5" s="235"/>
      <c r="ALK5" s="235"/>
      <c r="ALL5" s="235"/>
      <c r="ALM5" s="235"/>
      <c r="ALN5" s="235"/>
      <c r="ALO5" s="235"/>
      <c r="ALP5" s="235"/>
      <c r="ALQ5" s="235"/>
      <c r="ALR5" s="235"/>
      <c r="ALS5" s="235"/>
      <c r="ALT5" s="235"/>
      <c r="ALU5" s="235"/>
      <c r="ALV5" s="235"/>
      <c r="ALW5" s="235"/>
      <c r="ALX5" s="235"/>
      <c r="ALY5" s="235"/>
      <c r="ALZ5" s="235"/>
      <c r="AMA5" s="235"/>
      <c r="AMB5" s="235"/>
      <c r="AMC5" s="235"/>
      <c r="AMD5" s="235"/>
      <c r="AME5" s="235"/>
      <c r="AMF5" s="235"/>
      <c r="AMG5" s="235"/>
      <c r="AMH5" s="235"/>
      <c r="AMI5" s="235"/>
      <c r="AMJ5" s="235"/>
    </row>
    <row r="6" spans="1:1024" ht="33.75" customHeight="1">
      <c r="A6" s="80" t="s">
        <v>286</v>
      </c>
      <c r="B6" s="237">
        <v>488</v>
      </c>
      <c r="C6" s="237">
        <v>717</v>
      </c>
      <c r="D6" s="237">
        <v>2</v>
      </c>
      <c r="E6" s="237">
        <v>2</v>
      </c>
      <c r="F6" s="237">
        <v>46</v>
      </c>
      <c r="G6" s="237">
        <v>123</v>
      </c>
      <c r="H6" s="237">
        <v>7</v>
      </c>
      <c r="I6" s="237">
        <v>7</v>
      </c>
      <c r="J6" s="237">
        <v>195</v>
      </c>
      <c r="K6" s="237">
        <v>250</v>
      </c>
      <c r="L6" s="237">
        <v>6</v>
      </c>
      <c r="M6" s="237">
        <v>7</v>
      </c>
      <c r="N6" s="237">
        <v>6</v>
      </c>
      <c r="O6" s="237">
        <v>10</v>
      </c>
      <c r="P6" s="237">
        <v>226</v>
      </c>
      <c r="Q6" s="237">
        <v>318</v>
      </c>
      <c r="R6" s="81"/>
    </row>
    <row r="7" spans="1:1024" ht="33.75" customHeight="1">
      <c r="A7" s="82">
        <v>28</v>
      </c>
      <c r="B7" s="237">
        <v>433</v>
      </c>
      <c r="C7" s="237">
        <v>674</v>
      </c>
      <c r="D7" s="237">
        <v>0</v>
      </c>
      <c r="E7" s="237">
        <v>0</v>
      </c>
      <c r="F7" s="237">
        <v>64</v>
      </c>
      <c r="G7" s="237">
        <v>150</v>
      </c>
      <c r="H7" s="237">
        <v>9</v>
      </c>
      <c r="I7" s="237">
        <v>11</v>
      </c>
      <c r="J7" s="237">
        <v>137</v>
      </c>
      <c r="K7" s="237">
        <v>219</v>
      </c>
      <c r="L7" s="237">
        <v>6</v>
      </c>
      <c r="M7" s="237">
        <v>6</v>
      </c>
      <c r="N7" s="237">
        <v>12</v>
      </c>
      <c r="O7" s="237">
        <v>12</v>
      </c>
      <c r="P7" s="237">
        <v>205</v>
      </c>
      <c r="Q7" s="237">
        <v>276</v>
      </c>
      <c r="R7" s="81"/>
    </row>
    <row r="8" spans="1:1024" ht="33.75" customHeight="1">
      <c r="A8" s="82">
        <v>29</v>
      </c>
      <c r="B8" s="237">
        <v>427</v>
      </c>
      <c r="C8" s="237">
        <v>597</v>
      </c>
      <c r="D8" s="237">
        <v>16</v>
      </c>
      <c r="E8" s="237">
        <v>24</v>
      </c>
      <c r="F8" s="237">
        <v>53</v>
      </c>
      <c r="G8" s="237">
        <v>105</v>
      </c>
      <c r="H8" s="237">
        <v>6</v>
      </c>
      <c r="I8" s="237">
        <v>6</v>
      </c>
      <c r="J8" s="237">
        <v>158</v>
      </c>
      <c r="K8" s="237">
        <v>208</v>
      </c>
      <c r="L8" s="237">
        <v>4</v>
      </c>
      <c r="M8" s="237">
        <v>7</v>
      </c>
      <c r="N8" s="237">
        <v>9</v>
      </c>
      <c r="O8" s="237">
        <v>10</v>
      </c>
      <c r="P8" s="237">
        <v>181</v>
      </c>
      <c r="Q8" s="237">
        <v>237</v>
      </c>
      <c r="R8" s="81"/>
    </row>
    <row r="9" spans="1:1024" ht="33.75" customHeight="1">
      <c r="A9" s="82">
        <v>30</v>
      </c>
      <c r="B9" s="237">
        <v>469</v>
      </c>
      <c r="C9" s="237">
        <v>670</v>
      </c>
      <c r="D9" s="237">
        <v>3</v>
      </c>
      <c r="E9" s="237">
        <v>4</v>
      </c>
      <c r="F9" s="237">
        <v>55</v>
      </c>
      <c r="G9" s="237">
        <v>85</v>
      </c>
      <c r="H9" s="237">
        <v>3</v>
      </c>
      <c r="I9" s="237">
        <v>4</v>
      </c>
      <c r="J9" s="237">
        <v>207</v>
      </c>
      <c r="K9" s="237">
        <v>291</v>
      </c>
      <c r="L9" s="237">
        <v>7</v>
      </c>
      <c r="M9" s="237">
        <v>7</v>
      </c>
      <c r="N9" s="237">
        <v>4</v>
      </c>
      <c r="O9" s="237">
        <v>5</v>
      </c>
      <c r="P9" s="237">
        <v>190</v>
      </c>
      <c r="Q9" s="237">
        <v>274</v>
      </c>
      <c r="R9" s="81"/>
    </row>
    <row r="10" spans="1:1024" ht="33.75" customHeight="1">
      <c r="A10" s="82" t="s">
        <v>287</v>
      </c>
      <c r="B10" s="237">
        <v>500</v>
      </c>
      <c r="C10" s="237">
        <v>688</v>
      </c>
      <c r="D10" s="237">
        <v>10</v>
      </c>
      <c r="E10" s="237">
        <v>11</v>
      </c>
      <c r="F10" s="237">
        <v>36</v>
      </c>
      <c r="G10" s="237">
        <v>57</v>
      </c>
      <c r="H10" s="237">
        <v>15</v>
      </c>
      <c r="I10" s="237">
        <v>17</v>
      </c>
      <c r="J10" s="237">
        <v>218</v>
      </c>
      <c r="K10" s="237">
        <v>332</v>
      </c>
      <c r="L10" s="237">
        <v>6</v>
      </c>
      <c r="M10" s="237">
        <v>6</v>
      </c>
      <c r="N10" s="237">
        <v>9</v>
      </c>
      <c r="O10" s="237">
        <v>12</v>
      </c>
      <c r="P10" s="237">
        <v>206</v>
      </c>
      <c r="Q10" s="237">
        <v>253</v>
      </c>
      <c r="R10" s="81"/>
    </row>
    <row r="11" spans="1:1024" ht="33.75" customHeight="1">
      <c r="A11" s="82">
        <v>2</v>
      </c>
      <c r="B11" s="237">
        <v>391</v>
      </c>
      <c r="C11" s="237">
        <v>537</v>
      </c>
      <c r="D11" s="237">
        <v>2</v>
      </c>
      <c r="E11" s="237">
        <v>5</v>
      </c>
      <c r="F11" s="237">
        <v>13</v>
      </c>
      <c r="G11" s="237">
        <v>17</v>
      </c>
      <c r="H11" s="237">
        <v>5</v>
      </c>
      <c r="I11" s="237">
        <v>9</v>
      </c>
      <c r="J11" s="237">
        <v>197</v>
      </c>
      <c r="K11" s="237">
        <v>282</v>
      </c>
      <c r="L11" s="237">
        <v>6</v>
      </c>
      <c r="M11" s="237">
        <v>8</v>
      </c>
      <c r="N11" s="237">
        <v>11</v>
      </c>
      <c r="O11" s="237">
        <v>11</v>
      </c>
      <c r="P11" s="237">
        <v>157</v>
      </c>
      <c r="Q11" s="237">
        <v>205</v>
      </c>
      <c r="R11" s="81"/>
    </row>
    <row r="12" spans="1:1024" ht="33.75" customHeight="1">
      <c r="A12" s="82">
        <v>3</v>
      </c>
      <c r="B12" s="237">
        <v>273</v>
      </c>
      <c r="C12" s="237">
        <v>379</v>
      </c>
      <c r="D12" s="237">
        <v>0</v>
      </c>
      <c r="E12" s="237">
        <v>0</v>
      </c>
      <c r="F12" s="237">
        <v>8</v>
      </c>
      <c r="G12" s="237">
        <v>10</v>
      </c>
      <c r="H12" s="237">
        <v>2</v>
      </c>
      <c r="I12" s="237">
        <v>2</v>
      </c>
      <c r="J12" s="237">
        <v>150</v>
      </c>
      <c r="K12" s="237">
        <v>205</v>
      </c>
      <c r="L12" s="237">
        <v>2</v>
      </c>
      <c r="M12" s="237">
        <v>2</v>
      </c>
      <c r="N12" s="237">
        <v>6</v>
      </c>
      <c r="O12" s="237">
        <v>7</v>
      </c>
      <c r="P12" s="237">
        <v>105</v>
      </c>
      <c r="Q12" s="237">
        <v>153</v>
      </c>
      <c r="R12" s="81"/>
    </row>
    <row r="13" spans="1:1024" ht="28.5" customHeight="1">
      <c r="A13" s="82">
        <v>4</v>
      </c>
      <c r="B13" s="238">
        <v>260</v>
      </c>
      <c r="C13" s="238">
        <v>335</v>
      </c>
      <c r="D13" s="238">
        <v>5</v>
      </c>
      <c r="E13" s="238">
        <v>9</v>
      </c>
      <c r="F13" s="238">
        <v>5</v>
      </c>
      <c r="G13" s="238">
        <v>5</v>
      </c>
      <c r="H13" s="238">
        <v>4</v>
      </c>
      <c r="I13" s="238">
        <v>4</v>
      </c>
      <c r="J13" s="238">
        <v>153</v>
      </c>
      <c r="K13" s="238">
        <v>201</v>
      </c>
      <c r="L13" s="238">
        <v>3</v>
      </c>
      <c r="M13" s="238">
        <v>3</v>
      </c>
      <c r="N13" s="238">
        <v>3</v>
      </c>
      <c r="O13" s="238">
        <v>3</v>
      </c>
      <c r="P13" s="238">
        <v>87</v>
      </c>
      <c r="Q13" s="238">
        <v>110</v>
      </c>
      <c r="R13" s="81"/>
    </row>
    <row r="14" spans="1:1024" ht="28.5" customHeight="1">
      <c r="A14" s="82">
        <v>5</v>
      </c>
      <c r="B14" s="238">
        <v>363</v>
      </c>
      <c r="C14" s="238">
        <v>458</v>
      </c>
      <c r="D14" s="238">
        <v>1</v>
      </c>
      <c r="E14" s="238">
        <v>1</v>
      </c>
      <c r="F14" s="238">
        <v>6</v>
      </c>
      <c r="G14" s="238">
        <v>6</v>
      </c>
      <c r="H14" s="238">
        <v>4</v>
      </c>
      <c r="I14" s="238">
        <v>4</v>
      </c>
      <c r="J14" s="238">
        <v>253</v>
      </c>
      <c r="K14" s="238">
        <v>328</v>
      </c>
      <c r="L14" s="238">
        <v>4</v>
      </c>
      <c r="M14" s="238">
        <v>4</v>
      </c>
      <c r="N14" s="238">
        <v>8</v>
      </c>
      <c r="O14" s="238">
        <v>9</v>
      </c>
      <c r="P14" s="238">
        <v>87</v>
      </c>
      <c r="Q14" s="238">
        <v>106</v>
      </c>
      <c r="R14" s="81"/>
    </row>
    <row r="15" spans="1:1024" ht="28.5" customHeight="1" thickBot="1">
      <c r="A15" s="194">
        <v>6</v>
      </c>
      <c r="B15" s="83">
        <v>358</v>
      </c>
      <c r="C15" s="83">
        <v>480</v>
      </c>
      <c r="D15" s="239">
        <v>0</v>
      </c>
      <c r="E15" s="239">
        <v>0</v>
      </c>
      <c r="F15" s="83">
        <v>5</v>
      </c>
      <c r="G15" s="83">
        <v>5</v>
      </c>
      <c r="H15" s="83">
        <v>35</v>
      </c>
      <c r="I15" s="83">
        <v>47</v>
      </c>
      <c r="J15" s="83">
        <v>238</v>
      </c>
      <c r="K15" s="83">
        <v>320</v>
      </c>
      <c r="L15" s="83">
        <v>8</v>
      </c>
      <c r="M15" s="83">
        <v>8</v>
      </c>
      <c r="N15" s="83">
        <v>8</v>
      </c>
      <c r="O15" s="83">
        <v>9</v>
      </c>
      <c r="P15" s="83">
        <v>64</v>
      </c>
      <c r="Q15" s="83">
        <v>91</v>
      </c>
      <c r="R15" s="81"/>
    </row>
    <row r="16" spans="1:1024" ht="33.75" customHeight="1">
      <c r="R16" s="81"/>
    </row>
    <row r="17" spans="1:18" ht="33.75" customHeight="1">
      <c r="A17" s="203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81"/>
    </row>
    <row r="18" spans="1:18" ht="9.75" customHeight="1">
      <c r="A18" s="84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81"/>
    </row>
    <row r="19" spans="1:18" ht="33.75" customHeight="1">
      <c r="A19" s="8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</row>
    <row r="20" spans="1:18" ht="33.75" customHeight="1">
      <c r="A20" s="84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</row>
    <row r="21" spans="1:18" ht="33.75" customHeight="1">
      <c r="A21" s="84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</row>
    <row r="22" spans="1:18" ht="33.75" customHeight="1">
      <c r="A22" s="84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</row>
    <row r="23" spans="1:18" ht="33.75" customHeight="1">
      <c r="A23" s="84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8" ht="33.75" customHeight="1">
      <c r="A24" s="84"/>
      <c r="B24" s="215"/>
      <c r="C24" s="215"/>
      <c r="D24" s="240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</row>
    <row r="25" spans="1:18" ht="33.75" customHeight="1">
      <c r="A25" s="84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</row>
    <row r="26" spans="1:18" ht="33.75" customHeight="1">
      <c r="A26" s="84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</row>
    <row r="27" spans="1:18" ht="33.75" customHeight="1">
      <c r="A27" s="84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</row>
    <row r="28" spans="1:18" ht="33.75" customHeight="1">
      <c r="A28" s="8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</row>
    <row r="29" spans="1:18" ht="33.75" customHeight="1">
      <c r="A29" s="8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</row>
    <row r="30" spans="1:18" ht="33.75" customHeight="1">
      <c r="A30" s="84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</row>
    <row r="31" spans="1:18" ht="33.75" customHeight="1">
      <c r="A31" s="84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</row>
    <row r="32" spans="1:18" ht="33.75" customHeight="1">
      <c r="A32" s="84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</row>
  </sheetData>
  <phoneticPr fontId="35"/>
  <pageMargins left="0.62986111111111098" right="0.78749999999999998" top="0.98402777777777795" bottom="0.98402777777777795" header="0.511811023622047" footer="0.511811023622047"/>
  <pageSetup paperSize="9" scale="51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AMJ104"/>
  <sheetViews>
    <sheetView showGridLines="0" view="pageBreakPreview" zoomScale="60" zoomScaleNormal="50" workbookViewId="0"/>
  </sheetViews>
  <sheetFormatPr defaultColWidth="9" defaultRowHeight="13.5"/>
  <cols>
    <col min="1" max="1" width="12.5" style="85" customWidth="1"/>
    <col min="2" max="2" width="10.75" style="85" customWidth="1"/>
    <col min="3" max="3" width="11" style="85" customWidth="1"/>
    <col min="4" max="4" width="7.375" style="85" bestFit="1" customWidth="1"/>
    <col min="5" max="5" width="12.375" style="85" bestFit="1" customWidth="1"/>
    <col min="6" max="6" width="11" style="85" bestFit="1" customWidth="1"/>
    <col min="7" max="20" width="8.125" style="85" customWidth="1"/>
    <col min="21" max="21" width="13" style="85" customWidth="1"/>
    <col min="22" max="22" width="11" style="85" bestFit="1" customWidth="1"/>
    <col min="23" max="23" width="8.125" style="85" customWidth="1"/>
    <col min="24" max="24" width="11" style="85" customWidth="1"/>
    <col min="25" max="25" width="9.125" style="85" customWidth="1"/>
    <col min="26" max="256" width="9" style="85"/>
    <col min="257" max="257" width="12.5" style="85" customWidth="1"/>
    <col min="258" max="258" width="10.75" style="85" customWidth="1"/>
    <col min="259" max="259" width="11" style="85" customWidth="1"/>
    <col min="260" max="260" width="8.125" style="85" customWidth="1"/>
    <col min="261" max="261" width="9.625" style="85" customWidth="1"/>
    <col min="262" max="262" width="9.125" style="85" customWidth="1"/>
    <col min="263" max="276" width="8.125" style="85" customWidth="1"/>
    <col min="277" max="277" width="13" style="85" customWidth="1"/>
    <col min="278" max="278" width="9.125" style="85" customWidth="1"/>
    <col min="279" max="279" width="8.125" style="85" customWidth="1"/>
    <col min="280" max="280" width="11" style="85" customWidth="1"/>
    <col min="281" max="281" width="9.125" style="85" customWidth="1"/>
    <col min="282" max="512" width="9" style="85"/>
    <col min="513" max="513" width="12.5" style="85" customWidth="1"/>
    <col min="514" max="514" width="10.75" style="85" customWidth="1"/>
    <col min="515" max="515" width="11" style="85" customWidth="1"/>
    <col min="516" max="516" width="8.125" style="85" customWidth="1"/>
    <col min="517" max="517" width="9.625" style="85" customWidth="1"/>
    <col min="518" max="518" width="9.125" style="85" customWidth="1"/>
    <col min="519" max="532" width="8.125" style="85" customWidth="1"/>
    <col min="533" max="533" width="13" style="85" customWidth="1"/>
    <col min="534" max="534" width="9.125" style="85" customWidth="1"/>
    <col min="535" max="535" width="8.125" style="85" customWidth="1"/>
    <col min="536" max="536" width="11" style="85" customWidth="1"/>
    <col min="537" max="537" width="9.125" style="85" customWidth="1"/>
    <col min="538" max="768" width="9" style="85"/>
    <col min="769" max="769" width="12.5" style="85" customWidth="1"/>
    <col min="770" max="770" width="10.75" style="85" customWidth="1"/>
    <col min="771" max="771" width="11" style="85" customWidth="1"/>
    <col min="772" max="772" width="8.125" style="85" customWidth="1"/>
    <col min="773" max="773" width="9.625" style="85" customWidth="1"/>
    <col min="774" max="774" width="9.125" style="85" customWidth="1"/>
    <col min="775" max="788" width="8.125" style="85" customWidth="1"/>
    <col min="789" max="789" width="13" style="85" customWidth="1"/>
    <col min="790" max="790" width="9.125" style="85" customWidth="1"/>
    <col min="791" max="791" width="8.125" style="85" customWidth="1"/>
    <col min="792" max="792" width="11" style="85" customWidth="1"/>
    <col min="793" max="793" width="9.125" style="85" customWidth="1"/>
    <col min="794" max="1024" width="9" style="85"/>
    <col min="1025" max="16384" width="9" style="2"/>
  </cols>
  <sheetData>
    <row r="1" spans="1:26" ht="30.75" customHeight="1">
      <c r="A1" s="400" t="s">
        <v>276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U1" s="248"/>
      <c r="V1" s="87"/>
      <c r="W1" s="87"/>
      <c r="X1" s="87"/>
      <c r="Y1" s="88"/>
    </row>
    <row r="2" spans="1:26" ht="20.2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U2" s="87"/>
      <c r="V2" s="87"/>
      <c r="W2" s="87"/>
      <c r="X2" s="89" t="s">
        <v>167</v>
      </c>
      <c r="Y2" s="88"/>
    </row>
    <row r="3" spans="1:26" ht="9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/>
    </row>
    <row r="4" spans="1:26" ht="27.75" customHeight="1" thickBot="1">
      <c r="A4" s="300" t="s">
        <v>204</v>
      </c>
      <c r="B4" s="301" t="s">
        <v>200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90"/>
    </row>
    <row r="5" spans="1:26" ht="30" customHeight="1" thickBot="1">
      <c r="A5" s="300"/>
      <c r="B5" s="302" t="s">
        <v>28</v>
      </c>
      <c r="C5" s="302" t="s">
        <v>69</v>
      </c>
      <c r="D5" s="299" t="s">
        <v>205</v>
      </c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302" t="s">
        <v>71</v>
      </c>
      <c r="P5" s="303" t="s">
        <v>205</v>
      </c>
      <c r="Q5" s="303"/>
      <c r="R5" s="303"/>
      <c r="S5" s="303"/>
      <c r="T5" s="303"/>
      <c r="U5" s="299" t="s">
        <v>206</v>
      </c>
      <c r="V5" s="299"/>
      <c r="W5" s="299"/>
      <c r="X5" s="299"/>
      <c r="Y5" s="88"/>
    </row>
    <row r="6" spans="1:26" ht="29.25" customHeight="1" thickBot="1">
      <c r="A6" s="300"/>
      <c r="B6" s="302"/>
      <c r="C6" s="302"/>
      <c r="D6" s="294" t="s">
        <v>73</v>
      </c>
      <c r="E6" s="294" t="s">
        <v>74</v>
      </c>
      <c r="F6" s="294" t="s">
        <v>75</v>
      </c>
      <c r="G6" s="293" t="s">
        <v>76</v>
      </c>
      <c r="H6" s="293" t="s">
        <v>77</v>
      </c>
      <c r="I6" s="293" t="s">
        <v>78</v>
      </c>
      <c r="J6" s="293" t="s">
        <v>79</v>
      </c>
      <c r="K6" s="293" t="s">
        <v>80</v>
      </c>
      <c r="L6" s="293" t="s">
        <v>81</v>
      </c>
      <c r="M6" s="293" t="s">
        <v>82</v>
      </c>
      <c r="N6" s="293" t="s">
        <v>83</v>
      </c>
      <c r="O6" s="302"/>
      <c r="P6" s="294" t="s">
        <v>73</v>
      </c>
      <c r="Q6" s="294" t="s">
        <v>74</v>
      </c>
      <c r="R6" s="294" t="s">
        <v>75</v>
      </c>
      <c r="S6" s="294" t="s">
        <v>84</v>
      </c>
      <c r="T6" s="294" t="s">
        <v>85</v>
      </c>
      <c r="U6" s="302" t="s">
        <v>31</v>
      </c>
      <c r="V6" s="302" t="s">
        <v>32</v>
      </c>
      <c r="W6" s="302" t="s">
        <v>33</v>
      </c>
      <c r="X6" s="304" t="s">
        <v>29</v>
      </c>
      <c r="Y6" s="249"/>
    </row>
    <row r="7" spans="1:26" s="95" customFormat="1" ht="75" customHeight="1" thickBot="1">
      <c r="A7" s="300"/>
      <c r="B7" s="302"/>
      <c r="C7" s="302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302"/>
      <c r="P7" s="294"/>
      <c r="Q7" s="294"/>
      <c r="R7" s="294"/>
      <c r="S7" s="294"/>
      <c r="T7" s="294"/>
      <c r="U7" s="302"/>
      <c r="V7" s="302"/>
      <c r="W7" s="302"/>
      <c r="X7" s="304"/>
      <c r="Y7" s="88"/>
    </row>
    <row r="8" spans="1:26" s="95" customFormat="1" ht="18.75" customHeight="1">
      <c r="A8" s="300"/>
      <c r="B8" s="302"/>
      <c r="C8" s="302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302"/>
      <c r="P8" s="294"/>
      <c r="Q8" s="294"/>
      <c r="R8" s="294"/>
      <c r="S8" s="294"/>
      <c r="T8" s="294"/>
      <c r="U8" s="302"/>
      <c r="V8" s="302"/>
      <c r="W8" s="302"/>
      <c r="X8" s="91" t="s">
        <v>34</v>
      </c>
      <c r="Y8" s="88"/>
    </row>
    <row r="9" spans="1:26" s="104" customFormat="1" ht="36" customHeight="1">
      <c r="A9" s="401" t="s">
        <v>189</v>
      </c>
      <c r="B9" s="389">
        <f t="shared" ref="B9" si="0">C9</f>
        <v>157523</v>
      </c>
      <c r="C9" s="390">
        <f t="shared" ref="C9" si="1">SUM(D9:N9)</f>
        <v>157523</v>
      </c>
      <c r="D9" s="390">
        <f t="shared" ref="D9:W9" si="2">SUM(D10:D25)</f>
        <v>42</v>
      </c>
      <c r="E9" s="390">
        <f t="shared" si="2"/>
        <v>107106</v>
      </c>
      <c r="F9" s="390">
        <f t="shared" si="2"/>
        <v>41492</v>
      </c>
      <c r="G9" s="390">
        <f t="shared" si="2"/>
        <v>90</v>
      </c>
      <c r="H9" s="390">
        <f t="shared" si="2"/>
        <v>2080</v>
      </c>
      <c r="I9" s="390">
        <f t="shared" si="2"/>
        <v>1340</v>
      </c>
      <c r="J9" s="390">
        <f t="shared" si="2"/>
        <v>1296</v>
      </c>
      <c r="K9" s="391">
        <f t="shared" si="2"/>
        <v>0</v>
      </c>
      <c r="L9" s="390">
        <f t="shared" si="2"/>
        <v>3966</v>
      </c>
      <c r="M9" s="390">
        <f t="shared" si="2"/>
        <v>111</v>
      </c>
      <c r="N9" s="391">
        <f t="shared" si="2"/>
        <v>0</v>
      </c>
      <c r="O9" s="390">
        <f t="shared" si="2"/>
        <v>5044</v>
      </c>
      <c r="P9" s="390">
        <f t="shared" si="2"/>
        <v>602</v>
      </c>
      <c r="Q9" s="390">
        <f t="shared" si="2"/>
        <v>4391</v>
      </c>
      <c r="R9" s="390">
        <f t="shared" si="2"/>
        <v>31</v>
      </c>
      <c r="S9" s="390">
        <f t="shared" si="2"/>
        <v>9</v>
      </c>
      <c r="T9" s="390">
        <f t="shared" si="2"/>
        <v>11</v>
      </c>
      <c r="U9" s="390">
        <f t="shared" si="2"/>
        <v>128029</v>
      </c>
      <c r="V9" s="390">
        <f t="shared" si="2"/>
        <v>22024</v>
      </c>
      <c r="W9" s="390">
        <f t="shared" si="2"/>
        <v>7470</v>
      </c>
      <c r="X9" s="392">
        <f t="shared" ref="X9:X25" si="3">W9/B9*100</f>
        <v>4.7421646362753371</v>
      </c>
      <c r="Y9" s="103"/>
    </row>
    <row r="10" spans="1:26" s="104" customFormat="1" ht="36" customHeight="1">
      <c r="A10" s="402" t="s">
        <v>190</v>
      </c>
      <c r="B10" s="393">
        <v>10871</v>
      </c>
      <c r="C10" s="106">
        <v>10871</v>
      </c>
      <c r="D10" s="106">
        <v>5</v>
      </c>
      <c r="E10" s="106">
        <v>7240</v>
      </c>
      <c r="F10" s="106">
        <v>2981</v>
      </c>
      <c r="G10" s="106">
        <v>4</v>
      </c>
      <c r="H10" s="106">
        <v>91</v>
      </c>
      <c r="I10" s="106">
        <v>98</v>
      </c>
      <c r="J10" s="106">
        <v>177</v>
      </c>
      <c r="K10" s="106">
        <v>0</v>
      </c>
      <c r="L10" s="106">
        <v>270</v>
      </c>
      <c r="M10" s="106">
        <v>5</v>
      </c>
      <c r="N10" s="106">
        <v>0</v>
      </c>
      <c r="O10" s="106">
        <v>347</v>
      </c>
      <c r="P10" s="106">
        <v>60</v>
      </c>
      <c r="Q10" s="106">
        <v>287</v>
      </c>
      <c r="R10" s="106">
        <v>0</v>
      </c>
      <c r="S10" s="106">
        <v>0</v>
      </c>
      <c r="T10" s="106">
        <v>0</v>
      </c>
      <c r="U10" s="106">
        <v>8623</v>
      </c>
      <c r="V10" s="106">
        <v>1709</v>
      </c>
      <c r="W10" s="106">
        <v>539</v>
      </c>
      <c r="X10" s="103">
        <f t="shared" si="3"/>
        <v>4.9581455247907273</v>
      </c>
      <c r="Y10" s="103"/>
      <c r="Z10" s="192"/>
    </row>
    <row r="11" spans="1:26" s="104" customFormat="1" ht="36" customHeight="1">
      <c r="A11" s="402" t="s">
        <v>2</v>
      </c>
      <c r="B11" s="393">
        <v>5344</v>
      </c>
      <c r="C11" s="106">
        <v>5344</v>
      </c>
      <c r="D11" s="106">
        <v>0</v>
      </c>
      <c r="E11" s="106">
        <v>4023</v>
      </c>
      <c r="F11" s="106">
        <v>990</v>
      </c>
      <c r="G11" s="106">
        <v>5</v>
      </c>
      <c r="H11" s="106">
        <v>57</v>
      </c>
      <c r="I11" s="106">
        <v>96</v>
      </c>
      <c r="J11" s="106">
        <v>42</v>
      </c>
      <c r="K11" s="106">
        <v>0</v>
      </c>
      <c r="L11" s="106">
        <v>127</v>
      </c>
      <c r="M11" s="106">
        <v>4</v>
      </c>
      <c r="N11" s="106">
        <v>0</v>
      </c>
      <c r="O11" s="106">
        <v>197</v>
      </c>
      <c r="P11" s="106">
        <v>16</v>
      </c>
      <c r="Q11" s="106">
        <v>181</v>
      </c>
      <c r="R11" s="106">
        <v>0</v>
      </c>
      <c r="S11" s="106">
        <v>0</v>
      </c>
      <c r="T11" s="106">
        <v>0</v>
      </c>
      <c r="U11" s="106">
        <v>4436</v>
      </c>
      <c r="V11" s="106">
        <v>652</v>
      </c>
      <c r="W11" s="106">
        <v>256</v>
      </c>
      <c r="X11" s="103">
        <f t="shared" si="3"/>
        <v>4.7904191616766472</v>
      </c>
      <c r="Y11" s="103"/>
      <c r="Z11" s="192"/>
    </row>
    <row r="12" spans="1:26" s="104" customFormat="1" ht="36" customHeight="1">
      <c r="A12" s="402" t="s">
        <v>3</v>
      </c>
      <c r="B12" s="393">
        <v>12454</v>
      </c>
      <c r="C12" s="106">
        <v>12454</v>
      </c>
      <c r="D12" s="106">
        <v>1</v>
      </c>
      <c r="E12" s="106">
        <v>8399</v>
      </c>
      <c r="F12" s="106">
        <v>3270</v>
      </c>
      <c r="G12" s="106">
        <v>11</v>
      </c>
      <c r="H12" s="106">
        <v>158</v>
      </c>
      <c r="I12" s="106">
        <v>79</v>
      </c>
      <c r="J12" s="106">
        <v>154</v>
      </c>
      <c r="K12" s="106">
        <v>0</v>
      </c>
      <c r="L12" s="106">
        <v>372</v>
      </c>
      <c r="M12" s="106">
        <v>10</v>
      </c>
      <c r="N12" s="106">
        <v>0</v>
      </c>
      <c r="O12" s="106">
        <v>487</v>
      </c>
      <c r="P12" s="106">
        <v>19</v>
      </c>
      <c r="Q12" s="106">
        <v>463</v>
      </c>
      <c r="R12" s="106">
        <v>3</v>
      </c>
      <c r="S12" s="106">
        <v>2</v>
      </c>
      <c r="T12" s="106">
        <v>0</v>
      </c>
      <c r="U12" s="106">
        <v>9838</v>
      </c>
      <c r="V12" s="106">
        <v>1900</v>
      </c>
      <c r="W12" s="106">
        <v>716</v>
      </c>
      <c r="X12" s="103">
        <f t="shared" si="3"/>
        <v>5.7491568973823677</v>
      </c>
      <c r="Y12" s="103"/>
      <c r="Z12" s="192"/>
    </row>
    <row r="13" spans="1:26" s="104" customFormat="1" ht="36" customHeight="1">
      <c r="A13" s="402" t="s">
        <v>4</v>
      </c>
      <c r="B13" s="393">
        <v>10188</v>
      </c>
      <c r="C13" s="106">
        <v>10188</v>
      </c>
      <c r="D13" s="106">
        <v>5</v>
      </c>
      <c r="E13" s="106">
        <v>7591</v>
      </c>
      <c r="F13" s="106">
        <v>2074</v>
      </c>
      <c r="G13" s="106">
        <v>7</v>
      </c>
      <c r="H13" s="106">
        <v>199</v>
      </c>
      <c r="I13" s="106">
        <v>49</v>
      </c>
      <c r="J13" s="106">
        <v>73</v>
      </c>
      <c r="K13" s="106">
        <v>0</v>
      </c>
      <c r="L13" s="106">
        <v>186</v>
      </c>
      <c r="M13" s="106">
        <v>4</v>
      </c>
      <c r="N13" s="106">
        <v>0</v>
      </c>
      <c r="O13" s="106">
        <v>396</v>
      </c>
      <c r="P13" s="106">
        <v>44</v>
      </c>
      <c r="Q13" s="106">
        <v>349</v>
      </c>
      <c r="R13" s="106">
        <v>2</v>
      </c>
      <c r="S13" s="106">
        <v>1</v>
      </c>
      <c r="T13" s="106">
        <v>0</v>
      </c>
      <c r="U13" s="106">
        <v>8212</v>
      </c>
      <c r="V13" s="106">
        <v>1501</v>
      </c>
      <c r="W13" s="106">
        <v>475</v>
      </c>
      <c r="X13" s="103">
        <f t="shared" si="3"/>
        <v>4.6623478602277189</v>
      </c>
      <c r="Y13" s="103"/>
      <c r="Z13" s="192"/>
    </row>
    <row r="14" spans="1:26" s="104" customFormat="1" ht="36" customHeight="1">
      <c r="A14" s="402" t="s">
        <v>191</v>
      </c>
      <c r="B14" s="393">
        <v>9322</v>
      </c>
      <c r="C14" s="106">
        <v>9322</v>
      </c>
      <c r="D14" s="106">
        <v>3</v>
      </c>
      <c r="E14" s="106">
        <v>6800</v>
      </c>
      <c r="F14" s="106">
        <v>2085</v>
      </c>
      <c r="G14" s="106">
        <v>4</v>
      </c>
      <c r="H14" s="106">
        <v>137</v>
      </c>
      <c r="I14" s="106">
        <v>78</v>
      </c>
      <c r="J14" s="106">
        <v>59</v>
      </c>
      <c r="K14" s="106">
        <v>0</v>
      </c>
      <c r="L14" s="106">
        <v>148</v>
      </c>
      <c r="M14" s="106">
        <v>8</v>
      </c>
      <c r="N14" s="106">
        <v>0</v>
      </c>
      <c r="O14" s="106">
        <v>279</v>
      </c>
      <c r="P14" s="106">
        <v>59</v>
      </c>
      <c r="Q14" s="106">
        <v>215</v>
      </c>
      <c r="R14" s="106">
        <v>4</v>
      </c>
      <c r="S14" s="106">
        <v>0</v>
      </c>
      <c r="T14" s="106">
        <v>1</v>
      </c>
      <c r="U14" s="106">
        <v>7549</v>
      </c>
      <c r="V14" s="106">
        <v>1392</v>
      </c>
      <c r="W14" s="106">
        <v>381</v>
      </c>
      <c r="X14" s="103">
        <f t="shared" si="3"/>
        <v>4.0871057712937136</v>
      </c>
      <c r="Y14" s="103"/>
      <c r="Z14" s="192"/>
    </row>
    <row r="15" spans="1:26" s="104" customFormat="1" ht="36" customHeight="1">
      <c r="A15" s="402" t="s">
        <v>6</v>
      </c>
      <c r="B15" s="393">
        <v>4712</v>
      </c>
      <c r="C15" s="106">
        <v>4712</v>
      </c>
      <c r="D15" s="106">
        <v>1</v>
      </c>
      <c r="E15" s="106">
        <v>3264</v>
      </c>
      <c r="F15" s="106">
        <v>1052</v>
      </c>
      <c r="G15" s="106">
        <v>2</v>
      </c>
      <c r="H15" s="106">
        <v>67</v>
      </c>
      <c r="I15" s="106">
        <v>30</v>
      </c>
      <c r="J15" s="106">
        <v>67</v>
      </c>
      <c r="K15" s="106">
        <v>0</v>
      </c>
      <c r="L15" s="106">
        <v>221</v>
      </c>
      <c r="M15" s="106">
        <v>8</v>
      </c>
      <c r="N15" s="106">
        <v>0</v>
      </c>
      <c r="O15" s="106">
        <v>189</v>
      </c>
      <c r="P15" s="106">
        <v>27</v>
      </c>
      <c r="Q15" s="106">
        <v>162</v>
      </c>
      <c r="R15" s="106">
        <v>0</v>
      </c>
      <c r="S15" s="106">
        <v>0</v>
      </c>
      <c r="T15" s="106">
        <v>0</v>
      </c>
      <c r="U15" s="106">
        <v>3717</v>
      </c>
      <c r="V15" s="106">
        <v>622</v>
      </c>
      <c r="W15" s="106">
        <v>373</v>
      </c>
      <c r="X15" s="103">
        <f t="shared" si="3"/>
        <v>7.9159592529711373</v>
      </c>
      <c r="Y15" s="103"/>
      <c r="Z15" s="192"/>
    </row>
    <row r="16" spans="1:26" s="104" customFormat="1" ht="36" customHeight="1">
      <c r="A16" s="402" t="s">
        <v>192</v>
      </c>
      <c r="B16" s="393">
        <v>7362</v>
      </c>
      <c r="C16" s="106">
        <v>7362</v>
      </c>
      <c r="D16" s="106">
        <v>1</v>
      </c>
      <c r="E16" s="106">
        <v>4982</v>
      </c>
      <c r="F16" s="106">
        <v>2006</v>
      </c>
      <c r="G16" s="106">
        <v>4</v>
      </c>
      <c r="H16" s="106">
        <v>100</v>
      </c>
      <c r="I16" s="106">
        <v>73</v>
      </c>
      <c r="J16" s="106">
        <v>52</v>
      </c>
      <c r="K16" s="106">
        <v>0</v>
      </c>
      <c r="L16" s="106">
        <v>141</v>
      </c>
      <c r="M16" s="106">
        <v>3</v>
      </c>
      <c r="N16" s="106">
        <v>0</v>
      </c>
      <c r="O16" s="106">
        <v>237</v>
      </c>
      <c r="P16" s="106">
        <v>37</v>
      </c>
      <c r="Q16" s="106">
        <v>195</v>
      </c>
      <c r="R16" s="106">
        <v>1</v>
      </c>
      <c r="S16" s="106">
        <v>2</v>
      </c>
      <c r="T16" s="106">
        <v>2</v>
      </c>
      <c r="U16" s="106">
        <v>6222</v>
      </c>
      <c r="V16" s="106">
        <v>845</v>
      </c>
      <c r="W16" s="106">
        <v>295</v>
      </c>
      <c r="X16" s="103">
        <f t="shared" si="3"/>
        <v>4.0070632980168437</v>
      </c>
      <c r="Y16" s="103"/>
      <c r="Z16" s="192"/>
    </row>
    <row r="17" spans="1:49" s="104" customFormat="1" ht="36" customHeight="1">
      <c r="A17" s="402" t="s">
        <v>193</v>
      </c>
      <c r="B17" s="393">
        <v>8079</v>
      </c>
      <c r="C17" s="106">
        <v>8079</v>
      </c>
      <c r="D17" s="106">
        <v>2</v>
      </c>
      <c r="E17" s="106">
        <v>4609</v>
      </c>
      <c r="F17" s="106">
        <v>3105</v>
      </c>
      <c r="G17" s="106">
        <v>6</v>
      </c>
      <c r="H17" s="106">
        <v>85</v>
      </c>
      <c r="I17" s="106">
        <v>61</v>
      </c>
      <c r="J17" s="106">
        <v>55</v>
      </c>
      <c r="K17" s="106">
        <v>0</v>
      </c>
      <c r="L17" s="106">
        <v>152</v>
      </c>
      <c r="M17" s="106">
        <v>4</v>
      </c>
      <c r="N17" s="106">
        <v>0</v>
      </c>
      <c r="O17" s="106">
        <v>223</v>
      </c>
      <c r="P17" s="106">
        <v>47</v>
      </c>
      <c r="Q17" s="106">
        <v>172</v>
      </c>
      <c r="R17" s="106">
        <v>2</v>
      </c>
      <c r="S17" s="106">
        <v>1</v>
      </c>
      <c r="T17" s="106">
        <v>1</v>
      </c>
      <c r="U17" s="106">
        <v>6127</v>
      </c>
      <c r="V17" s="106">
        <v>1649</v>
      </c>
      <c r="W17" s="106">
        <v>303</v>
      </c>
      <c r="X17" s="103">
        <f t="shared" si="3"/>
        <v>3.7504641663572222</v>
      </c>
      <c r="Y17" s="103"/>
      <c r="Z17" s="192"/>
    </row>
    <row r="18" spans="1:49" s="104" customFormat="1" ht="36" customHeight="1">
      <c r="A18" s="402" t="s">
        <v>194</v>
      </c>
      <c r="B18" s="393">
        <v>4397</v>
      </c>
      <c r="C18" s="106">
        <v>4397</v>
      </c>
      <c r="D18" s="106">
        <v>0</v>
      </c>
      <c r="E18" s="106">
        <v>1836</v>
      </c>
      <c r="F18" s="106">
        <v>2185</v>
      </c>
      <c r="G18" s="106">
        <v>0</v>
      </c>
      <c r="H18" s="106">
        <v>150</v>
      </c>
      <c r="I18" s="106">
        <v>59</v>
      </c>
      <c r="J18" s="106">
        <v>47</v>
      </c>
      <c r="K18" s="106">
        <v>0</v>
      </c>
      <c r="L18" s="106">
        <v>115</v>
      </c>
      <c r="M18" s="106">
        <v>5</v>
      </c>
      <c r="N18" s="106">
        <v>0</v>
      </c>
      <c r="O18" s="106">
        <v>123</v>
      </c>
      <c r="P18" s="106">
        <v>5</v>
      </c>
      <c r="Q18" s="106">
        <v>113</v>
      </c>
      <c r="R18" s="106">
        <v>1</v>
      </c>
      <c r="S18" s="106">
        <v>1</v>
      </c>
      <c r="T18" s="106">
        <v>3</v>
      </c>
      <c r="U18" s="106">
        <v>3437</v>
      </c>
      <c r="V18" s="106">
        <v>706</v>
      </c>
      <c r="W18" s="106">
        <v>254</v>
      </c>
      <c r="X18" s="103">
        <f t="shared" si="3"/>
        <v>5.776665908574028</v>
      </c>
      <c r="Y18" s="103"/>
      <c r="Z18" s="192"/>
    </row>
    <row r="19" spans="1:49" s="104" customFormat="1" ht="36" customHeight="1">
      <c r="A19" s="402" t="s">
        <v>195</v>
      </c>
      <c r="B19" s="393">
        <v>13751</v>
      </c>
      <c r="C19" s="106">
        <v>13751</v>
      </c>
      <c r="D19" s="106">
        <v>12</v>
      </c>
      <c r="E19" s="106">
        <v>8980</v>
      </c>
      <c r="F19" s="106">
        <v>3824</v>
      </c>
      <c r="G19" s="106">
        <v>5</v>
      </c>
      <c r="H19" s="106">
        <v>214</v>
      </c>
      <c r="I19" s="106">
        <v>111</v>
      </c>
      <c r="J19" s="106">
        <v>79</v>
      </c>
      <c r="K19" s="106">
        <v>0</v>
      </c>
      <c r="L19" s="106">
        <v>513</v>
      </c>
      <c r="M19" s="106">
        <v>13</v>
      </c>
      <c r="N19" s="106">
        <v>0</v>
      </c>
      <c r="O19" s="106">
        <v>537</v>
      </c>
      <c r="P19" s="106">
        <v>66</v>
      </c>
      <c r="Q19" s="106">
        <v>463</v>
      </c>
      <c r="R19" s="106">
        <v>4</v>
      </c>
      <c r="S19" s="106">
        <v>2</v>
      </c>
      <c r="T19" s="106">
        <v>2</v>
      </c>
      <c r="U19" s="106">
        <v>11318</v>
      </c>
      <c r="V19" s="106">
        <v>1681</v>
      </c>
      <c r="W19" s="106">
        <v>752</v>
      </c>
      <c r="X19" s="103">
        <f t="shared" si="3"/>
        <v>5.4686931859501122</v>
      </c>
      <c r="Y19" s="103"/>
      <c r="Z19" s="192"/>
    </row>
    <row r="20" spans="1:49" s="104" customFormat="1" ht="36" customHeight="1">
      <c r="A20" s="402" t="s">
        <v>11</v>
      </c>
      <c r="B20" s="393">
        <v>9442</v>
      </c>
      <c r="C20" s="106">
        <v>9442</v>
      </c>
      <c r="D20" s="106">
        <v>2</v>
      </c>
      <c r="E20" s="106">
        <v>5277</v>
      </c>
      <c r="F20" s="106">
        <v>3545</v>
      </c>
      <c r="G20" s="106">
        <v>5</v>
      </c>
      <c r="H20" s="106">
        <v>266</v>
      </c>
      <c r="I20" s="106">
        <v>98</v>
      </c>
      <c r="J20" s="106">
        <v>64</v>
      </c>
      <c r="K20" s="106">
        <v>0</v>
      </c>
      <c r="L20" s="106">
        <v>180</v>
      </c>
      <c r="M20" s="106">
        <v>5</v>
      </c>
      <c r="N20" s="106">
        <v>0</v>
      </c>
      <c r="O20" s="106">
        <v>370</v>
      </c>
      <c r="P20" s="106">
        <v>44</v>
      </c>
      <c r="Q20" s="106">
        <v>323</v>
      </c>
      <c r="R20" s="106">
        <v>3</v>
      </c>
      <c r="S20" s="106">
        <v>0</v>
      </c>
      <c r="T20" s="106">
        <v>0</v>
      </c>
      <c r="U20" s="106">
        <v>8078</v>
      </c>
      <c r="V20" s="106">
        <v>957</v>
      </c>
      <c r="W20" s="106">
        <v>407</v>
      </c>
      <c r="X20" s="103">
        <f t="shared" si="3"/>
        <v>4.3105274306291044</v>
      </c>
      <c r="Y20" s="103"/>
      <c r="Z20" s="192"/>
    </row>
    <row r="21" spans="1:49" s="104" customFormat="1" ht="36" customHeight="1">
      <c r="A21" s="402" t="s">
        <v>12</v>
      </c>
      <c r="B21" s="393">
        <v>10540</v>
      </c>
      <c r="C21" s="106">
        <v>10540</v>
      </c>
      <c r="D21" s="106">
        <v>0</v>
      </c>
      <c r="E21" s="106">
        <v>7444</v>
      </c>
      <c r="F21" s="106">
        <v>2522</v>
      </c>
      <c r="G21" s="106">
        <v>9</v>
      </c>
      <c r="H21" s="106">
        <v>116</v>
      </c>
      <c r="I21" s="106">
        <v>100</v>
      </c>
      <c r="J21" s="106">
        <v>53</v>
      </c>
      <c r="K21" s="106">
        <v>0</v>
      </c>
      <c r="L21" s="106">
        <v>289</v>
      </c>
      <c r="M21" s="106">
        <v>7</v>
      </c>
      <c r="N21" s="106">
        <v>0</v>
      </c>
      <c r="O21" s="106">
        <v>297</v>
      </c>
      <c r="P21" s="106">
        <v>33</v>
      </c>
      <c r="Q21" s="106">
        <v>263</v>
      </c>
      <c r="R21" s="106">
        <v>1</v>
      </c>
      <c r="S21" s="106">
        <v>0</v>
      </c>
      <c r="T21" s="106">
        <v>0</v>
      </c>
      <c r="U21" s="106">
        <v>8396</v>
      </c>
      <c r="V21" s="106">
        <v>1639</v>
      </c>
      <c r="W21" s="106">
        <v>505</v>
      </c>
      <c r="X21" s="103">
        <f t="shared" si="3"/>
        <v>4.7912713472485766</v>
      </c>
      <c r="Y21" s="103"/>
      <c r="Z21" s="192"/>
    </row>
    <row r="22" spans="1:49" s="104" customFormat="1" ht="36" customHeight="1">
      <c r="A22" s="402" t="s">
        <v>196</v>
      </c>
      <c r="B22" s="393">
        <v>10986</v>
      </c>
      <c r="C22" s="106">
        <v>10986</v>
      </c>
      <c r="D22" s="106">
        <v>4</v>
      </c>
      <c r="E22" s="106">
        <v>8323</v>
      </c>
      <c r="F22" s="106">
        <v>2129</v>
      </c>
      <c r="G22" s="106">
        <v>4</v>
      </c>
      <c r="H22" s="106">
        <v>92</v>
      </c>
      <c r="I22" s="106">
        <v>51</v>
      </c>
      <c r="J22" s="106">
        <v>141</v>
      </c>
      <c r="K22" s="106">
        <v>0</v>
      </c>
      <c r="L22" s="106">
        <v>236</v>
      </c>
      <c r="M22" s="106">
        <v>6</v>
      </c>
      <c r="N22" s="106">
        <v>0</v>
      </c>
      <c r="O22" s="106">
        <v>280</v>
      </c>
      <c r="P22" s="106">
        <v>17</v>
      </c>
      <c r="Q22" s="106">
        <v>261</v>
      </c>
      <c r="R22" s="106">
        <v>2</v>
      </c>
      <c r="S22" s="106">
        <v>0</v>
      </c>
      <c r="T22" s="106">
        <v>0</v>
      </c>
      <c r="U22" s="106">
        <v>8918</v>
      </c>
      <c r="V22" s="106">
        <v>1567</v>
      </c>
      <c r="W22" s="106">
        <v>501</v>
      </c>
      <c r="X22" s="103">
        <f t="shared" si="3"/>
        <v>4.5603495357728017</v>
      </c>
      <c r="Y22" s="103"/>
      <c r="Z22" s="192"/>
    </row>
    <row r="23" spans="1:49" s="104" customFormat="1" ht="36" customHeight="1">
      <c r="A23" s="402" t="s">
        <v>14</v>
      </c>
      <c r="B23" s="393">
        <v>18074</v>
      </c>
      <c r="C23" s="106">
        <v>18074</v>
      </c>
      <c r="D23" s="106">
        <v>1</v>
      </c>
      <c r="E23" s="106">
        <v>13353</v>
      </c>
      <c r="F23" s="106">
        <v>3950</v>
      </c>
      <c r="G23" s="106">
        <v>12</v>
      </c>
      <c r="H23" s="106">
        <v>118</v>
      </c>
      <c r="I23" s="106">
        <v>93</v>
      </c>
      <c r="J23" s="106">
        <v>115</v>
      </c>
      <c r="K23" s="106">
        <v>0</v>
      </c>
      <c r="L23" s="106">
        <v>418</v>
      </c>
      <c r="M23" s="106">
        <v>14</v>
      </c>
      <c r="N23" s="106">
        <v>0</v>
      </c>
      <c r="O23" s="106">
        <v>507</v>
      </c>
      <c r="P23" s="106">
        <v>69</v>
      </c>
      <c r="Q23" s="106">
        <v>434</v>
      </c>
      <c r="R23" s="106">
        <v>4</v>
      </c>
      <c r="S23" s="106">
        <v>0</v>
      </c>
      <c r="T23" s="106">
        <v>0</v>
      </c>
      <c r="U23" s="106">
        <v>15174</v>
      </c>
      <c r="V23" s="106">
        <v>2184</v>
      </c>
      <c r="W23" s="106">
        <v>716</v>
      </c>
      <c r="X23" s="103">
        <f t="shared" si="3"/>
        <v>3.9614916454575635</v>
      </c>
      <c r="Y23" s="103"/>
      <c r="Z23" s="192"/>
    </row>
    <row r="24" spans="1:49" s="104" customFormat="1" ht="36" customHeight="1">
      <c r="A24" s="402" t="s">
        <v>197</v>
      </c>
      <c r="B24" s="393">
        <v>10846</v>
      </c>
      <c r="C24" s="106">
        <v>10846</v>
      </c>
      <c r="D24" s="106">
        <v>2</v>
      </c>
      <c r="E24" s="106">
        <v>7720</v>
      </c>
      <c r="F24" s="106">
        <v>2571</v>
      </c>
      <c r="G24" s="106">
        <v>5</v>
      </c>
      <c r="H24" s="106">
        <v>128</v>
      </c>
      <c r="I24" s="106">
        <v>107</v>
      </c>
      <c r="J24" s="106">
        <v>73</v>
      </c>
      <c r="K24" s="106">
        <v>0</v>
      </c>
      <c r="L24" s="106">
        <v>235</v>
      </c>
      <c r="M24" s="106">
        <v>5</v>
      </c>
      <c r="N24" s="106">
        <v>0</v>
      </c>
      <c r="O24" s="106">
        <v>286</v>
      </c>
      <c r="P24" s="106">
        <v>17</v>
      </c>
      <c r="Q24" s="106">
        <v>266</v>
      </c>
      <c r="R24" s="106">
        <v>2</v>
      </c>
      <c r="S24" s="106">
        <v>0</v>
      </c>
      <c r="T24" s="106">
        <v>1</v>
      </c>
      <c r="U24" s="106">
        <v>9052</v>
      </c>
      <c r="V24" s="106">
        <v>1344</v>
      </c>
      <c r="W24" s="106">
        <v>450</v>
      </c>
      <c r="X24" s="103">
        <f t="shared" si="3"/>
        <v>4.1489950212059741</v>
      </c>
      <c r="Y24" s="103"/>
      <c r="Z24" s="192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3"/>
    </row>
    <row r="25" spans="1:49" s="104" customFormat="1" ht="36" customHeight="1" thickBot="1">
      <c r="A25" s="403" t="s">
        <v>198</v>
      </c>
      <c r="B25" s="394">
        <v>11155</v>
      </c>
      <c r="C25" s="395">
        <v>11155</v>
      </c>
      <c r="D25" s="395">
        <v>3</v>
      </c>
      <c r="E25" s="395">
        <v>7265</v>
      </c>
      <c r="F25" s="395">
        <v>3203</v>
      </c>
      <c r="G25" s="395">
        <v>7</v>
      </c>
      <c r="H25" s="395">
        <v>102</v>
      </c>
      <c r="I25" s="395">
        <v>157</v>
      </c>
      <c r="J25" s="395">
        <v>45</v>
      </c>
      <c r="K25" s="395">
        <v>0</v>
      </c>
      <c r="L25" s="395">
        <v>363</v>
      </c>
      <c r="M25" s="395">
        <v>10</v>
      </c>
      <c r="N25" s="395">
        <v>0</v>
      </c>
      <c r="O25" s="395">
        <v>289</v>
      </c>
      <c r="P25" s="395">
        <v>42</v>
      </c>
      <c r="Q25" s="395">
        <v>244</v>
      </c>
      <c r="R25" s="395">
        <v>2</v>
      </c>
      <c r="S25" s="395">
        <v>0</v>
      </c>
      <c r="T25" s="395">
        <v>1</v>
      </c>
      <c r="U25" s="395">
        <v>8932</v>
      </c>
      <c r="V25" s="395">
        <v>1676</v>
      </c>
      <c r="W25" s="395">
        <v>547</v>
      </c>
      <c r="X25" s="396">
        <f t="shared" si="3"/>
        <v>4.9036306588973551</v>
      </c>
      <c r="Y25" s="103"/>
      <c r="Z25" s="192"/>
      <c r="AB25" s="108"/>
    </row>
    <row r="26" spans="1:49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spans="1:49" ht="14.25" thickBot="1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3"/>
      <c r="Y27" s="93"/>
    </row>
    <row r="28" spans="1:49" ht="27.75" customHeight="1" thickBot="1">
      <c r="A28" s="300" t="s">
        <v>46</v>
      </c>
      <c r="B28" s="301" t="s">
        <v>87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</row>
    <row r="29" spans="1:49" ht="30" customHeight="1" thickBot="1">
      <c r="A29" s="300"/>
      <c r="B29" s="302" t="s">
        <v>28</v>
      </c>
      <c r="C29" s="302" t="s">
        <v>69</v>
      </c>
      <c r="D29" s="299" t="s">
        <v>70</v>
      </c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302" t="s">
        <v>71</v>
      </c>
      <c r="P29" s="303" t="s">
        <v>70</v>
      </c>
      <c r="Q29" s="303"/>
      <c r="R29" s="303"/>
      <c r="S29" s="303"/>
      <c r="T29" s="303"/>
      <c r="U29" s="299" t="s">
        <v>72</v>
      </c>
      <c r="V29" s="299"/>
      <c r="W29" s="299"/>
      <c r="X29" s="299"/>
      <c r="Y29" s="302" t="s">
        <v>30</v>
      </c>
    </row>
    <row r="30" spans="1:49" ht="29.25" customHeight="1" thickBot="1">
      <c r="A30" s="300"/>
      <c r="B30" s="302"/>
      <c r="C30" s="302"/>
      <c r="D30" s="294" t="s">
        <v>73</v>
      </c>
      <c r="E30" s="294" t="s">
        <v>74</v>
      </c>
      <c r="F30" s="294" t="s">
        <v>75</v>
      </c>
      <c r="G30" s="293" t="s">
        <v>76</v>
      </c>
      <c r="H30" s="293" t="s">
        <v>77</v>
      </c>
      <c r="I30" s="293" t="s">
        <v>78</v>
      </c>
      <c r="J30" s="293" t="s">
        <v>79</v>
      </c>
      <c r="K30" s="293" t="s">
        <v>80</v>
      </c>
      <c r="L30" s="293" t="s">
        <v>81</v>
      </c>
      <c r="M30" s="293" t="s">
        <v>82</v>
      </c>
      <c r="N30" s="293" t="s">
        <v>83</v>
      </c>
      <c r="O30" s="302"/>
      <c r="P30" s="294" t="s">
        <v>73</v>
      </c>
      <c r="Q30" s="294" t="s">
        <v>74</v>
      </c>
      <c r="R30" s="294" t="s">
        <v>75</v>
      </c>
      <c r="S30" s="294" t="s">
        <v>84</v>
      </c>
      <c r="T30" s="294" t="s">
        <v>85</v>
      </c>
      <c r="U30" s="302" t="s">
        <v>31</v>
      </c>
      <c r="V30" s="302" t="s">
        <v>32</v>
      </c>
      <c r="W30" s="302" t="s">
        <v>33</v>
      </c>
      <c r="X30" s="304" t="s">
        <v>29</v>
      </c>
      <c r="Y30" s="302"/>
    </row>
    <row r="31" spans="1:49" ht="75" customHeight="1" thickBot="1">
      <c r="A31" s="300"/>
      <c r="B31" s="302"/>
      <c r="C31" s="302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302"/>
      <c r="P31" s="294"/>
      <c r="Q31" s="294"/>
      <c r="R31" s="294"/>
      <c r="S31" s="294"/>
      <c r="T31" s="294"/>
      <c r="U31" s="302"/>
      <c r="V31" s="302"/>
      <c r="W31" s="302"/>
      <c r="X31" s="304"/>
      <c r="Y31" s="302"/>
    </row>
    <row r="32" spans="1:49" s="95" customFormat="1" ht="18.75" customHeight="1">
      <c r="A32" s="300"/>
      <c r="B32" s="302"/>
      <c r="C32" s="302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302"/>
      <c r="P32" s="294"/>
      <c r="Q32" s="294"/>
      <c r="R32" s="294"/>
      <c r="S32" s="294"/>
      <c r="T32" s="294"/>
      <c r="U32" s="302"/>
      <c r="V32" s="302"/>
      <c r="W32" s="302"/>
      <c r="X32" s="94" t="s">
        <v>34</v>
      </c>
      <c r="Y32" s="302"/>
    </row>
    <row r="33" spans="1:50" s="104" customFormat="1" ht="36" customHeight="1">
      <c r="A33" s="401" t="s">
        <v>23</v>
      </c>
      <c r="B33" s="389">
        <f t="shared" ref="B33" si="4">C33</f>
        <v>1985</v>
      </c>
      <c r="C33" s="390">
        <f t="shared" ref="C33" si="5">SUM(D33:N33)</f>
        <v>1985</v>
      </c>
      <c r="D33" s="106">
        <f t="shared" ref="D33:W33" si="6">SUM(D34:D49)</f>
        <v>0</v>
      </c>
      <c r="E33" s="106">
        <f t="shared" si="6"/>
        <v>1653</v>
      </c>
      <c r="F33" s="106">
        <f t="shared" si="6"/>
        <v>268</v>
      </c>
      <c r="G33" s="106">
        <f t="shared" si="6"/>
        <v>0</v>
      </c>
      <c r="H33" s="106">
        <f t="shared" si="6"/>
        <v>27</v>
      </c>
      <c r="I33" s="106">
        <f t="shared" si="6"/>
        <v>5</v>
      </c>
      <c r="J33" s="106">
        <f t="shared" si="6"/>
        <v>9</v>
      </c>
      <c r="K33" s="106">
        <f t="shared" si="6"/>
        <v>0</v>
      </c>
      <c r="L33" s="106">
        <f t="shared" si="6"/>
        <v>23</v>
      </c>
      <c r="M33" s="106">
        <f t="shared" si="6"/>
        <v>0</v>
      </c>
      <c r="N33" s="106">
        <f t="shared" si="6"/>
        <v>0</v>
      </c>
      <c r="O33" s="106">
        <f t="shared" si="6"/>
        <v>151</v>
      </c>
      <c r="P33" s="106">
        <f>SUM(P34:P49)</f>
        <v>7</v>
      </c>
      <c r="Q33" s="106">
        <f t="shared" si="6"/>
        <v>143</v>
      </c>
      <c r="R33" s="106">
        <f t="shared" si="6"/>
        <v>0</v>
      </c>
      <c r="S33" s="106">
        <f t="shared" si="6"/>
        <v>1</v>
      </c>
      <c r="T33" s="106">
        <f t="shared" si="6"/>
        <v>0</v>
      </c>
      <c r="U33" s="106">
        <f t="shared" si="6"/>
        <v>1807</v>
      </c>
      <c r="V33" s="106">
        <f t="shared" si="6"/>
        <v>113</v>
      </c>
      <c r="W33" s="106">
        <f t="shared" si="6"/>
        <v>65</v>
      </c>
      <c r="X33" s="392">
        <f t="shared" ref="X33:X49" si="7">ROUND(W33/B33*100,1)</f>
        <v>3.3</v>
      </c>
      <c r="Y33" s="397">
        <f>SUM(Y34:Y49)</f>
        <v>66</v>
      </c>
    </row>
    <row r="34" spans="1:50" s="104" customFormat="1" ht="36" customHeight="1">
      <c r="A34" s="402" t="s">
        <v>60</v>
      </c>
      <c r="B34" s="393">
        <v>113</v>
      </c>
      <c r="C34" s="106">
        <v>113</v>
      </c>
      <c r="D34" s="106">
        <v>0</v>
      </c>
      <c r="E34" s="106">
        <v>98</v>
      </c>
      <c r="F34" s="106">
        <v>13</v>
      </c>
      <c r="G34" s="106">
        <v>0</v>
      </c>
      <c r="H34" s="106">
        <v>0</v>
      </c>
      <c r="I34" s="106">
        <v>0</v>
      </c>
      <c r="J34" s="106">
        <v>1</v>
      </c>
      <c r="K34" s="106">
        <v>0</v>
      </c>
      <c r="L34" s="106">
        <v>1</v>
      </c>
      <c r="M34" s="106">
        <v>0</v>
      </c>
      <c r="N34" s="106">
        <v>0</v>
      </c>
      <c r="O34" s="106">
        <v>6</v>
      </c>
      <c r="P34" s="106">
        <v>1</v>
      </c>
      <c r="Q34" s="106">
        <v>5</v>
      </c>
      <c r="R34" s="106">
        <v>0</v>
      </c>
      <c r="S34" s="106">
        <v>0</v>
      </c>
      <c r="T34" s="106">
        <v>0</v>
      </c>
      <c r="U34" s="106">
        <v>108</v>
      </c>
      <c r="V34" s="106">
        <v>3</v>
      </c>
      <c r="W34" s="106">
        <v>2</v>
      </c>
      <c r="X34" s="103">
        <f t="shared" si="7"/>
        <v>1.8</v>
      </c>
      <c r="Y34" s="398">
        <v>3</v>
      </c>
      <c r="Z34" s="192"/>
    </row>
    <row r="35" spans="1:50" s="104" customFormat="1" ht="36" customHeight="1">
      <c r="A35" s="402" t="s">
        <v>2</v>
      </c>
      <c r="B35" s="393">
        <v>51</v>
      </c>
      <c r="C35" s="106">
        <v>51</v>
      </c>
      <c r="D35" s="106">
        <v>0</v>
      </c>
      <c r="E35" s="106">
        <v>41</v>
      </c>
      <c r="F35" s="106">
        <v>9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1</v>
      </c>
      <c r="M35" s="106">
        <v>0</v>
      </c>
      <c r="N35" s="106">
        <v>0</v>
      </c>
      <c r="O35" s="106">
        <v>7</v>
      </c>
      <c r="P35" s="106">
        <v>1</v>
      </c>
      <c r="Q35" s="106">
        <v>6</v>
      </c>
      <c r="R35" s="106">
        <v>0</v>
      </c>
      <c r="S35" s="106">
        <v>0</v>
      </c>
      <c r="T35" s="106">
        <v>0</v>
      </c>
      <c r="U35" s="106">
        <v>48</v>
      </c>
      <c r="V35" s="106">
        <v>2</v>
      </c>
      <c r="W35" s="106">
        <v>1</v>
      </c>
      <c r="X35" s="103">
        <f t="shared" si="7"/>
        <v>2</v>
      </c>
      <c r="Y35" s="398">
        <v>4</v>
      </c>
      <c r="Z35" s="192"/>
    </row>
    <row r="36" spans="1:50" s="104" customFormat="1" ht="36" customHeight="1">
      <c r="A36" s="402" t="s">
        <v>3</v>
      </c>
      <c r="B36" s="393">
        <v>106</v>
      </c>
      <c r="C36" s="106">
        <v>106</v>
      </c>
      <c r="D36" s="106">
        <v>0</v>
      </c>
      <c r="E36" s="106">
        <v>85</v>
      </c>
      <c r="F36" s="106">
        <v>17</v>
      </c>
      <c r="G36" s="106">
        <v>0</v>
      </c>
      <c r="H36" s="106">
        <v>2</v>
      </c>
      <c r="I36" s="106">
        <v>1</v>
      </c>
      <c r="J36" s="106">
        <v>0</v>
      </c>
      <c r="K36" s="106">
        <v>0</v>
      </c>
      <c r="L36" s="106">
        <v>1</v>
      </c>
      <c r="M36" s="106">
        <v>0</v>
      </c>
      <c r="N36" s="106">
        <v>0</v>
      </c>
      <c r="O36" s="106">
        <v>10</v>
      </c>
      <c r="P36" s="106">
        <v>2</v>
      </c>
      <c r="Q36" s="106">
        <v>8</v>
      </c>
      <c r="R36" s="106">
        <v>0</v>
      </c>
      <c r="S36" s="106">
        <v>0</v>
      </c>
      <c r="T36" s="106">
        <v>0</v>
      </c>
      <c r="U36" s="106">
        <v>92</v>
      </c>
      <c r="V36" s="106">
        <v>10</v>
      </c>
      <c r="W36" s="106">
        <v>4</v>
      </c>
      <c r="X36" s="103">
        <f t="shared" si="7"/>
        <v>3.8</v>
      </c>
      <c r="Y36" s="398">
        <v>3</v>
      </c>
      <c r="Z36" s="192"/>
    </row>
    <row r="37" spans="1:50" s="104" customFormat="1" ht="36" customHeight="1">
      <c r="A37" s="402" t="s">
        <v>4</v>
      </c>
      <c r="B37" s="393">
        <v>145</v>
      </c>
      <c r="C37" s="106">
        <v>145</v>
      </c>
      <c r="D37" s="106">
        <v>0</v>
      </c>
      <c r="E37" s="106">
        <v>111</v>
      </c>
      <c r="F37" s="106">
        <v>26</v>
      </c>
      <c r="G37" s="106">
        <v>0</v>
      </c>
      <c r="H37" s="106">
        <v>7</v>
      </c>
      <c r="I37" s="106">
        <v>0</v>
      </c>
      <c r="J37" s="106">
        <v>0</v>
      </c>
      <c r="K37" s="106">
        <v>0</v>
      </c>
      <c r="L37" s="106">
        <v>1</v>
      </c>
      <c r="M37" s="106">
        <v>0</v>
      </c>
      <c r="N37" s="106">
        <v>0</v>
      </c>
      <c r="O37" s="106">
        <v>9</v>
      </c>
      <c r="P37" s="106">
        <v>1</v>
      </c>
      <c r="Q37" s="106">
        <v>8</v>
      </c>
      <c r="R37" s="106">
        <v>0</v>
      </c>
      <c r="S37" s="106">
        <v>0</v>
      </c>
      <c r="T37" s="106">
        <v>0</v>
      </c>
      <c r="U37" s="106">
        <v>123</v>
      </c>
      <c r="V37" s="106">
        <v>14</v>
      </c>
      <c r="W37" s="106">
        <v>8</v>
      </c>
      <c r="X37" s="103">
        <f t="shared" si="7"/>
        <v>5.5</v>
      </c>
      <c r="Y37" s="398">
        <v>6</v>
      </c>
      <c r="Z37" s="192"/>
    </row>
    <row r="38" spans="1:50" s="104" customFormat="1" ht="36" customHeight="1">
      <c r="A38" s="402" t="s">
        <v>61</v>
      </c>
      <c r="B38" s="393">
        <v>68</v>
      </c>
      <c r="C38" s="106">
        <v>68</v>
      </c>
      <c r="D38" s="106">
        <v>0</v>
      </c>
      <c r="E38" s="106">
        <v>59</v>
      </c>
      <c r="F38" s="106">
        <v>4</v>
      </c>
      <c r="G38" s="106">
        <v>0</v>
      </c>
      <c r="H38" s="106">
        <v>2</v>
      </c>
      <c r="I38" s="106">
        <v>1</v>
      </c>
      <c r="J38" s="106">
        <v>2</v>
      </c>
      <c r="K38" s="106">
        <v>0</v>
      </c>
      <c r="L38" s="106">
        <v>0</v>
      </c>
      <c r="M38" s="106">
        <v>0</v>
      </c>
      <c r="N38" s="106">
        <v>0</v>
      </c>
      <c r="O38" s="106">
        <v>6</v>
      </c>
      <c r="P38" s="106">
        <v>1</v>
      </c>
      <c r="Q38" s="106">
        <v>5</v>
      </c>
      <c r="R38" s="106">
        <v>0</v>
      </c>
      <c r="S38" s="106">
        <v>0</v>
      </c>
      <c r="T38" s="106">
        <v>0</v>
      </c>
      <c r="U38" s="106">
        <v>61</v>
      </c>
      <c r="V38" s="106">
        <v>2</v>
      </c>
      <c r="W38" s="106">
        <v>5</v>
      </c>
      <c r="X38" s="103">
        <f t="shared" si="7"/>
        <v>7.4</v>
      </c>
      <c r="Y38" s="398">
        <v>4</v>
      </c>
      <c r="Z38" s="192"/>
    </row>
    <row r="39" spans="1:50" s="104" customFormat="1" ht="36" customHeight="1">
      <c r="A39" s="402" t="s">
        <v>6</v>
      </c>
      <c r="B39" s="393">
        <v>33</v>
      </c>
      <c r="C39" s="106">
        <v>33</v>
      </c>
      <c r="D39" s="106">
        <v>0</v>
      </c>
      <c r="E39" s="106">
        <v>26</v>
      </c>
      <c r="F39" s="106">
        <v>5</v>
      </c>
      <c r="G39" s="106">
        <v>0</v>
      </c>
      <c r="H39" s="106">
        <v>1</v>
      </c>
      <c r="I39" s="106">
        <v>0</v>
      </c>
      <c r="J39" s="106">
        <v>0</v>
      </c>
      <c r="K39" s="106">
        <v>0</v>
      </c>
      <c r="L39" s="106">
        <v>1</v>
      </c>
      <c r="M39" s="106">
        <v>0</v>
      </c>
      <c r="N39" s="106">
        <v>0</v>
      </c>
      <c r="O39" s="106">
        <v>2</v>
      </c>
      <c r="P39" s="106">
        <v>0</v>
      </c>
      <c r="Q39" s="106">
        <v>2</v>
      </c>
      <c r="R39" s="106">
        <v>0</v>
      </c>
      <c r="S39" s="106">
        <v>0</v>
      </c>
      <c r="T39" s="106">
        <v>0</v>
      </c>
      <c r="U39" s="106">
        <v>28</v>
      </c>
      <c r="V39" s="106">
        <v>3</v>
      </c>
      <c r="W39" s="106">
        <v>2</v>
      </c>
      <c r="X39" s="103">
        <f t="shared" si="7"/>
        <v>6.1</v>
      </c>
      <c r="Y39" s="398">
        <v>7</v>
      </c>
      <c r="Z39" s="192"/>
    </row>
    <row r="40" spans="1:50" s="104" customFormat="1" ht="36" customHeight="1">
      <c r="A40" s="402" t="s">
        <v>62</v>
      </c>
      <c r="B40" s="393">
        <v>87</v>
      </c>
      <c r="C40" s="106">
        <v>87</v>
      </c>
      <c r="D40" s="106">
        <v>0</v>
      </c>
      <c r="E40" s="106">
        <v>69</v>
      </c>
      <c r="F40" s="106">
        <v>15</v>
      </c>
      <c r="G40" s="106">
        <v>0</v>
      </c>
      <c r="H40" s="106">
        <v>0</v>
      </c>
      <c r="I40" s="106">
        <v>0</v>
      </c>
      <c r="J40" s="106">
        <v>1</v>
      </c>
      <c r="K40" s="106">
        <v>0</v>
      </c>
      <c r="L40" s="106">
        <v>2</v>
      </c>
      <c r="M40" s="106">
        <v>0</v>
      </c>
      <c r="N40" s="106">
        <v>0</v>
      </c>
      <c r="O40" s="106">
        <v>7</v>
      </c>
      <c r="P40" s="106">
        <v>0</v>
      </c>
      <c r="Q40" s="106">
        <v>7</v>
      </c>
      <c r="R40" s="106">
        <v>0</v>
      </c>
      <c r="S40" s="106">
        <v>0</v>
      </c>
      <c r="T40" s="106">
        <v>0</v>
      </c>
      <c r="U40" s="106">
        <v>76</v>
      </c>
      <c r="V40" s="106">
        <v>8</v>
      </c>
      <c r="W40" s="106">
        <v>3</v>
      </c>
      <c r="X40" s="103">
        <f t="shared" si="7"/>
        <v>3.4</v>
      </c>
      <c r="Y40" s="398">
        <v>3</v>
      </c>
      <c r="Z40" s="192"/>
    </row>
    <row r="41" spans="1:50" s="104" customFormat="1" ht="36" customHeight="1">
      <c r="A41" s="402" t="s">
        <v>86</v>
      </c>
      <c r="B41" s="393">
        <v>101</v>
      </c>
      <c r="C41" s="106">
        <v>101</v>
      </c>
      <c r="D41" s="106">
        <v>0</v>
      </c>
      <c r="E41" s="106">
        <v>88</v>
      </c>
      <c r="F41" s="106">
        <v>12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1</v>
      </c>
      <c r="M41" s="106">
        <v>0</v>
      </c>
      <c r="N41" s="106">
        <v>0</v>
      </c>
      <c r="O41" s="106">
        <v>4</v>
      </c>
      <c r="P41" s="106">
        <v>0</v>
      </c>
      <c r="Q41" s="106">
        <v>4</v>
      </c>
      <c r="R41" s="106">
        <v>0</v>
      </c>
      <c r="S41" s="106">
        <v>0</v>
      </c>
      <c r="T41" s="106">
        <v>0</v>
      </c>
      <c r="U41" s="106">
        <v>95</v>
      </c>
      <c r="V41" s="106">
        <v>5</v>
      </c>
      <c r="W41" s="106">
        <v>1</v>
      </c>
      <c r="X41" s="103">
        <f t="shared" si="7"/>
        <v>1</v>
      </c>
      <c r="Y41" s="398">
        <v>3</v>
      </c>
      <c r="Z41" s="192"/>
    </row>
    <row r="42" spans="1:50" s="104" customFormat="1" ht="36" customHeight="1">
      <c r="A42" s="402" t="s">
        <v>63</v>
      </c>
      <c r="B42" s="393">
        <v>55</v>
      </c>
      <c r="C42" s="106">
        <v>55</v>
      </c>
      <c r="D42" s="106">
        <v>0</v>
      </c>
      <c r="E42" s="106">
        <v>46</v>
      </c>
      <c r="F42" s="106">
        <v>5</v>
      </c>
      <c r="G42" s="106">
        <v>0</v>
      </c>
      <c r="H42" s="106">
        <v>1</v>
      </c>
      <c r="I42" s="106">
        <v>0</v>
      </c>
      <c r="J42" s="106">
        <v>1</v>
      </c>
      <c r="K42" s="106">
        <v>0</v>
      </c>
      <c r="L42" s="106">
        <v>2</v>
      </c>
      <c r="M42" s="106">
        <v>0</v>
      </c>
      <c r="N42" s="106">
        <v>0</v>
      </c>
      <c r="O42" s="106">
        <v>2</v>
      </c>
      <c r="P42" s="106">
        <v>0</v>
      </c>
      <c r="Q42" s="106">
        <v>2</v>
      </c>
      <c r="R42" s="106">
        <v>0</v>
      </c>
      <c r="S42" s="106">
        <v>0</v>
      </c>
      <c r="T42" s="106">
        <v>0</v>
      </c>
      <c r="U42" s="106">
        <v>49</v>
      </c>
      <c r="V42" s="106">
        <v>2</v>
      </c>
      <c r="W42" s="106">
        <v>4</v>
      </c>
      <c r="X42" s="103">
        <f t="shared" si="7"/>
        <v>7.3</v>
      </c>
      <c r="Y42" s="398">
        <v>2</v>
      </c>
      <c r="Z42" s="192"/>
    </row>
    <row r="43" spans="1:50" s="104" customFormat="1" ht="36" customHeight="1">
      <c r="A43" s="402" t="s">
        <v>64</v>
      </c>
      <c r="B43" s="393">
        <v>197</v>
      </c>
      <c r="C43" s="106">
        <v>197</v>
      </c>
      <c r="D43" s="106">
        <v>0</v>
      </c>
      <c r="E43" s="106">
        <v>174</v>
      </c>
      <c r="F43" s="106">
        <v>19</v>
      </c>
      <c r="G43" s="106">
        <v>0</v>
      </c>
      <c r="H43" s="106">
        <v>1</v>
      </c>
      <c r="I43" s="106">
        <v>0</v>
      </c>
      <c r="J43" s="106">
        <v>0</v>
      </c>
      <c r="K43" s="106">
        <v>0</v>
      </c>
      <c r="L43" s="106">
        <v>3</v>
      </c>
      <c r="M43" s="106">
        <v>0</v>
      </c>
      <c r="N43" s="106">
        <v>0</v>
      </c>
      <c r="O43" s="106">
        <v>19</v>
      </c>
      <c r="P43" s="106">
        <v>0</v>
      </c>
      <c r="Q43" s="106">
        <v>19</v>
      </c>
      <c r="R43" s="106">
        <v>0</v>
      </c>
      <c r="S43" s="106">
        <v>0</v>
      </c>
      <c r="T43" s="106">
        <v>0</v>
      </c>
      <c r="U43" s="106">
        <v>181</v>
      </c>
      <c r="V43" s="106">
        <v>12</v>
      </c>
      <c r="W43" s="106">
        <v>4</v>
      </c>
      <c r="X43" s="103">
        <f t="shared" si="7"/>
        <v>2</v>
      </c>
      <c r="Y43" s="398">
        <v>4</v>
      </c>
      <c r="Z43" s="192"/>
    </row>
    <row r="44" spans="1:50" s="104" customFormat="1" ht="36" customHeight="1">
      <c r="A44" s="402" t="s">
        <v>11</v>
      </c>
      <c r="B44" s="393">
        <v>272</v>
      </c>
      <c r="C44" s="106">
        <v>272</v>
      </c>
      <c r="D44" s="106">
        <v>0</v>
      </c>
      <c r="E44" s="106">
        <v>231</v>
      </c>
      <c r="F44" s="106">
        <v>34</v>
      </c>
      <c r="G44" s="106">
        <v>0</v>
      </c>
      <c r="H44" s="106">
        <v>0</v>
      </c>
      <c r="I44" s="106">
        <v>0</v>
      </c>
      <c r="J44" s="106">
        <v>1</v>
      </c>
      <c r="K44" s="106">
        <v>0</v>
      </c>
      <c r="L44" s="106">
        <v>6</v>
      </c>
      <c r="M44" s="106">
        <v>0</v>
      </c>
      <c r="N44" s="106">
        <v>0</v>
      </c>
      <c r="O44" s="106">
        <v>30</v>
      </c>
      <c r="P44" s="106">
        <v>0</v>
      </c>
      <c r="Q44" s="106">
        <v>30</v>
      </c>
      <c r="R44" s="106">
        <v>0</v>
      </c>
      <c r="S44" s="106">
        <v>0</v>
      </c>
      <c r="T44" s="106">
        <v>0</v>
      </c>
      <c r="U44" s="106">
        <v>249</v>
      </c>
      <c r="V44" s="106">
        <v>16</v>
      </c>
      <c r="W44" s="106">
        <v>7</v>
      </c>
      <c r="X44" s="103">
        <f t="shared" si="7"/>
        <v>2.6</v>
      </c>
      <c r="Y44" s="398">
        <v>6</v>
      </c>
      <c r="Z44" s="192"/>
    </row>
    <row r="45" spans="1:50" s="104" customFormat="1" ht="36" customHeight="1">
      <c r="A45" s="402" t="s">
        <v>12</v>
      </c>
      <c r="B45" s="393">
        <v>75</v>
      </c>
      <c r="C45" s="106">
        <v>75</v>
      </c>
      <c r="D45" s="106">
        <v>0</v>
      </c>
      <c r="E45" s="106">
        <v>56</v>
      </c>
      <c r="F45" s="106">
        <v>18</v>
      </c>
      <c r="G45" s="106">
        <v>0</v>
      </c>
      <c r="H45" s="106">
        <v>1</v>
      </c>
      <c r="I45" s="106">
        <v>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4</v>
      </c>
      <c r="P45" s="106">
        <v>0</v>
      </c>
      <c r="Q45" s="106">
        <v>4</v>
      </c>
      <c r="R45" s="106">
        <v>0</v>
      </c>
      <c r="S45" s="106">
        <v>0</v>
      </c>
      <c r="T45" s="106">
        <v>0</v>
      </c>
      <c r="U45" s="106">
        <v>68</v>
      </c>
      <c r="V45" s="106">
        <v>6</v>
      </c>
      <c r="W45" s="106">
        <v>1</v>
      </c>
      <c r="X45" s="103">
        <f t="shared" si="7"/>
        <v>1.3</v>
      </c>
      <c r="Y45" s="398">
        <v>4</v>
      </c>
      <c r="Z45" s="192"/>
    </row>
    <row r="46" spans="1:50" s="104" customFormat="1" ht="36" customHeight="1">
      <c r="A46" s="402" t="s">
        <v>65</v>
      </c>
      <c r="B46" s="393">
        <v>210</v>
      </c>
      <c r="C46" s="106">
        <v>210</v>
      </c>
      <c r="D46" s="106">
        <v>0</v>
      </c>
      <c r="E46" s="106">
        <v>180</v>
      </c>
      <c r="F46" s="106">
        <v>22</v>
      </c>
      <c r="G46" s="106">
        <v>0</v>
      </c>
      <c r="H46" s="106">
        <v>5</v>
      </c>
      <c r="I46" s="106">
        <v>1</v>
      </c>
      <c r="J46" s="106">
        <v>1</v>
      </c>
      <c r="K46" s="106">
        <v>0</v>
      </c>
      <c r="L46" s="106">
        <v>1</v>
      </c>
      <c r="M46" s="106">
        <v>0</v>
      </c>
      <c r="N46" s="106">
        <v>0</v>
      </c>
      <c r="O46" s="106">
        <v>10</v>
      </c>
      <c r="P46" s="106">
        <v>0</v>
      </c>
      <c r="Q46" s="106">
        <v>10</v>
      </c>
      <c r="R46" s="106">
        <v>0</v>
      </c>
      <c r="S46" s="106">
        <v>0</v>
      </c>
      <c r="T46" s="106">
        <v>0</v>
      </c>
      <c r="U46" s="106">
        <v>199</v>
      </c>
      <c r="V46" s="106">
        <v>3</v>
      </c>
      <c r="W46" s="106">
        <v>8</v>
      </c>
      <c r="X46" s="103">
        <f t="shared" si="7"/>
        <v>3.8</v>
      </c>
      <c r="Y46" s="398">
        <v>6</v>
      </c>
      <c r="Z46" s="192"/>
    </row>
    <row r="47" spans="1:50" s="104" customFormat="1" ht="36" customHeight="1">
      <c r="A47" s="402" t="s">
        <v>14</v>
      </c>
      <c r="B47" s="393">
        <v>112</v>
      </c>
      <c r="C47" s="106">
        <v>112</v>
      </c>
      <c r="D47" s="106">
        <v>0</v>
      </c>
      <c r="E47" s="106">
        <v>87</v>
      </c>
      <c r="F47" s="106">
        <v>18</v>
      </c>
      <c r="G47" s="106">
        <v>0</v>
      </c>
      <c r="H47" s="106">
        <v>4</v>
      </c>
      <c r="I47" s="106">
        <v>1</v>
      </c>
      <c r="J47" s="106">
        <v>1</v>
      </c>
      <c r="K47" s="106">
        <v>0</v>
      </c>
      <c r="L47" s="106">
        <v>1</v>
      </c>
      <c r="M47" s="106">
        <v>0</v>
      </c>
      <c r="N47" s="106">
        <v>0</v>
      </c>
      <c r="O47" s="106">
        <v>11</v>
      </c>
      <c r="P47" s="106">
        <v>0</v>
      </c>
      <c r="Q47" s="106">
        <v>11</v>
      </c>
      <c r="R47" s="106">
        <v>0</v>
      </c>
      <c r="S47" s="106">
        <v>0</v>
      </c>
      <c r="T47" s="106">
        <v>0</v>
      </c>
      <c r="U47" s="106">
        <v>100</v>
      </c>
      <c r="V47" s="106">
        <v>5</v>
      </c>
      <c r="W47" s="106">
        <v>7</v>
      </c>
      <c r="X47" s="103">
        <f t="shared" si="7"/>
        <v>6.3</v>
      </c>
      <c r="Y47" s="398">
        <v>4</v>
      </c>
      <c r="Z47" s="192"/>
    </row>
    <row r="48" spans="1:50" s="104" customFormat="1" ht="36" customHeight="1">
      <c r="A48" s="402" t="s">
        <v>66</v>
      </c>
      <c r="B48" s="393">
        <v>140</v>
      </c>
      <c r="C48" s="106">
        <v>140</v>
      </c>
      <c r="D48" s="106">
        <v>0</v>
      </c>
      <c r="E48" s="106">
        <v>116</v>
      </c>
      <c r="F48" s="106">
        <v>21</v>
      </c>
      <c r="G48" s="106">
        <v>0</v>
      </c>
      <c r="H48" s="106">
        <v>3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6</v>
      </c>
      <c r="P48" s="106">
        <v>1</v>
      </c>
      <c r="Q48" s="106">
        <v>5</v>
      </c>
      <c r="R48" s="106">
        <v>0</v>
      </c>
      <c r="S48" s="106">
        <v>0</v>
      </c>
      <c r="T48" s="106">
        <v>0</v>
      </c>
      <c r="U48" s="106">
        <v>125</v>
      </c>
      <c r="V48" s="106">
        <v>12</v>
      </c>
      <c r="W48" s="106">
        <v>3</v>
      </c>
      <c r="X48" s="103">
        <f t="shared" si="7"/>
        <v>2.1</v>
      </c>
      <c r="Y48" s="398">
        <v>2</v>
      </c>
      <c r="Z48" s="192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3"/>
      <c r="AX48" s="103"/>
    </row>
    <row r="49" spans="1:28" s="104" customFormat="1" ht="36" customHeight="1" thickBot="1">
      <c r="A49" s="403" t="s">
        <v>67</v>
      </c>
      <c r="B49" s="394">
        <v>220</v>
      </c>
      <c r="C49" s="395">
        <v>220</v>
      </c>
      <c r="D49" s="395">
        <v>0</v>
      </c>
      <c r="E49" s="395">
        <v>186</v>
      </c>
      <c r="F49" s="395">
        <v>30</v>
      </c>
      <c r="G49" s="395">
        <v>0</v>
      </c>
      <c r="H49" s="395">
        <v>0</v>
      </c>
      <c r="I49" s="395">
        <v>1</v>
      </c>
      <c r="J49" s="395">
        <v>1</v>
      </c>
      <c r="K49" s="395">
        <v>0</v>
      </c>
      <c r="L49" s="395">
        <v>2</v>
      </c>
      <c r="M49" s="395">
        <v>0</v>
      </c>
      <c r="N49" s="395">
        <v>0</v>
      </c>
      <c r="O49" s="395">
        <v>18</v>
      </c>
      <c r="P49" s="395">
        <v>0</v>
      </c>
      <c r="Q49" s="395">
        <v>17</v>
      </c>
      <c r="R49" s="395">
        <v>0</v>
      </c>
      <c r="S49" s="395">
        <v>1</v>
      </c>
      <c r="T49" s="395">
        <v>0</v>
      </c>
      <c r="U49" s="395">
        <v>205</v>
      </c>
      <c r="V49" s="395">
        <v>10</v>
      </c>
      <c r="W49" s="395">
        <v>5</v>
      </c>
      <c r="X49" s="396">
        <f t="shared" si="7"/>
        <v>2.2999999999999998</v>
      </c>
      <c r="Y49" s="399">
        <v>5</v>
      </c>
      <c r="Z49" s="192"/>
      <c r="AB49" s="108"/>
    </row>
    <row r="50" spans="1:28" ht="30.75" customHeight="1">
      <c r="A50" s="9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97"/>
      <c r="U50" s="98"/>
      <c r="V50" s="98"/>
      <c r="W50" s="98"/>
      <c r="X50" s="88"/>
      <c r="Y50" s="88"/>
    </row>
    <row r="51" spans="1:28" ht="20.2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97"/>
      <c r="U51" s="98"/>
      <c r="V51" s="98"/>
      <c r="W51" s="98"/>
      <c r="X51" s="88"/>
      <c r="Y51" s="88"/>
    </row>
    <row r="52" spans="1:28" ht="9" customHeight="1" thickBot="1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9"/>
      <c r="U52" s="100"/>
      <c r="V52" s="100"/>
      <c r="W52" s="100"/>
      <c r="X52" s="101"/>
    </row>
    <row r="53" spans="1:28" ht="27.75" customHeight="1" thickBot="1">
      <c r="A53" s="295" t="s">
        <v>46</v>
      </c>
      <c r="B53" s="296" t="s">
        <v>88</v>
      </c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90"/>
    </row>
    <row r="54" spans="1:28" ht="30" customHeight="1" thickBot="1">
      <c r="A54" s="295"/>
      <c r="B54" s="278" t="s">
        <v>28</v>
      </c>
      <c r="C54" s="278" t="s">
        <v>69</v>
      </c>
      <c r="D54" s="297" t="s">
        <v>70</v>
      </c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77" t="s">
        <v>71</v>
      </c>
      <c r="P54" s="298" t="s">
        <v>70</v>
      </c>
      <c r="Q54" s="298"/>
      <c r="R54" s="298"/>
      <c r="S54" s="298"/>
      <c r="T54" s="298"/>
      <c r="U54" s="299" t="s">
        <v>72</v>
      </c>
      <c r="V54" s="299"/>
      <c r="W54" s="299"/>
      <c r="X54" s="299"/>
      <c r="Y54" s="88"/>
    </row>
    <row r="55" spans="1:28" ht="29.25" customHeight="1" thickBot="1">
      <c r="A55" s="295"/>
      <c r="B55" s="278"/>
      <c r="C55" s="278"/>
      <c r="D55" s="292" t="s">
        <v>73</v>
      </c>
      <c r="E55" s="292" t="s">
        <v>74</v>
      </c>
      <c r="F55" s="292" t="s">
        <v>75</v>
      </c>
      <c r="G55" s="293" t="s">
        <v>76</v>
      </c>
      <c r="H55" s="293" t="s">
        <v>77</v>
      </c>
      <c r="I55" s="293" t="s">
        <v>78</v>
      </c>
      <c r="J55" s="293" t="s">
        <v>79</v>
      </c>
      <c r="K55" s="293" t="s">
        <v>80</v>
      </c>
      <c r="L55" s="293" t="s">
        <v>81</v>
      </c>
      <c r="M55" s="293" t="s">
        <v>82</v>
      </c>
      <c r="N55" s="293" t="s">
        <v>83</v>
      </c>
      <c r="O55" s="277"/>
      <c r="P55" s="292" t="s">
        <v>73</v>
      </c>
      <c r="Q55" s="292" t="s">
        <v>74</v>
      </c>
      <c r="R55" s="292" t="s">
        <v>75</v>
      </c>
      <c r="S55" s="292" t="s">
        <v>84</v>
      </c>
      <c r="T55" s="292" t="s">
        <v>85</v>
      </c>
      <c r="U55" s="278" t="s">
        <v>31</v>
      </c>
      <c r="V55" s="278" t="s">
        <v>32</v>
      </c>
      <c r="W55" s="278" t="s">
        <v>33</v>
      </c>
      <c r="X55" s="291" t="s">
        <v>29</v>
      </c>
      <c r="Y55" s="249"/>
    </row>
    <row r="56" spans="1:28" ht="75" customHeight="1" thickBot="1">
      <c r="A56" s="295"/>
      <c r="B56" s="278"/>
      <c r="C56" s="278"/>
      <c r="D56" s="292"/>
      <c r="E56" s="292"/>
      <c r="F56" s="292"/>
      <c r="G56" s="293"/>
      <c r="H56" s="293"/>
      <c r="I56" s="293"/>
      <c r="J56" s="293"/>
      <c r="K56" s="293"/>
      <c r="L56" s="293"/>
      <c r="M56" s="293"/>
      <c r="N56" s="293"/>
      <c r="O56" s="277"/>
      <c r="P56" s="292"/>
      <c r="Q56" s="292"/>
      <c r="R56" s="292"/>
      <c r="S56" s="292"/>
      <c r="T56" s="292"/>
      <c r="U56" s="278"/>
      <c r="V56" s="278"/>
      <c r="W56" s="278"/>
      <c r="X56" s="291"/>
      <c r="Y56" s="88"/>
    </row>
    <row r="57" spans="1:28" s="95" customFormat="1" ht="18.75" customHeight="1">
      <c r="A57" s="295"/>
      <c r="B57" s="278"/>
      <c r="C57" s="278"/>
      <c r="D57" s="292"/>
      <c r="E57" s="292"/>
      <c r="F57" s="292"/>
      <c r="G57" s="293"/>
      <c r="H57" s="293"/>
      <c r="I57" s="293"/>
      <c r="J57" s="293"/>
      <c r="K57" s="293"/>
      <c r="L57" s="293"/>
      <c r="M57" s="293"/>
      <c r="N57" s="293"/>
      <c r="O57" s="277"/>
      <c r="P57" s="292"/>
      <c r="Q57" s="292"/>
      <c r="R57" s="292"/>
      <c r="S57" s="292"/>
      <c r="T57" s="292"/>
      <c r="U57" s="278"/>
      <c r="V57" s="278"/>
      <c r="W57" s="278"/>
      <c r="X57" s="102" t="s">
        <v>34</v>
      </c>
      <c r="Y57" s="88"/>
    </row>
    <row r="58" spans="1:28" s="104" customFormat="1" ht="36" customHeight="1">
      <c r="A58" s="401" t="s">
        <v>23</v>
      </c>
      <c r="B58" s="389">
        <f t="shared" ref="B58:B74" si="8">C58</f>
        <v>159508</v>
      </c>
      <c r="C58" s="390">
        <f t="shared" ref="C58:W70" si="9">C9+C33</f>
        <v>159508</v>
      </c>
      <c r="D58" s="390">
        <f t="shared" si="9"/>
        <v>42</v>
      </c>
      <c r="E58" s="390">
        <f t="shared" si="9"/>
        <v>108759</v>
      </c>
      <c r="F58" s="390">
        <f t="shared" si="9"/>
        <v>41760</v>
      </c>
      <c r="G58" s="390">
        <f t="shared" si="9"/>
        <v>90</v>
      </c>
      <c r="H58" s="390">
        <f t="shared" si="9"/>
        <v>2107</v>
      </c>
      <c r="I58" s="390">
        <f t="shared" si="9"/>
        <v>1345</v>
      </c>
      <c r="J58" s="390">
        <f t="shared" si="9"/>
        <v>1305</v>
      </c>
      <c r="K58" s="391">
        <f t="shared" si="9"/>
        <v>0</v>
      </c>
      <c r="L58" s="390">
        <f t="shared" si="9"/>
        <v>3989</v>
      </c>
      <c r="M58" s="390">
        <f t="shared" si="9"/>
        <v>111</v>
      </c>
      <c r="N58" s="391">
        <f t="shared" si="9"/>
        <v>0</v>
      </c>
      <c r="O58" s="390">
        <f t="shared" si="9"/>
        <v>5195</v>
      </c>
      <c r="P58" s="390">
        <f t="shared" si="9"/>
        <v>609</v>
      </c>
      <c r="Q58" s="390">
        <f t="shared" si="9"/>
        <v>4534</v>
      </c>
      <c r="R58" s="390">
        <f t="shared" si="9"/>
        <v>31</v>
      </c>
      <c r="S58" s="390">
        <f t="shared" si="9"/>
        <v>10</v>
      </c>
      <c r="T58" s="390">
        <f t="shared" si="9"/>
        <v>11</v>
      </c>
      <c r="U58" s="390">
        <f t="shared" si="9"/>
        <v>129836</v>
      </c>
      <c r="V58" s="390">
        <f t="shared" si="9"/>
        <v>22137</v>
      </c>
      <c r="W58" s="390">
        <f t="shared" si="9"/>
        <v>7535</v>
      </c>
      <c r="X58" s="392">
        <f t="shared" ref="X58:X74" si="10">ROUND(W58/B58*100,1)</f>
        <v>4.7</v>
      </c>
      <c r="Y58" s="103"/>
    </row>
    <row r="59" spans="1:28" s="104" customFormat="1" ht="36" customHeight="1">
      <c r="A59" s="402" t="s">
        <v>60</v>
      </c>
      <c r="B59" s="393">
        <f t="shared" si="8"/>
        <v>10984</v>
      </c>
      <c r="C59" s="106">
        <f t="shared" si="9"/>
        <v>10984</v>
      </c>
      <c r="D59" s="106">
        <f t="shared" si="9"/>
        <v>5</v>
      </c>
      <c r="E59" s="106">
        <f t="shared" si="9"/>
        <v>7338</v>
      </c>
      <c r="F59" s="106">
        <f t="shared" si="9"/>
        <v>2994</v>
      </c>
      <c r="G59" s="106">
        <f t="shared" si="9"/>
        <v>4</v>
      </c>
      <c r="H59" s="106">
        <f t="shared" si="9"/>
        <v>91</v>
      </c>
      <c r="I59" s="106">
        <f t="shared" si="9"/>
        <v>98</v>
      </c>
      <c r="J59" s="106">
        <f t="shared" si="9"/>
        <v>178</v>
      </c>
      <c r="K59" s="106">
        <f t="shared" si="9"/>
        <v>0</v>
      </c>
      <c r="L59" s="106">
        <f t="shared" si="9"/>
        <v>271</v>
      </c>
      <c r="M59" s="106">
        <f t="shared" si="9"/>
        <v>5</v>
      </c>
      <c r="N59" s="106">
        <f t="shared" si="9"/>
        <v>0</v>
      </c>
      <c r="O59" s="106">
        <f t="shared" si="9"/>
        <v>353</v>
      </c>
      <c r="P59" s="106">
        <f t="shared" si="9"/>
        <v>61</v>
      </c>
      <c r="Q59" s="106">
        <f t="shared" si="9"/>
        <v>292</v>
      </c>
      <c r="R59" s="106">
        <f t="shared" si="9"/>
        <v>0</v>
      </c>
      <c r="S59" s="106">
        <f t="shared" si="9"/>
        <v>0</v>
      </c>
      <c r="T59" s="106">
        <f t="shared" si="9"/>
        <v>0</v>
      </c>
      <c r="U59" s="106">
        <f t="shared" si="9"/>
        <v>8731</v>
      </c>
      <c r="V59" s="106">
        <f t="shared" si="9"/>
        <v>1712</v>
      </c>
      <c r="W59" s="106">
        <f t="shared" si="9"/>
        <v>541</v>
      </c>
      <c r="X59" s="103">
        <f t="shared" si="10"/>
        <v>4.9000000000000004</v>
      </c>
      <c r="Y59" s="103"/>
      <c r="Z59" s="192"/>
    </row>
    <row r="60" spans="1:28" s="104" customFormat="1" ht="36" customHeight="1">
      <c r="A60" s="402" t="s">
        <v>2</v>
      </c>
      <c r="B60" s="393">
        <f t="shared" si="8"/>
        <v>5395</v>
      </c>
      <c r="C60" s="106">
        <f t="shared" si="9"/>
        <v>5395</v>
      </c>
      <c r="D60" s="106">
        <f t="shared" si="9"/>
        <v>0</v>
      </c>
      <c r="E60" s="106">
        <f t="shared" si="9"/>
        <v>4064</v>
      </c>
      <c r="F60" s="106">
        <f t="shared" si="9"/>
        <v>999</v>
      </c>
      <c r="G60" s="106">
        <f t="shared" si="9"/>
        <v>5</v>
      </c>
      <c r="H60" s="106">
        <f t="shared" si="9"/>
        <v>57</v>
      </c>
      <c r="I60" s="106">
        <f t="shared" si="9"/>
        <v>96</v>
      </c>
      <c r="J60" s="106">
        <f t="shared" si="9"/>
        <v>42</v>
      </c>
      <c r="K60" s="106">
        <f t="shared" si="9"/>
        <v>0</v>
      </c>
      <c r="L60" s="106">
        <f t="shared" si="9"/>
        <v>128</v>
      </c>
      <c r="M60" s="106">
        <f t="shared" si="9"/>
        <v>4</v>
      </c>
      <c r="N60" s="106">
        <f t="shared" si="9"/>
        <v>0</v>
      </c>
      <c r="O60" s="106">
        <f t="shared" si="9"/>
        <v>204</v>
      </c>
      <c r="P60" s="106">
        <f t="shared" si="9"/>
        <v>17</v>
      </c>
      <c r="Q60" s="106">
        <f t="shared" si="9"/>
        <v>187</v>
      </c>
      <c r="R60" s="106">
        <f t="shared" si="9"/>
        <v>0</v>
      </c>
      <c r="S60" s="106">
        <f t="shared" si="9"/>
        <v>0</v>
      </c>
      <c r="T60" s="106">
        <f t="shared" si="9"/>
        <v>0</v>
      </c>
      <c r="U60" s="106">
        <f t="shared" si="9"/>
        <v>4484</v>
      </c>
      <c r="V60" s="106">
        <f t="shared" si="9"/>
        <v>654</v>
      </c>
      <c r="W60" s="106">
        <f t="shared" si="9"/>
        <v>257</v>
      </c>
      <c r="X60" s="103">
        <f t="shared" si="10"/>
        <v>4.8</v>
      </c>
      <c r="Y60" s="103"/>
      <c r="Z60" s="192"/>
    </row>
    <row r="61" spans="1:28" s="104" customFormat="1" ht="36" customHeight="1">
      <c r="A61" s="402" t="s">
        <v>3</v>
      </c>
      <c r="B61" s="393">
        <f t="shared" si="8"/>
        <v>12560</v>
      </c>
      <c r="C61" s="106">
        <f t="shared" si="9"/>
        <v>12560</v>
      </c>
      <c r="D61" s="106">
        <f t="shared" si="9"/>
        <v>1</v>
      </c>
      <c r="E61" s="106">
        <f t="shared" si="9"/>
        <v>8484</v>
      </c>
      <c r="F61" s="106">
        <f t="shared" si="9"/>
        <v>3287</v>
      </c>
      <c r="G61" s="106">
        <f t="shared" si="9"/>
        <v>11</v>
      </c>
      <c r="H61" s="106">
        <f t="shared" si="9"/>
        <v>160</v>
      </c>
      <c r="I61" s="106">
        <f t="shared" si="9"/>
        <v>80</v>
      </c>
      <c r="J61" s="106">
        <f t="shared" si="9"/>
        <v>154</v>
      </c>
      <c r="K61" s="106">
        <f t="shared" si="9"/>
        <v>0</v>
      </c>
      <c r="L61" s="106">
        <f t="shared" si="9"/>
        <v>373</v>
      </c>
      <c r="M61" s="106">
        <f t="shared" si="9"/>
        <v>10</v>
      </c>
      <c r="N61" s="106">
        <f t="shared" si="9"/>
        <v>0</v>
      </c>
      <c r="O61" s="106">
        <f t="shared" si="9"/>
        <v>497</v>
      </c>
      <c r="P61" s="106">
        <f t="shared" si="9"/>
        <v>21</v>
      </c>
      <c r="Q61" s="106">
        <f t="shared" si="9"/>
        <v>471</v>
      </c>
      <c r="R61" s="106">
        <f t="shared" si="9"/>
        <v>3</v>
      </c>
      <c r="S61" s="106">
        <f t="shared" si="9"/>
        <v>2</v>
      </c>
      <c r="T61" s="106">
        <f t="shared" si="9"/>
        <v>0</v>
      </c>
      <c r="U61" s="106">
        <f t="shared" si="9"/>
        <v>9930</v>
      </c>
      <c r="V61" s="106">
        <f t="shared" si="9"/>
        <v>1910</v>
      </c>
      <c r="W61" s="106">
        <f t="shared" si="9"/>
        <v>720</v>
      </c>
      <c r="X61" s="103">
        <f t="shared" si="10"/>
        <v>5.7</v>
      </c>
      <c r="Y61" s="103"/>
      <c r="Z61" s="192"/>
    </row>
    <row r="62" spans="1:28" s="104" customFormat="1" ht="36" customHeight="1">
      <c r="A62" s="402" t="s">
        <v>4</v>
      </c>
      <c r="B62" s="393">
        <f t="shared" si="8"/>
        <v>10333</v>
      </c>
      <c r="C62" s="106">
        <f t="shared" si="9"/>
        <v>10333</v>
      </c>
      <c r="D62" s="106">
        <f t="shared" si="9"/>
        <v>5</v>
      </c>
      <c r="E62" s="106">
        <f t="shared" si="9"/>
        <v>7702</v>
      </c>
      <c r="F62" s="106">
        <f t="shared" si="9"/>
        <v>2100</v>
      </c>
      <c r="G62" s="106">
        <f t="shared" si="9"/>
        <v>7</v>
      </c>
      <c r="H62" s="106">
        <f t="shared" si="9"/>
        <v>206</v>
      </c>
      <c r="I62" s="106">
        <f t="shared" si="9"/>
        <v>49</v>
      </c>
      <c r="J62" s="106">
        <f t="shared" si="9"/>
        <v>73</v>
      </c>
      <c r="K62" s="106">
        <f t="shared" si="9"/>
        <v>0</v>
      </c>
      <c r="L62" s="106">
        <f t="shared" si="9"/>
        <v>187</v>
      </c>
      <c r="M62" s="106">
        <f t="shared" si="9"/>
        <v>4</v>
      </c>
      <c r="N62" s="106">
        <f t="shared" si="9"/>
        <v>0</v>
      </c>
      <c r="O62" s="106">
        <f t="shared" si="9"/>
        <v>405</v>
      </c>
      <c r="P62" s="106">
        <f t="shared" si="9"/>
        <v>45</v>
      </c>
      <c r="Q62" s="106">
        <f t="shared" si="9"/>
        <v>357</v>
      </c>
      <c r="R62" s="106">
        <f t="shared" si="9"/>
        <v>2</v>
      </c>
      <c r="S62" s="106">
        <f t="shared" si="9"/>
        <v>1</v>
      </c>
      <c r="T62" s="106">
        <f t="shared" si="9"/>
        <v>0</v>
      </c>
      <c r="U62" s="106">
        <f t="shared" si="9"/>
        <v>8335</v>
      </c>
      <c r="V62" s="106">
        <f t="shared" si="9"/>
        <v>1515</v>
      </c>
      <c r="W62" s="106">
        <f t="shared" si="9"/>
        <v>483</v>
      </c>
      <c r="X62" s="103">
        <f t="shared" si="10"/>
        <v>4.7</v>
      </c>
      <c r="Y62" s="103"/>
      <c r="Z62" s="192"/>
    </row>
    <row r="63" spans="1:28" s="104" customFormat="1" ht="36" customHeight="1">
      <c r="A63" s="402" t="s">
        <v>61</v>
      </c>
      <c r="B63" s="393">
        <f t="shared" si="8"/>
        <v>9390</v>
      </c>
      <c r="C63" s="106">
        <f t="shared" si="9"/>
        <v>9390</v>
      </c>
      <c r="D63" s="106">
        <f t="shared" si="9"/>
        <v>3</v>
      </c>
      <c r="E63" s="106">
        <f t="shared" si="9"/>
        <v>6859</v>
      </c>
      <c r="F63" s="106">
        <f t="shared" si="9"/>
        <v>2089</v>
      </c>
      <c r="G63" s="106">
        <f t="shared" si="9"/>
        <v>4</v>
      </c>
      <c r="H63" s="106">
        <f t="shared" si="9"/>
        <v>139</v>
      </c>
      <c r="I63" s="106">
        <f t="shared" si="9"/>
        <v>79</v>
      </c>
      <c r="J63" s="106">
        <f t="shared" si="9"/>
        <v>61</v>
      </c>
      <c r="K63" s="106">
        <f t="shared" si="9"/>
        <v>0</v>
      </c>
      <c r="L63" s="106">
        <f t="shared" si="9"/>
        <v>148</v>
      </c>
      <c r="M63" s="106">
        <f t="shared" si="9"/>
        <v>8</v>
      </c>
      <c r="N63" s="106">
        <f t="shared" si="9"/>
        <v>0</v>
      </c>
      <c r="O63" s="106">
        <f t="shared" si="9"/>
        <v>285</v>
      </c>
      <c r="P63" s="106">
        <f t="shared" si="9"/>
        <v>60</v>
      </c>
      <c r="Q63" s="106">
        <f t="shared" si="9"/>
        <v>220</v>
      </c>
      <c r="R63" s="106">
        <f t="shared" si="9"/>
        <v>4</v>
      </c>
      <c r="S63" s="106">
        <f t="shared" si="9"/>
        <v>0</v>
      </c>
      <c r="T63" s="106">
        <f t="shared" si="9"/>
        <v>1</v>
      </c>
      <c r="U63" s="106">
        <f t="shared" si="9"/>
        <v>7610</v>
      </c>
      <c r="V63" s="106">
        <f t="shared" si="9"/>
        <v>1394</v>
      </c>
      <c r="W63" s="106">
        <f t="shared" si="9"/>
        <v>386</v>
      </c>
      <c r="X63" s="103">
        <f t="shared" si="10"/>
        <v>4.0999999999999996</v>
      </c>
      <c r="Y63" s="103"/>
      <c r="Z63" s="192"/>
    </row>
    <row r="64" spans="1:28" s="104" customFormat="1" ht="36" customHeight="1">
      <c r="A64" s="402" t="s">
        <v>6</v>
      </c>
      <c r="B64" s="393">
        <f t="shared" si="8"/>
        <v>4745</v>
      </c>
      <c r="C64" s="106">
        <f t="shared" si="9"/>
        <v>4745</v>
      </c>
      <c r="D64" s="106">
        <f t="shared" si="9"/>
        <v>1</v>
      </c>
      <c r="E64" s="106">
        <f t="shared" si="9"/>
        <v>3290</v>
      </c>
      <c r="F64" s="106">
        <f t="shared" si="9"/>
        <v>1057</v>
      </c>
      <c r="G64" s="106">
        <f t="shared" si="9"/>
        <v>2</v>
      </c>
      <c r="H64" s="106">
        <f t="shared" si="9"/>
        <v>68</v>
      </c>
      <c r="I64" s="106">
        <f t="shared" si="9"/>
        <v>30</v>
      </c>
      <c r="J64" s="106">
        <f t="shared" si="9"/>
        <v>67</v>
      </c>
      <c r="K64" s="106">
        <f t="shared" si="9"/>
        <v>0</v>
      </c>
      <c r="L64" s="106">
        <f t="shared" si="9"/>
        <v>222</v>
      </c>
      <c r="M64" s="106">
        <f t="shared" si="9"/>
        <v>8</v>
      </c>
      <c r="N64" s="106">
        <f t="shared" si="9"/>
        <v>0</v>
      </c>
      <c r="O64" s="106">
        <f t="shared" si="9"/>
        <v>191</v>
      </c>
      <c r="P64" s="106">
        <f t="shared" si="9"/>
        <v>27</v>
      </c>
      <c r="Q64" s="106">
        <f t="shared" si="9"/>
        <v>164</v>
      </c>
      <c r="R64" s="106">
        <f t="shared" si="9"/>
        <v>0</v>
      </c>
      <c r="S64" s="106">
        <f t="shared" si="9"/>
        <v>0</v>
      </c>
      <c r="T64" s="106">
        <f t="shared" si="9"/>
        <v>0</v>
      </c>
      <c r="U64" s="106">
        <f t="shared" si="9"/>
        <v>3745</v>
      </c>
      <c r="V64" s="106">
        <f t="shared" si="9"/>
        <v>625</v>
      </c>
      <c r="W64" s="106">
        <f t="shared" si="9"/>
        <v>375</v>
      </c>
      <c r="X64" s="103">
        <f t="shared" si="10"/>
        <v>7.9</v>
      </c>
      <c r="Y64" s="103"/>
      <c r="Z64" s="192"/>
    </row>
    <row r="65" spans="1:28" s="104" customFormat="1" ht="36" customHeight="1">
      <c r="A65" s="402" t="s">
        <v>62</v>
      </c>
      <c r="B65" s="393">
        <f t="shared" si="8"/>
        <v>7449</v>
      </c>
      <c r="C65" s="106">
        <f t="shared" si="9"/>
        <v>7449</v>
      </c>
      <c r="D65" s="106">
        <f t="shared" si="9"/>
        <v>1</v>
      </c>
      <c r="E65" s="106">
        <f t="shared" si="9"/>
        <v>5051</v>
      </c>
      <c r="F65" s="106">
        <f t="shared" si="9"/>
        <v>2021</v>
      </c>
      <c r="G65" s="106">
        <f t="shared" si="9"/>
        <v>4</v>
      </c>
      <c r="H65" s="106">
        <f t="shared" si="9"/>
        <v>100</v>
      </c>
      <c r="I65" s="106">
        <f t="shared" si="9"/>
        <v>73</v>
      </c>
      <c r="J65" s="106">
        <f t="shared" si="9"/>
        <v>53</v>
      </c>
      <c r="K65" s="106">
        <f t="shared" si="9"/>
        <v>0</v>
      </c>
      <c r="L65" s="106">
        <f t="shared" si="9"/>
        <v>143</v>
      </c>
      <c r="M65" s="106">
        <f t="shared" si="9"/>
        <v>3</v>
      </c>
      <c r="N65" s="106">
        <f t="shared" si="9"/>
        <v>0</v>
      </c>
      <c r="O65" s="106">
        <f t="shared" si="9"/>
        <v>244</v>
      </c>
      <c r="P65" s="106">
        <f t="shared" si="9"/>
        <v>37</v>
      </c>
      <c r="Q65" s="106">
        <f t="shared" si="9"/>
        <v>202</v>
      </c>
      <c r="R65" s="106">
        <f t="shared" si="9"/>
        <v>1</v>
      </c>
      <c r="S65" s="106">
        <f t="shared" si="9"/>
        <v>2</v>
      </c>
      <c r="T65" s="106">
        <f t="shared" si="9"/>
        <v>2</v>
      </c>
      <c r="U65" s="106">
        <f t="shared" si="9"/>
        <v>6298</v>
      </c>
      <c r="V65" s="106">
        <f t="shared" si="9"/>
        <v>853</v>
      </c>
      <c r="W65" s="106">
        <f t="shared" si="9"/>
        <v>298</v>
      </c>
      <c r="X65" s="103">
        <f t="shared" si="10"/>
        <v>4</v>
      </c>
      <c r="Y65" s="103"/>
      <c r="Z65" s="192"/>
    </row>
    <row r="66" spans="1:28" s="104" customFormat="1" ht="36" customHeight="1">
      <c r="A66" s="402" t="s">
        <v>86</v>
      </c>
      <c r="B66" s="393">
        <f t="shared" si="8"/>
        <v>8180</v>
      </c>
      <c r="C66" s="106">
        <f t="shared" si="9"/>
        <v>8180</v>
      </c>
      <c r="D66" s="106">
        <f t="shared" si="9"/>
        <v>2</v>
      </c>
      <c r="E66" s="106">
        <f t="shared" si="9"/>
        <v>4697</v>
      </c>
      <c r="F66" s="106">
        <f t="shared" si="9"/>
        <v>3117</v>
      </c>
      <c r="G66" s="106">
        <f t="shared" si="9"/>
        <v>6</v>
      </c>
      <c r="H66" s="106">
        <f t="shared" si="9"/>
        <v>85</v>
      </c>
      <c r="I66" s="106">
        <f t="shared" si="9"/>
        <v>61</v>
      </c>
      <c r="J66" s="106">
        <f t="shared" si="9"/>
        <v>55</v>
      </c>
      <c r="K66" s="106">
        <f t="shared" si="9"/>
        <v>0</v>
      </c>
      <c r="L66" s="106">
        <f t="shared" si="9"/>
        <v>153</v>
      </c>
      <c r="M66" s="106">
        <f t="shared" si="9"/>
        <v>4</v>
      </c>
      <c r="N66" s="106">
        <f t="shared" si="9"/>
        <v>0</v>
      </c>
      <c r="O66" s="106">
        <f t="shared" si="9"/>
        <v>227</v>
      </c>
      <c r="P66" s="106">
        <f t="shared" si="9"/>
        <v>47</v>
      </c>
      <c r="Q66" s="106">
        <f t="shared" si="9"/>
        <v>176</v>
      </c>
      <c r="R66" s="106">
        <f t="shared" si="9"/>
        <v>2</v>
      </c>
      <c r="S66" s="106">
        <f t="shared" si="9"/>
        <v>1</v>
      </c>
      <c r="T66" s="106">
        <f t="shared" si="9"/>
        <v>1</v>
      </c>
      <c r="U66" s="106">
        <f t="shared" si="9"/>
        <v>6222</v>
      </c>
      <c r="V66" s="106">
        <f t="shared" si="9"/>
        <v>1654</v>
      </c>
      <c r="W66" s="106">
        <f t="shared" si="9"/>
        <v>304</v>
      </c>
      <c r="X66" s="103">
        <f t="shared" si="10"/>
        <v>3.7</v>
      </c>
      <c r="Y66" s="103"/>
      <c r="Z66" s="192"/>
    </row>
    <row r="67" spans="1:28" s="104" customFormat="1" ht="36" customHeight="1">
      <c r="A67" s="402" t="s">
        <v>63</v>
      </c>
      <c r="B67" s="393">
        <f t="shared" si="8"/>
        <v>4452</v>
      </c>
      <c r="C67" s="106">
        <f t="shared" si="9"/>
        <v>4452</v>
      </c>
      <c r="D67" s="106">
        <f t="shared" si="9"/>
        <v>0</v>
      </c>
      <c r="E67" s="106">
        <f t="shared" si="9"/>
        <v>1882</v>
      </c>
      <c r="F67" s="106">
        <f t="shared" si="9"/>
        <v>2190</v>
      </c>
      <c r="G67" s="106">
        <f t="shared" si="9"/>
        <v>0</v>
      </c>
      <c r="H67" s="106">
        <f t="shared" si="9"/>
        <v>151</v>
      </c>
      <c r="I67" s="106">
        <f t="shared" si="9"/>
        <v>59</v>
      </c>
      <c r="J67" s="106">
        <f t="shared" si="9"/>
        <v>48</v>
      </c>
      <c r="K67" s="106">
        <f t="shared" si="9"/>
        <v>0</v>
      </c>
      <c r="L67" s="106">
        <f t="shared" si="9"/>
        <v>117</v>
      </c>
      <c r="M67" s="106">
        <f t="shared" si="9"/>
        <v>5</v>
      </c>
      <c r="N67" s="106">
        <f t="shared" si="9"/>
        <v>0</v>
      </c>
      <c r="O67" s="106">
        <f t="shared" si="9"/>
        <v>125</v>
      </c>
      <c r="P67" s="106">
        <f t="shared" si="9"/>
        <v>5</v>
      </c>
      <c r="Q67" s="106">
        <f t="shared" si="9"/>
        <v>115</v>
      </c>
      <c r="R67" s="106">
        <f t="shared" si="9"/>
        <v>1</v>
      </c>
      <c r="S67" s="106">
        <f t="shared" si="9"/>
        <v>1</v>
      </c>
      <c r="T67" s="106">
        <f t="shared" si="9"/>
        <v>3</v>
      </c>
      <c r="U67" s="106">
        <f t="shared" si="9"/>
        <v>3486</v>
      </c>
      <c r="V67" s="106">
        <f t="shared" si="9"/>
        <v>708</v>
      </c>
      <c r="W67" s="106">
        <f t="shared" si="9"/>
        <v>258</v>
      </c>
      <c r="X67" s="103">
        <f t="shared" si="10"/>
        <v>5.8</v>
      </c>
      <c r="Y67" s="103"/>
      <c r="Z67" s="192"/>
    </row>
    <row r="68" spans="1:28" s="104" customFormat="1" ht="36" customHeight="1">
      <c r="A68" s="402" t="s">
        <v>64</v>
      </c>
      <c r="B68" s="393">
        <f t="shared" si="8"/>
        <v>13948</v>
      </c>
      <c r="C68" s="106">
        <f t="shared" si="9"/>
        <v>13948</v>
      </c>
      <c r="D68" s="106">
        <f t="shared" si="9"/>
        <v>12</v>
      </c>
      <c r="E68" s="106">
        <f t="shared" si="9"/>
        <v>9154</v>
      </c>
      <c r="F68" s="106">
        <f t="shared" si="9"/>
        <v>3843</v>
      </c>
      <c r="G68" s="106">
        <f t="shared" si="9"/>
        <v>5</v>
      </c>
      <c r="H68" s="106">
        <f t="shared" si="9"/>
        <v>215</v>
      </c>
      <c r="I68" s="106">
        <f t="shared" si="9"/>
        <v>111</v>
      </c>
      <c r="J68" s="106">
        <f t="shared" si="9"/>
        <v>79</v>
      </c>
      <c r="K68" s="106">
        <f t="shared" si="9"/>
        <v>0</v>
      </c>
      <c r="L68" s="106">
        <f t="shared" si="9"/>
        <v>516</v>
      </c>
      <c r="M68" s="106">
        <f t="shared" si="9"/>
        <v>13</v>
      </c>
      <c r="N68" s="106">
        <f t="shared" si="9"/>
        <v>0</v>
      </c>
      <c r="O68" s="106">
        <f t="shared" si="9"/>
        <v>556</v>
      </c>
      <c r="P68" s="106">
        <f t="shared" si="9"/>
        <v>66</v>
      </c>
      <c r="Q68" s="106">
        <f t="shared" si="9"/>
        <v>482</v>
      </c>
      <c r="R68" s="106">
        <f t="shared" si="9"/>
        <v>4</v>
      </c>
      <c r="S68" s="106">
        <f t="shared" si="9"/>
        <v>2</v>
      </c>
      <c r="T68" s="106">
        <f t="shared" si="9"/>
        <v>2</v>
      </c>
      <c r="U68" s="106">
        <f t="shared" si="9"/>
        <v>11499</v>
      </c>
      <c r="V68" s="106">
        <f t="shared" si="9"/>
        <v>1693</v>
      </c>
      <c r="W68" s="106">
        <f t="shared" si="9"/>
        <v>756</v>
      </c>
      <c r="X68" s="103">
        <f t="shared" si="10"/>
        <v>5.4</v>
      </c>
      <c r="Y68" s="103"/>
      <c r="Z68" s="192"/>
    </row>
    <row r="69" spans="1:28" s="104" customFormat="1" ht="36" customHeight="1">
      <c r="A69" s="402" t="s">
        <v>11</v>
      </c>
      <c r="B69" s="393">
        <f t="shared" si="8"/>
        <v>9714</v>
      </c>
      <c r="C69" s="106">
        <f t="shared" si="9"/>
        <v>9714</v>
      </c>
      <c r="D69" s="106">
        <f t="shared" si="9"/>
        <v>2</v>
      </c>
      <c r="E69" s="106">
        <f t="shared" si="9"/>
        <v>5508</v>
      </c>
      <c r="F69" s="106">
        <f t="shared" si="9"/>
        <v>3579</v>
      </c>
      <c r="G69" s="106">
        <f t="shared" si="9"/>
        <v>5</v>
      </c>
      <c r="H69" s="106">
        <f t="shared" si="9"/>
        <v>266</v>
      </c>
      <c r="I69" s="106">
        <f t="shared" si="9"/>
        <v>98</v>
      </c>
      <c r="J69" s="106">
        <f t="shared" si="9"/>
        <v>65</v>
      </c>
      <c r="K69" s="106">
        <f t="shared" si="9"/>
        <v>0</v>
      </c>
      <c r="L69" s="106">
        <f t="shared" si="9"/>
        <v>186</v>
      </c>
      <c r="M69" s="106">
        <f t="shared" si="9"/>
        <v>5</v>
      </c>
      <c r="N69" s="106">
        <f t="shared" si="9"/>
        <v>0</v>
      </c>
      <c r="O69" s="106">
        <f t="shared" si="9"/>
        <v>400</v>
      </c>
      <c r="P69" s="106">
        <f t="shared" si="9"/>
        <v>44</v>
      </c>
      <c r="Q69" s="106">
        <f t="shared" si="9"/>
        <v>353</v>
      </c>
      <c r="R69" s="106">
        <f t="shared" si="9"/>
        <v>3</v>
      </c>
      <c r="S69" s="106">
        <f t="shared" si="9"/>
        <v>0</v>
      </c>
      <c r="T69" s="106">
        <f t="shared" si="9"/>
        <v>0</v>
      </c>
      <c r="U69" s="106">
        <f t="shared" si="9"/>
        <v>8327</v>
      </c>
      <c r="V69" s="106">
        <f t="shared" si="9"/>
        <v>973</v>
      </c>
      <c r="W69" s="106">
        <f t="shared" si="9"/>
        <v>414</v>
      </c>
      <c r="X69" s="103">
        <f t="shared" si="10"/>
        <v>4.3</v>
      </c>
      <c r="Y69" s="103"/>
      <c r="Z69" s="192"/>
    </row>
    <row r="70" spans="1:28" s="104" customFormat="1" ht="36" customHeight="1">
      <c r="A70" s="402" t="s">
        <v>12</v>
      </c>
      <c r="B70" s="393">
        <f t="shared" si="8"/>
        <v>10615</v>
      </c>
      <c r="C70" s="106">
        <f t="shared" si="9"/>
        <v>10615</v>
      </c>
      <c r="D70" s="106">
        <f t="shared" si="9"/>
        <v>0</v>
      </c>
      <c r="E70" s="106">
        <f t="shared" si="9"/>
        <v>7500</v>
      </c>
      <c r="F70" s="106">
        <f t="shared" ref="F70:W70" si="11">F21+F45</f>
        <v>2540</v>
      </c>
      <c r="G70" s="106">
        <f t="shared" si="11"/>
        <v>9</v>
      </c>
      <c r="H70" s="106">
        <f t="shared" si="11"/>
        <v>117</v>
      </c>
      <c r="I70" s="106">
        <f t="shared" si="11"/>
        <v>100</v>
      </c>
      <c r="J70" s="106">
        <f t="shared" si="11"/>
        <v>53</v>
      </c>
      <c r="K70" s="106">
        <f t="shared" si="11"/>
        <v>0</v>
      </c>
      <c r="L70" s="106">
        <f t="shared" si="11"/>
        <v>289</v>
      </c>
      <c r="M70" s="106">
        <f t="shared" si="11"/>
        <v>7</v>
      </c>
      <c r="N70" s="106">
        <f t="shared" si="11"/>
        <v>0</v>
      </c>
      <c r="O70" s="106">
        <f t="shared" si="11"/>
        <v>301</v>
      </c>
      <c r="P70" s="106">
        <f t="shared" si="11"/>
        <v>33</v>
      </c>
      <c r="Q70" s="106">
        <f t="shared" si="11"/>
        <v>267</v>
      </c>
      <c r="R70" s="106">
        <f t="shared" si="11"/>
        <v>1</v>
      </c>
      <c r="S70" s="106">
        <f t="shared" si="11"/>
        <v>0</v>
      </c>
      <c r="T70" s="106">
        <f t="shared" si="11"/>
        <v>0</v>
      </c>
      <c r="U70" s="106">
        <f t="shared" si="11"/>
        <v>8464</v>
      </c>
      <c r="V70" s="106">
        <f t="shared" si="11"/>
        <v>1645</v>
      </c>
      <c r="W70" s="106">
        <f t="shared" si="11"/>
        <v>506</v>
      </c>
      <c r="X70" s="103">
        <f t="shared" si="10"/>
        <v>4.8</v>
      </c>
      <c r="Y70" s="103"/>
      <c r="Z70" s="192"/>
    </row>
    <row r="71" spans="1:28" s="104" customFormat="1" ht="36" customHeight="1">
      <c r="A71" s="402" t="s">
        <v>65</v>
      </c>
      <c r="B71" s="393">
        <f t="shared" si="8"/>
        <v>11196</v>
      </c>
      <c r="C71" s="106">
        <f t="shared" ref="C71:W74" si="12">C22+C46</f>
        <v>11196</v>
      </c>
      <c r="D71" s="106">
        <f t="shared" si="12"/>
        <v>4</v>
      </c>
      <c r="E71" s="106">
        <f t="shared" si="12"/>
        <v>8503</v>
      </c>
      <c r="F71" s="106">
        <f t="shared" si="12"/>
        <v>2151</v>
      </c>
      <c r="G71" s="106">
        <f t="shared" si="12"/>
        <v>4</v>
      </c>
      <c r="H71" s="106">
        <f t="shared" si="12"/>
        <v>97</v>
      </c>
      <c r="I71" s="106">
        <f t="shared" si="12"/>
        <v>52</v>
      </c>
      <c r="J71" s="106">
        <f t="shared" si="12"/>
        <v>142</v>
      </c>
      <c r="K71" s="106">
        <f t="shared" si="12"/>
        <v>0</v>
      </c>
      <c r="L71" s="106">
        <f t="shared" si="12"/>
        <v>237</v>
      </c>
      <c r="M71" s="106">
        <f t="shared" si="12"/>
        <v>6</v>
      </c>
      <c r="N71" s="106">
        <f t="shared" si="12"/>
        <v>0</v>
      </c>
      <c r="O71" s="106">
        <f t="shared" si="12"/>
        <v>290</v>
      </c>
      <c r="P71" s="106">
        <f t="shared" si="12"/>
        <v>17</v>
      </c>
      <c r="Q71" s="106">
        <f t="shared" si="12"/>
        <v>271</v>
      </c>
      <c r="R71" s="106">
        <f t="shared" si="12"/>
        <v>2</v>
      </c>
      <c r="S71" s="106">
        <f t="shared" si="12"/>
        <v>0</v>
      </c>
      <c r="T71" s="106">
        <f t="shared" si="12"/>
        <v>0</v>
      </c>
      <c r="U71" s="106">
        <f t="shared" si="12"/>
        <v>9117</v>
      </c>
      <c r="V71" s="106">
        <f t="shared" si="12"/>
        <v>1570</v>
      </c>
      <c r="W71" s="106">
        <f t="shared" si="12"/>
        <v>509</v>
      </c>
      <c r="X71" s="103">
        <f t="shared" si="10"/>
        <v>4.5</v>
      </c>
      <c r="Y71" s="103"/>
      <c r="Z71" s="192"/>
    </row>
    <row r="72" spans="1:28" s="104" customFormat="1" ht="36" customHeight="1">
      <c r="A72" s="402" t="s">
        <v>14</v>
      </c>
      <c r="B72" s="393">
        <f t="shared" si="8"/>
        <v>18186</v>
      </c>
      <c r="C72" s="106">
        <f t="shared" si="12"/>
        <v>18186</v>
      </c>
      <c r="D72" s="106">
        <f t="shared" si="12"/>
        <v>1</v>
      </c>
      <c r="E72" s="106">
        <f t="shared" si="12"/>
        <v>13440</v>
      </c>
      <c r="F72" s="106">
        <f t="shared" si="12"/>
        <v>3968</v>
      </c>
      <c r="G72" s="106">
        <f t="shared" si="12"/>
        <v>12</v>
      </c>
      <c r="H72" s="106">
        <f t="shared" si="12"/>
        <v>122</v>
      </c>
      <c r="I72" s="106">
        <f t="shared" si="12"/>
        <v>94</v>
      </c>
      <c r="J72" s="106">
        <f t="shared" si="12"/>
        <v>116</v>
      </c>
      <c r="K72" s="106">
        <f t="shared" si="12"/>
        <v>0</v>
      </c>
      <c r="L72" s="106">
        <f t="shared" si="12"/>
        <v>419</v>
      </c>
      <c r="M72" s="106">
        <f t="shared" si="12"/>
        <v>14</v>
      </c>
      <c r="N72" s="106">
        <f t="shared" si="12"/>
        <v>0</v>
      </c>
      <c r="O72" s="106">
        <f t="shared" si="12"/>
        <v>518</v>
      </c>
      <c r="P72" s="106">
        <f t="shared" si="12"/>
        <v>69</v>
      </c>
      <c r="Q72" s="106">
        <f t="shared" si="12"/>
        <v>445</v>
      </c>
      <c r="R72" s="106">
        <f t="shared" si="12"/>
        <v>4</v>
      </c>
      <c r="S72" s="106">
        <f t="shared" si="12"/>
        <v>0</v>
      </c>
      <c r="T72" s="106">
        <f t="shared" si="12"/>
        <v>0</v>
      </c>
      <c r="U72" s="106">
        <f t="shared" si="12"/>
        <v>15274</v>
      </c>
      <c r="V72" s="106">
        <f t="shared" si="12"/>
        <v>2189</v>
      </c>
      <c r="W72" s="106">
        <f t="shared" si="12"/>
        <v>723</v>
      </c>
      <c r="X72" s="103">
        <f t="shared" si="10"/>
        <v>4</v>
      </c>
      <c r="Y72" s="103"/>
      <c r="Z72" s="192"/>
    </row>
    <row r="73" spans="1:28" s="104" customFormat="1" ht="36" customHeight="1">
      <c r="A73" s="402" t="s">
        <v>66</v>
      </c>
      <c r="B73" s="393">
        <f t="shared" si="8"/>
        <v>10986</v>
      </c>
      <c r="C73" s="107">
        <f t="shared" si="12"/>
        <v>10986</v>
      </c>
      <c r="D73" s="107">
        <f t="shared" si="12"/>
        <v>2</v>
      </c>
      <c r="E73" s="107">
        <f t="shared" si="12"/>
        <v>7836</v>
      </c>
      <c r="F73" s="107">
        <f t="shared" si="12"/>
        <v>2592</v>
      </c>
      <c r="G73" s="107">
        <f t="shared" si="12"/>
        <v>5</v>
      </c>
      <c r="H73" s="107">
        <f t="shared" si="12"/>
        <v>131</v>
      </c>
      <c r="I73" s="107">
        <f t="shared" si="12"/>
        <v>107</v>
      </c>
      <c r="J73" s="107">
        <f t="shared" si="12"/>
        <v>73</v>
      </c>
      <c r="K73" s="107">
        <f t="shared" si="12"/>
        <v>0</v>
      </c>
      <c r="L73" s="107">
        <f t="shared" si="12"/>
        <v>235</v>
      </c>
      <c r="M73" s="107">
        <f t="shared" si="12"/>
        <v>5</v>
      </c>
      <c r="N73" s="107">
        <f t="shared" si="12"/>
        <v>0</v>
      </c>
      <c r="O73" s="107">
        <f t="shared" si="12"/>
        <v>292</v>
      </c>
      <c r="P73" s="107">
        <f t="shared" si="12"/>
        <v>18</v>
      </c>
      <c r="Q73" s="107">
        <f t="shared" si="12"/>
        <v>271</v>
      </c>
      <c r="R73" s="107">
        <f t="shared" si="12"/>
        <v>2</v>
      </c>
      <c r="S73" s="107">
        <f t="shared" si="12"/>
        <v>0</v>
      </c>
      <c r="T73" s="107">
        <f t="shared" si="12"/>
        <v>1</v>
      </c>
      <c r="U73" s="107">
        <f t="shared" si="12"/>
        <v>9177</v>
      </c>
      <c r="V73" s="107">
        <f t="shared" si="12"/>
        <v>1356</v>
      </c>
      <c r="W73" s="107">
        <f t="shared" si="12"/>
        <v>453</v>
      </c>
      <c r="X73" s="103">
        <f t="shared" si="10"/>
        <v>4.0999999999999996</v>
      </c>
      <c r="Y73" s="103"/>
      <c r="Z73" s="192"/>
    </row>
    <row r="74" spans="1:28" s="104" customFormat="1" ht="36" customHeight="1" thickBot="1">
      <c r="A74" s="403" t="s">
        <v>67</v>
      </c>
      <c r="B74" s="394">
        <f t="shared" si="8"/>
        <v>11375</v>
      </c>
      <c r="C74" s="395">
        <f t="shared" si="12"/>
        <v>11375</v>
      </c>
      <c r="D74" s="395">
        <f t="shared" si="12"/>
        <v>3</v>
      </c>
      <c r="E74" s="395">
        <f t="shared" si="12"/>
        <v>7451</v>
      </c>
      <c r="F74" s="395">
        <f t="shared" si="12"/>
        <v>3233</v>
      </c>
      <c r="G74" s="395">
        <f t="shared" si="12"/>
        <v>7</v>
      </c>
      <c r="H74" s="395">
        <f t="shared" si="12"/>
        <v>102</v>
      </c>
      <c r="I74" s="395">
        <f t="shared" si="12"/>
        <v>158</v>
      </c>
      <c r="J74" s="395">
        <f t="shared" si="12"/>
        <v>46</v>
      </c>
      <c r="K74" s="395">
        <f t="shared" si="12"/>
        <v>0</v>
      </c>
      <c r="L74" s="395">
        <f t="shared" si="12"/>
        <v>365</v>
      </c>
      <c r="M74" s="395">
        <f t="shared" si="12"/>
        <v>10</v>
      </c>
      <c r="N74" s="395">
        <f t="shared" si="12"/>
        <v>0</v>
      </c>
      <c r="O74" s="395">
        <f t="shared" si="12"/>
        <v>307</v>
      </c>
      <c r="P74" s="395">
        <f t="shared" si="12"/>
        <v>42</v>
      </c>
      <c r="Q74" s="395">
        <f t="shared" si="12"/>
        <v>261</v>
      </c>
      <c r="R74" s="395">
        <f t="shared" si="12"/>
        <v>2</v>
      </c>
      <c r="S74" s="395">
        <f t="shared" si="12"/>
        <v>1</v>
      </c>
      <c r="T74" s="395">
        <f t="shared" si="12"/>
        <v>1</v>
      </c>
      <c r="U74" s="395">
        <f t="shared" si="12"/>
        <v>9137</v>
      </c>
      <c r="V74" s="395">
        <f t="shared" si="12"/>
        <v>1686</v>
      </c>
      <c r="W74" s="395">
        <f t="shared" si="12"/>
        <v>552</v>
      </c>
      <c r="X74" s="396">
        <f t="shared" si="10"/>
        <v>4.9000000000000004</v>
      </c>
      <c r="Y74" s="103"/>
      <c r="Z74" s="192"/>
      <c r="AB74" s="108"/>
    </row>
    <row r="75" spans="1:28" s="104" customFormat="1" ht="36" customHeight="1">
      <c r="A75" s="105"/>
      <c r="B75" s="109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3"/>
      <c r="Y75" s="103"/>
      <c r="Z75" s="108"/>
      <c r="AA75" s="108"/>
      <c r="AB75" s="108"/>
    </row>
    <row r="76" spans="1:28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</row>
    <row r="77" spans="1:28" ht="27" customHeight="1">
      <c r="A77" s="404" t="s">
        <v>89</v>
      </c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</row>
    <row r="78" spans="1:28" ht="14.25" thickBot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1:28" ht="27" customHeight="1" thickTop="1">
      <c r="A79" s="285" t="s">
        <v>90</v>
      </c>
      <c r="B79" s="285"/>
      <c r="C79" s="286" t="s">
        <v>91</v>
      </c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7" t="s">
        <v>92</v>
      </c>
      <c r="S79" s="287"/>
      <c r="T79" s="287"/>
      <c r="U79" s="287"/>
      <c r="V79" s="287"/>
      <c r="W79" s="287"/>
    </row>
    <row r="80" spans="1:28" ht="33.75" customHeight="1">
      <c r="A80" s="279" t="s">
        <v>73</v>
      </c>
      <c r="B80" s="279"/>
      <c r="C80" s="251" t="s">
        <v>93</v>
      </c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288" t="s">
        <v>94</v>
      </c>
      <c r="S80" s="288"/>
      <c r="T80" s="288"/>
      <c r="U80" s="288"/>
      <c r="V80" s="112"/>
      <c r="W80" s="112"/>
    </row>
    <row r="81" spans="1:23" ht="33.75" customHeight="1">
      <c r="A81" s="279" t="s">
        <v>74</v>
      </c>
      <c r="B81" s="279"/>
      <c r="C81" s="251" t="s">
        <v>95</v>
      </c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3"/>
      <c r="R81" s="288" t="s">
        <v>96</v>
      </c>
      <c r="S81" s="288"/>
      <c r="T81" s="288"/>
      <c r="U81" s="288"/>
      <c r="V81" s="288"/>
      <c r="W81" s="288"/>
    </row>
    <row r="82" spans="1:23" ht="33.75" customHeight="1">
      <c r="A82" s="289" t="s">
        <v>75</v>
      </c>
      <c r="B82" s="289"/>
      <c r="C82" s="251" t="s">
        <v>97</v>
      </c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5"/>
      <c r="R82" s="288"/>
      <c r="S82" s="288"/>
      <c r="T82" s="288"/>
      <c r="U82" s="288"/>
      <c r="V82" s="288"/>
      <c r="W82" s="288"/>
    </row>
    <row r="83" spans="1:23" ht="33.75" customHeight="1">
      <c r="A83" s="282" t="s">
        <v>84</v>
      </c>
      <c r="B83" s="282"/>
      <c r="C83" s="250" t="s">
        <v>98</v>
      </c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288" t="s">
        <v>99</v>
      </c>
      <c r="S83" s="288"/>
      <c r="T83" s="288"/>
      <c r="U83" s="288"/>
      <c r="V83" s="288"/>
      <c r="W83" s="288"/>
    </row>
    <row r="84" spans="1:23" ht="33.75" customHeight="1">
      <c r="A84" s="117"/>
      <c r="B84" s="118" t="s">
        <v>100</v>
      </c>
      <c r="C84" s="119" t="s">
        <v>101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1"/>
      <c r="R84" s="288"/>
      <c r="S84" s="288"/>
      <c r="T84" s="288"/>
      <c r="U84" s="288"/>
      <c r="V84" s="288"/>
      <c r="W84" s="288"/>
    </row>
    <row r="85" spans="1:23" ht="33.75" customHeight="1">
      <c r="A85" s="117"/>
      <c r="B85" s="122" t="s">
        <v>102</v>
      </c>
      <c r="C85" s="123" t="s">
        <v>103</v>
      </c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5"/>
      <c r="R85" s="288"/>
      <c r="S85" s="288"/>
      <c r="T85" s="288"/>
      <c r="U85" s="288"/>
      <c r="V85" s="288"/>
      <c r="W85" s="288"/>
    </row>
    <row r="86" spans="1:23" ht="33.75" customHeight="1">
      <c r="A86" s="117"/>
      <c r="B86" s="118" t="s">
        <v>104</v>
      </c>
      <c r="C86" s="119" t="s">
        <v>105</v>
      </c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1"/>
      <c r="R86" s="288"/>
      <c r="S86" s="288"/>
      <c r="T86" s="288"/>
      <c r="U86" s="288"/>
      <c r="V86" s="288"/>
      <c r="W86" s="288"/>
    </row>
    <row r="87" spans="1:23" ht="33.75" customHeight="1">
      <c r="A87" s="126"/>
      <c r="B87" s="127" t="s">
        <v>106</v>
      </c>
      <c r="C87" s="128" t="s">
        <v>107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30"/>
      <c r="R87" s="288"/>
      <c r="S87" s="288"/>
      <c r="T87" s="288"/>
      <c r="U87" s="288"/>
      <c r="V87" s="288"/>
      <c r="W87" s="288"/>
    </row>
    <row r="88" spans="1:23" ht="33.75" customHeight="1" thickBot="1">
      <c r="A88" s="282" t="s">
        <v>85</v>
      </c>
      <c r="B88" s="282"/>
      <c r="C88" s="131" t="s">
        <v>108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290" t="s">
        <v>109</v>
      </c>
      <c r="S88" s="290"/>
      <c r="T88" s="290"/>
      <c r="U88" s="290"/>
      <c r="V88" s="290"/>
      <c r="W88" s="290"/>
    </row>
    <row r="89" spans="1:23" ht="33.75" customHeight="1" thickTop="1" thickBot="1">
      <c r="A89" s="117"/>
      <c r="B89" s="118" t="s">
        <v>110</v>
      </c>
      <c r="C89" s="119" t="s">
        <v>111</v>
      </c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1"/>
      <c r="R89" s="290"/>
      <c r="S89" s="290"/>
      <c r="T89" s="290"/>
      <c r="U89" s="290"/>
      <c r="V89" s="290"/>
      <c r="W89" s="290"/>
    </row>
    <row r="90" spans="1:23" ht="33.75" customHeight="1" thickTop="1" thickBot="1">
      <c r="A90" s="132"/>
      <c r="B90" s="133" t="s">
        <v>112</v>
      </c>
      <c r="C90" s="134" t="s">
        <v>113</v>
      </c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6"/>
      <c r="R90" s="290"/>
      <c r="S90" s="290"/>
      <c r="T90" s="290"/>
      <c r="U90" s="290"/>
      <c r="V90" s="290"/>
      <c r="W90" s="290"/>
    </row>
    <row r="91" spans="1:23" ht="18.75" customHeight="1" thickTop="1">
      <c r="A91" s="137"/>
      <c r="B91" s="137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38"/>
      <c r="U91" s="139"/>
      <c r="V91" s="139"/>
      <c r="W91" s="139"/>
    </row>
    <row r="92" spans="1:23" ht="18.75" customHeight="1"/>
    <row r="93" spans="1:23" ht="22.5" customHeight="1">
      <c r="A93" s="404" t="s">
        <v>114</v>
      </c>
      <c r="B93" s="404"/>
      <c r="C93" s="404"/>
      <c r="D93" s="404"/>
      <c r="E93" s="404"/>
      <c r="F93" s="404"/>
      <c r="G93" s="404"/>
      <c r="H93" s="404"/>
      <c r="I93" s="404"/>
      <c r="J93" s="404"/>
      <c r="K93" s="404"/>
      <c r="L93" s="404"/>
      <c r="M93" s="404"/>
      <c r="N93" s="404"/>
      <c r="O93" s="404"/>
      <c r="P93" s="404"/>
      <c r="Q93" s="404"/>
      <c r="R93" s="404"/>
      <c r="S93" s="404"/>
      <c r="T93" s="404"/>
      <c r="U93" s="404"/>
      <c r="V93" s="404"/>
      <c r="W93" s="404"/>
    </row>
    <row r="94" spans="1:23" ht="14.25" thickBot="1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1:23" ht="27" customHeight="1" thickTop="1">
      <c r="A95" s="285" t="s">
        <v>90</v>
      </c>
      <c r="B95" s="285"/>
      <c r="C95" s="286" t="s">
        <v>115</v>
      </c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7" t="s">
        <v>116</v>
      </c>
      <c r="S95" s="287"/>
      <c r="T95" s="287"/>
      <c r="U95" s="287"/>
      <c r="V95" s="287"/>
      <c r="W95" s="287"/>
    </row>
    <row r="96" spans="1:23" ht="27" customHeight="1">
      <c r="A96" s="279" t="s">
        <v>73</v>
      </c>
      <c r="B96" s="279"/>
      <c r="C96" s="251" t="s">
        <v>117</v>
      </c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288" t="s">
        <v>118</v>
      </c>
      <c r="S96" s="288"/>
      <c r="T96" s="288"/>
      <c r="U96" s="288"/>
      <c r="V96" s="112"/>
      <c r="W96" s="112"/>
    </row>
    <row r="97" spans="1:23" ht="27" customHeight="1">
      <c r="A97" s="279" t="s">
        <v>74</v>
      </c>
      <c r="B97" s="279"/>
      <c r="C97" s="131" t="s">
        <v>119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40"/>
      <c r="R97" s="131" t="s">
        <v>45</v>
      </c>
      <c r="S97" s="116"/>
      <c r="T97" s="116"/>
      <c r="U97" s="116"/>
      <c r="V97" s="116"/>
      <c r="W97" s="116"/>
    </row>
    <row r="98" spans="1:23" ht="27" customHeight="1">
      <c r="A98" s="279"/>
      <c r="B98" s="279"/>
      <c r="C98" s="250" t="s">
        <v>120</v>
      </c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5"/>
      <c r="R98" s="280" t="s">
        <v>121</v>
      </c>
      <c r="S98" s="280"/>
      <c r="T98" s="280"/>
      <c r="U98" s="280"/>
      <c r="V98" s="114"/>
      <c r="W98" s="114"/>
    </row>
    <row r="99" spans="1:23" ht="27" customHeight="1">
      <c r="A99" s="279"/>
      <c r="B99" s="279"/>
      <c r="C99" s="250" t="s">
        <v>122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280" t="s">
        <v>123</v>
      </c>
      <c r="S99" s="280"/>
      <c r="T99" s="280"/>
      <c r="U99" s="280"/>
      <c r="V99" s="114"/>
      <c r="W99" s="114"/>
    </row>
    <row r="100" spans="1:23" ht="27" customHeight="1">
      <c r="A100" s="279"/>
      <c r="B100" s="279"/>
      <c r="C100" s="141" t="s">
        <v>124</v>
      </c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3"/>
      <c r="R100" s="141"/>
      <c r="S100" s="142"/>
      <c r="T100" s="142"/>
      <c r="U100" s="142"/>
      <c r="V100" s="142"/>
      <c r="W100" s="142"/>
    </row>
    <row r="101" spans="1:23" ht="27" customHeight="1">
      <c r="A101" s="279" t="s">
        <v>75</v>
      </c>
      <c r="B101" s="279"/>
      <c r="C101" s="250" t="s">
        <v>125</v>
      </c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5"/>
      <c r="R101" s="281" t="s">
        <v>126</v>
      </c>
      <c r="S101" s="281"/>
      <c r="T101" s="281"/>
      <c r="U101" s="281"/>
      <c r="V101" s="281"/>
      <c r="W101" s="281"/>
    </row>
    <row r="102" spans="1:23" ht="27" customHeight="1">
      <c r="A102" s="279"/>
      <c r="B102" s="279"/>
      <c r="C102" s="141" t="s">
        <v>127</v>
      </c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3"/>
      <c r="R102" s="281"/>
      <c r="S102" s="281"/>
      <c r="T102" s="281"/>
      <c r="U102" s="281"/>
      <c r="V102" s="281"/>
      <c r="W102" s="281"/>
    </row>
    <row r="103" spans="1:23" ht="27" customHeight="1" thickBot="1">
      <c r="A103" s="282" t="s">
        <v>84</v>
      </c>
      <c r="B103" s="282"/>
      <c r="C103" s="131" t="s">
        <v>128</v>
      </c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283" t="s">
        <v>129</v>
      </c>
      <c r="S103" s="283"/>
      <c r="T103" s="283"/>
      <c r="U103" s="283"/>
      <c r="V103" s="116"/>
      <c r="W103" s="116"/>
    </row>
    <row r="104" spans="1:23" ht="30" customHeight="1" thickTop="1" thickBot="1">
      <c r="A104" s="284" t="s">
        <v>85</v>
      </c>
      <c r="B104" s="284"/>
      <c r="C104" s="252" t="s">
        <v>130</v>
      </c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283"/>
      <c r="S104" s="283"/>
      <c r="T104" s="283"/>
      <c r="U104" s="283"/>
      <c r="V104" s="135"/>
      <c r="W104" s="135"/>
    </row>
  </sheetData>
  <mergeCells count="112">
    <mergeCell ref="F6:F8"/>
    <mergeCell ref="G6:G8"/>
    <mergeCell ref="H6:H8"/>
    <mergeCell ref="I6:I8"/>
    <mergeCell ref="J6:J8"/>
    <mergeCell ref="K6:K8"/>
    <mergeCell ref="A4:A8"/>
    <mergeCell ref="B4:X4"/>
    <mergeCell ref="B5:B8"/>
    <mergeCell ref="C5:C8"/>
    <mergeCell ref="D5:N5"/>
    <mergeCell ref="O5:O8"/>
    <mergeCell ref="P5:T5"/>
    <mergeCell ref="U5:X5"/>
    <mergeCell ref="D6:D8"/>
    <mergeCell ref="E6:E8"/>
    <mergeCell ref="S6:S8"/>
    <mergeCell ref="T6:T8"/>
    <mergeCell ref="U6:U8"/>
    <mergeCell ref="V6:V8"/>
    <mergeCell ref="W6:W8"/>
    <mergeCell ref="X6:X7"/>
    <mergeCell ref="L6:L8"/>
    <mergeCell ref="M6:M8"/>
    <mergeCell ref="N6:N8"/>
    <mergeCell ref="P6:P8"/>
    <mergeCell ref="Q6:Q8"/>
    <mergeCell ref="R6:R8"/>
    <mergeCell ref="H30:H32"/>
    <mergeCell ref="I30:I32"/>
    <mergeCell ref="J30:J32"/>
    <mergeCell ref="A28:A32"/>
    <mergeCell ref="B28:Y28"/>
    <mergeCell ref="B29:B32"/>
    <mergeCell ref="C29:C32"/>
    <mergeCell ref="D29:N29"/>
    <mergeCell ref="O29:O32"/>
    <mergeCell ref="P29:T29"/>
    <mergeCell ref="U29:X29"/>
    <mergeCell ref="Y29:Y32"/>
    <mergeCell ref="D30:D32"/>
    <mergeCell ref="X30:X31"/>
    <mergeCell ref="R30:R32"/>
    <mergeCell ref="S30:S32"/>
    <mergeCell ref="T30:T32"/>
    <mergeCell ref="U30:U32"/>
    <mergeCell ref="V30:V32"/>
    <mergeCell ref="W30:W32"/>
    <mergeCell ref="A53:A57"/>
    <mergeCell ref="B53:X53"/>
    <mergeCell ref="B54:B57"/>
    <mergeCell ref="C54:C57"/>
    <mergeCell ref="D54:N54"/>
    <mergeCell ref="O54:O57"/>
    <mergeCell ref="P54:T54"/>
    <mergeCell ref="U54:X54"/>
    <mergeCell ref="D55:D57"/>
    <mergeCell ref="P55:P57"/>
    <mergeCell ref="Q55:Q57"/>
    <mergeCell ref="E55:E57"/>
    <mergeCell ref="F55:F57"/>
    <mergeCell ref="G55:G57"/>
    <mergeCell ref="H55:H57"/>
    <mergeCell ref="I55:I57"/>
    <mergeCell ref="J55:J57"/>
    <mergeCell ref="K30:K32"/>
    <mergeCell ref="L30:L32"/>
    <mergeCell ref="M30:M32"/>
    <mergeCell ref="N30:N32"/>
    <mergeCell ref="P30:P32"/>
    <mergeCell ref="Q30:Q32"/>
    <mergeCell ref="E30:E32"/>
    <mergeCell ref="F30:F32"/>
    <mergeCell ref="G30:G32"/>
    <mergeCell ref="A81:B81"/>
    <mergeCell ref="R81:W82"/>
    <mergeCell ref="A82:B82"/>
    <mergeCell ref="A83:B83"/>
    <mergeCell ref="R83:W87"/>
    <mergeCell ref="A88:B88"/>
    <mergeCell ref="R88:W90"/>
    <mergeCell ref="X55:X56"/>
    <mergeCell ref="A77:W77"/>
    <mergeCell ref="A79:B79"/>
    <mergeCell ref="C79:Q79"/>
    <mergeCell ref="R79:W79"/>
    <mergeCell ref="A80:B80"/>
    <mergeCell ref="R80:U80"/>
    <mergeCell ref="R55:R57"/>
    <mergeCell ref="S55:S57"/>
    <mergeCell ref="T55:T57"/>
    <mergeCell ref="U55:U57"/>
    <mergeCell ref="V55:V57"/>
    <mergeCell ref="W55:W57"/>
    <mergeCell ref="K55:K57"/>
    <mergeCell ref="L55:L57"/>
    <mergeCell ref="M55:M57"/>
    <mergeCell ref="N55:N57"/>
    <mergeCell ref="A97:B100"/>
    <mergeCell ref="R98:U98"/>
    <mergeCell ref="R99:U99"/>
    <mergeCell ref="A101:B102"/>
    <mergeCell ref="R101:W102"/>
    <mergeCell ref="A103:B103"/>
    <mergeCell ref="R103:U104"/>
    <mergeCell ref="A104:B104"/>
    <mergeCell ref="A93:W93"/>
    <mergeCell ref="A95:B95"/>
    <mergeCell ref="C95:Q95"/>
    <mergeCell ref="R95:W95"/>
    <mergeCell ref="A96:B96"/>
    <mergeCell ref="R96:U96"/>
  </mergeCells>
  <phoneticPr fontId="35"/>
  <pageMargins left="0.78749999999999998" right="0.78749999999999998" top="0.86597222222222203" bottom="0.51180555555555596" header="0.511811023622047" footer="0.511811023622047"/>
  <pageSetup paperSize="9" scale="37" fitToHeight="0" orientation="portrait" horizontalDpi="300" verticalDpi="300" r:id="rId1"/>
  <rowBreaks count="1" manualBreakCount="1">
    <brk id="5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AMJ29"/>
  <sheetViews>
    <sheetView showGridLines="0" view="pageBreakPreview" zoomScale="80" zoomScaleNormal="50" zoomScaleSheetLayoutView="80" zoomScalePageLayoutView="85" workbookViewId="0">
      <selection activeCell="E8" sqref="E8"/>
    </sheetView>
  </sheetViews>
  <sheetFormatPr defaultColWidth="9" defaultRowHeight="14.25"/>
  <cols>
    <col min="1" max="1" width="7.875" style="26" customWidth="1"/>
    <col min="2" max="2" width="14.25" style="26" customWidth="1"/>
    <col min="3" max="3" width="14.625" style="26" customWidth="1"/>
    <col min="4" max="4" width="10.5" style="26" bestFit="1" customWidth="1"/>
    <col min="5" max="5" width="10.25" style="26" bestFit="1" customWidth="1"/>
    <col min="6" max="6" width="8.25" style="26" bestFit="1" customWidth="1"/>
    <col min="7" max="8" width="10.875" style="26" customWidth="1"/>
    <col min="9" max="10" width="9.625" style="26" customWidth="1"/>
    <col min="11" max="11" width="14" style="26" customWidth="1"/>
    <col min="12" max="12" width="13.375" style="26" customWidth="1"/>
    <col min="13" max="13" width="12.125" style="26" customWidth="1"/>
    <col min="14" max="14" width="9.625" style="26" customWidth="1"/>
    <col min="15" max="18" width="9" style="26"/>
    <col min="19" max="19" width="11.5" style="26" customWidth="1"/>
    <col min="20" max="256" width="9" style="26"/>
    <col min="257" max="257" width="7.875" style="26" customWidth="1"/>
    <col min="258" max="259" width="10.875" style="26" customWidth="1"/>
    <col min="260" max="260" width="9.75" style="26" customWidth="1"/>
    <col min="261" max="262" width="9.625" style="26" customWidth="1"/>
    <col min="263" max="264" width="10.875" style="26" customWidth="1"/>
    <col min="265" max="266" width="9.625" style="26" customWidth="1"/>
    <col min="267" max="268" width="10.875" style="26" customWidth="1"/>
    <col min="269" max="270" width="9.625" style="26" customWidth="1"/>
    <col min="271" max="512" width="9" style="26"/>
    <col min="513" max="513" width="7.875" style="26" customWidth="1"/>
    <col min="514" max="515" width="10.875" style="26" customWidth="1"/>
    <col min="516" max="516" width="9.75" style="26" customWidth="1"/>
    <col min="517" max="518" width="9.625" style="26" customWidth="1"/>
    <col min="519" max="520" width="10.875" style="26" customWidth="1"/>
    <col min="521" max="522" width="9.625" style="26" customWidth="1"/>
    <col min="523" max="524" width="10.875" style="26" customWidth="1"/>
    <col min="525" max="526" width="9.625" style="26" customWidth="1"/>
    <col min="527" max="768" width="9" style="26"/>
    <col min="769" max="769" width="7.875" style="26" customWidth="1"/>
    <col min="770" max="771" width="10.875" style="26" customWidth="1"/>
    <col min="772" max="772" width="9.75" style="26" customWidth="1"/>
    <col min="773" max="774" width="9.625" style="26" customWidth="1"/>
    <col min="775" max="776" width="10.875" style="26" customWidth="1"/>
    <col min="777" max="778" width="9.625" style="26" customWidth="1"/>
    <col min="779" max="780" width="10.875" style="26" customWidth="1"/>
    <col min="781" max="782" width="9.625" style="26" customWidth="1"/>
    <col min="783" max="1024" width="9" style="26"/>
    <col min="1025" max="16384" width="9" style="2"/>
  </cols>
  <sheetData>
    <row r="1" spans="1:237" s="29" customFormat="1" ht="24.75" customHeight="1">
      <c r="A1" s="256" t="s">
        <v>275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</row>
    <row r="2" spans="1:237" s="32" customFormat="1" ht="24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47" t="s">
        <v>167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</row>
    <row r="3" spans="1:237" s="35" customFormat="1" ht="22.5" customHeight="1">
      <c r="A3" s="174" t="s">
        <v>187</v>
      </c>
      <c r="B3" s="306" t="s">
        <v>189</v>
      </c>
      <c r="C3" s="306"/>
      <c r="D3" s="306"/>
      <c r="E3" s="306"/>
      <c r="F3" s="306" t="s">
        <v>199</v>
      </c>
      <c r="G3" s="306"/>
      <c r="H3" s="306"/>
      <c r="I3" s="306"/>
      <c r="J3" s="306"/>
      <c r="K3" s="307" t="s">
        <v>207</v>
      </c>
      <c r="L3" s="307"/>
      <c r="M3" s="307"/>
      <c r="N3" s="307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pans="1:237" s="35" customFormat="1" ht="22.5" customHeight="1">
      <c r="A4" s="175"/>
      <c r="B4" s="305" t="s">
        <v>28</v>
      </c>
      <c r="C4" s="308" t="s">
        <v>201</v>
      </c>
      <c r="D4" s="308"/>
      <c r="E4" s="309" t="s">
        <v>29</v>
      </c>
      <c r="F4" s="305" t="s">
        <v>30</v>
      </c>
      <c r="G4" s="305" t="s">
        <v>28</v>
      </c>
      <c r="H4" s="308" t="s">
        <v>201</v>
      </c>
      <c r="I4" s="308"/>
      <c r="J4" s="310" t="s">
        <v>29</v>
      </c>
      <c r="K4" s="305" t="s">
        <v>28</v>
      </c>
      <c r="L4" s="308" t="s">
        <v>201</v>
      </c>
      <c r="M4" s="308"/>
      <c r="N4" s="310" t="s">
        <v>29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pans="1:237" s="35" customFormat="1" ht="78.75" customHeight="1">
      <c r="A5" s="175"/>
      <c r="B5" s="305"/>
      <c r="C5" s="305" t="s">
        <v>44</v>
      </c>
      <c r="D5" s="305" t="s">
        <v>33</v>
      </c>
      <c r="E5" s="309"/>
      <c r="F5" s="309"/>
      <c r="G5" s="309"/>
      <c r="H5" s="305" t="s">
        <v>44</v>
      </c>
      <c r="I5" s="305" t="s">
        <v>33</v>
      </c>
      <c r="J5" s="310"/>
      <c r="K5" s="305"/>
      <c r="L5" s="305" t="s">
        <v>44</v>
      </c>
      <c r="M5" s="305" t="s">
        <v>33</v>
      </c>
      <c r="N5" s="310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pans="1:237" s="35" customFormat="1" ht="24.75" customHeight="1">
      <c r="A6" s="176" t="s">
        <v>188</v>
      </c>
      <c r="B6" s="305"/>
      <c r="C6" s="305"/>
      <c r="D6" s="305"/>
      <c r="E6" s="145" t="s">
        <v>34</v>
      </c>
      <c r="F6" s="305"/>
      <c r="G6" s="305"/>
      <c r="H6" s="305"/>
      <c r="I6" s="305"/>
      <c r="J6" s="185" t="s">
        <v>34</v>
      </c>
      <c r="K6" s="305"/>
      <c r="L6" s="305"/>
      <c r="M6" s="305"/>
      <c r="N6" s="185" t="s">
        <v>34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pans="1:237" s="32" customFormat="1" ht="35.25" customHeight="1">
      <c r="A7" s="39" t="s">
        <v>189</v>
      </c>
      <c r="B7" s="335">
        <f>SUM(B8:B23)</f>
        <v>54032</v>
      </c>
      <c r="C7" s="335">
        <f>SUM(C8:C23)</f>
        <v>50778</v>
      </c>
      <c r="D7" s="335">
        <f>SUM(D8:D23)</f>
        <v>3254</v>
      </c>
      <c r="E7" s="336">
        <f t="shared" ref="E7:E24" si="0">D7/B7*100</f>
        <v>6.0223571217056557</v>
      </c>
      <c r="F7" s="335">
        <f>SUM(F8:F23)</f>
        <v>104</v>
      </c>
      <c r="G7" s="335">
        <f>SUM(G8:G23)</f>
        <v>2146</v>
      </c>
      <c r="H7" s="335">
        <f>SUM(H8:H23)</f>
        <v>1978</v>
      </c>
      <c r="I7" s="335">
        <f>SUM(I8:I23)</f>
        <v>168</v>
      </c>
      <c r="J7" s="336">
        <f t="shared" ref="J7:J24" si="1">I7/G7*100</f>
        <v>7.8285181733457598</v>
      </c>
      <c r="K7" s="335">
        <f>SUM(K8:K23)</f>
        <v>51886</v>
      </c>
      <c r="L7" s="335">
        <f>SUM(L8:L23)</f>
        <v>48800</v>
      </c>
      <c r="M7" s="335">
        <f>SUM(M8:M23)</f>
        <v>3086</v>
      </c>
      <c r="N7" s="336">
        <f t="shared" ref="N7:N23" si="2">M7/K7*100</f>
        <v>5.9476544732683188</v>
      </c>
      <c r="O7" s="40"/>
      <c r="P7" s="50"/>
      <c r="Q7" s="40"/>
      <c r="R7" s="40"/>
      <c r="S7" s="40"/>
      <c r="T7" s="40"/>
      <c r="U7" s="40"/>
      <c r="V7" s="40"/>
      <c r="W7" s="40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</row>
    <row r="8" spans="1:237" s="35" customFormat="1" ht="35.25" customHeight="1">
      <c r="A8" s="20" t="s">
        <v>190</v>
      </c>
      <c r="B8" s="21">
        <v>4205</v>
      </c>
      <c r="C8" s="21">
        <v>3975</v>
      </c>
      <c r="D8" s="21">
        <v>230</v>
      </c>
      <c r="E8" s="359">
        <f t="shared" si="0"/>
        <v>5.4696789536266346</v>
      </c>
      <c r="F8" s="360">
        <v>4</v>
      </c>
      <c r="G8" s="21">
        <v>54</v>
      </c>
      <c r="H8" s="21">
        <v>44</v>
      </c>
      <c r="I8" s="21">
        <v>10</v>
      </c>
      <c r="J8" s="359">
        <f t="shared" si="1"/>
        <v>18.518518518518519</v>
      </c>
      <c r="K8" s="21">
        <v>4151</v>
      </c>
      <c r="L8" s="21">
        <v>3931</v>
      </c>
      <c r="M8" s="21">
        <v>220</v>
      </c>
      <c r="N8" s="359">
        <f t="shared" si="2"/>
        <v>5.2999277282582513</v>
      </c>
      <c r="O8" s="50"/>
      <c r="P8" s="50"/>
      <c r="Q8" s="49"/>
      <c r="R8" s="49"/>
      <c r="S8" s="49"/>
      <c r="T8" s="49"/>
      <c r="U8" s="49"/>
      <c r="V8" s="49"/>
      <c r="W8" s="49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</row>
    <row r="9" spans="1:237" s="35" customFormat="1" ht="35.25" customHeight="1">
      <c r="A9" s="20" t="s">
        <v>2</v>
      </c>
      <c r="B9" s="21">
        <v>2315</v>
      </c>
      <c r="C9" s="21">
        <v>2225</v>
      </c>
      <c r="D9" s="21">
        <v>90</v>
      </c>
      <c r="E9" s="359">
        <f t="shared" si="0"/>
        <v>3.8876889848812093</v>
      </c>
      <c r="F9" s="360">
        <v>3</v>
      </c>
      <c r="G9" s="21">
        <v>43</v>
      </c>
      <c r="H9" s="21">
        <v>41</v>
      </c>
      <c r="I9" s="21">
        <v>2</v>
      </c>
      <c r="J9" s="359">
        <f t="shared" si="1"/>
        <v>4.6511627906976747</v>
      </c>
      <c r="K9" s="21">
        <v>2272</v>
      </c>
      <c r="L9" s="21">
        <v>2184</v>
      </c>
      <c r="M9" s="21">
        <v>88</v>
      </c>
      <c r="N9" s="359">
        <f t="shared" si="2"/>
        <v>3.873239436619718</v>
      </c>
      <c r="O9" s="50"/>
      <c r="P9" s="50"/>
      <c r="Q9" s="49"/>
      <c r="R9" s="49"/>
      <c r="S9" s="49"/>
      <c r="T9" s="49"/>
      <c r="U9" s="49"/>
      <c r="V9" s="49"/>
      <c r="W9" s="49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pans="1:237" s="35" customFormat="1" ht="35.25" customHeight="1">
      <c r="A10" s="20" t="s">
        <v>3</v>
      </c>
      <c r="B10" s="21">
        <v>3509</v>
      </c>
      <c r="C10" s="21">
        <v>3297</v>
      </c>
      <c r="D10" s="21">
        <v>212</v>
      </c>
      <c r="E10" s="359">
        <f t="shared" si="0"/>
        <v>6.0416072955257905</v>
      </c>
      <c r="F10" s="360">
        <v>5</v>
      </c>
      <c r="G10" s="21">
        <v>86</v>
      </c>
      <c r="H10" s="21">
        <v>80</v>
      </c>
      <c r="I10" s="21">
        <v>6</v>
      </c>
      <c r="J10" s="359">
        <f t="shared" si="1"/>
        <v>6.9767441860465116</v>
      </c>
      <c r="K10" s="21">
        <v>3423</v>
      </c>
      <c r="L10" s="21">
        <v>3217</v>
      </c>
      <c r="M10" s="21">
        <v>206</v>
      </c>
      <c r="N10" s="359">
        <f t="shared" si="2"/>
        <v>6.0181127665790246</v>
      </c>
      <c r="O10" s="50"/>
      <c r="P10" s="50"/>
      <c r="Q10" s="49"/>
      <c r="R10" s="24"/>
      <c r="S10" s="24"/>
      <c r="T10" s="24"/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</row>
    <row r="11" spans="1:237" s="35" customFormat="1" ht="35.25" customHeight="1">
      <c r="A11" s="20" t="s">
        <v>4</v>
      </c>
      <c r="B11" s="21">
        <v>3337</v>
      </c>
      <c r="C11" s="21">
        <v>3155</v>
      </c>
      <c r="D11" s="21">
        <v>182</v>
      </c>
      <c r="E11" s="359">
        <f t="shared" si="0"/>
        <v>5.4540005993407252</v>
      </c>
      <c r="F11" s="360">
        <v>8</v>
      </c>
      <c r="G11" s="21">
        <v>150</v>
      </c>
      <c r="H11" s="21">
        <v>136</v>
      </c>
      <c r="I11" s="21">
        <v>14</v>
      </c>
      <c r="J11" s="359">
        <f t="shared" si="1"/>
        <v>9.3333333333333339</v>
      </c>
      <c r="K11" s="21">
        <v>3187</v>
      </c>
      <c r="L11" s="21">
        <v>3019</v>
      </c>
      <c r="M11" s="21">
        <v>168</v>
      </c>
      <c r="N11" s="359">
        <f t="shared" si="2"/>
        <v>5.2714151239410105</v>
      </c>
      <c r="O11" s="50"/>
      <c r="P11" s="50"/>
      <c r="Q11" s="49"/>
      <c r="R11" s="49"/>
      <c r="S11" s="49"/>
      <c r="T11" s="49"/>
      <c r="U11" s="49"/>
      <c r="V11" s="49"/>
      <c r="W11" s="49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pans="1:237" s="35" customFormat="1" ht="35.25" customHeight="1">
      <c r="A12" s="20" t="s">
        <v>191</v>
      </c>
      <c r="B12" s="21">
        <v>2869</v>
      </c>
      <c r="C12" s="21">
        <v>2694</v>
      </c>
      <c r="D12" s="21">
        <v>175</v>
      </c>
      <c r="E12" s="359">
        <f t="shared" si="0"/>
        <v>6.0996863018473331</v>
      </c>
      <c r="F12" s="360">
        <v>4</v>
      </c>
      <c r="G12" s="21">
        <v>78</v>
      </c>
      <c r="H12" s="21">
        <v>69</v>
      </c>
      <c r="I12" s="21">
        <v>9</v>
      </c>
      <c r="J12" s="359">
        <f t="shared" si="1"/>
        <v>11.538461538461538</v>
      </c>
      <c r="K12" s="21">
        <v>2791</v>
      </c>
      <c r="L12" s="21">
        <v>2625</v>
      </c>
      <c r="M12" s="21">
        <v>166</v>
      </c>
      <c r="N12" s="359">
        <f t="shared" si="2"/>
        <v>5.9476890003582943</v>
      </c>
      <c r="O12" s="50"/>
      <c r="P12" s="50"/>
      <c r="Q12" s="49"/>
      <c r="R12" s="49"/>
      <c r="S12" s="49"/>
      <c r="T12" s="49"/>
      <c r="U12" s="49"/>
      <c r="V12" s="49"/>
      <c r="W12" s="49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pans="1:237" s="35" customFormat="1" ht="35.25" customHeight="1">
      <c r="A13" s="20" t="s">
        <v>6</v>
      </c>
      <c r="B13" s="21">
        <v>1913</v>
      </c>
      <c r="C13" s="21">
        <v>1796</v>
      </c>
      <c r="D13" s="21">
        <v>117</v>
      </c>
      <c r="E13" s="359">
        <f t="shared" si="0"/>
        <v>6.1160480920020905</v>
      </c>
      <c r="F13" s="360">
        <v>5</v>
      </c>
      <c r="G13" s="21">
        <v>16</v>
      </c>
      <c r="H13" s="21">
        <v>15</v>
      </c>
      <c r="I13" s="21">
        <v>1</v>
      </c>
      <c r="J13" s="359">
        <f t="shared" si="1"/>
        <v>6.25</v>
      </c>
      <c r="K13" s="21">
        <v>1897</v>
      </c>
      <c r="L13" s="21">
        <v>1781</v>
      </c>
      <c r="M13" s="21">
        <v>116</v>
      </c>
      <c r="N13" s="359">
        <f t="shared" si="2"/>
        <v>6.1149182920400635</v>
      </c>
      <c r="O13" s="50"/>
      <c r="P13" s="50"/>
      <c r="Q13" s="49"/>
      <c r="R13" s="24"/>
      <c r="S13" s="24"/>
      <c r="T13" s="24"/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</row>
    <row r="14" spans="1:237" s="35" customFormat="1" ht="35.25" customHeight="1">
      <c r="A14" s="20" t="s">
        <v>192</v>
      </c>
      <c r="B14" s="21">
        <v>2791</v>
      </c>
      <c r="C14" s="21">
        <v>2603</v>
      </c>
      <c r="D14" s="21">
        <v>188</v>
      </c>
      <c r="E14" s="359">
        <f t="shared" si="0"/>
        <v>6.7359369401648159</v>
      </c>
      <c r="F14" s="360">
        <v>4</v>
      </c>
      <c r="G14" s="21">
        <v>80</v>
      </c>
      <c r="H14" s="21">
        <v>72</v>
      </c>
      <c r="I14" s="21">
        <v>8</v>
      </c>
      <c r="J14" s="359">
        <f t="shared" si="1"/>
        <v>10</v>
      </c>
      <c r="K14" s="21">
        <v>2711</v>
      </c>
      <c r="L14" s="21">
        <v>2531</v>
      </c>
      <c r="M14" s="21">
        <v>180</v>
      </c>
      <c r="N14" s="359">
        <f t="shared" si="2"/>
        <v>6.6396163777203991</v>
      </c>
      <c r="O14" s="50"/>
      <c r="P14" s="50"/>
      <c r="Q14" s="49"/>
      <c r="R14" s="49"/>
      <c r="S14" s="49"/>
      <c r="T14" s="49"/>
      <c r="U14" s="49"/>
      <c r="V14" s="49"/>
      <c r="W14" s="49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pans="1:237" s="35" customFormat="1" ht="35.25" customHeight="1">
      <c r="A15" s="20" t="s">
        <v>193</v>
      </c>
      <c r="B15" s="21">
        <v>2888</v>
      </c>
      <c r="C15" s="21">
        <v>2741</v>
      </c>
      <c r="D15" s="21">
        <v>147</v>
      </c>
      <c r="E15" s="359">
        <f t="shared" si="0"/>
        <v>5.0900277008310253</v>
      </c>
      <c r="F15" s="360">
        <v>7</v>
      </c>
      <c r="G15" s="21">
        <v>116</v>
      </c>
      <c r="H15" s="21">
        <v>108</v>
      </c>
      <c r="I15" s="21">
        <v>8</v>
      </c>
      <c r="J15" s="359">
        <f t="shared" si="1"/>
        <v>6.8965517241379306</v>
      </c>
      <c r="K15" s="21">
        <v>2772</v>
      </c>
      <c r="L15" s="21">
        <v>2633</v>
      </c>
      <c r="M15" s="21">
        <v>139</v>
      </c>
      <c r="N15" s="359">
        <f t="shared" si="2"/>
        <v>5.0144300144300145</v>
      </c>
      <c r="O15" s="50"/>
      <c r="P15" s="50"/>
      <c r="Q15" s="49"/>
      <c r="R15" s="49"/>
      <c r="S15" s="49"/>
      <c r="T15" s="49"/>
      <c r="U15" s="49"/>
      <c r="V15" s="49"/>
      <c r="W15" s="49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pans="1:237" s="35" customFormat="1" ht="35.25" customHeight="1">
      <c r="A16" s="20" t="s">
        <v>194</v>
      </c>
      <c r="B16" s="21">
        <v>1506</v>
      </c>
      <c r="C16" s="21">
        <v>1429</v>
      </c>
      <c r="D16" s="21">
        <v>77</v>
      </c>
      <c r="E16" s="359">
        <f t="shared" si="0"/>
        <v>5.1128818061088976</v>
      </c>
      <c r="F16" s="360">
        <v>3</v>
      </c>
      <c r="G16" s="21">
        <v>33</v>
      </c>
      <c r="H16" s="21">
        <v>28</v>
      </c>
      <c r="I16" s="21">
        <v>5</v>
      </c>
      <c r="J16" s="359">
        <f t="shared" si="1"/>
        <v>15.151515151515152</v>
      </c>
      <c r="K16" s="21">
        <v>1473</v>
      </c>
      <c r="L16" s="21">
        <v>1401</v>
      </c>
      <c r="M16" s="21">
        <v>72</v>
      </c>
      <c r="N16" s="359">
        <f t="shared" si="2"/>
        <v>4.887983706720977</v>
      </c>
      <c r="O16" s="50"/>
      <c r="P16" s="50"/>
      <c r="Q16" s="49"/>
      <c r="R16" s="49"/>
      <c r="S16" s="49"/>
      <c r="T16" s="49"/>
      <c r="U16" s="49"/>
      <c r="V16" s="49"/>
      <c r="W16" s="49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pans="1:237" s="35" customFormat="1" ht="35.25" customHeight="1">
      <c r="A17" s="20" t="s">
        <v>195</v>
      </c>
      <c r="B17" s="21">
        <v>4494</v>
      </c>
      <c r="C17" s="21">
        <v>4181</v>
      </c>
      <c r="D17" s="21">
        <v>313</v>
      </c>
      <c r="E17" s="359">
        <f t="shared" si="0"/>
        <v>6.9648420115709833</v>
      </c>
      <c r="F17" s="360">
        <v>14</v>
      </c>
      <c r="G17" s="21">
        <v>352</v>
      </c>
      <c r="H17" s="21">
        <v>334</v>
      </c>
      <c r="I17" s="21">
        <v>18</v>
      </c>
      <c r="J17" s="359">
        <f t="shared" si="1"/>
        <v>5.1136363636363642</v>
      </c>
      <c r="K17" s="21">
        <v>4142</v>
      </c>
      <c r="L17" s="21">
        <v>3847</v>
      </c>
      <c r="M17" s="21">
        <v>295</v>
      </c>
      <c r="N17" s="359">
        <f t="shared" si="2"/>
        <v>7.1221632061805886</v>
      </c>
      <c r="O17" s="50"/>
      <c r="P17" s="50"/>
      <c r="Q17" s="49"/>
      <c r="R17" s="24"/>
      <c r="S17" s="24"/>
      <c r="T17" s="24"/>
      <c r="U17" s="24"/>
      <c r="V17" s="24"/>
      <c r="W17" s="24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</row>
    <row r="18" spans="1:237" s="35" customFormat="1" ht="35.25" customHeight="1">
      <c r="A18" s="20" t="s">
        <v>11</v>
      </c>
      <c r="B18" s="21">
        <v>2677</v>
      </c>
      <c r="C18" s="21">
        <v>2510</v>
      </c>
      <c r="D18" s="21">
        <v>167</v>
      </c>
      <c r="E18" s="359">
        <f t="shared" si="0"/>
        <v>6.2383264848711244</v>
      </c>
      <c r="F18" s="360">
        <v>7</v>
      </c>
      <c r="G18" s="21">
        <v>230</v>
      </c>
      <c r="H18" s="21">
        <v>210</v>
      </c>
      <c r="I18" s="21">
        <v>20</v>
      </c>
      <c r="J18" s="359">
        <f t="shared" si="1"/>
        <v>8.695652173913043</v>
      </c>
      <c r="K18" s="21">
        <v>2447</v>
      </c>
      <c r="L18" s="21">
        <v>2300</v>
      </c>
      <c r="M18" s="21">
        <v>147</v>
      </c>
      <c r="N18" s="359">
        <f t="shared" si="2"/>
        <v>6.0073559460563954</v>
      </c>
      <c r="O18" s="50"/>
      <c r="P18" s="50"/>
      <c r="Q18" s="49"/>
      <c r="R18" s="49"/>
      <c r="S18" s="49"/>
      <c r="T18" s="49"/>
      <c r="U18" s="49"/>
      <c r="V18" s="49"/>
      <c r="W18" s="49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pans="1:237" s="35" customFormat="1" ht="35.25" customHeight="1">
      <c r="A19" s="20" t="s">
        <v>12</v>
      </c>
      <c r="B19" s="21">
        <v>3367</v>
      </c>
      <c r="C19" s="21">
        <v>3192</v>
      </c>
      <c r="D19" s="21">
        <v>175</v>
      </c>
      <c r="E19" s="359">
        <f t="shared" si="0"/>
        <v>5.1975051975051976</v>
      </c>
      <c r="F19" s="360">
        <v>2</v>
      </c>
      <c r="G19" s="21">
        <v>34</v>
      </c>
      <c r="H19" s="21">
        <v>30</v>
      </c>
      <c r="I19" s="21">
        <v>4</v>
      </c>
      <c r="J19" s="359">
        <f t="shared" si="1"/>
        <v>11.76470588235294</v>
      </c>
      <c r="K19" s="21">
        <v>3333</v>
      </c>
      <c r="L19" s="21">
        <v>3162</v>
      </c>
      <c r="M19" s="21">
        <v>171</v>
      </c>
      <c r="N19" s="359">
        <f t="shared" si="2"/>
        <v>5.1305130513051305</v>
      </c>
      <c r="O19" s="50"/>
      <c r="P19" s="50"/>
      <c r="Q19" s="49"/>
      <c r="R19" s="24"/>
      <c r="S19" s="24"/>
      <c r="T19" s="24"/>
      <c r="U19" s="24"/>
      <c r="V19" s="24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</row>
    <row r="20" spans="1:237" s="35" customFormat="1" ht="35.25" customHeight="1">
      <c r="A20" s="20" t="s">
        <v>196</v>
      </c>
      <c r="B20" s="21">
        <v>3776</v>
      </c>
      <c r="C20" s="21">
        <v>3554</v>
      </c>
      <c r="D20" s="21">
        <v>222</v>
      </c>
      <c r="E20" s="359">
        <f t="shared" si="0"/>
        <v>5.8792372881355934</v>
      </c>
      <c r="F20" s="360">
        <v>11</v>
      </c>
      <c r="G20" s="21">
        <v>231</v>
      </c>
      <c r="H20" s="21">
        <v>214</v>
      </c>
      <c r="I20" s="21">
        <v>17</v>
      </c>
      <c r="J20" s="359">
        <f t="shared" si="1"/>
        <v>7.3593073593073601</v>
      </c>
      <c r="K20" s="21">
        <v>3545</v>
      </c>
      <c r="L20" s="21">
        <v>3340</v>
      </c>
      <c r="M20" s="21">
        <v>205</v>
      </c>
      <c r="N20" s="359">
        <f t="shared" si="2"/>
        <v>5.7827926657263751</v>
      </c>
      <c r="O20" s="50"/>
      <c r="P20" s="50"/>
      <c r="Q20" s="49"/>
      <c r="R20" s="49"/>
      <c r="S20" s="49"/>
      <c r="T20" s="49"/>
      <c r="U20" s="49"/>
      <c r="V20" s="49"/>
      <c r="W20" s="49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pans="1:237" s="35" customFormat="1" ht="35.25" customHeight="1">
      <c r="A21" s="20" t="s">
        <v>14</v>
      </c>
      <c r="B21" s="21">
        <v>7242</v>
      </c>
      <c r="C21" s="21">
        <v>6794</v>
      </c>
      <c r="D21" s="21">
        <v>448</v>
      </c>
      <c r="E21" s="359">
        <f t="shared" si="0"/>
        <v>6.1861364264015464</v>
      </c>
      <c r="F21" s="360">
        <v>8</v>
      </c>
      <c r="G21" s="21">
        <v>166</v>
      </c>
      <c r="H21" s="21">
        <v>154</v>
      </c>
      <c r="I21" s="21">
        <v>12</v>
      </c>
      <c r="J21" s="359">
        <f t="shared" si="1"/>
        <v>7.2289156626506017</v>
      </c>
      <c r="K21" s="21">
        <v>7076</v>
      </c>
      <c r="L21" s="21">
        <v>6640</v>
      </c>
      <c r="M21" s="21">
        <v>436</v>
      </c>
      <c r="N21" s="359">
        <f t="shared" si="2"/>
        <v>6.1616732617297911</v>
      </c>
      <c r="O21" s="50"/>
      <c r="P21" s="50"/>
      <c r="Q21" s="49"/>
      <c r="R21" s="24"/>
      <c r="S21" s="24"/>
      <c r="T21" s="24"/>
      <c r="U21" s="24"/>
      <c r="V21" s="24"/>
      <c r="W21" s="24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</row>
    <row r="22" spans="1:237" s="35" customFormat="1" ht="35.25" customHeight="1">
      <c r="A22" s="20" t="s">
        <v>197</v>
      </c>
      <c r="B22" s="21">
        <v>3734</v>
      </c>
      <c r="C22" s="21">
        <v>3427</v>
      </c>
      <c r="D22" s="21">
        <v>307</v>
      </c>
      <c r="E22" s="359">
        <f t="shared" si="0"/>
        <v>8.221746116764864</v>
      </c>
      <c r="F22" s="360">
        <v>11</v>
      </c>
      <c r="G22" s="21">
        <v>253</v>
      </c>
      <c r="H22" s="21">
        <v>234</v>
      </c>
      <c r="I22" s="21">
        <v>19</v>
      </c>
      <c r="J22" s="359">
        <f t="shared" si="1"/>
        <v>7.5098814229249005</v>
      </c>
      <c r="K22" s="21">
        <v>3481</v>
      </c>
      <c r="L22" s="21">
        <v>3193</v>
      </c>
      <c r="M22" s="21">
        <v>288</v>
      </c>
      <c r="N22" s="359">
        <f t="shared" si="2"/>
        <v>8.2734846308532042</v>
      </c>
      <c r="O22" s="50"/>
      <c r="P22" s="50"/>
      <c r="Q22" s="49"/>
      <c r="R22" s="24"/>
      <c r="S22" s="24"/>
      <c r="T22" s="24"/>
      <c r="U22" s="24"/>
      <c r="V22" s="24"/>
      <c r="W22" s="24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</row>
    <row r="23" spans="1:237" s="35" customFormat="1" ht="35.25" customHeight="1">
      <c r="A23" s="20" t="s">
        <v>198</v>
      </c>
      <c r="B23" s="21">
        <v>3409</v>
      </c>
      <c r="C23" s="21">
        <v>3205</v>
      </c>
      <c r="D23" s="21">
        <v>204</v>
      </c>
      <c r="E23" s="359">
        <f t="shared" si="0"/>
        <v>5.984159577588736</v>
      </c>
      <c r="F23" s="360">
        <v>8</v>
      </c>
      <c r="G23" s="21">
        <v>224</v>
      </c>
      <c r="H23" s="21">
        <v>209</v>
      </c>
      <c r="I23" s="21">
        <v>15</v>
      </c>
      <c r="J23" s="359">
        <f t="shared" si="1"/>
        <v>6.6964285714285712</v>
      </c>
      <c r="K23" s="21">
        <v>3185</v>
      </c>
      <c r="L23" s="21">
        <v>2996</v>
      </c>
      <c r="M23" s="21">
        <v>189</v>
      </c>
      <c r="N23" s="359">
        <f t="shared" si="2"/>
        <v>5.9340659340659334</v>
      </c>
      <c r="O23" s="50"/>
      <c r="P23" s="50"/>
      <c r="Q23" s="49"/>
      <c r="R23" s="49"/>
      <c r="S23" s="49"/>
      <c r="T23" s="49"/>
      <c r="U23" s="49"/>
      <c r="V23" s="49"/>
      <c r="W23" s="49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pans="1:237" s="191" customFormat="1" ht="35.25" customHeight="1" thickBot="1">
      <c r="A24" s="188" t="s">
        <v>208</v>
      </c>
      <c r="B24" s="368">
        <v>603</v>
      </c>
      <c r="C24" s="368">
        <v>567</v>
      </c>
      <c r="D24" s="368">
        <v>36</v>
      </c>
      <c r="E24" s="405">
        <f t="shared" si="0"/>
        <v>5.9701492537313428</v>
      </c>
      <c r="F24" s="368">
        <v>26</v>
      </c>
      <c r="G24" s="368">
        <v>603</v>
      </c>
      <c r="H24" s="368">
        <v>567</v>
      </c>
      <c r="I24" s="368">
        <v>36</v>
      </c>
      <c r="J24" s="405">
        <f t="shared" si="1"/>
        <v>5.9701492537313428</v>
      </c>
      <c r="K24" s="368">
        <v>0</v>
      </c>
      <c r="L24" s="368">
        <v>0</v>
      </c>
      <c r="M24" s="368">
        <v>0</v>
      </c>
      <c r="N24" s="368">
        <v>0</v>
      </c>
      <c r="O24" s="50"/>
      <c r="P24" s="50"/>
      <c r="Q24" s="49"/>
      <c r="R24" s="189"/>
      <c r="S24" s="189"/>
      <c r="T24" s="189"/>
      <c r="U24" s="189"/>
      <c r="V24" s="189"/>
      <c r="W24" s="189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</row>
    <row r="25" spans="1:237" s="32" customFormat="1" ht="19.5" customHeight="1">
      <c r="A25" s="49" t="s">
        <v>164</v>
      </c>
      <c r="B25" s="50"/>
      <c r="C25" s="50"/>
      <c r="D25" s="50"/>
      <c r="E25" s="50"/>
      <c r="F25" s="50"/>
      <c r="G25" s="50"/>
      <c r="H25" s="52"/>
      <c r="I25" s="52"/>
      <c r="J25" s="52"/>
      <c r="K25" s="52"/>
      <c r="L25" s="52"/>
      <c r="M25" s="52"/>
      <c r="N25" s="52"/>
      <c r="O25" s="40"/>
      <c r="P25" s="50"/>
      <c r="Q25" s="49"/>
      <c r="R25" s="40"/>
      <c r="S25" s="40"/>
      <c r="T25" s="40"/>
      <c r="U25" s="40"/>
      <c r="V25" s="40"/>
      <c r="W25" s="40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</row>
    <row r="26" spans="1:237" s="32" customFormat="1" ht="17.25">
      <c r="A26" s="49"/>
      <c r="B26" s="50"/>
      <c r="C26" s="50"/>
      <c r="D26" s="50"/>
      <c r="E26" s="50"/>
      <c r="F26" s="50"/>
      <c r="G26" s="50"/>
      <c r="H26" s="52"/>
      <c r="I26" s="52"/>
      <c r="J26" s="52"/>
      <c r="K26" s="52"/>
      <c r="L26" s="52"/>
      <c r="M26" s="52"/>
      <c r="N26" s="52"/>
      <c r="O26" s="40"/>
      <c r="P26" s="40"/>
      <c r="Q26" s="40"/>
      <c r="R26" s="40"/>
      <c r="S26" s="40"/>
      <c r="T26" s="40"/>
      <c r="U26" s="40"/>
      <c r="V26" s="40"/>
      <c r="W26" s="40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</row>
    <row r="27" spans="1:237">
      <c r="A27" s="40"/>
      <c r="B27" s="52"/>
      <c r="C27" s="52"/>
      <c r="D27" s="52"/>
      <c r="E27" s="52"/>
      <c r="F27" s="52"/>
      <c r="G27" s="54"/>
      <c r="H27" s="54"/>
      <c r="I27" s="54"/>
      <c r="J27" s="54"/>
      <c r="K27" s="54"/>
      <c r="L27" s="54"/>
      <c r="M27" s="54"/>
      <c r="N27" s="54"/>
      <c r="O27" s="55"/>
      <c r="P27" s="55"/>
      <c r="Q27" s="55"/>
      <c r="R27" s="55"/>
      <c r="S27" s="55"/>
      <c r="T27" s="55"/>
      <c r="U27" s="55"/>
      <c r="V27" s="55"/>
      <c r="W27" s="55"/>
    </row>
    <row r="28" spans="1:237">
      <c r="A28" s="40"/>
      <c r="B28" s="52"/>
      <c r="C28" s="52"/>
      <c r="D28" s="52"/>
      <c r="E28" s="52"/>
      <c r="F28" s="52"/>
      <c r="G28" s="54"/>
      <c r="H28" s="54"/>
      <c r="I28" s="54"/>
      <c r="J28" s="54"/>
      <c r="K28" s="54"/>
      <c r="L28" s="54"/>
      <c r="M28" s="54"/>
      <c r="N28" s="54"/>
      <c r="O28" s="55"/>
      <c r="P28" s="55"/>
      <c r="Q28" s="55"/>
      <c r="R28" s="55"/>
      <c r="S28" s="55"/>
      <c r="T28" s="55"/>
      <c r="U28" s="55"/>
      <c r="V28" s="55"/>
      <c r="W28" s="55"/>
    </row>
    <row r="29" spans="1:237" ht="17.25">
      <c r="A29" s="31"/>
      <c r="B29" s="183"/>
      <c r="C29" s="183"/>
      <c r="D29" s="183"/>
      <c r="E29" s="183"/>
      <c r="F29" s="57"/>
      <c r="G29" s="58"/>
      <c r="H29" s="58"/>
      <c r="I29" s="58"/>
      <c r="J29" s="58"/>
      <c r="K29" s="58"/>
      <c r="L29" s="58"/>
      <c r="M29" s="58"/>
      <c r="N29" s="58"/>
    </row>
  </sheetData>
  <mergeCells count="19">
    <mergeCell ref="C5:C6"/>
    <mergeCell ref="D5:D6"/>
    <mergeCell ref="H5:H6"/>
    <mergeCell ref="I5:I6"/>
    <mergeCell ref="L5:L6"/>
    <mergeCell ref="M5:M6"/>
    <mergeCell ref="B3:E3"/>
    <mergeCell ref="F3:J3"/>
    <mergeCell ref="K3:N3"/>
    <mergeCell ref="B4:B6"/>
    <mergeCell ref="C4:D4"/>
    <mergeCell ref="E4:E5"/>
    <mergeCell ref="F4:F6"/>
    <mergeCell ref="G4:G6"/>
    <mergeCell ref="H4:I4"/>
    <mergeCell ref="J4:J5"/>
    <mergeCell ref="K4:K6"/>
    <mergeCell ref="L4:M4"/>
    <mergeCell ref="N4:N5"/>
  </mergeCells>
  <phoneticPr fontId="35"/>
  <pageMargins left="0.78749999999999998" right="0.78749999999999998" top="0.86597222222222203" bottom="0.51180555555555596" header="0.511811023622047" footer="0.511811023622047"/>
  <pageSetup paperSize="9" scale="55" fitToHeight="0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29B7-48C3-40D9-9ACC-37DCD0900192}">
  <sheetPr>
    <tabColor rgb="FF00B0F0"/>
    <pageSetUpPr fitToPage="1"/>
  </sheetPr>
  <dimension ref="A1:AMI29"/>
  <sheetViews>
    <sheetView showGridLines="0" zoomScaleNormal="100" zoomScaleSheetLayoutView="80" workbookViewId="0"/>
  </sheetViews>
  <sheetFormatPr defaultColWidth="12.5" defaultRowHeight="17.25"/>
  <cols>
    <col min="1" max="1" width="28.375" style="201" customWidth="1"/>
    <col min="2" max="2" width="7.625" style="201" customWidth="1"/>
    <col min="3" max="17" width="5.875" style="201" customWidth="1"/>
    <col min="18" max="18" width="11.5" style="201" customWidth="1"/>
    <col min="19" max="255" width="12.5" style="201"/>
    <col min="256" max="256" width="6.5" style="201" customWidth="1"/>
    <col min="257" max="257" width="12" style="201" customWidth="1"/>
    <col min="258" max="258" width="7.625" style="201" customWidth="1"/>
    <col min="259" max="274" width="5.875" style="201" customWidth="1"/>
    <col min="275" max="511" width="12.5" style="201"/>
    <col min="512" max="512" width="6.5" style="201" customWidth="1"/>
    <col min="513" max="513" width="12" style="201" customWidth="1"/>
    <col min="514" max="514" width="7.625" style="201" customWidth="1"/>
    <col min="515" max="530" width="5.875" style="201" customWidth="1"/>
    <col min="531" max="767" width="12.5" style="201"/>
    <col min="768" max="768" width="6.5" style="201" customWidth="1"/>
    <col min="769" max="769" width="12" style="201" customWidth="1"/>
    <col min="770" max="770" width="7.625" style="201" customWidth="1"/>
    <col min="771" max="786" width="5.875" style="201" customWidth="1"/>
    <col min="787" max="1023" width="12.5" style="201"/>
    <col min="1024" max="16384" width="12.5" style="17"/>
  </cols>
  <sheetData>
    <row r="1" spans="1:254" ht="18.75">
      <c r="A1" s="146" t="s">
        <v>274</v>
      </c>
      <c r="B1" s="7"/>
      <c r="C1" s="7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</row>
    <row r="2" spans="1:254" ht="18.75">
      <c r="A2" s="146"/>
      <c r="B2" s="7"/>
      <c r="C2" s="7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</row>
    <row r="3" spans="1:254" ht="18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241" t="s">
        <v>167</v>
      </c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</row>
    <row r="4" spans="1:254" ht="30" customHeight="1">
      <c r="A4" s="200" t="s">
        <v>182</v>
      </c>
      <c r="B4" s="11" t="s">
        <v>0</v>
      </c>
      <c r="C4" s="199" t="s">
        <v>1</v>
      </c>
      <c r="D4" s="199" t="s">
        <v>2</v>
      </c>
      <c r="E4" s="199" t="s">
        <v>3</v>
      </c>
      <c r="F4" s="199" t="s">
        <v>4</v>
      </c>
      <c r="G4" s="199" t="s">
        <v>5</v>
      </c>
      <c r="H4" s="9" t="s">
        <v>6</v>
      </c>
      <c r="I4" s="10" t="s">
        <v>7</v>
      </c>
      <c r="J4" s="9" t="s">
        <v>8</v>
      </c>
      <c r="K4" s="199" t="s">
        <v>9</v>
      </c>
      <c r="L4" s="199" t="s">
        <v>10</v>
      </c>
      <c r="M4" s="199" t="s">
        <v>11</v>
      </c>
      <c r="N4" s="199" t="s">
        <v>12</v>
      </c>
      <c r="O4" s="199" t="s">
        <v>13</v>
      </c>
      <c r="P4" s="199" t="s">
        <v>14</v>
      </c>
      <c r="Q4" s="199" t="s">
        <v>15</v>
      </c>
      <c r="R4" s="199" t="s">
        <v>16</v>
      </c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</row>
    <row r="5" spans="1:254" ht="30" customHeight="1">
      <c r="A5" s="242" t="s">
        <v>238</v>
      </c>
      <c r="B5" s="14">
        <f>SUM(C5:R5)</f>
        <v>1320</v>
      </c>
      <c r="C5" s="15">
        <v>59</v>
      </c>
      <c r="D5" s="15">
        <v>22</v>
      </c>
      <c r="E5" s="15">
        <v>108</v>
      </c>
      <c r="F5" s="15">
        <v>41</v>
      </c>
      <c r="G5" s="15">
        <v>61</v>
      </c>
      <c r="H5" s="15">
        <v>22</v>
      </c>
      <c r="I5" s="15">
        <v>28</v>
      </c>
      <c r="J5" s="15">
        <v>31</v>
      </c>
      <c r="K5" s="15">
        <v>28</v>
      </c>
      <c r="L5" s="15">
        <v>133</v>
      </c>
      <c r="M5" s="15">
        <v>117</v>
      </c>
      <c r="N5" s="15">
        <v>286</v>
      </c>
      <c r="O5" s="15">
        <v>101</v>
      </c>
      <c r="P5" s="15">
        <v>63</v>
      </c>
      <c r="Q5" s="15">
        <v>186</v>
      </c>
      <c r="R5" s="15">
        <v>34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</row>
    <row r="6" spans="1:254" ht="30" customHeight="1">
      <c r="A6" s="243" t="s">
        <v>262</v>
      </c>
      <c r="B6" s="148">
        <f>SUM(C6:R6)</f>
        <v>1123</v>
      </c>
      <c r="C6" s="12">
        <f>(C5-C7-C8)</f>
        <v>40</v>
      </c>
      <c r="D6" s="12">
        <f t="shared" ref="D6:R6" si="0">(D5-D7-D8)</f>
        <v>19</v>
      </c>
      <c r="E6" s="12">
        <f t="shared" si="0"/>
        <v>94</v>
      </c>
      <c r="F6" s="12">
        <f t="shared" si="0"/>
        <v>32</v>
      </c>
      <c r="G6" s="12">
        <f t="shared" si="0"/>
        <v>54</v>
      </c>
      <c r="H6" s="12">
        <f t="shared" si="0"/>
        <v>15</v>
      </c>
      <c r="I6" s="12">
        <f t="shared" si="0"/>
        <v>20</v>
      </c>
      <c r="J6" s="12">
        <f t="shared" si="0"/>
        <v>23</v>
      </c>
      <c r="K6" s="12">
        <f t="shared" si="0"/>
        <v>23</v>
      </c>
      <c r="L6" s="12">
        <f t="shared" si="0"/>
        <v>111</v>
      </c>
      <c r="M6" s="12">
        <f t="shared" si="0"/>
        <v>104</v>
      </c>
      <c r="N6" s="12">
        <f t="shared" si="0"/>
        <v>247</v>
      </c>
      <c r="O6" s="12">
        <f t="shared" si="0"/>
        <v>84</v>
      </c>
      <c r="P6" s="12">
        <f t="shared" si="0"/>
        <v>51</v>
      </c>
      <c r="Q6" s="12">
        <f t="shared" si="0"/>
        <v>179</v>
      </c>
      <c r="R6" s="12">
        <f t="shared" si="0"/>
        <v>27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</row>
    <row r="7" spans="1:254" ht="30" customHeight="1">
      <c r="A7" s="244" t="s">
        <v>263</v>
      </c>
      <c r="B7" s="148">
        <f>SUM(C7:R7)</f>
        <v>124</v>
      </c>
      <c r="C7" s="12">
        <v>12</v>
      </c>
      <c r="D7" s="12">
        <v>2</v>
      </c>
      <c r="E7" s="12">
        <v>7</v>
      </c>
      <c r="F7" s="12">
        <v>5</v>
      </c>
      <c r="G7" s="12">
        <v>5</v>
      </c>
      <c r="H7" s="12">
        <v>3</v>
      </c>
      <c r="I7" s="12">
        <v>5</v>
      </c>
      <c r="J7" s="12">
        <v>4</v>
      </c>
      <c r="K7" s="12">
        <v>3</v>
      </c>
      <c r="L7" s="12">
        <v>13</v>
      </c>
      <c r="M7" s="12">
        <v>5</v>
      </c>
      <c r="N7" s="12">
        <v>34</v>
      </c>
      <c r="O7" s="12">
        <v>10</v>
      </c>
      <c r="P7" s="12">
        <v>7</v>
      </c>
      <c r="Q7" s="12">
        <v>4</v>
      </c>
      <c r="R7" s="12">
        <v>5</v>
      </c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</row>
    <row r="8" spans="1:254" ht="30" customHeight="1" thickBot="1">
      <c r="A8" s="245" t="s">
        <v>264</v>
      </c>
      <c r="B8" s="149">
        <f>SUM(C8:R8)</f>
        <v>73</v>
      </c>
      <c r="C8" s="150">
        <v>7</v>
      </c>
      <c r="D8" s="150">
        <v>1</v>
      </c>
      <c r="E8" s="150">
        <v>7</v>
      </c>
      <c r="F8" s="150">
        <v>4</v>
      </c>
      <c r="G8" s="150">
        <v>2</v>
      </c>
      <c r="H8" s="150">
        <v>4</v>
      </c>
      <c r="I8" s="150">
        <v>3</v>
      </c>
      <c r="J8" s="150">
        <v>4</v>
      </c>
      <c r="K8" s="150">
        <v>2</v>
      </c>
      <c r="L8" s="150">
        <v>9</v>
      </c>
      <c r="M8" s="150">
        <v>8</v>
      </c>
      <c r="N8" s="150">
        <v>5</v>
      </c>
      <c r="O8" s="150">
        <v>7</v>
      </c>
      <c r="P8" s="150">
        <v>5</v>
      </c>
      <c r="Q8" s="150">
        <v>3</v>
      </c>
      <c r="R8" s="150">
        <v>2</v>
      </c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</row>
    <row r="9" spans="1:254">
      <c r="J9" s="12"/>
    </row>
    <row r="13" spans="1:254">
      <c r="C13" s="222"/>
    </row>
    <row r="14" spans="1:254">
      <c r="C14" s="222"/>
    </row>
    <row r="15" spans="1:254">
      <c r="C15" s="222"/>
    </row>
    <row r="16" spans="1:254">
      <c r="C16" s="222"/>
    </row>
    <row r="17" spans="3:3">
      <c r="C17" s="222"/>
    </row>
    <row r="18" spans="3:3">
      <c r="C18" s="222"/>
    </row>
    <row r="19" spans="3:3">
      <c r="C19" s="222"/>
    </row>
    <row r="20" spans="3:3">
      <c r="C20" s="222"/>
    </row>
    <row r="21" spans="3:3">
      <c r="C21" s="222"/>
    </row>
    <row r="22" spans="3:3">
      <c r="C22" s="222"/>
    </row>
    <row r="23" spans="3:3">
      <c r="C23" s="222"/>
    </row>
    <row r="24" spans="3:3">
      <c r="C24" s="222"/>
    </row>
    <row r="25" spans="3:3">
      <c r="C25" s="222"/>
    </row>
    <row r="26" spans="3:3">
      <c r="C26" s="222"/>
    </row>
    <row r="27" spans="3:3">
      <c r="C27" s="222"/>
    </row>
    <row r="28" spans="3:3">
      <c r="C28" s="222"/>
    </row>
    <row r="29" spans="3:3">
      <c r="C29" s="222"/>
    </row>
  </sheetData>
  <phoneticPr fontId="35"/>
  <pageMargins left="0.5" right="0.5" top="0.71388888888888902" bottom="0.5" header="0.511811023622047" footer="0.511811023622047"/>
  <pageSetup scale="95" orientation="landscape" horizontalDpi="300" verticalDpi="300" r:id="rId1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MJ29"/>
  <sheetViews>
    <sheetView showGridLines="0" view="pageBreakPreview" zoomScale="106" zoomScaleNormal="85" zoomScaleSheetLayoutView="106" workbookViewId="0"/>
  </sheetViews>
  <sheetFormatPr defaultColWidth="9" defaultRowHeight="14.25"/>
  <cols>
    <col min="1" max="1" width="7.875" style="26" customWidth="1"/>
    <col min="2" max="3" width="8.125" style="26" customWidth="1"/>
    <col min="4" max="6" width="4.875" style="26" bestFit="1" customWidth="1"/>
    <col min="7" max="9" width="5.75" style="26" customWidth="1"/>
    <col min="10" max="10" width="11" style="26" customWidth="1"/>
    <col min="11" max="11" width="9.625" style="26" customWidth="1"/>
    <col min="12" max="12" width="5.75" style="26" customWidth="1"/>
    <col min="13" max="13" width="7.5" style="26" customWidth="1"/>
    <col min="14" max="15" width="5.75" style="26" customWidth="1"/>
    <col min="16" max="16" width="9.625" style="26" customWidth="1"/>
    <col min="17" max="17" width="10.125" style="26" customWidth="1"/>
    <col min="18" max="18" width="9" style="26"/>
    <col min="19" max="19" width="11.5" style="26" customWidth="1"/>
    <col min="20" max="256" width="9" style="26"/>
    <col min="257" max="257" width="7.875" style="26" customWidth="1"/>
    <col min="258" max="259" width="8.125" style="26" customWidth="1"/>
    <col min="260" max="265" width="5.75" style="26" customWidth="1"/>
    <col min="266" max="266" width="11" style="26" customWidth="1"/>
    <col min="267" max="267" width="9.625" style="26" customWidth="1"/>
    <col min="268" max="268" width="5.75" style="26" customWidth="1"/>
    <col min="269" max="269" width="7.5" style="26" customWidth="1"/>
    <col min="270" max="271" width="5.75" style="26" customWidth="1"/>
    <col min="272" max="272" width="9.625" style="26" customWidth="1"/>
    <col min="273" max="273" width="7.875" style="26" customWidth="1"/>
    <col min="274" max="512" width="9" style="26"/>
    <col min="513" max="513" width="7.875" style="26" customWidth="1"/>
    <col min="514" max="515" width="8.125" style="26" customWidth="1"/>
    <col min="516" max="521" width="5.75" style="26" customWidth="1"/>
    <col min="522" max="522" width="11" style="26" customWidth="1"/>
    <col min="523" max="523" width="9.625" style="26" customWidth="1"/>
    <col min="524" max="524" width="5.75" style="26" customWidth="1"/>
    <col min="525" max="525" width="7.5" style="26" customWidth="1"/>
    <col min="526" max="527" width="5.75" style="26" customWidth="1"/>
    <col min="528" max="528" width="9.625" style="26" customWidth="1"/>
    <col min="529" max="529" width="7.875" style="26" customWidth="1"/>
    <col min="530" max="768" width="9" style="26"/>
    <col min="769" max="769" width="7.875" style="26" customWidth="1"/>
    <col min="770" max="771" width="8.125" style="26" customWidth="1"/>
    <col min="772" max="777" width="5.75" style="26" customWidth="1"/>
    <col min="778" max="778" width="11" style="26" customWidth="1"/>
    <col min="779" max="779" width="9.625" style="26" customWidth="1"/>
    <col min="780" max="780" width="5.75" style="26" customWidth="1"/>
    <col min="781" max="781" width="7.5" style="26" customWidth="1"/>
    <col min="782" max="783" width="5.75" style="26" customWidth="1"/>
    <col min="784" max="784" width="9.625" style="26" customWidth="1"/>
    <col min="785" max="785" width="7.875" style="26" customWidth="1"/>
    <col min="786" max="1024" width="9" style="26"/>
    <col min="1025" max="16384" width="9" style="2"/>
  </cols>
  <sheetData>
    <row r="1" spans="1:240" s="32" customFormat="1" ht="19.5" customHeight="1">
      <c r="A1" s="172" t="s">
        <v>278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</row>
    <row r="2" spans="1:240" s="32" customFormat="1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P2" s="151"/>
      <c r="Q2" s="253" t="s">
        <v>167</v>
      </c>
      <c r="R2" s="152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</row>
    <row r="3" spans="1:240" s="35" customFormat="1" ht="13.5" customHeight="1">
      <c r="A3" s="153" t="s">
        <v>187</v>
      </c>
      <c r="B3" s="311" t="s">
        <v>199</v>
      </c>
      <c r="C3" s="311"/>
      <c r="D3" s="311"/>
      <c r="E3" s="311"/>
      <c r="F3" s="311"/>
      <c r="G3" s="311"/>
      <c r="H3" s="311"/>
      <c r="I3" s="311"/>
      <c r="J3" s="307" t="s">
        <v>210</v>
      </c>
      <c r="K3" s="307"/>
      <c r="L3" s="307"/>
      <c r="M3" s="307"/>
      <c r="N3" s="307"/>
      <c r="O3" s="307"/>
      <c r="P3" s="307"/>
      <c r="Q3" s="307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</row>
    <row r="4" spans="1:240" s="35" customFormat="1" ht="13.5" customHeight="1">
      <c r="A4" s="175"/>
      <c r="B4" s="305" t="s">
        <v>131</v>
      </c>
      <c r="C4" s="305" t="s">
        <v>132</v>
      </c>
      <c r="D4" s="312" t="s">
        <v>209</v>
      </c>
      <c r="E4" s="312"/>
      <c r="F4" s="312"/>
      <c r="G4" s="312"/>
      <c r="H4" s="312"/>
      <c r="I4" s="312"/>
      <c r="J4" s="305" t="s">
        <v>131</v>
      </c>
      <c r="K4" s="305" t="s">
        <v>132</v>
      </c>
      <c r="L4" s="313" t="s">
        <v>209</v>
      </c>
      <c r="M4" s="313"/>
      <c r="N4" s="313"/>
      <c r="O4" s="313"/>
      <c r="P4" s="313"/>
      <c r="Q4" s="313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</row>
    <row r="5" spans="1:240" s="35" customFormat="1" ht="78.75" customHeight="1">
      <c r="A5" s="175"/>
      <c r="B5" s="305"/>
      <c r="C5" s="305"/>
      <c r="D5" s="314" t="s">
        <v>133</v>
      </c>
      <c r="E5" s="305" t="s">
        <v>134</v>
      </c>
      <c r="F5" s="305" t="s">
        <v>135</v>
      </c>
      <c r="G5" s="305" t="s">
        <v>136</v>
      </c>
      <c r="H5" s="305" t="s">
        <v>137</v>
      </c>
      <c r="I5" s="305" t="s">
        <v>44</v>
      </c>
      <c r="J5" s="305"/>
      <c r="K5" s="305"/>
      <c r="L5" s="305" t="s">
        <v>133</v>
      </c>
      <c r="M5" s="305" t="s">
        <v>134</v>
      </c>
      <c r="N5" s="305" t="s">
        <v>135</v>
      </c>
      <c r="O5" s="305" t="s">
        <v>136</v>
      </c>
      <c r="P5" s="305" t="s">
        <v>137</v>
      </c>
      <c r="Q5" s="315" t="s">
        <v>44</v>
      </c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spans="1:240" s="35" customFormat="1" ht="13.5" customHeight="1">
      <c r="A6" s="176" t="s">
        <v>188</v>
      </c>
      <c r="B6" s="305"/>
      <c r="C6" s="305"/>
      <c r="D6" s="314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15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</row>
    <row r="7" spans="1:240" s="32" customFormat="1" ht="26.25" customHeight="1">
      <c r="A7" s="177" t="s">
        <v>189</v>
      </c>
      <c r="B7" s="333">
        <f t="shared" ref="B7:Q7" si="0">SUM(B8:B23)</f>
        <v>35</v>
      </c>
      <c r="C7" s="333">
        <f t="shared" si="0"/>
        <v>25</v>
      </c>
      <c r="D7" s="333">
        <f t="shared" si="0"/>
        <v>0</v>
      </c>
      <c r="E7" s="333">
        <f t="shared" si="0"/>
        <v>3</v>
      </c>
      <c r="F7" s="333">
        <f t="shared" si="0"/>
        <v>0</v>
      </c>
      <c r="G7" s="333">
        <f t="shared" si="0"/>
        <v>0</v>
      </c>
      <c r="H7" s="333">
        <f t="shared" si="0"/>
        <v>21</v>
      </c>
      <c r="I7" s="333">
        <f t="shared" si="0"/>
        <v>1</v>
      </c>
      <c r="J7" s="333">
        <f t="shared" si="0"/>
        <v>1547</v>
      </c>
      <c r="K7" s="333">
        <f t="shared" si="0"/>
        <v>1118</v>
      </c>
      <c r="L7" s="333">
        <f t="shared" si="0"/>
        <v>25</v>
      </c>
      <c r="M7" s="333">
        <f t="shared" si="0"/>
        <v>211</v>
      </c>
      <c r="N7" s="333">
        <f t="shared" si="0"/>
        <v>18</v>
      </c>
      <c r="O7" s="333">
        <f t="shared" si="0"/>
        <v>4</v>
      </c>
      <c r="P7" s="333">
        <f t="shared" si="0"/>
        <v>662</v>
      </c>
      <c r="Q7" s="333">
        <f t="shared" si="0"/>
        <v>198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</row>
    <row r="8" spans="1:240" s="35" customFormat="1" ht="26.25" customHeight="1">
      <c r="A8" s="154" t="s">
        <v>190</v>
      </c>
      <c r="B8" s="406">
        <v>2</v>
      </c>
      <c r="C8" s="406">
        <f t="shared" ref="C8:C23" si="1">SUM(D8:I8)</f>
        <v>0</v>
      </c>
      <c r="D8" s="406">
        <v>0</v>
      </c>
      <c r="E8" s="406">
        <v>0</v>
      </c>
      <c r="F8" s="406">
        <v>0</v>
      </c>
      <c r="G8" s="406">
        <v>0</v>
      </c>
      <c r="H8" s="406">
        <v>0</v>
      </c>
      <c r="I8" s="406">
        <v>0</v>
      </c>
      <c r="J8" s="406">
        <v>109</v>
      </c>
      <c r="K8" s="406">
        <f t="shared" ref="K8:K23" si="2">SUM(L8:Q8)</f>
        <v>72</v>
      </c>
      <c r="L8" s="406">
        <v>1</v>
      </c>
      <c r="M8" s="406">
        <v>11</v>
      </c>
      <c r="N8" s="406">
        <v>0</v>
      </c>
      <c r="O8" s="406">
        <v>1</v>
      </c>
      <c r="P8" s="406">
        <v>46</v>
      </c>
      <c r="Q8" s="406">
        <v>13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</row>
    <row r="9" spans="1:240" s="35" customFormat="1" ht="26.25" customHeight="1">
      <c r="A9" s="154" t="s">
        <v>2</v>
      </c>
      <c r="B9" s="406">
        <v>1</v>
      </c>
      <c r="C9" s="406">
        <f t="shared" si="1"/>
        <v>1</v>
      </c>
      <c r="D9" s="406">
        <v>0</v>
      </c>
      <c r="E9" s="406">
        <v>0</v>
      </c>
      <c r="F9" s="406">
        <v>0</v>
      </c>
      <c r="G9" s="406">
        <v>0</v>
      </c>
      <c r="H9" s="406">
        <v>1</v>
      </c>
      <c r="I9" s="406">
        <v>0</v>
      </c>
      <c r="J9" s="406">
        <v>50</v>
      </c>
      <c r="K9" s="406">
        <f t="shared" si="2"/>
        <v>33</v>
      </c>
      <c r="L9" s="406">
        <v>1</v>
      </c>
      <c r="M9" s="406">
        <v>6</v>
      </c>
      <c r="N9" s="406">
        <v>1</v>
      </c>
      <c r="O9" s="406">
        <v>0</v>
      </c>
      <c r="P9" s="406">
        <v>23</v>
      </c>
      <c r="Q9" s="406">
        <v>2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</row>
    <row r="10" spans="1:240" s="35" customFormat="1" ht="26.25" customHeight="1">
      <c r="A10" s="154" t="s">
        <v>3</v>
      </c>
      <c r="B10" s="406">
        <v>4</v>
      </c>
      <c r="C10" s="406">
        <f t="shared" si="1"/>
        <v>3</v>
      </c>
      <c r="D10" s="406">
        <v>0</v>
      </c>
      <c r="E10" s="406">
        <v>0</v>
      </c>
      <c r="F10" s="406">
        <v>0</v>
      </c>
      <c r="G10" s="406">
        <v>0</v>
      </c>
      <c r="H10" s="406">
        <v>3</v>
      </c>
      <c r="I10" s="406">
        <v>0</v>
      </c>
      <c r="J10" s="406">
        <v>91</v>
      </c>
      <c r="K10" s="406">
        <f t="shared" si="2"/>
        <v>60</v>
      </c>
      <c r="L10" s="406">
        <v>0</v>
      </c>
      <c r="M10" s="406">
        <v>13</v>
      </c>
      <c r="N10" s="406">
        <v>5</v>
      </c>
      <c r="O10" s="406">
        <v>0</v>
      </c>
      <c r="P10" s="406">
        <v>25</v>
      </c>
      <c r="Q10" s="406">
        <v>17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</row>
    <row r="11" spans="1:240" s="35" customFormat="1" ht="26.25" customHeight="1">
      <c r="A11" s="154" t="s">
        <v>4</v>
      </c>
      <c r="B11" s="406">
        <v>3</v>
      </c>
      <c r="C11" s="406">
        <f t="shared" si="1"/>
        <v>3</v>
      </c>
      <c r="D11" s="406">
        <v>0</v>
      </c>
      <c r="E11" s="406">
        <v>2</v>
      </c>
      <c r="F11" s="406">
        <v>0</v>
      </c>
      <c r="G11" s="406">
        <v>0</v>
      </c>
      <c r="H11" s="406">
        <v>1</v>
      </c>
      <c r="I11" s="406">
        <v>0</v>
      </c>
      <c r="J11" s="406">
        <v>94</v>
      </c>
      <c r="K11" s="406">
        <f t="shared" si="2"/>
        <v>75</v>
      </c>
      <c r="L11" s="406">
        <v>1</v>
      </c>
      <c r="M11" s="406">
        <v>18</v>
      </c>
      <c r="N11" s="406">
        <v>3</v>
      </c>
      <c r="O11" s="406">
        <v>0</v>
      </c>
      <c r="P11" s="406">
        <v>34</v>
      </c>
      <c r="Q11" s="406">
        <v>19</v>
      </c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</row>
    <row r="12" spans="1:240" s="35" customFormat="1" ht="26.25" customHeight="1">
      <c r="A12" s="154" t="s">
        <v>191</v>
      </c>
      <c r="B12" s="406">
        <v>2</v>
      </c>
      <c r="C12" s="406">
        <f t="shared" si="1"/>
        <v>1</v>
      </c>
      <c r="D12" s="406">
        <v>0</v>
      </c>
      <c r="E12" s="406">
        <v>0</v>
      </c>
      <c r="F12" s="406">
        <v>0</v>
      </c>
      <c r="G12" s="406">
        <v>0</v>
      </c>
      <c r="H12" s="406">
        <v>1</v>
      </c>
      <c r="I12" s="406">
        <v>0</v>
      </c>
      <c r="J12" s="406">
        <v>111</v>
      </c>
      <c r="K12" s="406">
        <f t="shared" si="2"/>
        <v>80</v>
      </c>
      <c r="L12" s="406">
        <v>5</v>
      </c>
      <c r="M12" s="406">
        <v>19</v>
      </c>
      <c r="N12" s="406">
        <v>0</v>
      </c>
      <c r="O12" s="406">
        <v>1</v>
      </c>
      <c r="P12" s="406">
        <v>47</v>
      </c>
      <c r="Q12" s="406">
        <v>8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240" s="35" customFormat="1" ht="26.25" customHeight="1">
      <c r="A13" s="154" t="s">
        <v>6</v>
      </c>
      <c r="B13" s="406">
        <v>2</v>
      </c>
      <c r="C13" s="406">
        <f t="shared" si="1"/>
        <v>1</v>
      </c>
      <c r="D13" s="406">
        <v>0</v>
      </c>
      <c r="E13" s="406">
        <v>0</v>
      </c>
      <c r="F13" s="406">
        <v>0</v>
      </c>
      <c r="G13" s="406">
        <v>0</v>
      </c>
      <c r="H13" s="406">
        <v>1</v>
      </c>
      <c r="I13" s="406">
        <v>0</v>
      </c>
      <c r="J13" s="406">
        <v>76</v>
      </c>
      <c r="K13" s="406">
        <f t="shared" si="2"/>
        <v>44</v>
      </c>
      <c r="L13" s="406">
        <v>0</v>
      </c>
      <c r="M13" s="406">
        <v>7</v>
      </c>
      <c r="N13" s="406">
        <v>1</v>
      </c>
      <c r="O13" s="406">
        <v>0</v>
      </c>
      <c r="P13" s="406">
        <v>25</v>
      </c>
      <c r="Q13" s="406">
        <v>11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</row>
    <row r="14" spans="1:240" s="35" customFormat="1" ht="26.25" customHeight="1">
      <c r="A14" s="154" t="s">
        <v>192</v>
      </c>
      <c r="B14" s="406">
        <v>2</v>
      </c>
      <c r="C14" s="406">
        <f t="shared" si="1"/>
        <v>2</v>
      </c>
      <c r="D14" s="406">
        <v>0</v>
      </c>
      <c r="E14" s="406">
        <v>1</v>
      </c>
      <c r="F14" s="406">
        <v>0</v>
      </c>
      <c r="G14" s="406">
        <v>0</v>
      </c>
      <c r="H14" s="406">
        <v>1</v>
      </c>
      <c r="I14" s="406">
        <v>0</v>
      </c>
      <c r="J14" s="406">
        <v>47</v>
      </c>
      <c r="K14" s="406">
        <f t="shared" si="2"/>
        <v>39</v>
      </c>
      <c r="L14" s="406">
        <v>3</v>
      </c>
      <c r="M14" s="406">
        <v>6</v>
      </c>
      <c r="N14" s="406">
        <v>0</v>
      </c>
      <c r="O14" s="406">
        <v>0</v>
      </c>
      <c r="P14" s="406">
        <v>21</v>
      </c>
      <c r="Q14" s="406">
        <v>9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</row>
    <row r="15" spans="1:240" s="35" customFormat="1" ht="26.25" customHeight="1">
      <c r="A15" s="154" t="s">
        <v>193</v>
      </c>
      <c r="B15" s="406">
        <v>0</v>
      </c>
      <c r="C15" s="406">
        <f t="shared" si="1"/>
        <v>0</v>
      </c>
      <c r="D15" s="406">
        <v>0</v>
      </c>
      <c r="E15" s="406">
        <v>0</v>
      </c>
      <c r="F15" s="406">
        <v>0</v>
      </c>
      <c r="G15" s="406">
        <v>0</v>
      </c>
      <c r="H15" s="406">
        <v>0</v>
      </c>
      <c r="I15" s="406">
        <v>0</v>
      </c>
      <c r="J15" s="406">
        <v>118</v>
      </c>
      <c r="K15" s="406">
        <f t="shared" si="2"/>
        <v>89</v>
      </c>
      <c r="L15" s="406">
        <v>2</v>
      </c>
      <c r="M15" s="406">
        <v>19</v>
      </c>
      <c r="N15" s="406">
        <v>1</v>
      </c>
      <c r="O15" s="406">
        <v>1</v>
      </c>
      <c r="P15" s="406">
        <v>57</v>
      </c>
      <c r="Q15" s="406">
        <v>9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</row>
    <row r="16" spans="1:240" s="35" customFormat="1" ht="26.25" customHeight="1">
      <c r="A16" s="154" t="s">
        <v>194</v>
      </c>
      <c r="B16" s="406">
        <v>3</v>
      </c>
      <c r="C16" s="406">
        <f t="shared" si="1"/>
        <v>2</v>
      </c>
      <c r="D16" s="406">
        <v>0</v>
      </c>
      <c r="E16" s="406">
        <v>0</v>
      </c>
      <c r="F16" s="406">
        <v>0</v>
      </c>
      <c r="G16" s="406">
        <v>0</v>
      </c>
      <c r="H16" s="406">
        <v>2</v>
      </c>
      <c r="I16" s="406">
        <v>0</v>
      </c>
      <c r="J16" s="406">
        <v>51</v>
      </c>
      <c r="K16" s="406">
        <f t="shared" si="2"/>
        <v>33</v>
      </c>
      <c r="L16" s="406">
        <v>0</v>
      </c>
      <c r="M16" s="406">
        <v>7</v>
      </c>
      <c r="N16" s="406">
        <v>2</v>
      </c>
      <c r="O16" s="406">
        <v>0</v>
      </c>
      <c r="P16" s="406">
        <v>22</v>
      </c>
      <c r="Q16" s="406">
        <v>2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</row>
    <row r="17" spans="1:240" s="35" customFormat="1" ht="26.25" customHeight="1">
      <c r="A17" s="154" t="s">
        <v>195</v>
      </c>
      <c r="B17" s="406">
        <v>0</v>
      </c>
      <c r="C17" s="406">
        <f t="shared" si="1"/>
        <v>0</v>
      </c>
      <c r="D17" s="406">
        <v>0</v>
      </c>
      <c r="E17" s="406">
        <v>0</v>
      </c>
      <c r="F17" s="406">
        <v>0</v>
      </c>
      <c r="G17" s="406">
        <v>0</v>
      </c>
      <c r="H17" s="406">
        <v>0</v>
      </c>
      <c r="I17" s="406">
        <v>0</v>
      </c>
      <c r="J17" s="406">
        <v>116</v>
      </c>
      <c r="K17" s="406">
        <f t="shared" si="2"/>
        <v>92</v>
      </c>
      <c r="L17" s="406">
        <v>6</v>
      </c>
      <c r="M17" s="406">
        <v>13</v>
      </c>
      <c r="N17" s="406">
        <v>0</v>
      </c>
      <c r="O17" s="406">
        <v>0</v>
      </c>
      <c r="P17" s="406">
        <v>59</v>
      </c>
      <c r="Q17" s="406">
        <v>14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</row>
    <row r="18" spans="1:240" s="35" customFormat="1" ht="26.25" customHeight="1">
      <c r="A18" s="154" t="s">
        <v>11</v>
      </c>
      <c r="B18" s="406">
        <v>2</v>
      </c>
      <c r="C18" s="406">
        <f t="shared" si="1"/>
        <v>2</v>
      </c>
      <c r="D18" s="406">
        <v>0</v>
      </c>
      <c r="E18" s="406">
        <v>0</v>
      </c>
      <c r="F18" s="406">
        <v>0</v>
      </c>
      <c r="G18" s="406">
        <v>0</v>
      </c>
      <c r="H18" s="406">
        <v>2</v>
      </c>
      <c r="I18" s="406">
        <v>0</v>
      </c>
      <c r="J18" s="406">
        <v>65</v>
      </c>
      <c r="K18" s="406">
        <f t="shared" si="2"/>
        <v>53</v>
      </c>
      <c r="L18" s="406">
        <v>0</v>
      </c>
      <c r="M18" s="406">
        <v>11</v>
      </c>
      <c r="N18" s="406">
        <v>2</v>
      </c>
      <c r="O18" s="406">
        <v>0</v>
      </c>
      <c r="P18" s="406">
        <v>29</v>
      </c>
      <c r="Q18" s="406">
        <v>11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</row>
    <row r="19" spans="1:240" s="35" customFormat="1" ht="26.25" customHeight="1">
      <c r="A19" s="154" t="s">
        <v>12</v>
      </c>
      <c r="B19" s="406">
        <v>1</v>
      </c>
      <c r="C19" s="406">
        <f t="shared" si="1"/>
        <v>0</v>
      </c>
      <c r="D19" s="406">
        <v>0</v>
      </c>
      <c r="E19" s="406">
        <v>0</v>
      </c>
      <c r="F19" s="406">
        <v>0</v>
      </c>
      <c r="G19" s="406">
        <v>0</v>
      </c>
      <c r="H19" s="406">
        <v>0</v>
      </c>
      <c r="I19" s="406">
        <v>0</v>
      </c>
      <c r="J19" s="406">
        <v>110</v>
      </c>
      <c r="K19" s="406">
        <f t="shared" si="2"/>
        <v>77</v>
      </c>
      <c r="L19" s="406">
        <v>2</v>
      </c>
      <c r="M19" s="406">
        <v>14</v>
      </c>
      <c r="N19" s="406">
        <v>1</v>
      </c>
      <c r="O19" s="406">
        <v>0</v>
      </c>
      <c r="P19" s="406">
        <v>47</v>
      </c>
      <c r="Q19" s="406">
        <v>13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</row>
    <row r="20" spans="1:240" s="35" customFormat="1" ht="26.25" customHeight="1">
      <c r="A20" s="154" t="s">
        <v>196</v>
      </c>
      <c r="B20" s="406">
        <v>3</v>
      </c>
      <c r="C20" s="406">
        <f t="shared" si="1"/>
        <v>2</v>
      </c>
      <c r="D20" s="406">
        <v>0</v>
      </c>
      <c r="E20" s="406">
        <v>0</v>
      </c>
      <c r="F20" s="406">
        <v>0</v>
      </c>
      <c r="G20" s="406">
        <v>0</v>
      </c>
      <c r="H20" s="406">
        <v>2</v>
      </c>
      <c r="I20" s="406">
        <v>0</v>
      </c>
      <c r="J20" s="406">
        <v>183</v>
      </c>
      <c r="K20" s="406">
        <f t="shared" si="2"/>
        <v>126</v>
      </c>
      <c r="L20" s="406">
        <v>1</v>
      </c>
      <c r="M20" s="406">
        <v>28</v>
      </c>
      <c r="N20" s="406">
        <v>0</v>
      </c>
      <c r="O20" s="406">
        <v>0</v>
      </c>
      <c r="P20" s="406">
        <v>76</v>
      </c>
      <c r="Q20" s="406">
        <v>21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</row>
    <row r="21" spans="1:240" s="35" customFormat="1" ht="26.25" customHeight="1">
      <c r="A21" s="154" t="s">
        <v>14</v>
      </c>
      <c r="B21" s="406">
        <v>4</v>
      </c>
      <c r="C21" s="406">
        <f t="shared" si="1"/>
        <v>3</v>
      </c>
      <c r="D21" s="406">
        <v>0</v>
      </c>
      <c r="E21" s="406">
        <v>0</v>
      </c>
      <c r="F21" s="406">
        <v>0</v>
      </c>
      <c r="G21" s="406">
        <v>0</v>
      </c>
      <c r="H21" s="406">
        <v>2</v>
      </c>
      <c r="I21" s="406">
        <v>1</v>
      </c>
      <c r="J21" s="406">
        <v>208</v>
      </c>
      <c r="K21" s="406">
        <f t="shared" si="2"/>
        <v>150</v>
      </c>
      <c r="L21" s="406">
        <v>1</v>
      </c>
      <c r="M21" s="406">
        <v>18</v>
      </c>
      <c r="N21" s="406">
        <v>2</v>
      </c>
      <c r="O21" s="406">
        <v>0</v>
      </c>
      <c r="P21" s="406">
        <v>97</v>
      </c>
      <c r="Q21" s="406">
        <v>32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</row>
    <row r="22" spans="1:240" s="35" customFormat="1" ht="26.25" customHeight="1">
      <c r="A22" s="154" t="s">
        <v>197</v>
      </c>
      <c r="B22" s="406">
        <v>2</v>
      </c>
      <c r="C22" s="406">
        <f t="shared" si="1"/>
        <v>2</v>
      </c>
      <c r="D22" s="406">
        <v>0</v>
      </c>
      <c r="E22" s="406">
        <v>0</v>
      </c>
      <c r="F22" s="406">
        <v>0</v>
      </c>
      <c r="G22" s="406">
        <v>0</v>
      </c>
      <c r="H22" s="406">
        <v>2</v>
      </c>
      <c r="I22" s="406">
        <v>0</v>
      </c>
      <c r="J22" s="406">
        <v>81</v>
      </c>
      <c r="K22" s="406">
        <f t="shared" si="2"/>
        <v>68</v>
      </c>
      <c r="L22" s="406">
        <v>1</v>
      </c>
      <c r="M22" s="406">
        <v>19</v>
      </c>
      <c r="N22" s="406">
        <v>0</v>
      </c>
      <c r="O22" s="406">
        <v>1</v>
      </c>
      <c r="P22" s="406">
        <v>36</v>
      </c>
      <c r="Q22" s="406">
        <v>11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</row>
    <row r="23" spans="1:240" s="35" customFormat="1" ht="26.25" customHeight="1">
      <c r="A23" s="154" t="s">
        <v>198</v>
      </c>
      <c r="B23" s="406">
        <v>4</v>
      </c>
      <c r="C23" s="406">
        <f t="shared" si="1"/>
        <v>3</v>
      </c>
      <c r="D23" s="406">
        <v>0</v>
      </c>
      <c r="E23" s="406">
        <v>0</v>
      </c>
      <c r="F23" s="406">
        <v>0</v>
      </c>
      <c r="G23" s="406">
        <v>0</v>
      </c>
      <c r="H23" s="406">
        <v>3</v>
      </c>
      <c r="I23" s="406">
        <v>0</v>
      </c>
      <c r="J23" s="406">
        <v>37</v>
      </c>
      <c r="K23" s="406">
        <f t="shared" si="2"/>
        <v>27</v>
      </c>
      <c r="L23" s="406">
        <v>1</v>
      </c>
      <c r="M23" s="406">
        <v>2</v>
      </c>
      <c r="N23" s="406">
        <v>0</v>
      </c>
      <c r="O23" s="406">
        <v>0</v>
      </c>
      <c r="P23" s="406">
        <v>18</v>
      </c>
      <c r="Q23" s="406">
        <v>6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</row>
    <row r="24" spans="1:240" s="32" customFormat="1" ht="4.5" customHeight="1" thickBot="1">
      <c r="A24" s="178"/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</row>
    <row r="25" spans="1:240" s="32" customFormat="1" ht="17.25">
      <c r="A25" s="181"/>
      <c r="B25" s="184"/>
      <c r="C25" s="57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</row>
    <row r="26" spans="1:240" s="32" customFormat="1" ht="17.25">
      <c r="A26" s="181"/>
      <c r="B26" s="184"/>
      <c r="C26" s="183"/>
      <c r="D26" s="183"/>
      <c r="E26" s="183"/>
      <c r="F26" s="183"/>
      <c r="G26" s="183"/>
      <c r="H26" s="183"/>
      <c r="I26" s="183"/>
      <c r="J26" s="57"/>
      <c r="K26" s="183"/>
      <c r="L26" s="183"/>
      <c r="M26" s="183"/>
      <c r="N26" s="183"/>
      <c r="O26" s="183"/>
      <c r="P26" s="183"/>
      <c r="Q26" s="183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</row>
    <row r="27" spans="1:240" ht="17.25">
      <c r="A27" s="31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240" ht="17.25">
      <c r="A28" s="3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240" ht="17.25">
      <c r="A29" s="31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</sheetData>
  <mergeCells count="20">
    <mergeCell ref="P5:P6"/>
    <mergeCell ref="Q5:Q6"/>
    <mergeCell ref="F5:F6"/>
    <mergeCell ref="G5:G6"/>
    <mergeCell ref="H5:H6"/>
    <mergeCell ref="I5:I6"/>
    <mergeCell ref="L5:L6"/>
    <mergeCell ref="M5:M6"/>
    <mergeCell ref="B3:I3"/>
    <mergeCell ref="J3:Q3"/>
    <mergeCell ref="B4:B6"/>
    <mergeCell ref="C4:C6"/>
    <mergeCell ref="D4:I4"/>
    <mergeCell ref="J4:J6"/>
    <mergeCell ref="K4:K6"/>
    <mergeCell ref="L4:Q4"/>
    <mergeCell ref="D5:D6"/>
    <mergeCell ref="E5:E6"/>
    <mergeCell ref="N5:N6"/>
    <mergeCell ref="O5:O6"/>
  </mergeCells>
  <phoneticPr fontId="35"/>
  <pageMargins left="0.78749999999999998" right="0.78749999999999998" top="0.86597222222222203" bottom="0.51180555555555596" header="0.511811023622047" footer="0.511811023622047"/>
  <pageSetup paperSize="9" scale="71" fitToHeight="0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MJ29"/>
  <sheetViews>
    <sheetView showGridLines="0" view="pageBreakPreview" zoomScaleNormal="70" workbookViewId="0"/>
  </sheetViews>
  <sheetFormatPr defaultColWidth="9" defaultRowHeight="14.25"/>
  <cols>
    <col min="1" max="1" width="7.875" style="26" customWidth="1"/>
    <col min="2" max="2" width="10.125" style="26" customWidth="1"/>
    <col min="3" max="3" width="9.75" style="26" customWidth="1"/>
    <col min="4" max="6" width="7.25" style="26" bestFit="1" customWidth="1"/>
    <col min="7" max="7" width="7.5" style="26" customWidth="1"/>
    <col min="8" max="8" width="9.25" style="26" customWidth="1"/>
    <col min="9" max="9" width="9.875" style="26" customWidth="1"/>
    <col min="10" max="10" width="2.125" style="26" customWidth="1"/>
    <col min="11" max="18" width="9" style="26"/>
    <col min="19" max="19" width="11.5" style="26" customWidth="1"/>
    <col min="20" max="256" width="9" style="26"/>
    <col min="257" max="257" width="7.875" style="26" customWidth="1"/>
    <col min="258" max="259" width="8.125" style="26" customWidth="1"/>
    <col min="260" max="263" width="5.75" style="26" customWidth="1"/>
    <col min="264" max="265" width="7.875" style="26" customWidth="1"/>
    <col min="266" max="512" width="9" style="26"/>
    <col min="513" max="513" width="7.875" style="26" customWidth="1"/>
    <col min="514" max="515" width="8.125" style="26" customWidth="1"/>
    <col min="516" max="519" width="5.75" style="26" customWidth="1"/>
    <col min="520" max="521" width="7.875" style="26" customWidth="1"/>
    <col min="522" max="768" width="9" style="26"/>
    <col min="769" max="769" width="7.875" style="26" customWidth="1"/>
    <col min="770" max="771" width="8.125" style="26" customWidth="1"/>
    <col min="772" max="775" width="5.75" style="26" customWidth="1"/>
    <col min="776" max="777" width="7.875" style="26" customWidth="1"/>
    <col min="778" max="1024" width="9" style="26"/>
    <col min="1025" max="16384" width="9" style="2"/>
  </cols>
  <sheetData>
    <row r="1" spans="1:232" s="32" customFormat="1" ht="19.5" customHeight="1">
      <c r="A1" s="172" t="s">
        <v>279</v>
      </c>
      <c r="B1" s="173"/>
      <c r="C1" s="173"/>
      <c r="D1" s="173"/>
      <c r="E1" s="173"/>
      <c r="F1" s="173"/>
      <c r="G1" s="173"/>
      <c r="H1" s="173"/>
      <c r="I1" s="173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</row>
    <row r="2" spans="1:232" s="32" customFormat="1" ht="13.5" customHeight="1" thickBot="1">
      <c r="A2" s="30"/>
      <c r="B2" s="30"/>
      <c r="C2" s="30"/>
      <c r="D2" s="30"/>
      <c r="E2" s="30"/>
      <c r="F2" s="30"/>
      <c r="H2" s="151"/>
      <c r="I2" s="253" t="s">
        <v>167</v>
      </c>
      <c r="J2" s="152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</row>
    <row r="3" spans="1:232" s="35" customFormat="1" ht="13.5" customHeight="1">
      <c r="A3" s="153" t="s">
        <v>187</v>
      </c>
      <c r="B3" s="307" t="s">
        <v>211</v>
      </c>
      <c r="C3" s="307"/>
      <c r="D3" s="307"/>
      <c r="E3" s="307"/>
      <c r="F3" s="307"/>
      <c r="G3" s="307"/>
      <c r="H3" s="307"/>
      <c r="I3" s="307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</row>
    <row r="4" spans="1:232" s="35" customFormat="1" ht="13.5" customHeight="1">
      <c r="A4" s="175"/>
      <c r="B4" s="305" t="s">
        <v>131</v>
      </c>
      <c r="C4" s="305" t="s">
        <v>132</v>
      </c>
      <c r="D4" s="313" t="s">
        <v>209</v>
      </c>
      <c r="E4" s="313"/>
      <c r="F4" s="313"/>
      <c r="G4" s="313"/>
      <c r="H4" s="313"/>
      <c r="I4" s="313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</row>
    <row r="5" spans="1:232" s="35" customFormat="1" ht="78.75" customHeight="1">
      <c r="A5" s="175"/>
      <c r="B5" s="305"/>
      <c r="C5" s="305"/>
      <c r="D5" s="305" t="s">
        <v>133</v>
      </c>
      <c r="E5" s="305" t="s">
        <v>134</v>
      </c>
      <c r="F5" s="305" t="s">
        <v>135</v>
      </c>
      <c r="G5" s="305" t="s">
        <v>136</v>
      </c>
      <c r="H5" s="305" t="s">
        <v>137</v>
      </c>
      <c r="I5" s="315" t="s">
        <v>44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</row>
    <row r="6" spans="1:232" s="35" customFormat="1" ht="13.5" customHeight="1">
      <c r="A6" s="176" t="s">
        <v>188</v>
      </c>
      <c r="B6" s="305"/>
      <c r="C6" s="305"/>
      <c r="D6" s="305"/>
      <c r="E6" s="305"/>
      <c r="F6" s="305"/>
      <c r="G6" s="305"/>
      <c r="H6" s="305"/>
      <c r="I6" s="315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</row>
    <row r="7" spans="1:232" s="32" customFormat="1" ht="26.25" customHeight="1">
      <c r="A7" s="177" t="s">
        <v>189</v>
      </c>
      <c r="B7" s="333">
        <f t="shared" ref="B7:I7" si="0">SUM(B8:B23)</f>
        <v>3406</v>
      </c>
      <c r="C7" s="333">
        <f t="shared" si="0"/>
        <v>3234</v>
      </c>
      <c r="D7" s="333">
        <f t="shared" si="0"/>
        <v>156</v>
      </c>
      <c r="E7" s="333">
        <f t="shared" si="0"/>
        <v>594</v>
      </c>
      <c r="F7" s="333">
        <f t="shared" si="0"/>
        <v>112</v>
      </c>
      <c r="G7" s="333">
        <f t="shared" si="0"/>
        <v>12</v>
      </c>
      <c r="H7" s="333">
        <f t="shared" si="0"/>
        <v>2168</v>
      </c>
      <c r="I7" s="333">
        <f t="shared" si="0"/>
        <v>192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</row>
    <row r="8" spans="1:232" s="35" customFormat="1" ht="26.25" customHeight="1">
      <c r="A8" s="154" t="s">
        <v>190</v>
      </c>
      <c r="B8" s="406">
        <v>232</v>
      </c>
      <c r="C8" s="406">
        <f t="shared" ref="C8:C23" si="1">SUM(D8:I8)</f>
        <v>220</v>
      </c>
      <c r="D8" s="406">
        <v>6</v>
      </c>
      <c r="E8" s="406">
        <v>43</v>
      </c>
      <c r="F8" s="406">
        <v>3</v>
      </c>
      <c r="G8" s="406">
        <v>0</v>
      </c>
      <c r="H8" s="406">
        <v>158</v>
      </c>
      <c r="I8" s="406">
        <v>10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</row>
    <row r="9" spans="1:232" s="35" customFormat="1" ht="26.25" customHeight="1">
      <c r="A9" s="154" t="s">
        <v>2</v>
      </c>
      <c r="B9" s="406">
        <v>94</v>
      </c>
      <c r="C9" s="406">
        <f t="shared" si="1"/>
        <v>91</v>
      </c>
      <c r="D9" s="406">
        <v>3</v>
      </c>
      <c r="E9" s="406">
        <v>13</v>
      </c>
      <c r="F9" s="406">
        <v>7</v>
      </c>
      <c r="G9" s="406">
        <v>0</v>
      </c>
      <c r="H9" s="406">
        <v>59</v>
      </c>
      <c r="I9" s="406">
        <v>9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</row>
    <row r="10" spans="1:232" s="35" customFormat="1" ht="26.25" customHeight="1">
      <c r="A10" s="154" t="s">
        <v>3</v>
      </c>
      <c r="B10" s="406">
        <v>230</v>
      </c>
      <c r="C10" s="406">
        <f t="shared" si="1"/>
        <v>224</v>
      </c>
      <c r="D10" s="406">
        <v>15</v>
      </c>
      <c r="E10" s="406">
        <v>48</v>
      </c>
      <c r="F10" s="406">
        <v>11</v>
      </c>
      <c r="G10" s="406">
        <v>4</v>
      </c>
      <c r="H10" s="406">
        <v>115</v>
      </c>
      <c r="I10" s="406">
        <v>31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</row>
    <row r="11" spans="1:232" s="35" customFormat="1" ht="26.25" customHeight="1">
      <c r="A11" s="154" t="s">
        <v>4</v>
      </c>
      <c r="B11" s="406">
        <v>127</v>
      </c>
      <c r="C11" s="406">
        <f t="shared" si="1"/>
        <v>121</v>
      </c>
      <c r="D11" s="406">
        <v>8</v>
      </c>
      <c r="E11" s="406">
        <v>19</v>
      </c>
      <c r="F11" s="406">
        <v>3</v>
      </c>
      <c r="G11" s="406">
        <v>0</v>
      </c>
      <c r="H11" s="406">
        <v>82</v>
      </c>
      <c r="I11" s="406">
        <v>9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</row>
    <row r="12" spans="1:232" s="35" customFormat="1" ht="26.25" customHeight="1">
      <c r="A12" s="154" t="s">
        <v>191</v>
      </c>
      <c r="B12" s="406">
        <v>109</v>
      </c>
      <c r="C12" s="406">
        <f t="shared" si="1"/>
        <v>106</v>
      </c>
      <c r="D12" s="406">
        <v>7</v>
      </c>
      <c r="E12" s="406">
        <v>22</v>
      </c>
      <c r="F12" s="406">
        <v>3</v>
      </c>
      <c r="G12" s="406">
        <v>1</v>
      </c>
      <c r="H12" s="406">
        <v>69</v>
      </c>
      <c r="I12" s="406">
        <v>4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</row>
    <row r="13" spans="1:232" s="35" customFormat="1" ht="26.25" customHeight="1">
      <c r="A13" s="154" t="s">
        <v>6</v>
      </c>
      <c r="B13" s="406">
        <v>141</v>
      </c>
      <c r="C13" s="406">
        <f t="shared" si="1"/>
        <v>134</v>
      </c>
      <c r="D13" s="406">
        <v>6</v>
      </c>
      <c r="E13" s="406">
        <v>35</v>
      </c>
      <c r="F13" s="406">
        <v>0</v>
      </c>
      <c r="G13" s="406">
        <v>0</v>
      </c>
      <c r="H13" s="406">
        <v>88</v>
      </c>
      <c r="I13" s="406">
        <v>5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</row>
    <row r="14" spans="1:232" s="35" customFormat="1" ht="26.25" customHeight="1">
      <c r="A14" s="154" t="s">
        <v>192</v>
      </c>
      <c r="B14" s="406">
        <v>136</v>
      </c>
      <c r="C14" s="406">
        <f t="shared" si="1"/>
        <v>123</v>
      </c>
      <c r="D14" s="406">
        <v>3</v>
      </c>
      <c r="E14" s="406">
        <v>37</v>
      </c>
      <c r="F14" s="406">
        <v>2</v>
      </c>
      <c r="G14" s="406">
        <v>0</v>
      </c>
      <c r="H14" s="406">
        <v>75</v>
      </c>
      <c r="I14" s="406">
        <v>6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</row>
    <row r="15" spans="1:232" s="35" customFormat="1" ht="26.25" customHeight="1">
      <c r="A15" s="154" t="s">
        <v>193</v>
      </c>
      <c r="B15" s="406">
        <v>184</v>
      </c>
      <c r="C15" s="406">
        <f t="shared" si="1"/>
        <v>173</v>
      </c>
      <c r="D15" s="406">
        <v>13</v>
      </c>
      <c r="E15" s="406">
        <v>25</v>
      </c>
      <c r="F15" s="406">
        <v>7</v>
      </c>
      <c r="G15" s="406">
        <v>0</v>
      </c>
      <c r="H15" s="406">
        <v>115</v>
      </c>
      <c r="I15" s="406">
        <v>13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</row>
    <row r="16" spans="1:232" s="35" customFormat="1" ht="26.25" customHeight="1">
      <c r="A16" s="154" t="s">
        <v>194</v>
      </c>
      <c r="B16" s="406">
        <v>175</v>
      </c>
      <c r="C16" s="406">
        <f t="shared" si="1"/>
        <v>151</v>
      </c>
      <c r="D16" s="406">
        <v>5</v>
      </c>
      <c r="E16" s="406">
        <v>18</v>
      </c>
      <c r="F16" s="406">
        <v>2</v>
      </c>
      <c r="G16" s="406">
        <v>0</v>
      </c>
      <c r="H16" s="406">
        <v>115</v>
      </c>
      <c r="I16" s="406">
        <v>11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</row>
    <row r="17" spans="1:232" s="35" customFormat="1" ht="26.25" customHeight="1">
      <c r="A17" s="154" t="s">
        <v>195</v>
      </c>
      <c r="B17" s="406">
        <v>295</v>
      </c>
      <c r="C17" s="406">
        <f t="shared" si="1"/>
        <v>277</v>
      </c>
      <c r="D17" s="406">
        <v>9</v>
      </c>
      <c r="E17" s="406">
        <v>50</v>
      </c>
      <c r="F17" s="406">
        <v>12</v>
      </c>
      <c r="G17" s="406">
        <v>1</v>
      </c>
      <c r="H17" s="406">
        <v>195</v>
      </c>
      <c r="I17" s="406">
        <v>10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</row>
    <row r="18" spans="1:232" s="35" customFormat="1" ht="26.25" customHeight="1">
      <c r="A18" s="154" t="s">
        <v>11</v>
      </c>
      <c r="B18" s="406">
        <v>158</v>
      </c>
      <c r="C18" s="406">
        <f t="shared" si="1"/>
        <v>149</v>
      </c>
      <c r="D18" s="406">
        <v>9</v>
      </c>
      <c r="E18" s="406">
        <v>20</v>
      </c>
      <c r="F18" s="406">
        <v>6</v>
      </c>
      <c r="G18" s="406">
        <v>0</v>
      </c>
      <c r="H18" s="406">
        <v>114</v>
      </c>
      <c r="I18" s="406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</row>
    <row r="19" spans="1:232" s="35" customFormat="1" ht="26.25" customHeight="1">
      <c r="A19" s="154" t="s">
        <v>12</v>
      </c>
      <c r="B19" s="406">
        <v>215</v>
      </c>
      <c r="C19" s="406">
        <f t="shared" si="1"/>
        <v>202</v>
      </c>
      <c r="D19" s="406">
        <v>5</v>
      </c>
      <c r="E19" s="406">
        <v>39</v>
      </c>
      <c r="F19" s="406">
        <v>4</v>
      </c>
      <c r="G19" s="406">
        <v>0</v>
      </c>
      <c r="H19" s="406">
        <v>148</v>
      </c>
      <c r="I19" s="406">
        <v>6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</row>
    <row r="20" spans="1:232" s="35" customFormat="1" ht="26.25" customHeight="1">
      <c r="A20" s="154" t="s">
        <v>196</v>
      </c>
      <c r="B20" s="406">
        <v>270</v>
      </c>
      <c r="C20" s="406">
        <f t="shared" si="1"/>
        <v>256</v>
      </c>
      <c r="D20" s="406">
        <v>22</v>
      </c>
      <c r="E20" s="406">
        <v>45</v>
      </c>
      <c r="F20" s="406">
        <v>19</v>
      </c>
      <c r="G20" s="406">
        <v>1</v>
      </c>
      <c r="H20" s="406">
        <v>161</v>
      </c>
      <c r="I20" s="406">
        <v>8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</row>
    <row r="21" spans="1:232" s="35" customFormat="1" ht="26.25" customHeight="1">
      <c r="A21" s="154" t="s">
        <v>14</v>
      </c>
      <c r="B21" s="406">
        <v>563</v>
      </c>
      <c r="C21" s="406">
        <f t="shared" si="1"/>
        <v>555</v>
      </c>
      <c r="D21" s="406">
        <v>15</v>
      </c>
      <c r="E21" s="406">
        <v>98</v>
      </c>
      <c r="F21" s="406">
        <v>15</v>
      </c>
      <c r="G21" s="406">
        <v>5</v>
      </c>
      <c r="H21" s="406">
        <v>393</v>
      </c>
      <c r="I21" s="406">
        <v>29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</row>
    <row r="22" spans="1:232" s="35" customFormat="1" ht="26.25" customHeight="1">
      <c r="A22" s="154" t="s">
        <v>197</v>
      </c>
      <c r="B22" s="406">
        <v>222</v>
      </c>
      <c r="C22" s="406">
        <f t="shared" si="1"/>
        <v>215</v>
      </c>
      <c r="D22" s="406">
        <v>17</v>
      </c>
      <c r="E22" s="406">
        <v>35</v>
      </c>
      <c r="F22" s="406">
        <v>6</v>
      </c>
      <c r="G22" s="406">
        <v>0</v>
      </c>
      <c r="H22" s="406">
        <v>130</v>
      </c>
      <c r="I22" s="406">
        <v>27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</row>
    <row r="23" spans="1:232" s="35" customFormat="1" ht="26.25" customHeight="1">
      <c r="A23" s="154" t="s">
        <v>198</v>
      </c>
      <c r="B23" s="406">
        <v>255</v>
      </c>
      <c r="C23" s="406">
        <f t="shared" si="1"/>
        <v>237</v>
      </c>
      <c r="D23" s="406">
        <v>13</v>
      </c>
      <c r="E23" s="406">
        <v>47</v>
      </c>
      <c r="F23" s="406">
        <v>12</v>
      </c>
      <c r="G23" s="406">
        <v>0</v>
      </c>
      <c r="H23" s="406">
        <v>151</v>
      </c>
      <c r="I23" s="406">
        <v>14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</row>
    <row r="24" spans="1:232" s="32" customFormat="1" ht="5.25" customHeight="1" thickBot="1">
      <c r="A24" s="178"/>
      <c r="B24" s="180"/>
      <c r="C24" s="180"/>
      <c r="D24" s="180"/>
      <c r="E24" s="180"/>
      <c r="F24" s="180"/>
      <c r="G24" s="180"/>
      <c r="H24" s="180"/>
      <c r="I24" s="18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</row>
    <row r="25" spans="1:232" s="32" customFormat="1" ht="17.25">
      <c r="A25" s="181"/>
      <c r="B25" s="183"/>
      <c r="C25" s="183"/>
      <c r="D25" s="183"/>
      <c r="E25" s="183"/>
      <c r="F25" s="183"/>
      <c r="G25" s="183"/>
      <c r="H25" s="183"/>
      <c r="I25" s="183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</row>
    <row r="26" spans="1:232" s="32" customFormat="1" ht="17.25">
      <c r="A26" s="181"/>
      <c r="B26" s="57"/>
      <c r="C26" s="183"/>
      <c r="D26" s="183"/>
      <c r="E26" s="183"/>
      <c r="F26" s="183"/>
      <c r="G26" s="183"/>
      <c r="H26" s="183"/>
      <c r="I26" s="183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</row>
    <row r="27" spans="1:232" ht="17.25">
      <c r="A27" s="31"/>
      <c r="B27" s="58"/>
      <c r="C27" s="58"/>
      <c r="D27" s="58"/>
      <c r="E27" s="58"/>
      <c r="F27" s="58"/>
      <c r="G27" s="58"/>
      <c r="H27" s="58"/>
      <c r="I27" s="58"/>
    </row>
    <row r="28" spans="1:232" ht="17.25">
      <c r="A28" s="31"/>
      <c r="B28" s="58"/>
      <c r="C28" s="58"/>
      <c r="D28" s="58"/>
      <c r="E28" s="58"/>
      <c r="F28" s="58"/>
      <c r="G28" s="58"/>
      <c r="H28" s="58"/>
      <c r="I28" s="58"/>
    </row>
    <row r="29" spans="1:232" ht="17.25">
      <c r="A29" s="31"/>
      <c r="B29" s="58"/>
      <c r="C29" s="58"/>
      <c r="D29" s="58"/>
      <c r="E29" s="58"/>
      <c r="F29" s="58"/>
      <c r="G29" s="58"/>
      <c r="H29" s="58"/>
      <c r="I29" s="58"/>
    </row>
  </sheetData>
  <mergeCells count="10">
    <mergeCell ref="B3:I3"/>
    <mergeCell ref="B4:B6"/>
    <mergeCell ref="C4:C6"/>
    <mergeCell ref="D4:I4"/>
    <mergeCell ref="D5:D6"/>
    <mergeCell ref="E5:E6"/>
    <mergeCell ref="F5:F6"/>
    <mergeCell ref="G5:G6"/>
    <mergeCell ref="H5:H6"/>
    <mergeCell ref="I5:I6"/>
  </mergeCells>
  <phoneticPr fontId="35"/>
  <pageMargins left="0.78749999999999998" right="0.78749999999999998" top="0.86597222222222203" bottom="0.51180555555555596" header="0.511811023622047" footer="0.511811023622047"/>
  <pageSetup paperSize="9" fitToHeight="0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AMJ27"/>
  <sheetViews>
    <sheetView showGridLines="0" view="pageBreakPreview" zoomScaleNormal="70" workbookViewId="0"/>
  </sheetViews>
  <sheetFormatPr defaultColWidth="13.375" defaultRowHeight="14.25"/>
  <cols>
    <col min="1" max="1" width="9.625" style="155" customWidth="1"/>
    <col min="2" max="2" width="9.5" style="155" customWidth="1"/>
    <col min="3" max="3" width="7" style="155" customWidth="1"/>
    <col min="4" max="4" width="3.625" style="155" bestFit="1" customWidth="1"/>
    <col min="5" max="5" width="4.5" style="155" bestFit="1" customWidth="1"/>
    <col min="6" max="6" width="3.625" style="155" bestFit="1" customWidth="1"/>
    <col min="7" max="9" width="5.875" style="155" customWidth="1"/>
    <col min="10" max="10" width="7.125" style="155" customWidth="1"/>
    <col min="11" max="11" width="11.125" style="155" customWidth="1"/>
    <col min="12" max="12" width="10.25" style="155" customWidth="1"/>
    <col min="13" max="13" width="7.125" style="155" customWidth="1"/>
    <col min="14" max="14" width="9.875" style="155" customWidth="1"/>
    <col min="15" max="15" width="7.125" style="155" customWidth="1"/>
    <col min="16" max="16" width="8.375" style="155" customWidth="1"/>
    <col min="17" max="17" width="5.875" style="155" customWidth="1"/>
    <col min="18" max="18" width="7.125" style="155" customWidth="1"/>
    <col min="19" max="19" width="12.375" style="155" customWidth="1"/>
    <col min="20" max="20" width="7.5" style="155" customWidth="1"/>
    <col min="21" max="256" width="13.375" style="155"/>
    <col min="257" max="257" width="9.625" style="155" customWidth="1"/>
    <col min="258" max="258" width="9.5" style="155" customWidth="1"/>
    <col min="259" max="259" width="7" style="155" customWidth="1"/>
    <col min="260" max="265" width="5.875" style="155" customWidth="1"/>
    <col min="266" max="266" width="7.125" style="155" customWidth="1"/>
    <col min="267" max="267" width="9.625" style="155" customWidth="1"/>
    <col min="268" max="268" width="8.375" style="155" customWidth="1"/>
    <col min="269" max="270" width="7.125" style="155" customWidth="1"/>
    <col min="271" max="273" width="5.875" style="155" customWidth="1"/>
    <col min="274" max="275" width="7.125" style="155" customWidth="1"/>
    <col min="276" max="276" width="7.5" style="155" customWidth="1"/>
    <col min="277" max="512" width="13.375" style="155"/>
    <col min="513" max="513" width="9.625" style="155" customWidth="1"/>
    <col min="514" max="514" width="9.5" style="155" customWidth="1"/>
    <col min="515" max="515" width="7" style="155" customWidth="1"/>
    <col min="516" max="521" width="5.875" style="155" customWidth="1"/>
    <col min="522" max="522" width="7.125" style="155" customWidth="1"/>
    <col min="523" max="523" width="9.625" style="155" customWidth="1"/>
    <col min="524" max="524" width="8.375" style="155" customWidth="1"/>
    <col min="525" max="526" width="7.125" style="155" customWidth="1"/>
    <col min="527" max="529" width="5.875" style="155" customWidth="1"/>
    <col min="530" max="531" width="7.125" style="155" customWidth="1"/>
    <col min="532" max="532" width="7.5" style="155" customWidth="1"/>
    <col min="533" max="768" width="13.375" style="155"/>
    <col min="769" max="769" width="9.625" style="155" customWidth="1"/>
    <col min="770" max="770" width="9.5" style="155" customWidth="1"/>
    <col min="771" max="771" width="7" style="155" customWidth="1"/>
    <col min="772" max="777" width="5.875" style="155" customWidth="1"/>
    <col min="778" max="778" width="7.125" style="155" customWidth="1"/>
    <col min="779" max="779" width="9.625" style="155" customWidth="1"/>
    <col min="780" max="780" width="8.375" style="155" customWidth="1"/>
    <col min="781" max="782" width="7.125" style="155" customWidth="1"/>
    <col min="783" max="785" width="5.875" style="155" customWidth="1"/>
    <col min="786" max="787" width="7.125" style="155" customWidth="1"/>
    <col min="788" max="788" width="7.5" style="155" customWidth="1"/>
    <col min="789" max="1024" width="13.375" style="155"/>
    <col min="1025" max="16384" width="13.375" style="2"/>
  </cols>
  <sheetData>
    <row r="1" spans="1:234" s="159" customFormat="1" ht="21" customHeight="1">
      <c r="A1" s="156" t="s">
        <v>280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</row>
    <row r="2" spans="1:234" s="163" customFormat="1" ht="18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  <c r="S2" s="151" t="s">
        <v>167</v>
      </c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</row>
    <row r="3" spans="1:234" s="163" customFormat="1" ht="15.75" customHeight="1">
      <c r="A3" s="164" t="s">
        <v>187</v>
      </c>
      <c r="B3" s="270" t="s">
        <v>199</v>
      </c>
      <c r="C3" s="270"/>
      <c r="D3" s="270"/>
      <c r="E3" s="270"/>
      <c r="F3" s="270"/>
      <c r="G3" s="270"/>
      <c r="H3" s="270"/>
      <c r="I3" s="270"/>
      <c r="J3" s="270"/>
      <c r="K3" s="270" t="s">
        <v>200</v>
      </c>
      <c r="L3" s="270"/>
      <c r="M3" s="270"/>
      <c r="N3" s="270"/>
      <c r="O3" s="270"/>
      <c r="P3" s="270"/>
      <c r="Q3" s="270"/>
      <c r="R3" s="270"/>
      <c r="S3" s="270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</row>
    <row r="4" spans="1:234" s="163" customFormat="1" ht="15.75" customHeight="1">
      <c r="A4" s="165"/>
      <c r="B4" s="273" t="s">
        <v>131</v>
      </c>
      <c r="C4" s="273" t="s">
        <v>132</v>
      </c>
      <c r="D4" s="316" t="s">
        <v>209</v>
      </c>
      <c r="E4" s="316"/>
      <c r="F4" s="316"/>
      <c r="G4" s="316"/>
      <c r="H4" s="316"/>
      <c r="I4" s="316"/>
      <c r="J4" s="316"/>
      <c r="K4" s="269" t="s">
        <v>131</v>
      </c>
      <c r="L4" s="269" t="s">
        <v>132</v>
      </c>
      <c r="M4" s="317" t="s">
        <v>209</v>
      </c>
      <c r="N4" s="317"/>
      <c r="O4" s="317"/>
      <c r="P4" s="317"/>
      <c r="Q4" s="317"/>
      <c r="R4" s="317"/>
      <c r="S4" s="317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</row>
    <row r="5" spans="1:234" s="163" customFormat="1" ht="78.75" customHeight="1">
      <c r="A5" s="165"/>
      <c r="B5" s="273"/>
      <c r="C5" s="273"/>
      <c r="D5" s="273" t="s">
        <v>138</v>
      </c>
      <c r="E5" s="273" t="s">
        <v>139</v>
      </c>
      <c r="F5" s="319" t="s">
        <v>140</v>
      </c>
      <c r="G5" s="269" t="s">
        <v>141</v>
      </c>
      <c r="H5" s="273" t="s">
        <v>142</v>
      </c>
      <c r="I5" s="273" t="s">
        <v>143</v>
      </c>
      <c r="J5" s="273" t="s">
        <v>44</v>
      </c>
      <c r="K5" s="269"/>
      <c r="L5" s="269"/>
      <c r="M5" s="269" t="s">
        <v>138</v>
      </c>
      <c r="N5" s="269" t="s">
        <v>139</v>
      </c>
      <c r="O5" s="269" t="s">
        <v>140</v>
      </c>
      <c r="P5" s="269" t="s">
        <v>141</v>
      </c>
      <c r="Q5" s="269" t="s">
        <v>142</v>
      </c>
      <c r="R5" s="269" t="s">
        <v>143</v>
      </c>
      <c r="S5" s="318" t="s">
        <v>44</v>
      </c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</row>
    <row r="6" spans="1:234" s="163" customFormat="1" ht="15.75" customHeight="1">
      <c r="A6" s="166" t="s">
        <v>188</v>
      </c>
      <c r="B6" s="273"/>
      <c r="C6" s="273"/>
      <c r="D6" s="273"/>
      <c r="E6" s="273"/>
      <c r="F6" s="31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318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</row>
    <row r="7" spans="1:234" s="159" customFormat="1" ht="24.75" customHeight="1">
      <c r="A7" s="167" t="s">
        <v>189</v>
      </c>
      <c r="B7" s="407">
        <f t="shared" ref="B7:S7" si="0">SUM(B8:B23)</f>
        <v>109</v>
      </c>
      <c r="C7" s="407">
        <f t="shared" si="0"/>
        <v>69</v>
      </c>
      <c r="D7" s="407">
        <f t="shared" si="0"/>
        <v>7</v>
      </c>
      <c r="E7" s="407">
        <f t="shared" si="0"/>
        <v>34</v>
      </c>
      <c r="F7" s="407">
        <f t="shared" si="0"/>
        <v>2</v>
      </c>
      <c r="G7" s="407">
        <f t="shared" si="0"/>
        <v>6</v>
      </c>
      <c r="H7" s="407">
        <f t="shared" si="0"/>
        <v>0</v>
      </c>
      <c r="I7" s="407">
        <f t="shared" si="0"/>
        <v>3</v>
      </c>
      <c r="J7" s="407">
        <f t="shared" si="0"/>
        <v>17</v>
      </c>
      <c r="K7" s="407">
        <f t="shared" si="0"/>
        <v>11573</v>
      </c>
      <c r="L7" s="407">
        <f t="shared" si="0"/>
        <v>8057</v>
      </c>
      <c r="M7" s="407">
        <f t="shared" si="0"/>
        <v>408</v>
      </c>
      <c r="N7" s="407">
        <f t="shared" si="0"/>
        <v>3760</v>
      </c>
      <c r="O7" s="407">
        <f t="shared" si="0"/>
        <v>707</v>
      </c>
      <c r="P7" s="407">
        <f t="shared" si="0"/>
        <v>432</v>
      </c>
      <c r="Q7" s="407">
        <f t="shared" si="0"/>
        <v>3</v>
      </c>
      <c r="R7" s="407">
        <f t="shared" si="0"/>
        <v>368</v>
      </c>
      <c r="S7" s="407">
        <f t="shared" si="0"/>
        <v>2379</v>
      </c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</row>
    <row r="8" spans="1:234" s="163" customFormat="1" ht="24.75" customHeight="1">
      <c r="A8" s="64" t="s">
        <v>190</v>
      </c>
      <c r="B8" s="162">
        <v>7</v>
      </c>
      <c r="C8" s="162">
        <v>3</v>
      </c>
      <c r="D8" s="162">
        <v>1</v>
      </c>
      <c r="E8" s="162">
        <v>1</v>
      </c>
      <c r="F8" s="162">
        <v>0</v>
      </c>
      <c r="G8" s="162">
        <v>0</v>
      </c>
      <c r="H8" s="162">
        <v>0</v>
      </c>
      <c r="I8" s="162">
        <v>0</v>
      </c>
      <c r="J8" s="162">
        <v>1</v>
      </c>
      <c r="K8" s="162">
        <v>729</v>
      </c>
      <c r="L8" s="162">
        <v>489</v>
      </c>
      <c r="M8" s="162">
        <v>18</v>
      </c>
      <c r="N8" s="162">
        <v>239</v>
      </c>
      <c r="O8" s="162">
        <v>42</v>
      </c>
      <c r="P8" s="162">
        <v>23</v>
      </c>
      <c r="Q8" s="162">
        <v>0</v>
      </c>
      <c r="R8" s="162">
        <v>21</v>
      </c>
      <c r="S8" s="162">
        <v>146</v>
      </c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</row>
    <row r="9" spans="1:234" s="163" customFormat="1" ht="24.75" customHeight="1">
      <c r="A9" s="64" t="s">
        <v>2</v>
      </c>
      <c r="B9" s="162">
        <v>6</v>
      </c>
      <c r="C9" s="162">
        <v>4</v>
      </c>
      <c r="D9" s="162">
        <v>0</v>
      </c>
      <c r="E9" s="162">
        <v>2</v>
      </c>
      <c r="F9" s="162">
        <v>1</v>
      </c>
      <c r="G9" s="162">
        <v>1</v>
      </c>
      <c r="H9" s="162">
        <v>0</v>
      </c>
      <c r="I9" s="162">
        <v>0</v>
      </c>
      <c r="J9" s="162">
        <v>0</v>
      </c>
      <c r="K9" s="162">
        <v>395</v>
      </c>
      <c r="L9" s="162">
        <v>269</v>
      </c>
      <c r="M9" s="162">
        <v>15</v>
      </c>
      <c r="N9" s="162">
        <v>131</v>
      </c>
      <c r="O9" s="162">
        <v>16</v>
      </c>
      <c r="P9" s="162">
        <v>13</v>
      </c>
      <c r="Q9" s="162">
        <v>0</v>
      </c>
      <c r="R9" s="162">
        <v>19</v>
      </c>
      <c r="S9" s="162">
        <v>75</v>
      </c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</row>
    <row r="10" spans="1:234" s="163" customFormat="1" ht="24.75" customHeight="1">
      <c r="A10" s="64" t="s">
        <v>3</v>
      </c>
      <c r="B10" s="162">
        <v>3</v>
      </c>
      <c r="C10" s="162">
        <v>2</v>
      </c>
      <c r="D10" s="162">
        <v>0</v>
      </c>
      <c r="E10" s="162">
        <v>1</v>
      </c>
      <c r="F10" s="162">
        <v>0</v>
      </c>
      <c r="G10" s="162">
        <v>0</v>
      </c>
      <c r="H10" s="162">
        <v>0</v>
      </c>
      <c r="I10" s="162">
        <v>0</v>
      </c>
      <c r="J10" s="162">
        <v>1</v>
      </c>
      <c r="K10" s="162">
        <v>1066</v>
      </c>
      <c r="L10" s="162">
        <v>736</v>
      </c>
      <c r="M10" s="162">
        <v>31</v>
      </c>
      <c r="N10" s="162">
        <v>323</v>
      </c>
      <c r="O10" s="162">
        <v>72</v>
      </c>
      <c r="P10" s="162">
        <v>60</v>
      </c>
      <c r="Q10" s="162">
        <v>1</v>
      </c>
      <c r="R10" s="162">
        <v>27</v>
      </c>
      <c r="S10" s="162">
        <v>222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</row>
    <row r="11" spans="1:234" s="163" customFormat="1" ht="24.75" customHeight="1">
      <c r="A11" s="64" t="s">
        <v>4</v>
      </c>
      <c r="B11" s="162">
        <v>8</v>
      </c>
      <c r="C11" s="162">
        <v>4</v>
      </c>
      <c r="D11" s="162">
        <v>1</v>
      </c>
      <c r="E11" s="162">
        <v>2</v>
      </c>
      <c r="F11" s="162">
        <v>1</v>
      </c>
      <c r="G11" s="162">
        <v>0</v>
      </c>
      <c r="H11" s="162">
        <v>0</v>
      </c>
      <c r="I11" s="162">
        <v>0</v>
      </c>
      <c r="J11" s="162">
        <v>0</v>
      </c>
      <c r="K11" s="162">
        <v>719</v>
      </c>
      <c r="L11" s="162">
        <v>517</v>
      </c>
      <c r="M11" s="162">
        <v>26</v>
      </c>
      <c r="N11" s="162">
        <v>241</v>
      </c>
      <c r="O11" s="162">
        <v>52</v>
      </c>
      <c r="P11" s="162">
        <v>42</v>
      </c>
      <c r="Q11" s="162">
        <v>1</v>
      </c>
      <c r="R11" s="162">
        <v>20</v>
      </c>
      <c r="S11" s="162">
        <v>135</v>
      </c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</row>
    <row r="12" spans="1:234" s="163" customFormat="1" ht="24.75" customHeight="1">
      <c r="A12" s="64" t="s">
        <v>191</v>
      </c>
      <c r="B12" s="162">
        <v>5</v>
      </c>
      <c r="C12" s="162">
        <v>2</v>
      </c>
      <c r="D12" s="162">
        <v>0</v>
      </c>
      <c r="E12" s="162">
        <v>0</v>
      </c>
      <c r="F12" s="162">
        <v>0</v>
      </c>
      <c r="G12" s="162">
        <v>0</v>
      </c>
      <c r="H12" s="162">
        <v>0</v>
      </c>
      <c r="I12" s="162">
        <v>0</v>
      </c>
      <c r="J12" s="162">
        <v>2</v>
      </c>
      <c r="K12" s="162">
        <v>608</v>
      </c>
      <c r="L12" s="162">
        <v>397</v>
      </c>
      <c r="M12" s="162">
        <v>25</v>
      </c>
      <c r="N12" s="162">
        <v>186</v>
      </c>
      <c r="O12" s="162">
        <v>25</v>
      </c>
      <c r="P12" s="162">
        <v>22</v>
      </c>
      <c r="Q12" s="162">
        <v>0</v>
      </c>
      <c r="R12" s="162">
        <v>22</v>
      </c>
      <c r="S12" s="162">
        <v>117</v>
      </c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</row>
    <row r="13" spans="1:234" s="163" customFormat="1" ht="24.75" customHeight="1">
      <c r="A13" s="64" t="s">
        <v>6</v>
      </c>
      <c r="B13" s="162">
        <v>2</v>
      </c>
      <c r="C13" s="162">
        <v>1</v>
      </c>
      <c r="D13" s="162">
        <v>0</v>
      </c>
      <c r="E13" s="162">
        <v>1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364</v>
      </c>
      <c r="L13" s="162">
        <v>264</v>
      </c>
      <c r="M13" s="162">
        <v>11</v>
      </c>
      <c r="N13" s="162">
        <v>121</v>
      </c>
      <c r="O13" s="162">
        <v>28</v>
      </c>
      <c r="P13" s="162">
        <v>10</v>
      </c>
      <c r="Q13" s="162">
        <v>0</v>
      </c>
      <c r="R13" s="162">
        <v>19</v>
      </c>
      <c r="S13" s="162">
        <v>75</v>
      </c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</row>
    <row r="14" spans="1:234" s="163" customFormat="1" ht="24.75" customHeight="1">
      <c r="A14" s="64" t="s">
        <v>192</v>
      </c>
      <c r="B14" s="162">
        <v>5</v>
      </c>
      <c r="C14" s="162">
        <v>3</v>
      </c>
      <c r="D14" s="162">
        <v>0</v>
      </c>
      <c r="E14" s="162">
        <v>2</v>
      </c>
      <c r="F14" s="162">
        <v>0</v>
      </c>
      <c r="G14" s="162">
        <v>0</v>
      </c>
      <c r="H14" s="162">
        <v>0</v>
      </c>
      <c r="I14" s="162">
        <v>1</v>
      </c>
      <c r="J14" s="162">
        <v>0</v>
      </c>
      <c r="K14" s="162">
        <v>599</v>
      </c>
      <c r="L14" s="162">
        <v>446</v>
      </c>
      <c r="M14" s="162">
        <v>25</v>
      </c>
      <c r="N14" s="162">
        <v>216</v>
      </c>
      <c r="O14" s="162">
        <v>43</v>
      </c>
      <c r="P14" s="162">
        <v>24</v>
      </c>
      <c r="Q14" s="162">
        <v>0</v>
      </c>
      <c r="R14" s="162">
        <v>18</v>
      </c>
      <c r="S14" s="162">
        <v>120</v>
      </c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</row>
    <row r="15" spans="1:234" s="163" customFormat="1" ht="24.75" customHeight="1">
      <c r="A15" s="64" t="s">
        <v>193</v>
      </c>
      <c r="B15" s="162">
        <v>7</v>
      </c>
      <c r="C15" s="162">
        <v>4</v>
      </c>
      <c r="D15" s="162">
        <v>0</v>
      </c>
      <c r="E15" s="162">
        <v>2</v>
      </c>
      <c r="F15" s="162">
        <v>0</v>
      </c>
      <c r="G15" s="162">
        <v>0</v>
      </c>
      <c r="H15" s="162">
        <v>0</v>
      </c>
      <c r="I15" s="162">
        <v>0</v>
      </c>
      <c r="J15" s="162">
        <v>2</v>
      </c>
      <c r="K15" s="162">
        <v>585</v>
      </c>
      <c r="L15" s="162">
        <v>387</v>
      </c>
      <c r="M15" s="162">
        <v>22</v>
      </c>
      <c r="N15" s="162">
        <v>193</v>
      </c>
      <c r="O15" s="162">
        <v>34</v>
      </c>
      <c r="P15" s="162">
        <v>19</v>
      </c>
      <c r="Q15" s="162">
        <v>0</v>
      </c>
      <c r="R15" s="162">
        <v>13</v>
      </c>
      <c r="S15" s="162">
        <v>106</v>
      </c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</row>
    <row r="16" spans="1:234" s="163" customFormat="1" ht="24.75" customHeight="1">
      <c r="A16" s="64" t="s">
        <v>194</v>
      </c>
      <c r="B16" s="162">
        <v>5</v>
      </c>
      <c r="C16" s="162">
        <v>3</v>
      </c>
      <c r="D16" s="162">
        <v>0</v>
      </c>
      <c r="E16" s="162">
        <v>3</v>
      </c>
      <c r="F16" s="162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281</v>
      </c>
      <c r="L16" s="162">
        <v>189</v>
      </c>
      <c r="M16" s="162">
        <v>14</v>
      </c>
      <c r="N16" s="162">
        <v>99</v>
      </c>
      <c r="O16" s="162">
        <v>6</v>
      </c>
      <c r="P16" s="162">
        <v>8</v>
      </c>
      <c r="Q16" s="162">
        <v>0</v>
      </c>
      <c r="R16" s="162">
        <v>9</v>
      </c>
      <c r="S16" s="162">
        <v>53</v>
      </c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</row>
    <row r="17" spans="1:234" s="163" customFormat="1" ht="24.75" customHeight="1">
      <c r="A17" s="64" t="s">
        <v>195</v>
      </c>
      <c r="B17" s="162">
        <v>11</v>
      </c>
      <c r="C17" s="162">
        <v>10</v>
      </c>
      <c r="D17" s="162">
        <v>2</v>
      </c>
      <c r="E17" s="162">
        <v>4</v>
      </c>
      <c r="F17" s="162">
        <v>0</v>
      </c>
      <c r="G17" s="162">
        <v>1</v>
      </c>
      <c r="H17" s="162">
        <v>0</v>
      </c>
      <c r="I17" s="162">
        <v>0</v>
      </c>
      <c r="J17" s="162">
        <v>3</v>
      </c>
      <c r="K17" s="162">
        <v>1031</v>
      </c>
      <c r="L17" s="162">
        <v>686</v>
      </c>
      <c r="M17" s="162">
        <v>33</v>
      </c>
      <c r="N17" s="162">
        <v>278</v>
      </c>
      <c r="O17" s="162">
        <v>77</v>
      </c>
      <c r="P17" s="162">
        <v>37</v>
      </c>
      <c r="Q17" s="162">
        <v>1</v>
      </c>
      <c r="R17" s="162">
        <v>34</v>
      </c>
      <c r="S17" s="162">
        <v>226</v>
      </c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</row>
    <row r="18" spans="1:234" s="163" customFormat="1" ht="24.75" customHeight="1">
      <c r="A18" s="64" t="s">
        <v>11</v>
      </c>
      <c r="B18" s="162">
        <v>11</v>
      </c>
      <c r="C18" s="162">
        <v>9</v>
      </c>
      <c r="D18" s="162">
        <v>0</v>
      </c>
      <c r="E18" s="162">
        <v>6</v>
      </c>
      <c r="F18" s="162">
        <v>0</v>
      </c>
      <c r="G18" s="162">
        <v>2</v>
      </c>
      <c r="H18" s="162">
        <v>0</v>
      </c>
      <c r="I18" s="162">
        <v>0</v>
      </c>
      <c r="J18" s="162">
        <v>1</v>
      </c>
      <c r="K18" s="162">
        <v>618</v>
      </c>
      <c r="L18" s="162">
        <v>465</v>
      </c>
      <c r="M18" s="162">
        <v>26</v>
      </c>
      <c r="N18" s="162">
        <v>202</v>
      </c>
      <c r="O18" s="162">
        <v>47</v>
      </c>
      <c r="P18" s="162">
        <v>29</v>
      </c>
      <c r="Q18" s="162">
        <v>0</v>
      </c>
      <c r="R18" s="162">
        <v>16</v>
      </c>
      <c r="S18" s="162">
        <v>145</v>
      </c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</row>
    <row r="19" spans="1:234" s="163" customFormat="1" ht="24.75" customHeight="1">
      <c r="A19" s="64" t="s">
        <v>12</v>
      </c>
      <c r="B19" s="162">
        <v>3</v>
      </c>
      <c r="C19" s="162">
        <v>2</v>
      </c>
      <c r="D19" s="162">
        <v>0</v>
      </c>
      <c r="E19" s="162">
        <v>0</v>
      </c>
      <c r="F19" s="162">
        <v>0</v>
      </c>
      <c r="G19" s="162">
        <v>1</v>
      </c>
      <c r="H19" s="162">
        <v>0</v>
      </c>
      <c r="I19" s="162">
        <v>0</v>
      </c>
      <c r="J19" s="162">
        <v>1</v>
      </c>
      <c r="K19" s="162">
        <v>759</v>
      </c>
      <c r="L19" s="162">
        <v>499</v>
      </c>
      <c r="M19" s="162">
        <v>20</v>
      </c>
      <c r="N19" s="162">
        <v>217</v>
      </c>
      <c r="O19" s="162">
        <v>46</v>
      </c>
      <c r="P19" s="162">
        <v>21</v>
      </c>
      <c r="Q19" s="162">
        <v>0</v>
      </c>
      <c r="R19" s="162">
        <v>31</v>
      </c>
      <c r="S19" s="162">
        <v>164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</row>
    <row r="20" spans="1:234" s="163" customFormat="1" ht="24.75" customHeight="1">
      <c r="A20" s="64" t="s">
        <v>196</v>
      </c>
      <c r="B20" s="162">
        <v>8</v>
      </c>
      <c r="C20" s="162">
        <v>5</v>
      </c>
      <c r="D20" s="162">
        <v>0</v>
      </c>
      <c r="E20" s="162">
        <v>2</v>
      </c>
      <c r="F20" s="162">
        <v>0</v>
      </c>
      <c r="G20" s="162">
        <v>1</v>
      </c>
      <c r="H20" s="162">
        <v>0</v>
      </c>
      <c r="I20" s="162">
        <v>1</v>
      </c>
      <c r="J20" s="162">
        <v>1</v>
      </c>
      <c r="K20" s="162">
        <v>832</v>
      </c>
      <c r="L20" s="162">
        <v>600</v>
      </c>
      <c r="M20" s="162">
        <v>36</v>
      </c>
      <c r="N20" s="162">
        <v>285</v>
      </c>
      <c r="O20" s="162">
        <v>52</v>
      </c>
      <c r="P20" s="162">
        <v>41</v>
      </c>
      <c r="Q20" s="162">
        <v>0</v>
      </c>
      <c r="R20" s="162">
        <v>27</v>
      </c>
      <c r="S20" s="162">
        <v>159</v>
      </c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</row>
    <row r="21" spans="1:234" s="163" customFormat="1" ht="24.75" customHeight="1">
      <c r="A21" s="64" t="s">
        <v>14</v>
      </c>
      <c r="B21" s="162">
        <v>9</v>
      </c>
      <c r="C21" s="162">
        <v>6</v>
      </c>
      <c r="D21" s="162">
        <v>1</v>
      </c>
      <c r="E21" s="162">
        <v>2</v>
      </c>
      <c r="F21" s="162">
        <v>0</v>
      </c>
      <c r="G21" s="162">
        <v>0</v>
      </c>
      <c r="H21" s="162">
        <v>0</v>
      </c>
      <c r="I21" s="162">
        <v>1</v>
      </c>
      <c r="J21" s="162">
        <v>2</v>
      </c>
      <c r="K21" s="162">
        <v>1403</v>
      </c>
      <c r="L21" s="162">
        <v>1014</v>
      </c>
      <c r="M21" s="162">
        <v>45</v>
      </c>
      <c r="N21" s="162">
        <v>502</v>
      </c>
      <c r="O21" s="162">
        <v>86</v>
      </c>
      <c r="P21" s="162">
        <v>34</v>
      </c>
      <c r="Q21" s="162">
        <v>0</v>
      </c>
      <c r="R21" s="162">
        <v>38</v>
      </c>
      <c r="S21" s="162">
        <v>309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</row>
    <row r="22" spans="1:234" s="163" customFormat="1" ht="24.75" customHeight="1">
      <c r="A22" s="64" t="s">
        <v>197</v>
      </c>
      <c r="B22" s="162">
        <v>10</v>
      </c>
      <c r="C22" s="162">
        <v>5</v>
      </c>
      <c r="D22" s="162">
        <v>1</v>
      </c>
      <c r="E22" s="162">
        <v>2</v>
      </c>
      <c r="F22" s="162">
        <v>0</v>
      </c>
      <c r="G22" s="162">
        <v>0</v>
      </c>
      <c r="H22" s="162">
        <v>0</v>
      </c>
      <c r="I22" s="162">
        <v>0</v>
      </c>
      <c r="J22" s="162">
        <v>2</v>
      </c>
      <c r="K22" s="162">
        <v>782</v>
      </c>
      <c r="L22" s="162">
        <v>505</v>
      </c>
      <c r="M22" s="162">
        <v>29</v>
      </c>
      <c r="N22" s="162">
        <v>220</v>
      </c>
      <c r="O22" s="162">
        <v>49</v>
      </c>
      <c r="P22" s="162">
        <v>28</v>
      </c>
      <c r="Q22" s="162">
        <v>0</v>
      </c>
      <c r="R22" s="162">
        <v>22</v>
      </c>
      <c r="S22" s="162">
        <v>157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</row>
    <row r="23" spans="1:234" s="163" customFormat="1" ht="24.75" customHeight="1" thickBot="1">
      <c r="A23" s="67" t="s">
        <v>198</v>
      </c>
      <c r="B23" s="408">
        <v>9</v>
      </c>
      <c r="C23" s="408">
        <v>6</v>
      </c>
      <c r="D23" s="408">
        <v>1</v>
      </c>
      <c r="E23" s="408">
        <v>4</v>
      </c>
      <c r="F23" s="408">
        <v>0</v>
      </c>
      <c r="G23" s="408">
        <v>0</v>
      </c>
      <c r="H23" s="162">
        <v>0</v>
      </c>
      <c r="I23" s="162">
        <v>0</v>
      </c>
      <c r="J23" s="408">
        <v>1</v>
      </c>
      <c r="K23" s="408">
        <v>802</v>
      </c>
      <c r="L23" s="408">
        <v>594</v>
      </c>
      <c r="M23" s="408">
        <v>32</v>
      </c>
      <c r="N23" s="408">
        <v>307</v>
      </c>
      <c r="O23" s="408">
        <v>32</v>
      </c>
      <c r="P23" s="408">
        <v>21</v>
      </c>
      <c r="Q23" s="408">
        <v>0</v>
      </c>
      <c r="R23" s="162">
        <v>32</v>
      </c>
      <c r="S23" s="408">
        <v>170</v>
      </c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</row>
    <row r="24" spans="1:234" s="159" customForma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</row>
    <row r="25" spans="1:234" s="159" customFormat="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</row>
    <row r="27" spans="1:234" s="159" customForma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</row>
  </sheetData>
  <mergeCells count="22">
    <mergeCell ref="B3:J3"/>
    <mergeCell ref="K3:S3"/>
    <mergeCell ref="B4:B6"/>
    <mergeCell ref="C4:C6"/>
    <mergeCell ref="D4:J4"/>
    <mergeCell ref="K4:K6"/>
    <mergeCell ref="L4:L6"/>
    <mergeCell ref="M4:S4"/>
    <mergeCell ref="D5:D6"/>
    <mergeCell ref="E5:E6"/>
    <mergeCell ref="S5:S6"/>
    <mergeCell ref="F5:F6"/>
    <mergeCell ref="G5:G6"/>
    <mergeCell ref="H5:H6"/>
    <mergeCell ref="I5:I6"/>
    <mergeCell ref="J5:J6"/>
    <mergeCell ref="R5:R6"/>
    <mergeCell ref="M5:M6"/>
    <mergeCell ref="N5:N6"/>
    <mergeCell ref="O5:O6"/>
    <mergeCell ref="P5:P6"/>
    <mergeCell ref="Q5:Q6"/>
  </mergeCells>
  <phoneticPr fontId="35"/>
  <pageMargins left="0.78749999999999998" right="0.78749999999999998" top="0.86597222222222203" bottom="0.51180555555555596" header="0.511811023622047" footer="0.511811023622047"/>
  <pageSetup paperSize="9" scale="61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AMJ27"/>
  <sheetViews>
    <sheetView showGridLines="0" view="pageBreakPreview" zoomScale="80" zoomScaleNormal="85" zoomScaleSheetLayoutView="80" workbookViewId="0"/>
  </sheetViews>
  <sheetFormatPr defaultColWidth="13.375" defaultRowHeight="14.25"/>
  <cols>
    <col min="1" max="1" width="9.625" style="155" customWidth="1"/>
    <col min="2" max="2" width="9.5" style="155" customWidth="1"/>
    <col min="3" max="3" width="8.375" style="155" customWidth="1"/>
    <col min="4" max="4" width="11.625" style="155" bestFit="1" customWidth="1"/>
    <col min="5" max="6" width="6.25" style="155" bestFit="1" customWidth="1"/>
    <col min="7" max="18" width="6.875" style="155" customWidth="1"/>
    <col min="19" max="19" width="11.5" style="155" customWidth="1"/>
    <col min="20" max="20" width="7.75" style="155" customWidth="1"/>
    <col min="21" max="256" width="13.375" style="155"/>
    <col min="257" max="257" width="9.625" style="155" customWidth="1"/>
    <col min="258" max="258" width="9.5" style="155" customWidth="1"/>
    <col min="259" max="259" width="8.375" style="155" customWidth="1"/>
    <col min="260" max="276" width="6.875" style="155" customWidth="1"/>
    <col min="277" max="512" width="13.375" style="155"/>
    <col min="513" max="513" width="9.625" style="155" customWidth="1"/>
    <col min="514" max="514" width="9.5" style="155" customWidth="1"/>
    <col min="515" max="515" width="8.375" style="155" customWidth="1"/>
    <col min="516" max="532" width="6.875" style="155" customWidth="1"/>
    <col min="533" max="768" width="13.375" style="155"/>
    <col min="769" max="769" width="9.625" style="155" customWidth="1"/>
    <col min="770" max="770" width="9.5" style="155" customWidth="1"/>
    <col min="771" max="771" width="8.375" style="155" customWidth="1"/>
    <col min="772" max="788" width="6.875" style="155" customWidth="1"/>
    <col min="789" max="1024" width="13.375" style="155"/>
    <col min="1025" max="16384" width="13.375" style="2"/>
  </cols>
  <sheetData>
    <row r="1" spans="1:243" s="159" customFormat="1" ht="21" customHeight="1">
      <c r="A1" s="156" t="s">
        <v>281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</row>
    <row r="2" spans="1:243" s="163" customFormat="1" ht="15.75" customHeight="1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 t="s">
        <v>167</v>
      </c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</row>
    <row r="3" spans="1:243" s="163" customFormat="1" ht="22.5" customHeight="1" thickBot="1">
      <c r="A3" s="164" t="s">
        <v>187</v>
      </c>
      <c r="B3" s="322" t="s">
        <v>131</v>
      </c>
      <c r="C3" s="323" t="s">
        <v>132</v>
      </c>
      <c r="D3" s="270" t="s">
        <v>209</v>
      </c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  <c r="IF3" s="162"/>
      <c r="IG3" s="162"/>
      <c r="IH3" s="162"/>
      <c r="II3" s="162"/>
    </row>
    <row r="4" spans="1:243" s="163" customFormat="1" ht="22.5" customHeight="1" thickBot="1">
      <c r="A4" s="165"/>
      <c r="B4" s="322"/>
      <c r="C4" s="323"/>
      <c r="D4" s="269" t="s">
        <v>44</v>
      </c>
      <c r="E4" s="324" t="s">
        <v>212</v>
      </c>
      <c r="F4" s="324"/>
      <c r="G4" s="324"/>
      <c r="H4" s="324"/>
      <c r="I4" s="324"/>
      <c r="J4" s="324"/>
      <c r="K4" s="324"/>
      <c r="L4" s="324"/>
      <c r="M4" s="324"/>
      <c r="N4" s="324"/>
      <c r="O4" s="324" t="s">
        <v>213</v>
      </c>
      <c r="P4" s="324"/>
      <c r="Q4" s="324"/>
      <c r="R4" s="324"/>
      <c r="S4" s="269" t="s">
        <v>144</v>
      </c>
      <c r="T4" s="318" t="s">
        <v>145</v>
      </c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</row>
    <row r="5" spans="1:243" s="163" customFormat="1" ht="108" customHeight="1" thickBot="1">
      <c r="A5" s="165"/>
      <c r="B5" s="322"/>
      <c r="C5" s="323"/>
      <c r="D5" s="269"/>
      <c r="E5" s="320" t="s">
        <v>288</v>
      </c>
      <c r="F5" s="269" t="s">
        <v>146</v>
      </c>
      <c r="G5" s="325" t="s">
        <v>147</v>
      </c>
      <c r="H5" s="321" t="s">
        <v>148</v>
      </c>
      <c r="I5" s="326" t="s">
        <v>289</v>
      </c>
      <c r="J5" s="327" t="s">
        <v>290</v>
      </c>
      <c r="K5" s="320" t="s">
        <v>291</v>
      </c>
      <c r="L5" s="269" t="s">
        <v>149</v>
      </c>
      <c r="M5" s="321" t="s">
        <v>292</v>
      </c>
      <c r="N5" s="269" t="s">
        <v>59</v>
      </c>
      <c r="O5" s="269" t="s">
        <v>150</v>
      </c>
      <c r="P5" s="269" t="s">
        <v>151</v>
      </c>
      <c r="Q5" s="269" t="s">
        <v>152</v>
      </c>
      <c r="R5" s="269" t="s">
        <v>59</v>
      </c>
      <c r="S5" s="269"/>
      <c r="T5" s="318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</row>
    <row r="6" spans="1:243" s="163" customFormat="1" ht="22.5" customHeight="1">
      <c r="A6" s="166" t="s">
        <v>188</v>
      </c>
      <c r="B6" s="322"/>
      <c r="C6" s="323"/>
      <c r="D6" s="269"/>
      <c r="E6" s="320"/>
      <c r="F6" s="320"/>
      <c r="G6" s="325"/>
      <c r="H6" s="321"/>
      <c r="I6" s="326"/>
      <c r="J6" s="327"/>
      <c r="K6" s="320"/>
      <c r="L6" s="320"/>
      <c r="M6" s="320"/>
      <c r="N6" s="320"/>
      <c r="O6" s="320"/>
      <c r="P6" s="320"/>
      <c r="Q6" s="320"/>
      <c r="R6" s="320"/>
      <c r="S6" s="269"/>
      <c r="T6" s="318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</row>
    <row r="7" spans="1:243" s="159" customFormat="1" ht="26.25" customHeight="1">
      <c r="A7" s="167" t="s">
        <v>189</v>
      </c>
      <c r="B7" s="407">
        <f>SUM(B8:B23)</f>
        <v>3571</v>
      </c>
      <c r="C7" s="407">
        <f t="shared" ref="C7:T7" si="0">SUM(C8:C23)</f>
        <v>2469</v>
      </c>
      <c r="D7" s="407">
        <f t="shared" si="0"/>
        <v>1147</v>
      </c>
      <c r="E7" s="407">
        <f t="shared" si="0"/>
        <v>43</v>
      </c>
      <c r="F7" s="407">
        <f t="shared" si="0"/>
        <v>521</v>
      </c>
      <c r="G7" s="407">
        <f t="shared" si="0"/>
        <v>264</v>
      </c>
      <c r="H7" s="407">
        <f t="shared" si="0"/>
        <v>5</v>
      </c>
      <c r="I7" s="407">
        <f t="shared" si="0"/>
        <v>74</v>
      </c>
      <c r="J7" s="407">
        <f t="shared" si="0"/>
        <v>9</v>
      </c>
      <c r="K7" s="407">
        <f t="shared" si="0"/>
        <v>23</v>
      </c>
      <c r="L7" s="407">
        <f t="shared" si="0"/>
        <v>21</v>
      </c>
      <c r="M7" s="407">
        <f t="shared" si="0"/>
        <v>4</v>
      </c>
      <c r="N7" s="407">
        <f>SUM(N8:N23)</f>
        <v>964</v>
      </c>
      <c r="O7" s="407">
        <f t="shared" si="0"/>
        <v>2</v>
      </c>
      <c r="P7" s="407">
        <f t="shared" si="0"/>
        <v>25</v>
      </c>
      <c r="Q7" s="407">
        <f t="shared" si="0"/>
        <v>3</v>
      </c>
      <c r="R7" s="407">
        <f t="shared" si="0"/>
        <v>30</v>
      </c>
      <c r="S7" s="407">
        <f t="shared" si="0"/>
        <v>19</v>
      </c>
      <c r="T7" s="407">
        <f t="shared" si="0"/>
        <v>309</v>
      </c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</row>
    <row r="8" spans="1:243" s="163" customFormat="1" ht="26.25" customHeight="1">
      <c r="A8" s="64" t="s">
        <v>190</v>
      </c>
      <c r="B8" s="162">
        <v>208</v>
      </c>
      <c r="C8" s="162">
        <v>139</v>
      </c>
      <c r="D8" s="162">
        <v>68</v>
      </c>
      <c r="E8" s="162">
        <v>1</v>
      </c>
      <c r="F8" s="162">
        <v>37</v>
      </c>
      <c r="G8" s="162">
        <v>10</v>
      </c>
      <c r="H8" s="162">
        <v>1</v>
      </c>
      <c r="I8" s="162">
        <v>4</v>
      </c>
      <c r="J8" s="162">
        <v>0</v>
      </c>
      <c r="K8" s="162">
        <v>2</v>
      </c>
      <c r="L8" s="162">
        <v>2</v>
      </c>
      <c r="M8" s="162">
        <v>0</v>
      </c>
      <c r="N8" s="162">
        <v>57</v>
      </c>
      <c r="O8" s="162">
        <v>0</v>
      </c>
      <c r="P8" s="162">
        <v>0</v>
      </c>
      <c r="Q8" s="162">
        <v>0</v>
      </c>
      <c r="R8" s="162">
        <v>0</v>
      </c>
      <c r="S8" s="162">
        <v>1</v>
      </c>
      <c r="T8" s="162">
        <v>13</v>
      </c>
      <c r="U8" s="66"/>
      <c r="V8" s="66"/>
      <c r="W8" s="66"/>
      <c r="X8" s="169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</row>
    <row r="9" spans="1:243" s="163" customFormat="1" ht="26.25" customHeight="1">
      <c r="A9" s="64" t="s">
        <v>2</v>
      </c>
      <c r="B9" s="162">
        <v>200</v>
      </c>
      <c r="C9" s="162">
        <v>147</v>
      </c>
      <c r="D9" s="162">
        <v>64</v>
      </c>
      <c r="E9" s="162">
        <v>2</v>
      </c>
      <c r="F9" s="162">
        <v>32</v>
      </c>
      <c r="G9" s="162">
        <v>18</v>
      </c>
      <c r="H9" s="162">
        <v>1</v>
      </c>
      <c r="I9" s="162">
        <v>4</v>
      </c>
      <c r="J9" s="162">
        <v>0</v>
      </c>
      <c r="K9" s="162">
        <v>1</v>
      </c>
      <c r="L9" s="162">
        <v>3</v>
      </c>
      <c r="M9" s="162">
        <v>1</v>
      </c>
      <c r="N9" s="162">
        <v>62</v>
      </c>
      <c r="O9" s="162">
        <v>0</v>
      </c>
      <c r="P9" s="162">
        <v>1</v>
      </c>
      <c r="Q9" s="162">
        <v>0</v>
      </c>
      <c r="R9" s="162">
        <v>1</v>
      </c>
      <c r="S9" s="162">
        <v>1</v>
      </c>
      <c r="T9" s="162">
        <v>19</v>
      </c>
      <c r="U9" s="66"/>
      <c r="V9" s="162"/>
      <c r="W9" s="162"/>
      <c r="X9" s="169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</row>
    <row r="10" spans="1:243" s="163" customFormat="1" ht="26.25" customHeight="1">
      <c r="A10" s="64" t="s">
        <v>3</v>
      </c>
      <c r="B10" s="162">
        <v>253</v>
      </c>
      <c r="C10" s="162">
        <v>174</v>
      </c>
      <c r="D10" s="162">
        <v>82</v>
      </c>
      <c r="E10" s="162">
        <v>4</v>
      </c>
      <c r="F10" s="162">
        <v>26</v>
      </c>
      <c r="G10" s="162">
        <v>26</v>
      </c>
      <c r="H10" s="162">
        <v>0</v>
      </c>
      <c r="I10" s="162">
        <v>2</v>
      </c>
      <c r="J10" s="162">
        <v>1</v>
      </c>
      <c r="K10" s="162">
        <v>1</v>
      </c>
      <c r="L10" s="162">
        <v>2</v>
      </c>
      <c r="M10" s="162">
        <v>0</v>
      </c>
      <c r="N10" s="162">
        <v>62</v>
      </c>
      <c r="O10" s="162">
        <v>0</v>
      </c>
      <c r="P10" s="162">
        <v>0</v>
      </c>
      <c r="Q10" s="162">
        <v>1</v>
      </c>
      <c r="R10" s="162">
        <v>1</v>
      </c>
      <c r="S10" s="162">
        <v>1</v>
      </c>
      <c r="T10" s="162">
        <v>28</v>
      </c>
      <c r="U10" s="66"/>
      <c r="V10" s="66"/>
      <c r="W10" s="66"/>
      <c r="X10" s="169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</row>
    <row r="11" spans="1:243" s="163" customFormat="1" ht="26.25" customHeight="1">
      <c r="A11" s="64" t="s">
        <v>4</v>
      </c>
      <c r="B11" s="162">
        <v>196</v>
      </c>
      <c r="C11" s="162">
        <v>124</v>
      </c>
      <c r="D11" s="162">
        <v>52</v>
      </c>
      <c r="E11" s="162">
        <v>3</v>
      </c>
      <c r="F11" s="162">
        <v>37</v>
      </c>
      <c r="G11" s="162">
        <v>13</v>
      </c>
      <c r="H11" s="162">
        <v>0</v>
      </c>
      <c r="I11" s="162">
        <v>1</v>
      </c>
      <c r="J11" s="162">
        <v>1</v>
      </c>
      <c r="K11" s="162">
        <v>0</v>
      </c>
      <c r="L11" s="162">
        <v>0</v>
      </c>
      <c r="M11" s="162">
        <v>0</v>
      </c>
      <c r="N11" s="162">
        <v>55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17</v>
      </c>
      <c r="U11" s="66"/>
      <c r="V11" s="162"/>
      <c r="W11" s="162"/>
      <c r="X11" s="169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  <c r="II11" s="162"/>
    </row>
    <row r="12" spans="1:243" s="163" customFormat="1" ht="26.25" customHeight="1">
      <c r="A12" s="64" t="s">
        <v>191</v>
      </c>
      <c r="B12" s="162">
        <v>217</v>
      </c>
      <c r="C12" s="162">
        <v>125</v>
      </c>
      <c r="D12" s="162">
        <v>56</v>
      </c>
      <c r="E12" s="162">
        <v>3</v>
      </c>
      <c r="F12" s="162">
        <v>32</v>
      </c>
      <c r="G12" s="162">
        <v>17</v>
      </c>
      <c r="H12" s="162">
        <v>0</v>
      </c>
      <c r="I12" s="162">
        <v>2</v>
      </c>
      <c r="J12" s="162">
        <v>0</v>
      </c>
      <c r="K12" s="162">
        <v>0</v>
      </c>
      <c r="L12" s="162">
        <v>1</v>
      </c>
      <c r="M12" s="162">
        <v>0</v>
      </c>
      <c r="N12" s="162">
        <v>55</v>
      </c>
      <c r="O12" s="162">
        <v>0</v>
      </c>
      <c r="P12" s="162">
        <v>2</v>
      </c>
      <c r="Q12" s="162">
        <v>0</v>
      </c>
      <c r="R12" s="162">
        <v>2</v>
      </c>
      <c r="S12" s="162">
        <v>1</v>
      </c>
      <c r="T12" s="162">
        <v>11</v>
      </c>
      <c r="U12" s="66"/>
      <c r="V12" s="165"/>
      <c r="W12" s="165"/>
      <c r="X12" s="169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  <c r="II12" s="165"/>
    </row>
    <row r="13" spans="1:243" s="163" customFormat="1" ht="26.25" customHeight="1">
      <c r="A13" s="64" t="s">
        <v>6</v>
      </c>
      <c r="B13" s="162">
        <v>341</v>
      </c>
      <c r="C13" s="162">
        <v>210</v>
      </c>
      <c r="D13" s="162">
        <v>83</v>
      </c>
      <c r="E13" s="162">
        <v>4</v>
      </c>
      <c r="F13" s="162">
        <v>51</v>
      </c>
      <c r="G13" s="162">
        <v>28</v>
      </c>
      <c r="H13" s="162">
        <v>0</v>
      </c>
      <c r="I13" s="162">
        <v>7</v>
      </c>
      <c r="J13" s="162">
        <v>0</v>
      </c>
      <c r="K13" s="162">
        <v>1</v>
      </c>
      <c r="L13" s="162">
        <v>1</v>
      </c>
      <c r="M13" s="162">
        <v>1</v>
      </c>
      <c r="N13" s="162">
        <v>93</v>
      </c>
      <c r="O13" s="162">
        <v>0</v>
      </c>
      <c r="P13" s="162">
        <v>0</v>
      </c>
      <c r="Q13" s="162">
        <v>1</v>
      </c>
      <c r="R13" s="162">
        <v>1</v>
      </c>
      <c r="S13" s="162">
        <v>0</v>
      </c>
      <c r="T13" s="162">
        <v>33</v>
      </c>
      <c r="U13" s="66"/>
      <c r="V13" s="162"/>
      <c r="W13" s="162"/>
      <c r="X13" s="169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  <c r="II13" s="162"/>
    </row>
    <row r="14" spans="1:243" s="163" customFormat="1" ht="26.25" customHeight="1">
      <c r="A14" s="64" t="s">
        <v>192</v>
      </c>
      <c r="B14" s="162">
        <v>192</v>
      </c>
      <c r="C14" s="162">
        <v>143</v>
      </c>
      <c r="D14" s="162">
        <v>64</v>
      </c>
      <c r="E14" s="162">
        <v>5</v>
      </c>
      <c r="F14" s="162">
        <v>31</v>
      </c>
      <c r="G14" s="162">
        <v>14</v>
      </c>
      <c r="H14" s="162">
        <v>0</v>
      </c>
      <c r="I14" s="162">
        <v>6</v>
      </c>
      <c r="J14" s="162">
        <v>1</v>
      </c>
      <c r="K14" s="162">
        <v>0</v>
      </c>
      <c r="L14" s="162">
        <v>0</v>
      </c>
      <c r="M14" s="162">
        <v>0</v>
      </c>
      <c r="N14" s="162">
        <v>57</v>
      </c>
      <c r="O14" s="162">
        <v>0</v>
      </c>
      <c r="P14" s="162">
        <v>3</v>
      </c>
      <c r="Q14" s="162">
        <v>0</v>
      </c>
      <c r="R14" s="162">
        <v>3</v>
      </c>
      <c r="S14" s="162">
        <v>3</v>
      </c>
      <c r="T14" s="162">
        <v>16</v>
      </c>
      <c r="U14" s="66"/>
      <c r="V14" s="162"/>
      <c r="W14" s="162"/>
      <c r="X14" s="169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  <c r="II14" s="162"/>
    </row>
    <row r="15" spans="1:243" s="163" customFormat="1" ht="26.25" customHeight="1">
      <c r="A15" s="64" t="s">
        <v>193</v>
      </c>
      <c r="B15" s="162">
        <v>192</v>
      </c>
      <c r="C15" s="162">
        <v>132</v>
      </c>
      <c r="D15" s="162">
        <v>82</v>
      </c>
      <c r="E15" s="162">
        <v>1</v>
      </c>
      <c r="F15" s="162">
        <v>18</v>
      </c>
      <c r="G15" s="162">
        <v>11</v>
      </c>
      <c r="H15" s="162">
        <v>0</v>
      </c>
      <c r="I15" s="162">
        <v>6</v>
      </c>
      <c r="J15" s="162">
        <v>1</v>
      </c>
      <c r="K15" s="162">
        <v>1</v>
      </c>
      <c r="L15" s="162">
        <v>0</v>
      </c>
      <c r="M15" s="162">
        <v>0</v>
      </c>
      <c r="N15" s="162">
        <v>38</v>
      </c>
      <c r="O15" s="162">
        <v>0</v>
      </c>
      <c r="P15" s="162">
        <v>0</v>
      </c>
      <c r="Q15" s="162">
        <v>0</v>
      </c>
      <c r="R15" s="162">
        <v>0</v>
      </c>
      <c r="S15" s="162">
        <v>2</v>
      </c>
      <c r="T15" s="162">
        <v>10</v>
      </c>
      <c r="U15" s="66"/>
      <c r="V15" s="162"/>
      <c r="W15" s="162"/>
      <c r="X15" s="169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  <c r="II15" s="162"/>
    </row>
    <row r="16" spans="1:243" s="163" customFormat="1" ht="26.25" customHeight="1">
      <c r="A16" s="64" t="s">
        <v>194</v>
      </c>
      <c r="B16" s="162">
        <v>96</v>
      </c>
      <c r="C16" s="162">
        <v>66</v>
      </c>
      <c r="D16" s="162">
        <v>30</v>
      </c>
      <c r="E16" s="162">
        <v>1</v>
      </c>
      <c r="F16" s="162">
        <v>17</v>
      </c>
      <c r="G16" s="162">
        <v>5</v>
      </c>
      <c r="H16" s="162">
        <v>0</v>
      </c>
      <c r="I16" s="162">
        <v>4</v>
      </c>
      <c r="J16" s="162">
        <v>2</v>
      </c>
      <c r="K16" s="162">
        <v>0</v>
      </c>
      <c r="L16" s="162">
        <v>1</v>
      </c>
      <c r="M16" s="162">
        <v>0</v>
      </c>
      <c r="N16" s="162">
        <v>30</v>
      </c>
      <c r="O16" s="162">
        <v>0</v>
      </c>
      <c r="P16" s="162">
        <v>2</v>
      </c>
      <c r="Q16" s="162">
        <v>0</v>
      </c>
      <c r="R16" s="162">
        <v>2</v>
      </c>
      <c r="S16" s="162">
        <v>0</v>
      </c>
      <c r="T16" s="162">
        <v>4</v>
      </c>
      <c r="U16" s="66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  <c r="II16" s="165"/>
    </row>
    <row r="17" spans="1:243" s="163" customFormat="1" ht="26.25" customHeight="1">
      <c r="A17" s="64" t="s">
        <v>195</v>
      </c>
      <c r="B17" s="162">
        <v>356</v>
      </c>
      <c r="C17" s="162">
        <v>264</v>
      </c>
      <c r="D17" s="162">
        <v>113</v>
      </c>
      <c r="E17" s="162">
        <v>0</v>
      </c>
      <c r="F17" s="162">
        <v>60</v>
      </c>
      <c r="G17" s="162">
        <v>28</v>
      </c>
      <c r="H17" s="162">
        <v>1</v>
      </c>
      <c r="I17" s="162">
        <v>8</v>
      </c>
      <c r="J17" s="162">
        <v>1</v>
      </c>
      <c r="K17" s="162">
        <v>7</v>
      </c>
      <c r="L17" s="162">
        <v>1</v>
      </c>
      <c r="M17" s="162">
        <v>0</v>
      </c>
      <c r="N17" s="162">
        <v>106</v>
      </c>
      <c r="O17" s="162">
        <v>0</v>
      </c>
      <c r="P17" s="162">
        <v>9</v>
      </c>
      <c r="Q17" s="162">
        <v>0</v>
      </c>
      <c r="R17" s="162">
        <v>9</v>
      </c>
      <c r="S17" s="162">
        <v>4</v>
      </c>
      <c r="T17" s="162">
        <v>32</v>
      </c>
      <c r="U17" s="66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</row>
    <row r="18" spans="1:243" s="163" customFormat="1" ht="26.25" customHeight="1">
      <c r="A18" s="64" t="s">
        <v>11</v>
      </c>
      <c r="B18" s="162">
        <v>257</v>
      </c>
      <c r="C18" s="162">
        <v>188</v>
      </c>
      <c r="D18" s="162">
        <v>97</v>
      </c>
      <c r="E18" s="162">
        <v>4</v>
      </c>
      <c r="F18" s="162">
        <v>36</v>
      </c>
      <c r="G18" s="162">
        <v>10</v>
      </c>
      <c r="H18" s="162">
        <v>1</v>
      </c>
      <c r="I18" s="162">
        <v>4</v>
      </c>
      <c r="J18" s="162">
        <v>1</v>
      </c>
      <c r="K18" s="162">
        <v>2</v>
      </c>
      <c r="L18" s="162">
        <v>2</v>
      </c>
      <c r="M18" s="162">
        <v>0</v>
      </c>
      <c r="N18" s="162">
        <v>60</v>
      </c>
      <c r="O18" s="162">
        <v>0</v>
      </c>
      <c r="P18" s="162">
        <v>1</v>
      </c>
      <c r="Q18" s="162">
        <v>0</v>
      </c>
      <c r="R18" s="162">
        <v>1</v>
      </c>
      <c r="S18" s="162">
        <v>4</v>
      </c>
      <c r="T18" s="162">
        <v>26</v>
      </c>
      <c r="U18" s="66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  <c r="ID18" s="162"/>
      <c r="IE18" s="162"/>
      <c r="IF18" s="162"/>
      <c r="IG18" s="162"/>
      <c r="IH18" s="162"/>
      <c r="II18" s="162"/>
    </row>
    <row r="19" spans="1:243" s="163" customFormat="1" ht="26.25" customHeight="1">
      <c r="A19" s="64" t="s">
        <v>12</v>
      </c>
      <c r="B19" s="162">
        <v>178</v>
      </c>
      <c r="C19" s="162">
        <v>112</v>
      </c>
      <c r="D19" s="162">
        <v>55</v>
      </c>
      <c r="E19" s="162">
        <v>0</v>
      </c>
      <c r="F19" s="162">
        <v>20</v>
      </c>
      <c r="G19" s="162">
        <v>11</v>
      </c>
      <c r="H19" s="162">
        <v>0</v>
      </c>
      <c r="I19" s="162">
        <v>6</v>
      </c>
      <c r="J19" s="162">
        <v>0</v>
      </c>
      <c r="K19" s="162">
        <v>1</v>
      </c>
      <c r="L19" s="162">
        <v>3</v>
      </c>
      <c r="M19" s="162">
        <v>0</v>
      </c>
      <c r="N19" s="162">
        <v>41</v>
      </c>
      <c r="O19" s="162">
        <v>0</v>
      </c>
      <c r="P19" s="162">
        <v>2</v>
      </c>
      <c r="Q19" s="162">
        <v>0</v>
      </c>
      <c r="R19" s="162">
        <v>2</v>
      </c>
      <c r="S19" s="162">
        <v>0</v>
      </c>
      <c r="T19" s="162">
        <v>14</v>
      </c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</row>
    <row r="20" spans="1:243" s="163" customFormat="1" ht="26.25" customHeight="1">
      <c r="A20" s="64" t="s">
        <v>196</v>
      </c>
      <c r="B20" s="162">
        <v>173</v>
      </c>
      <c r="C20" s="162">
        <v>104</v>
      </c>
      <c r="D20" s="162">
        <v>49</v>
      </c>
      <c r="E20" s="162">
        <v>1</v>
      </c>
      <c r="F20" s="162">
        <v>19</v>
      </c>
      <c r="G20" s="162">
        <v>10</v>
      </c>
      <c r="H20" s="162">
        <v>0</v>
      </c>
      <c r="I20" s="162">
        <v>4</v>
      </c>
      <c r="J20" s="162">
        <v>0</v>
      </c>
      <c r="K20" s="162">
        <v>0</v>
      </c>
      <c r="L20" s="162">
        <v>0</v>
      </c>
      <c r="M20" s="162">
        <v>0</v>
      </c>
      <c r="N20" s="162">
        <v>34</v>
      </c>
      <c r="O20" s="162">
        <v>0</v>
      </c>
      <c r="P20" s="162">
        <v>2</v>
      </c>
      <c r="Q20" s="162">
        <v>0</v>
      </c>
      <c r="R20" s="162">
        <v>2</v>
      </c>
      <c r="S20" s="162">
        <v>0</v>
      </c>
      <c r="T20" s="162">
        <v>19</v>
      </c>
      <c r="U20" s="66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</row>
    <row r="21" spans="1:243" s="163" customFormat="1" ht="26.25" customHeight="1">
      <c r="A21" s="64" t="s">
        <v>14</v>
      </c>
      <c r="B21" s="162">
        <v>318</v>
      </c>
      <c r="C21" s="162">
        <v>243</v>
      </c>
      <c r="D21" s="162">
        <v>106</v>
      </c>
      <c r="E21" s="162">
        <v>6</v>
      </c>
      <c r="F21" s="162">
        <v>54</v>
      </c>
      <c r="G21" s="162">
        <v>26</v>
      </c>
      <c r="H21" s="162">
        <v>0</v>
      </c>
      <c r="I21" s="162">
        <v>9</v>
      </c>
      <c r="J21" s="162">
        <v>1</v>
      </c>
      <c r="K21" s="162">
        <v>5</v>
      </c>
      <c r="L21" s="162">
        <v>2</v>
      </c>
      <c r="M21" s="162">
        <v>2</v>
      </c>
      <c r="N21" s="162">
        <v>105</v>
      </c>
      <c r="O21" s="162">
        <v>2</v>
      </c>
      <c r="P21" s="162">
        <v>1</v>
      </c>
      <c r="Q21" s="162">
        <v>1</v>
      </c>
      <c r="R21" s="162">
        <v>4</v>
      </c>
      <c r="S21" s="162">
        <v>1</v>
      </c>
      <c r="T21" s="162">
        <v>27</v>
      </c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</row>
    <row r="22" spans="1:243" s="163" customFormat="1" ht="26.25" customHeight="1">
      <c r="A22" s="64" t="s">
        <v>197</v>
      </c>
      <c r="B22" s="162">
        <v>196</v>
      </c>
      <c r="C22" s="162">
        <v>150</v>
      </c>
      <c r="D22" s="162">
        <v>69</v>
      </c>
      <c r="E22" s="162">
        <v>6</v>
      </c>
      <c r="F22" s="162">
        <v>23</v>
      </c>
      <c r="G22" s="162">
        <v>24</v>
      </c>
      <c r="H22" s="162">
        <v>1</v>
      </c>
      <c r="I22" s="162">
        <v>4</v>
      </c>
      <c r="J22" s="162">
        <v>0</v>
      </c>
      <c r="K22" s="162">
        <v>0</v>
      </c>
      <c r="L22" s="162">
        <v>1</v>
      </c>
      <c r="M22" s="162">
        <v>0</v>
      </c>
      <c r="N22" s="162">
        <v>59</v>
      </c>
      <c r="O22" s="162">
        <v>0</v>
      </c>
      <c r="P22" s="162">
        <v>1</v>
      </c>
      <c r="Q22" s="162">
        <v>0</v>
      </c>
      <c r="R22" s="162">
        <v>1</v>
      </c>
      <c r="S22" s="162">
        <v>0</v>
      </c>
      <c r="T22" s="162">
        <v>21</v>
      </c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</row>
    <row r="23" spans="1:243" s="163" customFormat="1" ht="26.25" customHeight="1" thickBot="1">
      <c r="A23" s="67" t="s">
        <v>198</v>
      </c>
      <c r="B23" s="408">
        <v>198</v>
      </c>
      <c r="C23" s="162">
        <v>148</v>
      </c>
      <c r="D23" s="408">
        <v>77</v>
      </c>
      <c r="E23" s="408">
        <v>2</v>
      </c>
      <c r="F23" s="408">
        <v>28</v>
      </c>
      <c r="G23" s="408">
        <v>13</v>
      </c>
      <c r="H23" s="408">
        <v>0</v>
      </c>
      <c r="I23" s="408">
        <v>3</v>
      </c>
      <c r="J23" s="408">
        <v>0</v>
      </c>
      <c r="K23" s="408">
        <v>2</v>
      </c>
      <c r="L23" s="408">
        <v>2</v>
      </c>
      <c r="M23" s="408">
        <v>0</v>
      </c>
      <c r="N23" s="162">
        <v>50</v>
      </c>
      <c r="O23" s="408">
        <v>0</v>
      </c>
      <c r="P23" s="408">
        <v>1</v>
      </c>
      <c r="Q23" s="408">
        <v>0</v>
      </c>
      <c r="R23" s="162">
        <v>1</v>
      </c>
      <c r="S23" s="408">
        <v>1</v>
      </c>
      <c r="T23" s="162">
        <v>19</v>
      </c>
      <c r="U23" s="66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  <c r="ID23" s="165"/>
      <c r="IE23" s="165"/>
      <c r="IF23" s="165"/>
      <c r="IG23" s="165"/>
      <c r="IH23" s="165"/>
      <c r="II23" s="165"/>
    </row>
    <row r="24" spans="1:243" s="159" customForma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</row>
    <row r="25" spans="1:243" s="159" customFormat="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</row>
    <row r="27" spans="1:243" s="159" customForma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  <c r="IA27" s="158"/>
      <c r="IB27" s="158"/>
      <c r="IC27" s="158"/>
      <c r="ID27" s="158"/>
      <c r="IE27" s="158"/>
      <c r="IF27" s="158"/>
      <c r="IG27" s="158"/>
      <c r="IH27" s="158"/>
      <c r="II27" s="158"/>
    </row>
  </sheetData>
  <mergeCells count="22">
    <mergeCell ref="B3:B6"/>
    <mergeCell ref="C3:C6"/>
    <mergeCell ref="D3:T3"/>
    <mergeCell ref="D4:D6"/>
    <mergeCell ref="E4:N4"/>
    <mergeCell ref="O4:R4"/>
    <mergeCell ref="S4:S6"/>
    <mergeCell ref="T4:T6"/>
    <mergeCell ref="E5:E6"/>
    <mergeCell ref="F5:F6"/>
    <mergeCell ref="R5:R6"/>
    <mergeCell ref="G5:G6"/>
    <mergeCell ref="H5:H6"/>
    <mergeCell ref="I5:I6"/>
    <mergeCell ref="J5:J6"/>
    <mergeCell ref="K5:K6"/>
    <mergeCell ref="Q5:Q6"/>
    <mergeCell ref="L5:L6"/>
    <mergeCell ref="M5:M6"/>
    <mergeCell ref="N5:N6"/>
    <mergeCell ref="O5:O6"/>
    <mergeCell ref="P5:P6"/>
  </mergeCells>
  <phoneticPr fontId="35"/>
  <pageMargins left="0.78749999999999998" right="0.78749999999999998" top="0.86597222222222203" bottom="0.51180555555555596" header="0.511811023622047" footer="0.511811023622047"/>
  <pageSetup paperSize="9" scale="5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AMJ27"/>
  <sheetViews>
    <sheetView showGridLines="0" view="pageBreakPreview" zoomScaleNormal="50" workbookViewId="0"/>
  </sheetViews>
  <sheetFormatPr defaultColWidth="13.375" defaultRowHeight="14.25"/>
  <cols>
    <col min="1" max="1" width="7.125" style="155" customWidth="1"/>
    <col min="2" max="13" width="9.125" style="155" customWidth="1"/>
    <col min="14" max="18" width="13.375" style="155"/>
    <col min="19" max="19" width="11.5" style="155" customWidth="1"/>
    <col min="20" max="256" width="13.375" style="155"/>
    <col min="257" max="257" width="7.125" style="155" customWidth="1"/>
    <col min="258" max="263" width="5.875" style="155" customWidth="1"/>
    <col min="264" max="264" width="7.25" style="155" customWidth="1"/>
    <col min="265" max="265" width="7.625" style="155" customWidth="1"/>
    <col min="266" max="269" width="6.625" style="155" customWidth="1"/>
    <col min="270" max="512" width="13.375" style="155"/>
    <col min="513" max="513" width="7.125" style="155" customWidth="1"/>
    <col min="514" max="519" width="5.875" style="155" customWidth="1"/>
    <col min="520" max="520" width="7.25" style="155" customWidth="1"/>
    <col min="521" max="521" width="7.625" style="155" customWidth="1"/>
    <col min="522" max="525" width="6.625" style="155" customWidth="1"/>
    <col min="526" max="768" width="13.375" style="155"/>
    <col min="769" max="769" width="7.125" style="155" customWidth="1"/>
    <col min="770" max="775" width="5.875" style="155" customWidth="1"/>
    <col min="776" max="776" width="7.25" style="155" customWidth="1"/>
    <col min="777" max="777" width="7.625" style="155" customWidth="1"/>
    <col min="778" max="781" width="6.625" style="155" customWidth="1"/>
    <col min="782" max="1024" width="13.375" style="155"/>
    <col min="1025" max="16384" width="13.375" style="2"/>
  </cols>
  <sheetData>
    <row r="1" spans="1:230" s="159" customFormat="1" ht="21" customHeight="1">
      <c r="A1" s="156" t="s">
        <v>282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</row>
    <row r="2" spans="1:230" s="163" customFormat="1" ht="15.75" customHeight="1" thickBot="1">
      <c r="A2" s="160"/>
      <c r="B2" s="160"/>
      <c r="C2" s="160"/>
      <c r="D2" s="160"/>
      <c r="E2" s="160"/>
      <c r="F2" s="160"/>
      <c r="H2" s="160"/>
      <c r="I2" s="160"/>
      <c r="J2" s="160"/>
      <c r="K2" s="160"/>
      <c r="L2" s="160"/>
      <c r="M2" s="161" t="s">
        <v>167</v>
      </c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</row>
    <row r="3" spans="1:230" s="163" customFormat="1" ht="22.5" customHeight="1">
      <c r="A3" s="164" t="s">
        <v>187</v>
      </c>
      <c r="B3" s="328" t="s">
        <v>199</v>
      </c>
      <c r="C3" s="328"/>
      <c r="D3" s="328"/>
      <c r="E3" s="328"/>
      <c r="F3" s="328"/>
      <c r="G3" s="328"/>
      <c r="H3" s="329" t="s">
        <v>200</v>
      </c>
      <c r="I3" s="329"/>
      <c r="J3" s="329"/>
      <c r="K3" s="329"/>
      <c r="L3" s="329"/>
      <c r="M3" s="329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</row>
    <row r="4" spans="1:230" s="163" customFormat="1" ht="22.5" customHeight="1">
      <c r="A4" s="164"/>
      <c r="B4" s="273" t="s">
        <v>131</v>
      </c>
      <c r="C4" s="273" t="s">
        <v>132</v>
      </c>
      <c r="D4" s="317" t="s">
        <v>209</v>
      </c>
      <c r="E4" s="317"/>
      <c r="F4" s="317"/>
      <c r="G4" s="317"/>
      <c r="H4" s="273" t="s">
        <v>131</v>
      </c>
      <c r="I4" s="273" t="s">
        <v>132</v>
      </c>
      <c r="J4" s="317" t="s">
        <v>209</v>
      </c>
      <c r="K4" s="317"/>
      <c r="L4" s="317"/>
      <c r="M4" s="317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</row>
    <row r="5" spans="1:230" s="163" customFormat="1" ht="22.5" customHeight="1">
      <c r="A5" s="165"/>
      <c r="B5" s="273"/>
      <c r="C5" s="273"/>
      <c r="D5" s="269" t="s">
        <v>44</v>
      </c>
      <c r="E5" s="269" t="s">
        <v>153</v>
      </c>
      <c r="F5" s="269" t="s">
        <v>154</v>
      </c>
      <c r="G5" s="318" t="s">
        <v>58</v>
      </c>
      <c r="H5" s="273"/>
      <c r="I5" s="273"/>
      <c r="J5" s="269" t="s">
        <v>44</v>
      </c>
      <c r="K5" s="269" t="s">
        <v>153</v>
      </c>
      <c r="L5" s="269" t="s">
        <v>154</v>
      </c>
      <c r="M5" s="318" t="s">
        <v>58</v>
      </c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</row>
    <row r="6" spans="1:230" s="163" customFormat="1" ht="78.75" customHeight="1">
      <c r="A6" s="165"/>
      <c r="B6" s="273"/>
      <c r="C6" s="273"/>
      <c r="D6" s="269"/>
      <c r="E6" s="269"/>
      <c r="F6" s="269"/>
      <c r="G6" s="318"/>
      <c r="H6" s="273"/>
      <c r="I6" s="273"/>
      <c r="J6" s="269"/>
      <c r="K6" s="269"/>
      <c r="L6" s="269"/>
      <c r="M6" s="318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</row>
    <row r="7" spans="1:230" s="163" customFormat="1" ht="15.75" customHeight="1">
      <c r="A7" s="166" t="s">
        <v>188</v>
      </c>
      <c r="B7" s="273"/>
      <c r="C7" s="273"/>
      <c r="D7" s="269"/>
      <c r="E7" s="269"/>
      <c r="F7" s="269"/>
      <c r="G7" s="318"/>
      <c r="H7" s="273"/>
      <c r="I7" s="273"/>
      <c r="J7" s="269"/>
      <c r="K7" s="269"/>
      <c r="L7" s="269"/>
      <c r="M7" s="318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</row>
    <row r="8" spans="1:230" s="159" customFormat="1" ht="24.75" customHeight="1">
      <c r="A8" s="167" t="s">
        <v>189</v>
      </c>
      <c r="B8" s="407">
        <f t="shared" ref="B8:M8" si="0">SUM(B9:B24)</f>
        <v>65</v>
      </c>
      <c r="C8" s="407">
        <f t="shared" si="0"/>
        <v>43</v>
      </c>
      <c r="D8" s="407">
        <f t="shared" si="0"/>
        <v>22</v>
      </c>
      <c r="E8" s="407">
        <f t="shared" si="0"/>
        <v>2</v>
      </c>
      <c r="F8" s="407">
        <f t="shared" si="0"/>
        <v>0</v>
      </c>
      <c r="G8" s="407">
        <f t="shared" si="0"/>
        <v>19</v>
      </c>
      <c r="H8" s="407">
        <f t="shared" si="0"/>
        <v>6563</v>
      </c>
      <c r="I8" s="407">
        <f t="shared" si="0"/>
        <v>5072</v>
      </c>
      <c r="J8" s="407">
        <f t="shared" si="0"/>
        <v>2327</v>
      </c>
      <c r="K8" s="407">
        <f t="shared" si="0"/>
        <v>168</v>
      </c>
      <c r="L8" s="407">
        <f t="shared" si="0"/>
        <v>28</v>
      </c>
      <c r="M8" s="407">
        <f t="shared" si="0"/>
        <v>2549</v>
      </c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</row>
    <row r="9" spans="1:230" s="163" customFormat="1" ht="24.75" customHeight="1">
      <c r="A9" s="64" t="s">
        <v>190</v>
      </c>
      <c r="B9" s="162">
        <v>3</v>
      </c>
      <c r="C9" s="162">
        <v>2</v>
      </c>
      <c r="D9" s="162">
        <v>2</v>
      </c>
      <c r="E9" s="162">
        <v>0</v>
      </c>
      <c r="F9" s="162">
        <v>0</v>
      </c>
      <c r="G9" s="162">
        <v>0</v>
      </c>
      <c r="H9" s="162">
        <v>458</v>
      </c>
      <c r="I9" s="162">
        <v>338</v>
      </c>
      <c r="J9" s="162">
        <v>174</v>
      </c>
      <c r="K9" s="162">
        <v>9</v>
      </c>
      <c r="L9" s="162">
        <v>3</v>
      </c>
      <c r="M9" s="162">
        <v>152</v>
      </c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</row>
    <row r="10" spans="1:230" s="163" customFormat="1" ht="24.75" customHeight="1">
      <c r="A10" s="64" t="s">
        <v>2</v>
      </c>
      <c r="B10" s="162">
        <v>2</v>
      </c>
      <c r="C10" s="162">
        <v>1</v>
      </c>
      <c r="D10" s="162">
        <v>0</v>
      </c>
      <c r="E10" s="162">
        <v>0</v>
      </c>
      <c r="F10" s="162">
        <v>0</v>
      </c>
      <c r="G10" s="162">
        <v>1</v>
      </c>
      <c r="H10" s="162">
        <v>224</v>
      </c>
      <c r="I10" s="162">
        <v>186</v>
      </c>
      <c r="J10" s="162">
        <v>86</v>
      </c>
      <c r="K10" s="162">
        <v>6</v>
      </c>
      <c r="L10" s="162">
        <v>3</v>
      </c>
      <c r="M10" s="162">
        <v>91</v>
      </c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</row>
    <row r="11" spans="1:230" s="163" customFormat="1" ht="24.75" customHeight="1">
      <c r="A11" s="64" t="s">
        <v>3</v>
      </c>
      <c r="B11" s="162">
        <v>4</v>
      </c>
      <c r="C11" s="162">
        <v>4</v>
      </c>
      <c r="D11" s="162">
        <v>1</v>
      </c>
      <c r="E11" s="162">
        <v>0</v>
      </c>
      <c r="F11" s="162">
        <v>0</v>
      </c>
      <c r="G11" s="162">
        <v>3</v>
      </c>
      <c r="H11" s="162">
        <v>621</v>
      </c>
      <c r="I11" s="162">
        <v>469</v>
      </c>
      <c r="J11" s="162">
        <v>231</v>
      </c>
      <c r="K11" s="162">
        <v>11</v>
      </c>
      <c r="L11" s="162">
        <v>0</v>
      </c>
      <c r="M11" s="162">
        <v>227</v>
      </c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</row>
    <row r="12" spans="1:230" s="163" customFormat="1" ht="24.75" customHeight="1">
      <c r="A12" s="64" t="s">
        <v>4</v>
      </c>
      <c r="B12" s="162">
        <v>5</v>
      </c>
      <c r="C12" s="162">
        <v>4</v>
      </c>
      <c r="D12" s="162">
        <v>2</v>
      </c>
      <c r="E12" s="162">
        <v>0</v>
      </c>
      <c r="F12" s="162">
        <v>0</v>
      </c>
      <c r="G12" s="162">
        <v>2</v>
      </c>
      <c r="H12" s="162">
        <v>456</v>
      </c>
      <c r="I12" s="162">
        <v>339</v>
      </c>
      <c r="J12" s="162">
        <v>174</v>
      </c>
      <c r="K12" s="162">
        <v>15</v>
      </c>
      <c r="L12" s="162">
        <v>4</v>
      </c>
      <c r="M12" s="162">
        <v>146</v>
      </c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</row>
    <row r="13" spans="1:230" s="163" customFormat="1" ht="24.75" customHeight="1">
      <c r="A13" s="64" t="s">
        <v>191</v>
      </c>
      <c r="B13" s="162">
        <v>2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413</v>
      </c>
      <c r="I13" s="162">
        <v>299</v>
      </c>
      <c r="J13" s="162">
        <v>127</v>
      </c>
      <c r="K13" s="162">
        <v>14</v>
      </c>
      <c r="L13" s="162">
        <v>3</v>
      </c>
      <c r="M13" s="162">
        <v>155</v>
      </c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</row>
    <row r="14" spans="1:230" s="163" customFormat="1" ht="24.75" customHeight="1">
      <c r="A14" s="64" t="s">
        <v>6</v>
      </c>
      <c r="B14" s="162">
        <v>4</v>
      </c>
      <c r="C14" s="162">
        <v>4</v>
      </c>
      <c r="D14" s="162">
        <v>1</v>
      </c>
      <c r="E14" s="162">
        <v>0</v>
      </c>
      <c r="F14" s="162">
        <v>0</v>
      </c>
      <c r="G14" s="162">
        <v>3</v>
      </c>
      <c r="H14" s="162">
        <v>322</v>
      </c>
      <c r="I14" s="162">
        <v>267</v>
      </c>
      <c r="J14" s="162">
        <v>67</v>
      </c>
      <c r="K14" s="162">
        <v>5</v>
      </c>
      <c r="L14" s="162">
        <v>3</v>
      </c>
      <c r="M14" s="162">
        <v>192</v>
      </c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</row>
    <row r="15" spans="1:230" s="163" customFormat="1" ht="24.75" customHeight="1">
      <c r="A15" s="64" t="s">
        <v>192</v>
      </c>
      <c r="B15" s="162">
        <v>4</v>
      </c>
      <c r="C15" s="162">
        <v>2</v>
      </c>
      <c r="D15" s="162">
        <v>2</v>
      </c>
      <c r="E15" s="162">
        <v>0</v>
      </c>
      <c r="F15" s="162">
        <v>0</v>
      </c>
      <c r="G15" s="162">
        <v>0</v>
      </c>
      <c r="H15" s="162">
        <v>226</v>
      </c>
      <c r="I15" s="162">
        <v>160</v>
      </c>
      <c r="J15" s="162">
        <v>61</v>
      </c>
      <c r="K15" s="162">
        <v>6</v>
      </c>
      <c r="L15" s="162">
        <v>0</v>
      </c>
      <c r="M15" s="162">
        <v>93</v>
      </c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</row>
    <row r="16" spans="1:230" s="163" customFormat="1" ht="24.75" customHeight="1">
      <c r="A16" s="64" t="s">
        <v>193</v>
      </c>
      <c r="B16" s="162">
        <v>2</v>
      </c>
      <c r="C16" s="162">
        <v>2</v>
      </c>
      <c r="D16" s="162">
        <v>1</v>
      </c>
      <c r="E16" s="162">
        <v>0</v>
      </c>
      <c r="F16" s="162">
        <v>0</v>
      </c>
      <c r="G16" s="162">
        <v>1</v>
      </c>
      <c r="H16" s="162">
        <v>250</v>
      </c>
      <c r="I16" s="162">
        <v>198</v>
      </c>
      <c r="J16" s="162">
        <v>74</v>
      </c>
      <c r="K16" s="162">
        <v>6</v>
      </c>
      <c r="L16" s="162">
        <v>2</v>
      </c>
      <c r="M16" s="162">
        <v>116</v>
      </c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</row>
    <row r="17" spans="1:230" s="163" customFormat="1" ht="24.75" customHeight="1">
      <c r="A17" s="64" t="s">
        <v>194</v>
      </c>
      <c r="B17" s="162">
        <v>1</v>
      </c>
      <c r="C17" s="162">
        <v>1</v>
      </c>
      <c r="D17" s="162">
        <v>1</v>
      </c>
      <c r="E17" s="162">
        <v>0</v>
      </c>
      <c r="F17" s="162">
        <v>0</v>
      </c>
      <c r="G17" s="162">
        <v>0</v>
      </c>
      <c r="H17" s="162">
        <v>213</v>
      </c>
      <c r="I17" s="162">
        <v>167</v>
      </c>
      <c r="J17" s="162">
        <v>81</v>
      </c>
      <c r="K17" s="162">
        <v>6</v>
      </c>
      <c r="L17" s="162">
        <v>2</v>
      </c>
      <c r="M17" s="162">
        <v>78</v>
      </c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</row>
    <row r="18" spans="1:230" s="163" customFormat="1" ht="24.75" customHeight="1">
      <c r="A18" s="64" t="s">
        <v>195</v>
      </c>
      <c r="B18" s="162">
        <v>12</v>
      </c>
      <c r="C18" s="162">
        <v>7</v>
      </c>
      <c r="D18" s="162">
        <v>2</v>
      </c>
      <c r="E18" s="162">
        <v>1</v>
      </c>
      <c r="F18" s="162">
        <v>0</v>
      </c>
      <c r="G18" s="162">
        <v>4</v>
      </c>
      <c r="H18" s="162">
        <v>626</v>
      </c>
      <c r="I18" s="162">
        <v>475</v>
      </c>
      <c r="J18" s="162">
        <v>237</v>
      </c>
      <c r="K18" s="162">
        <v>9</v>
      </c>
      <c r="L18" s="162">
        <v>1</v>
      </c>
      <c r="M18" s="162">
        <v>228</v>
      </c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</row>
    <row r="19" spans="1:230" s="163" customFormat="1" ht="24.75" customHeight="1">
      <c r="A19" s="64" t="s">
        <v>11</v>
      </c>
      <c r="B19" s="162">
        <v>14</v>
      </c>
      <c r="C19" s="162">
        <v>10</v>
      </c>
      <c r="D19" s="162">
        <v>8</v>
      </c>
      <c r="E19" s="162">
        <v>0</v>
      </c>
      <c r="F19" s="162">
        <v>0</v>
      </c>
      <c r="G19" s="162">
        <v>2</v>
      </c>
      <c r="H19" s="162">
        <v>376</v>
      </c>
      <c r="I19" s="162">
        <v>306</v>
      </c>
      <c r="J19" s="162">
        <v>143</v>
      </c>
      <c r="K19" s="162">
        <v>13</v>
      </c>
      <c r="L19" s="162">
        <v>1</v>
      </c>
      <c r="M19" s="162">
        <v>149</v>
      </c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</row>
    <row r="20" spans="1:230" s="163" customFormat="1" ht="24.75" customHeight="1">
      <c r="A20" s="64" t="s">
        <v>12</v>
      </c>
      <c r="B20" s="162">
        <v>1</v>
      </c>
      <c r="C20" s="162">
        <v>0</v>
      </c>
      <c r="D20" s="162">
        <v>0</v>
      </c>
      <c r="E20" s="162">
        <v>0</v>
      </c>
      <c r="F20" s="162">
        <v>0</v>
      </c>
      <c r="G20" s="162">
        <v>0</v>
      </c>
      <c r="H20" s="162">
        <v>408</v>
      </c>
      <c r="I20" s="162">
        <v>301</v>
      </c>
      <c r="J20" s="162">
        <v>112</v>
      </c>
      <c r="K20" s="162">
        <v>13</v>
      </c>
      <c r="L20" s="162">
        <v>1</v>
      </c>
      <c r="M20" s="162">
        <v>175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</row>
    <row r="21" spans="1:230" s="163" customFormat="1" ht="24.75" customHeight="1">
      <c r="A21" s="64" t="s">
        <v>196</v>
      </c>
      <c r="B21" s="162">
        <v>5</v>
      </c>
      <c r="C21" s="162">
        <v>2</v>
      </c>
      <c r="D21" s="162">
        <v>1</v>
      </c>
      <c r="E21" s="162">
        <v>0</v>
      </c>
      <c r="F21" s="162">
        <v>0</v>
      </c>
      <c r="G21" s="162">
        <v>1</v>
      </c>
      <c r="H21" s="162">
        <v>405</v>
      </c>
      <c r="I21" s="162">
        <v>337</v>
      </c>
      <c r="J21" s="162">
        <v>175</v>
      </c>
      <c r="K21" s="162">
        <v>8</v>
      </c>
      <c r="L21" s="162">
        <v>1</v>
      </c>
      <c r="M21" s="162">
        <v>153</v>
      </c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</row>
    <row r="22" spans="1:230" s="163" customFormat="1" ht="24.75" customHeight="1">
      <c r="A22" s="64" t="s">
        <v>14</v>
      </c>
      <c r="B22" s="162">
        <v>1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682</v>
      </c>
      <c r="I22" s="162">
        <v>544</v>
      </c>
      <c r="J22" s="162">
        <v>236</v>
      </c>
      <c r="K22" s="162">
        <v>20</v>
      </c>
      <c r="L22" s="162">
        <v>3</v>
      </c>
      <c r="M22" s="162">
        <v>285</v>
      </c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</row>
    <row r="23" spans="1:230" s="163" customFormat="1" ht="24.75" customHeight="1">
      <c r="A23" s="64" t="s">
        <v>197</v>
      </c>
      <c r="B23" s="162">
        <v>3</v>
      </c>
      <c r="C23" s="162">
        <v>3</v>
      </c>
      <c r="D23" s="162">
        <v>1</v>
      </c>
      <c r="E23" s="162">
        <v>1</v>
      </c>
      <c r="F23" s="162">
        <v>0</v>
      </c>
      <c r="G23" s="162">
        <v>1</v>
      </c>
      <c r="H23" s="162">
        <v>399</v>
      </c>
      <c r="I23" s="162">
        <v>313</v>
      </c>
      <c r="J23" s="162">
        <v>161</v>
      </c>
      <c r="K23" s="162">
        <v>14</v>
      </c>
      <c r="L23" s="162">
        <v>1</v>
      </c>
      <c r="M23" s="162">
        <v>137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</row>
    <row r="24" spans="1:230" s="163" customFormat="1" ht="24.75" customHeight="1">
      <c r="A24" s="64" t="s">
        <v>198</v>
      </c>
      <c r="B24" s="162">
        <v>2</v>
      </c>
      <c r="C24" s="162">
        <v>1</v>
      </c>
      <c r="D24" s="162">
        <v>0</v>
      </c>
      <c r="E24" s="162">
        <v>0</v>
      </c>
      <c r="F24" s="162">
        <v>0</v>
      </c>
      <c r="G24" s="162">
        <v>1</v>
      </c>
      <c r="H24" s="162">
        <v>484</v>
      </c>
      <c r="I24" s="162">
        <v>373</v>
      </c>
      <c r="J24" s="162">
        <v>188</v>
      </c>
      <c r="K24" s="162">
        <v>13</v>
      </c>
      <c r="L24" s="162">
        <v>0</v>
      </c>
      <c r="M24" s="162">
        <v>172</v>
      </c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5"/>
      <c r="DX24" s="165"/>
      <c r="DY24" s="165"/>
      <c r="DZ24" s="165"/>
      <c r="EA24" s="165"/>
      <c r="EB24" s="165"/>
      <c r="EC24" s="165"/>
      <c r="ED24" s="165"/>
      <c r="EE24" s="165"/>
      <c r="EF24" s="165"/>
      <c r="EG24" s="165"/>
      <c r="EH24" s="165"/>
      <c r="EI24" s="165"/>
      <c r="EJ24" s="165"/>
      <c r="EK24" s="165"/>
      <c r="EL24" s="165"/>
      <c r="EM24" s="165"/>
      <c r="EN24" s="165"/>
      <c r="EO24" s="165"/>
      <c r="EP24" s="165"/>
      <c r="EQ24" s="165"/>
      <c r="ER24" s="165"/>
      <c r="ES24" s="165"/>
      <c r="ET24" s="165"/>
      <c r="EU24" s="165"/>
      <c r="EV24" s="165"/>
      <c r="EW24" s="165"/>
      <c r="EX24" s="165"/>
      <c r="EY24" s="165"/>
      <c r="EZ24" s="165"/>
      <c r="FA24" s="165"/>
      <c r="FB24" s="165"/>
      <c r="FC24" s="165"/>
      <c r="FD24" s="165"/>
      <c r="FE24" s="165"/>
      <c r="FF24" s="165"/>
      <c r="FG24" s="165"/>
      <c r="FH24" s="165"/>
      <c r="FI24" s="165"/>
      <c r="FJ24" s="165"/>
      <c r="FK24" s="165"/>
      <c r="FL24" s="165"/>
      <c r="FM24" s="165"/>
      <c r="FN24" s="165"/>
      <c r="FO24" s="165"/>
      <c r="FP24" s="165"/>
      <c r="FQ24" s="165"/>
      <c r="FR24" s="165"/>
      <c r="FS24" s="165"/>
      <c r="FT24" s="165"/>
      <c r="FU24" s="165"/>
      <c r="FV24" s="165"/>
      <c r="FW24" s="165"/>
      <c r="FX24" s="165"/>
      <c r="FY24" s="165"/>
      <c r="FZ24" s="165"/>
      <c r="GA24" s="165"/>
      <c r="GB24" s="165"/>
      <c r="GC24" s="165"/>
      <c r="GD24" s="165"/>
      <c r="GE24" s="165"/>
      <c r="GF24" s="165"/>
      <c r="GG24" s="165"/>
      <c r="GH24" s="165"/>
      <c r="GI24" s="165"/>
      <c r="GJ24" s="165"/>
      <c r="GK24" s="165"/>
      <c r="GL24" s="165"/>
      <c r="GM24" s="165"/>
      <c r="GN24" s="165"/>
      <c r="GO24" s="165"/>
      <c r="GP24" s="165"/>
      <c r="GQ24" s="165"/>
      <c r="GR24" s="165"/>
      <c r="GS24" s="165"/>
      <c r="GT24" s="165"/>
      <c r="GU24" s="165"/>
      <c r="GV24" s="165"/>
      <c r="GW24" s="165"/>
      <c r="GX24" s="165"/>
      <c r="GY24" s="165"/>
      <c r="GZ24" s="165"/>
      <c r="HA24" s="165"/>
      <c r="HB24" s="165"/>
      <c r="HC24" s="165"/>
      <c r="HD24" s="165"/>
      <c r="HE24" s="165"/>
      <c r="HF24" s="165"/>
      <c r="HG24" s="165"/>
      <c r="HH24" s="165"/>
      <c r="HI24" s="165"/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165"/>
      <c r="HV24" s="165"/>
    </row>
    <row r="25" spans="1:230" s="159" customFormat="1" ht="5.25" customHeight="1" thickBot="1">
      <c r="A25" s="171"/>
      <c r="B25" s="408">
        <v>0</v>
      </c>
      <c r="C25" s="408"/>
      <c r="D25" s="408"/>
      <c r="E25" s="408">
        <v>0</v>
      </c>
      <c r="F25" s="408">
        <v>0</v>
      </c>
      <c r="G25" s="408"/>
      <c r="H25" s="408">
        <v>0</v>
      </c>
      <c r="I25" s="408">
        <v>0</v>
      </c>
      <c r="J25" s="408">
        <v>0</v>
      </c>
      <c r="K25" s="408">
        <v>0</v>
      </c>
      <c r="L25" s="408">
        <v>0</v>
      </c>
      <c r="M25" s="408">
        <v>0</v>
      </c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  <c r="GY25" s="168"/>
      <c r="GZ25" s="168"/>
      <c r="HA25" s="168"/>
      <c r="HB25" s="168"/>
      <c r="HC25" s="168"/>
      <c r="HD25" s="168"/>
      <c r="HE25" s="168"/>
      <c r="HF25" s="168"/>
      <c r="HG25" s="168"/>
      <c r="HH25" s="168"/>
      <c r="HI25" s="168"/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8"/>
      <c r="HU25" s="168"/>
      <c r="HV25" s="168"/>
    </row>
    <row r="27" spans="1:230" s="159" customForma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</row>
  </sheetData>
  <mergeCells count="16">
    <mergeCell ref="M5:M7"/>
    <mergeCell ref="B3:G3"/>
    <mergeCell ref="H3:M3"/>
    <mergeCell ref="B4:B7"/>
    <mergeCell ref="C4:C7"/>
    <mergeCell ref="D4:G4"/>
    <mergeCell ref="H4:H7"/>
    <mergeCell ref="I4:I7"/>
    <mergeCell ref="J4:M4"/>
    <mergeCell ref="D5:D7"/>
    <mergeCell ref="E5:E7"/>
    <mergeCell ref="F5:F7"/>
    <mergeCell ref="G5:G7"/>
    <mergeCell ref="J5:J7"/>
    <mergeCell ref="K5:K7"/>
    <mergeCell ref="L5:L7"/>
  </mergeCells>
  <phoneticPr fontId="35"/>
  <pageMargins left="0.78749999999999998" right="0.78749999999999998" top="0.86597222222222203" bottom="0.51180555555555596" header="0.511811023622047" footer="0.511811023622047"/>
  <pageSetup paperSize="9" scale="74" fitToHeight="0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AMJ29"/>
  <sheetViews>
    <sheetView showGridLines="0" view="pageBreakPreview" zoomScaleNormal="85" zoomScaleSheetLayoutView="100" zoomScalePageLayoutView="75" workbookViewId="0">
      <selection activeCell="J9" sqref="J9"/>
    </sheetView>
  </sheetViews>
  <sheetFormatPr defaultColWidth="9" defaultRowHeight="14.25"/>
  <cols>
    <col min="1" max="3" width="7" style="26" customWidth="1"/>
    <col min="4" max="6" width="6.125" style="26" bestFit="1" customWidth="1"/>
    <col min="7" max="8" width="7" style="26" customWidth="1"/>
    <col min="9" max="9" width="9.5" style="26" bestFit="1" customWidth="1"/>
    <col min="10" max="10" width="8.75" style="26" customWidth="1"/>
    <col min="11" max="14" width="7" style="26" customWidth="1"/>
    <col min="15" max="15" width="8.75" style="26" customWidth="1"/>
    <col min="16" max="18" width="9" style="26"/>
    <col min="19" max="19" width="11.5" style="26" customWidth="1"/>
    <col min="20" max="256" width="9" style="26"/>
    <col min="257" max="264" width="7" style="26" customWidth="1"/>
    <col min="265" max="266" width="8.125" style="26" customWidth="1"/>
    <col min="267" max="270" width="7" style="26" customWidth="1"/>
    <col min="271" max="271" width="8.125" style="26" customWidth="1"/>
    <col min="272" max="512" width="9" style="26"/>
    <col min="513" max="520" width="7" style="26" customWidth="1"/>
    <col min="521" max="522" width="8.125" style="26" customWidth="1"/>
    <col min="523" max="526" width="7" style="26" customWidth="1"/>
    <col min="527" max="527" width="8.125" style="26" customWidth="1"/>
    <col min="528" max="768" width="9" style="26"/>
    <col min="769" max="776" width="7" style="26" customWidth="1"/>
    <col min="777" max="778" width="8.125" style="26" customWidth="1"/>
    <col min="779" max="782" width="7" style="26" customWidth="1"/>
    <col min="783" max="783" width="8.125" style="26" customWidth="1"/>
    <col min="784" max="1024" width="9" style="26"/>
    <col min="1025" max="16384" width="9" style="2"/>
  </cols>
  <sheetData>
    <row r="1" spans="1:237" s="32" customFormat="1" ht="19.5" customHeight="1">
      <c r="A1" s="172" t="s">
        <v>283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</row>
    <row r="2" spans="1:237" s="32" customFormat="1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30" t="s">
        <v>167</v>
      </c>
      <c r="O2" s="330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</row>
    <row r="3" spans="1:237" s="35" customFormat="1" ht="13.5" customHeight="1">
      <c r="A3" s="174" t="s">
        <v>187</v>
      </c>
      <c r="B3" s="311" t="s">
        <v>199</v>
      </c>
      <c r="C3" s="311"/>
      <c r="D3" s="311"/>
      <c r="E3" s="311"/>
      <c r="F3" s="311"/>
      <c r="G3" s="311"/>
      <c r="H3" s="311"/>
      <c r="I3" s="307" t="s">
        <v>211</v>
      </c>
      <c r="J3" s="307"/>
      <c r="K3" s="307"/>
      <c r="L3" s="307"/>
      <c r="M3" s="307"/>
      <c r="N3" s="307"/>
      <c r="O3" s="307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pans="1:237" s="35" customFormat="1" ht="13.5" customHeight="1">
      <c r="A4" s="175"/>
      <c r="B4" s="305" t="s">
        <v>131</v>
      </c>
      <c r="C4" s="305" t="s">
        <v>132</v>
      </c>
      <c r="D4" s="312" t="s">
        <v>209</v>
      </c>
      <c r="E4" s="312"/>
      <c r="F4" s="312"/>
      <c r="G4" s="312"/>
      <c r="H4" s="312"/>
      <c r="I4" s="305" t="s">
        <v>131</v>
      </c>
      <c r="J4" s="305" t="s">
        <v>132</v>
      </c>
      <c r="K4" s="313" t="s">
        <v>209</v>
      </c>
      <c r="L4" s="313"/>
      <c r="M4" s="313"/>
      <c r="N4" s="313"/>
      <c r="O4" s="313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pans="1:237" s="35" customFormat="1" ht="78.75" customHeight="1">
      <c r="A5" s="175"/>
      <c r="B5" s="305"/>
      <c r="C5" s="305"/>
      <c r="D5" s="314" t="s">
        <v>155</v>
      </c>
      <c r="E5" s="305" t="s">
        <v>156</v>
      </c>
      <c r="F5" s="305" t="s">
        <v>157</v>
      </c>
      <c r="G5" s="305" t="s">
        <v>137</v>
      </c>
      <c r="H5" s="305" t="s">
        <v>44</v>
      </c>
      <c r="I5" s="305"/>
      <c r="J5" s="305"/>
      <c r="K5" s="314" t="s">
        <v>155</v>
      </c>
      <c r="L5" s="305" t="s">
        <v>156</v>
      </c>
      <c r="M5" s="305" t="s">
        <v>157</v>
      </c>
      <c r="N5" s="305" t="s">
        <v>137</v>
      </c>
      <c r="O5" s="315" t="s">
        <v>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pans="1:237" s="35" customFormat="1" ht="13.5" customHeight="1">
      <c r="A6" s="176" t="s">
        <v>188</v>
      </c>
      <c r="B6" s="305"/>
      <c r="C6" s="305"/>
      <c r="D6" s="314"/>
      <c r="E6" s="305"/>
      <c r="F6" s="305"/>
      <c r="G6" s="305"/>
      <c r="H6" s="305"/>
      <c r="I6" s="305"/>
      <c r="J6" s="305"/>
      <c r="K6" s="314"/>
      <c r="L6" s="305"/>
      <c r="M6" s="305"/>
      <c r="N6" s="305"/>
      <c r="O6" s="315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pans="1:237" s="32" customFormat="1" ht="21.75" customHeight="1">
      <c r="A7" s="177" t="s">
        <v>189</v>
      </c>
      <c r="B7" s="333">
        <f t="shared" ref="B7:O7" si="0">SUM(B8:B23)</f>
        <v>197</v>
      </c>
      <c r="C7" s="333">
        <f t="shared" si="0"/>
        <v>184</v>
      </c>
      <c r="D7" s="333">
        <f t="shared" si="0"/>
        <v>20</v>
      </c>
      <c r="E7" s="333">
        <f t="shared" si="0"/>
        <v>31</v>
      </c>
      <c r="F7" s="333">
        <f t="shared" si="0"/>
        <v>27</v>
      </c>
      <c r="G7" s="333">
        <f t="shared" si="0"/>
        <v>30</v>
      </c>
      <c r="H7" s="333">
        <f t="shared" si="0"/>
        <v>76</v>
      </c>
      <c r="I7" s="333">
        <f t="shared" si="0"/>
        <v>3010</v>
      </c>
      <c r="J7" s="333">
        <f t="shared" si="0"/>
        <v>2667</v>
      </c>
      <c r="K7" s="333">
        <f t="shared" si="0"/>
        <v>281</v>
      </c>
      <c r="L7" s="333">
        <f t="shared" si="0"/>
        <v>425</v>
      </c>
      <c r="M7" s="333">
        <f t="shared" si="0"/>
        <v>460</v>
      </c>
      <c r="N7" s="333">
        <f t="shared" si="0"/>
        <v>407</v>
      </c>
      <c r="O7" s="333">
        <f t="shared" si="0"/>
        <v>1094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</row>
    <row r="8" spans="1:237" s="35" customFormat="1" ht="21.75" customHeight="1">
      <c r="A8" s="154" t="s">
        <v>190</v>
      </c>
      <c r="B8" s="409">
        <v>8</v>
      </c>
      <c r="C8" s="409">
        <v>6</v>
      </c>
      <c r="D8" s="409">
        <v>2</v>
      </c>
      <c r="E8" s="409">
        <v>2</v>
      </c>
      <c r="F8" s="409">
        <v>0</v>
      </c>
      <c r="G8" s="409">
        <v>0</v>
      </c>
      <c r="H8" s="409">
        <v>2</v>
      </c>
      <c r="I8" s="409">
        <v>235</v>
      </c>
      <c r="J8" s="409">
        <v>198</v>
      </c>
      <c r="K8" s="409">
        <v>22</v>
      </c>
      <c r="L8" s="409">
        <v>31</v>
      </c>
      <c r="M8" s="409">
        <v>38</v>
      </c>
      <c r="N8" s="409">
        <v>21</v>
      </c>
      <c r="O8" s="409">
        <v>86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</row>
    <row r="9" spans="1:237" s="35" customFormat="1" ht="21.75" customHeight="1">
      <c r="A9" s="154" t="s">
        <v>2</v>
      </c>
      <c r="B9" s="409">
        <v>3</v>
      </c>
      <c r="C9" s="409">
        <v>2</v>
      </c>
      <c r="D9" s="409">
        <v>0</v>
      </c>
      <c r="E9" s="409">
        <v>1</v>
      </c>
      <c r="F9" s="409">
        <v>0</v>
      </c>
      <c r="G9" s="409">
        <v>1</v>
      </c>
      <c r="H9" s="409">
        <v>0</v>
      </c>
      <c r="I9" s="409">
        <v>100</v>
      </c>
      <c r="J9" s="409">
        <v>93</v>
      </c>
      <c r="K9" s="409">
        <v>9</v>
      </c>
      <c r="L9" s="409">
        <v>14</v>
      </c>
      <c r="M9" s="409">
        <v>22</v>
      </c>
      <c r="N9" s="409">
        <v>18</v>
      </c>
      <c r="O9" s="409">
        <v>30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pans="1:237" s="35" customFormat="1" ht="21.75" customHeight="1">
      <c r="A10" s="154" t="s">
        <v>3</v>
      </c>
      <c r="B10" s="409">
        <v>3</v>
      </c>
      <c r="C10" s="409">
        <v>3</v>
      </c>
      <c r="D10" s="409">
        <v>0</v>
      </c>
      <c r="E10" s="409">
        <v>0</v>
      </c>
      <c r="F10" s="409">
        <v>0</v>
      </c>
      <c r="G10" s="409">
        <v>1</v>
      </c>
      <c r="H10" s="409">
        <v>2</v>
      </c>
      <c r="I10" s="409">
        <v>177</v>
      </c>
      <c r="J10" s="409">
        <v>157</v>
      </c>
      <c r="K10" s="409">
        <v>22</v>
      </c>
      <c r="L10" s="409">
        <v>21</v>
      </c>
      <c r="M10" s="409">
        <v>30</v>
      </c>
      <c r="N10" s="409">
        <v>12</v>
      </c>
      <c r="O10" s="409">
        <v>72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</row>
    <row r="11" spans="1:237" s="35" customFormat="1" ht="21.75" customHeight="1">
      <c r="A11" s="154" t="s">
        <v>4</v>
      </c>
      <c r="B11" s="409">
        <v>9</v>
      </c>
      <c r="C11" s="409">
        <v>8</v>
      </c>
      <c r="D11" s="409">
        <v>3</v>
      </c>
      <c r="E11" s="409">
        <v>0</v>
      </c>
      <c r="F11" s="409">
        <v>1</v>
      </c>
      <c r="G11" s="409">
        <v>1</v>
      </c>
      <c r="H11" s="409">
        <v>3</v>
      </c>
      <c r="I11" s="409">
        <v>231</v>
      </c>
      <c r="J11" s="409">
        <v>189</v>
      </c>
      <c r="K11" s="409">
        <v>23</v>
      </c>
      <c r="L11" s="409">
        <v>22</v>
      </c>
      <c r="M11" s="409">
        <v>28</v>
      </c>
      <c r="N11" s="409">
        <v>28</v>
      </c>
      <c r="O11" s="409">
        <v>88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pans="1:237" s="35" customFormat="1" ht="21.75" customHeight="1">
      <c r="A12" s="154" t="s">
        <v>191</v>
      </c>
      <c r="B12" s="409">
        <v>8</v>
      </c>
      <c r="C12" s="409">
        <v>7</v>
      </c>
      <c r="D12" s="409">
        <v>1</v>
      </c>
      <c r="E12" s="409">
        <v>1</v>
      </c>
      <c r="F12" s="409">
        <v>0</v>
      </c>
      <c r="G12" s="409">
        <v>2</v>
      </c>
      <c r="H12" s="409">
        <v>3</v>
      </c>
      <c r="I12" s="409">
        <v>154</v>
      </c>
      <c r="J12" s="409">
        <v>124</v>
      </c>
      <c r="K12" s="409">
        <v>16</v>
      </c>
      <c r="L12" s="409">
        <v>12</v>
      </c>
      <c r="M12" s="409">
        <v>28</v>
      </c>
      <c r="N12" s="409">
        <v>21</v>
      </c>
      <c r="O12" s="409">
        <v>47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pans="1:237" s="35" customFormat="1" ht="21.75" customHeight="1">
      <c r="A13" s="154" t="s">
        <v>6</v>
      </c>
      <c r="B13" s="409">
        <v>3</v>
      </c>
      <c r="C13" s="409">
        <v>3</v>
      </c>
      <c r="D13" s="409">
        <v>1</v>
      </c>
      <c r="E13" s="409">
        <v>1</v>
      </c>
      <c r="F13" s="409">
        <v>0</v>
      </c>
      <c r="G13" s="409">
        <v>0</v>
      </c>
      <c r="H13" s="409">
        <v>1</v>
      </c>
      <c r="I13" s="409">
        <v>123</v>
      </c>
      <c r="J13" s="409">
        <v>110</v>
      </c>
      <c r="K13" s="409">
        <v>7</v>
      </c>
      <c r="L13" s="409">
        <v>13</v>
      </c>
      <c r="M13" s="409">
        <v>27</v>
      </c>
      <c r="N13" s="409">
        <v>16</v>
      </c>
      <c r="O13" s="409">
        <v>47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</row>
    <row r="14" spans="1:237" s="35" customFormat="1" ht="21.75" customHeight="1">
      <c r="A14" s="154" t="s">
        <v>192</v>
      </c>
      <c r="B14" s="409">
        <v>13</v>
      </c>
      <c r="C14" s="409">
        <v>13</v>
      </c>
      <c r="D14" s="409">
        <v>2</v>
      </c>
      <c r="E14" s="409">
        <v>2</v>
      </c>
      <c r="F14" s="409">
        <v>3</v>
      </c>
      <c r="G14" s="409">
        <v>1</v>
      </c>
      <c r="H14" s="409">
        <v>5</v>
      </c>
      <c r="I14" s="409">
        <v>160</v>
      </c>
      <c r="J14" s="409">
        <v>150</v>
      </c>
      <c r="K14" s="409">
        <v>10</v>
      </c>
      <c r="L14" s="409">
        <v>19</v>
      </c>
      <c r="M14" s="409">
        <v>38</v>
      </c>
      <c r="N14" s="409">
        <v>23</v>
      </c>
      <c r="O14" s="409">
        <v>60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pans="1:237" s="35" customFormat="1" ht="21.75" customHeight="1">
      <c r="A15" s="154" t="s">
        <v>193</v>
      </c>
      <c r="B15" s="409">
        <v>12</v>
      </c>
      <c r="C15" s="409">
        <v>12</v>
      </c>
      <c r="D15" s="409">
        <v>0</v>
      </c>
      <c r="E15" s="409">
        <v>3</v>
      </c>
      <c r="F15" s="409">
        <v>2</v>
      </c>
      <c r="G15" s="409">
        <v>0</v>
      </c>
      <c r="H15" s="409">
        <v>7</v>
      </c>
      <c r="I15" s="409">
        <v>152</v>
      </c>
      <c r="J15" s="409">
        <v>135</v>
      </c>
      <c r="K15" s="409">
        <v>15</v>
      </c>
      <c r="L15" s="409">
        <v>25</v>
      </c>
      <c r="M15" s="409">
        <v>12</v>
      </c>
      <c r="N15" s="409">
        <v>20</v>
      </c>
      <c r="O15" s="409">
        <v>63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pans="1:237" s="35" customFormat="1" ht="21.75" customHeight="1">
      <c r="A16" s="154" t="s">
        <v>194</v>
      </c>
      <c r="B16" s="409">
        <v>2</v>
      </c>
      <c r="C16" s="409">
        <v>2</v>
      </c>
      <c r="D16" s="409">
        <v>0</v>
      </c>
      <c r="E16" s="409">
        <v>0</v>
      </c>
      <c r="F16" s="409">
        <v>2</v>
      </c>
      <c r="G16" s="409">
        <v>0</v>
      </c>
      <c r="H16" s="409">
        <v>0</v>
      </c>
      <c r="I16" s="409">
        <v>76</v>
      </c>
      <c r="J16" s="409">
        <v>69</v>
      </c>
      <c r="K16" s="409">
        <v>7</v>
      </c>
      <c r="L16" s="409">
        <v>13</v>
      </c>
      <c r="M16" s="409">
        <v>14</v>
      </c>
      <c r="N16" s="409">
        <v>10</v>
      </c>
      <c r="O16" s="409">
        <v>25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pans="1:237" s="35" customFormat="1" ht="21.75" customHeight="1">
      <c r="A17" s="154" t="s">
        <v>195</v>
      </c>
      <c r="B17" s="409">
        <v>34</v>
      </c>
      <c r="C17" s="409">
        <v>31</v>
      </c>
      <c r="D17" s="409">
        <v>3</v>
      </c>
      <c r="E17" s="409">
        <v>6</v>
      </c>
      <c r="F17" s="409">
        <v>6</v>
      </c>
      <c r="G17" s="409">
        <v>4</v>
      </c>
      <c r="H17" s="409">
        <v>12</v>
      </c>
      <c r="I17" s="409">
        <v>260</v>
      </c>
      <c r="J17" s="409">
        <v>227</v>
      </c>
      <c r="K17" s="409">
        <v>27</v>
      </c>
      <c r="L17" s="409">
        <v>34</v>
      </c>
      <c r="M17" s="409">
        <v>41</v>
      </c>
      <c r="N17" s="409">
        <v>33</v>
      </c>
      <c r="O17" s="409">
        <v>92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</row>
    <row r="18" spans="1:237" s="35" customFormat="1" ht="21.75" customHeight="1">
      <c r="A18" s="154" t="s">
        <v>11</v>
      </c>
      <c r="B18" s="409">
        <v>17</v>
      </c>
      <c r="C18" s="409">
        <v>17</v>
      </c>
      <c r="D18" s="409">
        <v>0</v>
      </c>
      <c r="E18" s="409">
        <v>3</v>
      </c>
      <c r="F18" s="409">
        <v>2</v>
      </c>
      <c r="G18" s="409">
        <v>6</v>
      </c>
      <c r="H18" s="409">
        <v>6</v>
      </c>
      <c r="I18" s="409">
        <v>145</v>
      </c>
      <c r="J18" s="409">
        <v>134</v>
      </c>
      <c r="K18" s="409">
        <v>16</v>
      </c>
      <c r="L18" s="409">
        <v>17</v>
      </c>
      <c r="M18" s="409">
        <v>17</v>
      </c>
      <c r="N18" s="409">
        <v>28</v>
      </c>
      <c r="O18" s="409">
        <v>56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pans="1:237" s="35" customFormat="1" ht="21.75" customHeight="1">
      <c r="A19" s="154" t="s">
        <v>12</v>
      </c>
      <c r="B19" s="409">
        <v>0</v>
      </c>
      <c r="C19" s="409">
        <v>0</v>
      </c>
      <c r="D19" s="409">
        <v>0</v>
      </c>
      <c r="E19" s="409">
        <v>0</v>
      </c>
      <c r="F19" s="409">
        <v>0</v>
      </c>
      <c r="G19" s="409">
        <v>0</v>
      </c>
      <c r="H19" s="409">
        <v>0</v>
      </c>
      <c r="I19" s="409">
        <v>159</v>
      </c>
      <c r="J19" s="409">
        <v>128</v>
      </c>
      <c r="K19" s="409">
        <v>21</v>
      </c>
      <c r="L19" s="409">
        <v>19</v>
      </c>
      <c r="M19" s="409">
        <v>18</v>
      </c>
      <c r="N19" s="409">
        <v>24</v>
      </c>
      <c r="O19" s="409">
        <v>46</v>
      </c>
      <c r="P19" s="25"/>
      <c r="Q19" s="3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</row>
    <row r="20" spans="1:237" s="35" customFormat="1" ht="21.75" customHeight="1">
      <c r="A20" s="154" t="s">
        <v>196</v>
      </c>
      <c r="B20" s="409">
        <v>26</v>
      </c>
      <c r="C20" s="409">
        <v>26</v>
      </c>
      <c r="D20" s="409">
        <v>2</v>
      </c>
      <c r="E20" s="409">
        <v>3</v>
      </c>
      <c r="F20" s="409">
        <v>5</v>
      </c>
      <c r="G20" s="409">
        <v>6</v>
      </c>
      <c r="H20" s="409">
        <v>10</v>
      </c>
      <c r="I20" s="409">
        <v>210</v>
      </c>
      <c r="J20" s="409">
        <v>187</v>
      </c>
      <c r="K20" s="409">
        <v>17</v>
      </c>
      <c r="L20" s="409">
        <v>24</v>
      </c>
      <c r="M20" s="409">
        <v>19</v>
      </c>
      <c r="N20" s="409">
        <v>47</v>
      </c>
      <c r="O20" s="409">
        <v>80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pans="1:237" s="35" customFormat="1" ht="21.75" customHeight="1">
      <c r="A21" s="154" t="s">
        <v>14</v>
      </c>
      <c r="B21" s="409">
        <v>10</v>
      </c>
      <c r="C21" s="409">
        <v>9</v>
      </c>
      <c r="D21" s="409">
        <v>1</v>
      </c>
      <c r="E21" s="409">
        <v>2</v>
      </c>
      <c r="F21" s="409">
        <v>2</v>
      </c>
      <c r="G21" s="409">
        <v>0</v>
      </c>
      <c r="H21" s="409">
        <v>4</v>
      </c>
      <c r="I21" s="409">
        <v>301</v>
      </c>
      <c r="J21" s="409">
        <v>270</v>
      </c>
      <c r="K21" s="409">
        <v>35</v>
      </c>
      <c r="L21" s="409">
        <v>52</v>
      </c>
      <c r="M21" s="409">
        <v>33</v>
      </c>
      <c r="N21" s="409">
        <v>27</v>
      </c>
      <c r="O21" s="409">
        <v>123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</row>
    <row r="22" spans="1:237" s="35" customFormat="1" ht="21.75" customHeight="1">
      <c r="A22" s="154" t="s">
        <v>197</v>
      </c>
      <c r="B22" s="409">
        <v>30</v>
      </c>
      <c r="C22" s="409">
        <v>27</v>
      </c>
      <c r="D22" s="409">
        <v>4</v>
      </c>
      <c r="E22" s="409">
        <v>5</v>
      </c>
      <c r="F22" s="409">
        <v>0</v>
      </c>
      <c r="G22" s="409">
        <v>5</v>
      </c>
      <c r="H22" s="409">
        <v>13</v>
      </c>
      <c r="I22" s="409">
        <v>346</v>
      </c>
      <c r="J22" s="409">
        <v>331</v>
      </c>
      <c r="K22" s="409">
        <v>16</v>
      </c>
      <c r="L22" s="409">
        <v>78</v>
      </c>
      <c r="M22" s="409">
        <v>69</v>
      </c>
      <c r="N22" s="409">
        <v>47</v>
      </c>
      <c r="O22" s="409">
        <v>121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</row>
    <row r="23" spans="1:237" s="35" customFormat="1" ht="21.75" customHeight="1">
      <c r="A23" s="154" t="s">
        <v>198</v>
      </c>
      <c r="B23" s="409">
        <v>19</v>
      </c>
      <c r="C23" s="409">
        <v>18</v>
      </c>
      <c r="D23" s="409">
        <v>1</v>
      </c>
      <c r="E23" s="409">
        <v>2</v>
      </c>
      <c r="F23" s="409">
        <v>4</v>
      </c>
      <c r="G23" s="409">
        <v>3</v>
      </c>
      <c r="H23" s="409">
        <v>8</v>
      </c>
      <c r="I23" s="409">
        <v>181</v>
      </c>
      <c r="J23" s="409">
        <v>165</v>
      </c>
      <c r="K23" s="409">
        <v>18</v>
      </c>
      <c r="L23" s="409">
        <v>31</v>
      </c>
      <c r="M23" s="409">
        <v>26</v>
      </c>
      <c r="N23" s="409">
        <v>32</v>
      </c>
      <c r="O23" s="409">
        <v>58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pans="1:237" s="32" customFormat="1" ht="3.75" customHeight="1" thickBot="1">
      <c r="A24" s="178"/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</row>
    <row r="25" spans="1:237" s="32" customFormat="1" ht="17.25">
      <c r="A25" s="181"/>
      <c r="B25" s="182"/>
      <c r="C25" s="57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</row>
    <row r="26" spans="1:237" s="32" customFormat="1" ht="17.25">
      <c r="A26" s="181"/>
      <c r="B26" s="184"/>
      <c r="C26" s="183"/>
      <c r="D26" s="183"/>
      <c r="E26" s="183"/>
      <c r="F26" s="183"/>
      <c r="G26" s="183"/>
      <c r="H26" s="183"/>
      <c r="I26" s="57"/>
      <c r="J26" s="183"/>
      <c r="K26" s="183"/>
      <c r="L26" s="183"/>
      <c r="M26" s="183"/>
      <c r="N26" s="183"/>
      <c r="O26" s="183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</row>
    <row r="27" spans="1:237" ht="17.25">
      <c r="A27" s="31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37" ht="17.25">
      <c r="A28" s="3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  <row r="29" spans="1:237" ht="17.25">
      <c r="A29" s="31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</sheetData>
  <mergeCells count="19">
    <mergeCell ref="E5:E6"/>
    <mergeCell ref="F5:F6"/>
    <mergeCell ref="G5:G6"/>
    <mergeCell ref="H5:H6"/>
    <mergeCell ref="K5:K6"/>
    <mergeCell ref="L5:L6"/>
    <mergeCell ref="N2:O2"/>
    <mergeCell ref="B3:H3"/>
    <mergeCell ref="I3:O3"/>
    <mergeCell ref="B4:B6"/>
    <mergeCell ref="C4:C6"/>
    <mergeCell ref="D4:H4"/>
    <mergeCell ref="I4:I6"/>
    <mergeCell ref="J4:J6"/>
    <mergeCell ref="K4:O4"/>
    <mergeCell ref="D5:D6"/>
    <mergeCell ref="M5:M6"/>
    <mergeCell ref="N5:N6"/>
    <mergeCell ref="O5:O6"/>
  </mergeCells>
  <phoneticPr fontId="35"/>
  <pageMargins left="0.78749999999999998" right="0.78749999999999998" top="0.86597222222222203" bottom="0.51180555555555596" header="0.511811023622047" footer="0.511811023622047"/>
  <pageSetup paperSize="9" scale="8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B1A6-F457-4257-8588-E27EE8BF2BBD}">
  <sheetPr>
    <tabColor rgb="FF00B0F0"/>
    <pageSetUpPr fitToPage="1"/>
  </sheetPr>
  <dimension ref="A1:AMI43"/>
  <sheetViews>
    <sheetView showGridLines="0" view="pageBreakPreview" zoomScaleNormal="75" zoomScaleSheetLayoutView="100" zoomScalePageLayoutView="50" workbookViewId="0"/>
  </sheetViews>
  <sheetFormatPr defaultColWidth="12.5" defaultRowHeight="17.25"/>
  <cols>
    <col min="1" max="1" width="14.5" style="201" customWidth="1"/>
    <col min="2" max="17" width="8.75" style="201" customWidth="1"/>
    <col min="18" max="18" width="8.875" style="201" customWidth="1"/>
    <col min="19" max="255" width="12.5" style="201"/>
    <col min="256" max="256" width="5" style="201" customWidth="1"/>
    <col min="257" max="257" width="16.875" style="201" customWidth="1"/>
    <col min="258" max="274" width="8.75" style="201" customWidth="1"/>
    <col min="275" max="511" width="12.5" style="201"/>
    <col min="512" max="512" width="5" style="201" customWidth="1"/>
    <col min="513" max="513" width="16.875" style="201" customWidth="1"/>
    <col min="514" max="530" width="8.75" style="201" customWidth="1"/>
    <col min="531" max="767" width="12.5" style="201"/>
    <col min="768" max="768" width="5" style="201" customWidth="1"/>
    <col min="769" max="769" width="16.875" style="201" customWidth="1"/>
    <col min="770" max="786" width="8.75" style="201" customWidth="1"/>
    <col min="787" max="1023" width="12.5" style="201"/>
    <col min="1024" max="16384" width="12.5" style="17"/>
  </cols>
  <sheetData>
    <row r="1" spans="1:253">
      <c r="A1" s="340" t="s">
        <v>266</v>
      </c>
      <c r="B1" s="7"/>
      <c r="C1" s="7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</row>
    <row r="2" spans="1:253" ht="18" thickBot="1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9"/>
      <c r="R2" s="343" t="s">
        <v>17</v>
      </c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</row>
    <row r="3" spans="1:253" ht="29.25" customHeight="1">
      <c r="A3" s="344" t="s">
        <v>182</v>
      </c>
      <c r="B3" s="350" t="s">
        <v>215</v>
      </c>
      <c r="C3" s="346" t="s">
        <v>216</v>
      </c>
      <c r="D3" s="346" t="s">
        <v>217</v>
      </c>
      <c r="E3" s="346" t="s">
        <v>218</v>
      </c>
      <c r="F3" s="346" t="s">
        <v>219</v>
      </c>
      <c r="G3" s="346" t="s">
        <v>220</v>
      </c>
      <c r="H3" s="346" t="s">
        <v>221</v>
      </c>
      <c r="I3" s="344" t="s">
        <v>222</v>
      </c>
      <c r="J3" s="346" t="s">
        <v>223</v>
      </c>
      <c r="K3" s="346" t="s">
        <v>224</v>
      </c>
      <c r="L3" s="346" t="s">
        <v>225</v>
      </c>
      <c r="M3" s="346" t="s">
        <v>226</v>
      </c>
      <c r="N3" s="346" t="s">
        <v>227</v>
      </c>
      <c r="O3" s="346" t="s">
        <v>228</v>
      </c>
      <c r="P3" s="346" t="s">
        <v>229</v>
      </c>
      <c r="Q3" s="346" t="s">
        <v>230</v>
      </c>
      <c r="R3" s="347" t="s">
        <v>231</v>
      </c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</row>
    <row r="4" spans="1:253" ht="24" customHeight="1">
      <c r="A4" s="351" t="s">
        <v>232</v>
      </c>
      <c r="B4" s="352">
        <v>85</v>
      </c>
      <c r="C4" s="353">
        <v>7</v>
      </c>
      <c r="D4" s="354">
        <v>5</v>
      </c>
      <c r="E4" s="354">
        <v>4</v>
      </c>
      <c r="F4" s="354">
        <v>4</v>
      </c>
      <c r="G4" s="354">
        <v>6</v>
      </c>
      <c r="H4" s="353">
        <v>9</v>
      </c>
      <c r="I4" s="354">
        <v>4</v>
      </c>
      <c r="J4" s="354">
        <v>5</v>
      </c>
      <c r="K4" s="354">
        <v>5</v>
      </c>
      <c r="L4" s="354">
        <v>3</v>
      </c>
      <c r="M4" s="354">
        <v>4</v>
      </c>
      <c r="N4" s="354">
        <v>6</v>
      </c>
      <c r="O4" s="354">
        <v>4</v>
      </c>
      <c r="P4" s="354">
        <v>5</v>
      </c>
      <c r="Q4" s="354">
        <v>8</v>
      </c>
      <c r="R4" s="354">
        <v>6</v>
      </c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</row>
    <row r="5" spans="1:253" ht="24" customHeight="1">
      <c r="A5" s="193" t="s">
        <v>233</v>
      </c>
      <c r="B5" s="355">
        <v>767</v>
      </c>
      <c r="C5" s="353">
        <v>48</v>
      </c>
      <c r="D5" s="353">
        <v>70</v>
      </c>
      <c r="E5" s="353">
        <v>88</v>
      </c>
      <c r="F5" s="353">
        <v>39</v>
      </c>
      <c r="G5" s="353">
        <v>36</v>
      </c>
      <c r="H5" s="353">
        <v>79</v>
      </c>
      <c r="I5" s="353">
        <v>55</v>
      </c>
      <c r="J5" s="353">
        <v>54</v>
      </c>
      <c r="K5" s="353">
        <v>25</v>
      </c>
      <c r="L5" s="353">
        <v>27</v>
      </c>
      <c r="M5" s="353">
        <v>14</v>
      </c>
      <c r="N5" s="353">
        <v>70</v>
      </c>
      <c r="O5" s="353">
        <v>17</v>
      </c>
      <c r="P5" s="353">
        <v>43</v>
      </c>
      <c r="Q5" s="353">
        <v>72</v>
      </c>
      <c r="R5" s="353">
        <v>30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</row>
    <row r="6" spans="1:253" ht="24" customHeight="1" thickBot="1">
      <c r="A6" s="208" t="s">
        <v>234</v>
      </c>
      <c r="B6" s="356">
        <v>1089</v>
      </c>
      <c r="C6" s="357">
        <v>80</v>
      </c>
      <c r="D6" s="357">
        <v>84</v>
      </c>
      <c r="E6" s="357">
        <v>88</v>
      </c>
      <c r="F6" s="357">
        <v>39</v>
      </c>
      <c r="G6" s="357">
        <v>55</v>
      </c>
      <c r="H6" s="357">
        <v>142</v>
      </c>
      <c r="I6" s="357">
        <v>55</v>
      </c>
      <c r="J6" s="357">
        <v>77</v>
      </c>
      <c r="K6" s="357">
        <v>48</v>
      </c>
      <c r="L6" s="357">
        <v>27</v>
      </c>
      <c r="M6" s="357">
        <v>28</v>
      </c>
      <c r="N6" s="357">
        <v>133</v>
      </c>
      <c r="O6" s="357">
        <v>30</v>
      </c>
      <c r="P6" s="357">
        <v>55</v>
      </c>
      <c r="Q6" s="357">
        <v>97</v>
      </c>
      <c r="R6" s="357">
        <v>51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</row>
    <row r="7" spans="1:253" ht="1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5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53" ht="18" thickBot="1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9"/>
      <c r="R9" s="343" t="s">
        <v>21</v>
      </c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</row>
    <row r="10" spans="1:253" ht="29.25" customHeight="1">
      <c r="A10" s="344" t="s">
        <v>182</v>
      </c>
      <c r="B10" s="350" t="s">
        <v>215</v>
      </c>
      <c r="C10" s="346" t="s">
        <v>216</v>
      </c>
      <c r="D10" s="346" t="s">
        <v>217</v>
      </c>
      <c r="E10" s="346" t="s">
        <v>218</v>
      </c>
      <c r="F10" s="346" t="s">
        <v>219</v>
      </c>
      <c r="G10" s="346" t="s">
        <v>220</v>
      </c>
      <c r="H10" s="346" t="s">
        <v>221</v>
      </c>
      <c r="I10" s="344" t="s">
        <v>222</v>
      </c>
      <c r="J10" s="346" t="s">
        <v>223</v>
      </c>
      <c r="K10" s="346" t="s">
        <v>224</v>
      </c>
      <c r="L10" s="346" t="s">
        <v>225</v>
      </c>
      <c r="M10" s="346" t="s">
        <v>226</v>
      </c>
      <c r="N10" s="346" t="s">
        <v>227</v>
      </c>
      <c r="O10" s="346" t="s">
        <v>228</v>
      </c>
      <c r="P10" s="346" t="s">
        <v>229</v>
      </c>
      <c r="Q10" s="346" t="s">
        <v>230</v>
      </c>
      <c r="R10" s="347" t="s">
        <v>231</v>
      </c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</row>
    <row r="11" spans="1:253" ht="24" customHeight="1">
      <c r="A11" s="351" t="s">
        <v>232</v>
      </c>
      <c r="B11" s="352">
        <v>7</v>
      </c>
      <c r="C11" s="353">
        <v>0</v>
      </c>
      <c r="D11" s="354">
        <v>0</v>
      </c>
      <c r="E11" s="354">
        <v>3</v>
      </c>
      <c r="F11" s="354">
        <v>0</v>
      </c>
      <c r="G11" s="354">
        <v>0</v>
      </c>
      <c r="H11" s="353">
        <v>2</v>
      </c>
      <c r="I11" s="354">
        <v>0</v>
      </c>
      <c r="J11" s="354">
        <v>0</v>
      </c>
      <c r="K11" s="354">
        <v>0</v>
      </c>
      <c r="L11" s="354">
        <v>0</v>
      </c>
      <c r="M11" s="354">
        <v>0</v>
      </c>
      <c r="N11" s="354">
        <v>0</v>
      </c>
      <c r="O11" s="354">
        <v>0</v>
      </c>
      <c r="P11" s="354">
        <v>0</v>
      </c>
      <c r="Q11" s="354">
        <v>0</v>
      </c>
      <c r="R11" s="354">
        <v>2</v>
      </c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</row>
    <row r="12" spans="1:253" ht="24" customHeight="1">
      <c r="A12" s="193" t="s">
        <v>233</v>
      </c>
      <c r="B12" s="355">
        <v>24</v>
      </c>
      <c r="C12" s="353">
        <v>0</v>
      </c>
      <c r="D12" s="353">
        <v>0</v>
      </c>
      <c r="E12" s="353">
        <v>12</v>
      </c>
      <c r="F12" s="353">
        <v>0</v>
      </c>
      <c r="G12" s="353">
        <v>0</v>
      </c>
      <c r="H12" s="353">
        <v>8</v>
      </c>
      <c r="I12" s="353">
        <v>0</v>
      </c>
      <c r="J12" s="353">
        <v>0</v>
      </c>
      <c r="K12" s="353">
        <v>0</v>
      </c>
      <c r="L12" s="353">
        <v>0</v>
      </c>
      <c r="M12" s="353">
        <v>0</v>
      </c>
      <c r="N12" s="353">
        <v>0</v>
      </c>
      <c r="O12" s="353">
        <v>0</v>
      </c>
      <c r="P12" s="353">
        <v>0</v>
      </c>
      <c r="Q12" s="353">
        <v>0</v>
      </c>
      <c r="R12" s="353">
        <v>4</v>
      </c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</row>
    <row r="13" spans="1:253" ht="24" customHeight="1" thickBot="1">
      <c r="A13" s="208" t="s">
        <v>234</v>
      </c>
      <c r="B13" s="356">
        <v>36</v>
      </c>
      <c r="C13" s="357">
        <v>0</v>
      </c>
      <c r="D13" s="357">
        <v>0</v>
      </c>
      <c r="E13" s="357">
        <v>12</v>
      </c>
      <c r="F13" s="357">
        <v>0</v>
      </c>
      <c r="G13" s="357">
        <v>0</v>
      </c>
      <c r="H13" s="357">
        <v>16</v>
      </c>
      <c r="I13" s="357">
        <v>0</v>
      </c>
      <c r="J13" s="357">
        <v>0</v>
      </c>
      <c r="K13" s="357">
        <v>0</v>
      </c>
      <c r="L13" s="357">
        <v>0</v>
      </c>
      <c r="M13" s="357">
        <v>0</v>
      </c>
      <c r="N13" s="357">
        <v>0</v>
      </c>
      <c r="O13" s="357">
        <v>0</v>
      </c>
      <c r="P13" s="357">
        <v>0</v>
      </c>
      <c r="Q13" s="357">
        <v>0</v>
      </c>
      <c r="R13" s="357">
        <v>8</v>
      </c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</row>
    <row r="14" spans="1:25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5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53" ht="18" thickBot="1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9"/>
      <c r="R16" s="343" t="s">
        <v>22</v>
      </c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</row>
    <row r="17" spans="1:253" ht="29.25" customHeight="1">
      <c r="A17" s="344" t="s">
        <v>182</v>
      </c>
      <c r="B17" s="350" t="s">
        <v>215</v>
      </c>
      <c r="C17" s="346" t="s">
        <v>216</v>
      </c>
      <c r="D17" s="346" t="s">
        <v>217</v>
      </c>
      <c r="E17" s="346" t="s">
        <v>218</v>
      </c>
      <c r="F17" s="346" t="s">
        <v>219</v>
      </c>
      <c r="G17" s="346" t="s">
        <v>220</v>
      </c>
      <c r="H17" s="346" t="s">
        <v>221</v>
      </c>
      <c r="I17" s="344" t="s">
        <v>222</v>
      </c>
      <c r="J17" s="346" t="s">
        <v>223</v>
      </c>
      <c r="K17" s="344" t="s">
        <v>224</v>
      </c>
      <c r="L17" s="346" t="s">
        <v>225</v>
      </c>
      <c r="M17" s="346" t="s">
        <v>226</v>
      </c>
      <c r="N17" s="346" t="s">
        <v>227</v>
      </c>
      <c r="O17" s="346" t="s">
        <v>228</v>
      </c>
      <c r="P17" s="346" t="s">
        <v>229</v>
      </c>
      <c r="Q17" s="346" t="s">
        <v>230</v>
      </c>
      <c r="R17" s="347" t="s">
        <v>231</v>
      </c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</row>
    <row r="18" spans="1:253" ht="24" customHeight="1">
      <c r="A18" s="351" t="s">
        <v>232</v>
      </c>
      <c r="B18" s="352">
        <v>18</v>
      </c>
      <c r="C18" s="353">
        <v>2</v>
      </c>
      <c r="D18" s="354">
        <v>6</v>
      </c>
      <c r="E18" s="354">
        <v>2</v>
      </c>
      <c r="F18" s="354">
        <v>0</v>
      </c>
      <c r="G18" s="354">
        <v>1</v>
      </c>
      <c r="H18" s="353">
        <v>2</v>
      </c>
      <c r="I18" s="354">
        <v>0</v>
      </c>
      <c r="J18" s="354">
        <v>0</v>
      </c>
      <c r="K18" s="354">
        <v>0</v>
      </c>
      <c r="L18" s="354">
        <v>0</v>
      </c>
      <c r="M18" s="354">
        <v>0</v>
      </c>
      <c r="N18" s="354">
        <v>4</v>
      </c>
      <c r="O18" s="354">
        <v>0</v>
      </c>
      <c r="P18" s="354">
        <v>1</v>
      </c>
      <c r="Q18" s="354">
        <v>0</v>
      </c>
      <c r="R18" s="354">
        <v>0</v>
      </c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</row>
    <row r="19" spans="1:253" ht="24" customHeight="1">
      <c r="A19" s="193" t="s">
        <v>233</v>
      </c>
      <c r="B19" s="355">
        <v>104</v>
      </c>
      <c r="C19" s="353">
        <v>2</v>
      </c>
      <c r="D19" s="353">
        <v>58</v>
      </c>
      <c r="E19" s="353">
        <v>8</v>
      </c>
      <c r="F19" s="353">
        <v>0</v>
      </c>
      <c r="G19" s="353">
        <v>0</v>
      </c>
      <c r="H19" s="353">
        <v>7</v>
      </c>
      <c r="I19" s="353">
        <v>0</v>
      </c>
      <c r="J19" s="353">
        <v>0</v>
      </c>
      <c r="K19" s="353">
        <v>0</v>
      </c>
      <c r="L19" s="353">
        <v>0</v>
      </c>
      <c r="M19" s="353">
        <v>0</v>
      </c>
      <c r="N19" s="353">
        <v>11</v>
      </c>
      <c r="O19" s="353">
        <v>0</v>
      </c>
      <c r="P19" s="353">
        <v>18</v>
      </c>
      <c r="Q19" s="353">
        <v>0</v>
      </c>
      <c r="R19" s="353">
        <v>0</v>
      </c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</row>
    <row r="20" spans="1:253" ht="24" customHeight="1" thickBot="1">
      <c r="A20" s="208" t="s">
        <v>234</v>
      </c>
      <c r="B20" s="356">
        <v>125</v>
      </c>
      <c r="C20" s="357">
        <v>4</v>
      </c>
      <c r="D20" s="357">
        <v>58</v>
      </c>
      <c r="E20" s="357">
        <v>8</v>
      </c>
      <c r="F20" s="357">
        <v>0</v>
      </c>
      <c r="G20" s="357">
        <v>4</v>
      </c>
      <c r="H20" s="357">
        <v>13</v>
      </c>
      <c r="I20" s="357">
        <v>0</v>
      </c>
      <c r="J20" s="357">
        <v>0</v>
      </c>
      <c r="K20" s="357">
        <v>0</v>
      </c>
      <c r="L20" s="357">
        <v>0</v>
      </c>
      <c r="M20" s="357">
        <v>0</v>
      </c>
      <c r="N20" s="357">
        <v>20</v>
      </c>
      <c r="O20" s="357">
        <v>0</v>
      </c>
      <c r="P20" s="357">
        <v>18</v>
      </c>
      <c r="Q20" s="357">
        <v>0</v>
      </c>
      <c r="R20" s="357">
        <v>0</v>
      </c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</row>
    <row r="21" spans="1:253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5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53" ht="18" thickBot="1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9"/>
      <c r="R23" s="343" t="s">
        <v>162</v>
      </c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</row>
    <row r="24" spans="1:253" ht="29.25" customHeight="1">
      <c r="A24" s="344" t="s">
        <v>182</v>
      </c>
      <c r="B24" s="350" t="s">
        <v>215</v>
      </c>
      <c r="C24" s="346" t="s">
        <v>216</v>
      </c>
      <c r="D24" s="346" t="s">
        <v>217</v>
      </c>
      <c r="E24" s="346" t="s">
        <v>218</v>
      </c>
      <c r="F24" s="346" t="s">
        <v>219</v>
      </c>
      <c r="G24" s="346" t="s">
        <v>220</v>
      </c>
      <c r="H24" s="346" t="s">
        <v>221</v>
      </c>
      <c r="I24" s="344" t="s">
        <v>222</v>
      </c>
      <c r="J24" s="346" t="s">
        <v>223</v>
      </c>
      <c r="K24" s="344" t="s">
        <v>224</v>
      </c>
      <c r="L24" s="346" t="s">
        <v>225</v>
      </c>
      <c r="M24" s="346" t="s">
        <v>226</v>
      </c>
      <c r="N24" s="346" t="s">
        <v>227</v>
      </c>
      <c r="O24" s="346" t="s">
        <v>228</v>
      </c>
      <c r="P24" s="346" t="s">
        <v>229</v>
      </c>
      <c r="Q24" s="346" t="s">
        <v>230</v>
      </c>
      <c r="R24" s="347" t="s">
        <v>231</v>
      </c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</row>
    <row r="25" spans="1:253" ht="24" customHeight="1">
      <c r="A25" s="351" t="s">
        <v>232</v>
      </c>
      <c r="B25" s="352">
        <v>60</v>
      </c>
      <c r="C25" s="353">
        <v>8</v>
      </c>
      <c r="D25" s="354">
        <v>3</v>
      </c>
      <c r="E25" s="354">
        <v>3</v>
      </c>
      <c r="F25" s="354">
        <v>1</v>
      </c>
      <c r="G25" s="354">
        <v>9</v>
      </c>
      <c r="H25" s="353">
        <v>6</v>
      </c>
      <c r="I25" s="354">
        <v>3</v>
      </c>
      <c r="J25" s="354">
        <v>3</v>
      </c>
      <c r="K25" s="354">
        <v>10</v>
      </c>
      <c r="L25" s="354">
        <v>0</v>
      </c>
      <c r="M25" s="354">
        <v>2</v>
      </c>
      <c r="N25" s="354">
        <v>0</v>
      </c>
      <c r="O25" s="354">
        <v>2</v>
      </c>
      <c r="P25" s="354">
        <v>6</v>
      </c>
      <c r="Q25" s="354">
        <v>0</v>
      </c>
      <c r="R25" s="354">
        <v>4</v>
      </c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</row>
    <row r="26" spans="1:253" ht="24" customHeight="1">
      <c r="A26" s="193" t="s">
        <v>233</v>
      </c>
      <c r="B26" s="355">
        <v>512</v>
      </c>
      <c r="C26" s="353">
        <v>7</v>
      </c>
      <c r="D26" s="353">
        <v>17</v>
      </c>
      <c r="E26" s="353">
        <v>15</v>
      </c>
      <c r="F26" s="353">
        <v>4</v>
      </c>
      <c r="G26" s="353">
        <v>67</v>
      </c>
      <c r="H26" s="353">
        <v>26</v>
      </c>
      <c r="I26" s="353">
        <v>16</v>
      </c>
      <c r="J26" s="353">
        <v>24</v>
      </c>
      <c r="K26" s="353">
        <v>255</v>
      </c>
      <c r="L26" s="353">
        <v>0</v>
      </c>
      <c r="M26" s="353">
        <v>6</v>
      </c>
      <c r="N26" s="353">
        <v>0</v>
      </c>
      <c r="O26" s="353">
        <v>11</v>
      </c>
      <c r="P26" s="353">
        <v>49</v>
      </c>
      <c r="Q26" s="353">
        <v>0</v>
      </c>
      <c r="R26" s="353">
        <v>15</v>
      </c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</row>
    <row r="27" spans="1:253" ht="24" customHeight="1" thickBot="1">
      <c r="A27" s="208" t="s">
        <v>234</v>
      </c>
      <c r="B27" s="356">
        <v>579</v>
      </c>
      <c r="C27" s="357">
        <v>12</v>
      </c>
      <c r="D27" s="357">
        <v>17</v>
      </c>
      <c r="E27" s="357">
        <v>15</v>
      </c>
      <c r="F27" s="357">
        <v>4</v>
      </c>
      <c r="G27" s="357">
        <v>75</v>
      </c>
      <c r="H27" s="357">
        <v>48</v>
      </c>
      <c r="I27" s="357">
        <v>16</v>
      </c>
      <c r="J27" s="357">
        <v>24</v>
      </c>
      <c r="K27" s="357">
        <v>255</v>
      </c>
      <c r="L27" s="357">
        <v>0</v>
      </c>
      <c r="M27" s="357">
        <v>6</v>
      </c>
      <c r="N27" s="357">
        <v>0</v>
      </c>
      <c r="O27" s="357">
        <v>11</v>
      </c>
      <c r="P27" s="357">
        <v>66</v>
      </c>
      <c r="Q27" s="357">
        <v>0</v>
      </c>
      <c r="R27" s="357">
        <v>30</v>
      </c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</row>
    <row r="28" spans="1:253" ht="1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5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53" ht="18" thickBot="1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9"/>
      <c r="R30" s="343" t="s">
        <v>163</v>
      </c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</row>
    <row r="31" spans="1:253" ht="29.25" customHeight="1">
      <c r="A31" s="344" t="s">
        <v>182</v>
      </c>
      <c r="B31" s="350" t="s">
        <v>215</v>
      </c>
      <c r="C31" s="346" t="s">
        <v>216</v>
      </c>
      <c r="D31" s="346" t="s">
        <v>217</v>
      </c>
      <c r="E31" s="346" t="s">
        <v>218</v>
      </c>
      <c r="F31" s="346" t="s">
        <v>219</v>
      </c>
      <c r="G31" s="346" t="s">
        <v>220</v>
      </c>
      <c r="H31" s="346" t="s">
        <v>221</v>
      </c>
      <c r="I31" s="344" t="s">
        <v>222</v>
      </c>
      <c r="J31" s="346" t="s">
        <v>223</v>
      </c>
      <c r="K31" s="344" t="s">
        <v>224</v>
      </c>
      <c r="L31" s="346" t="s">
        <v>225</v>
      </c>
      <c r="M31" s="346" t="s">
        <v>226</v>
      </c>
      <c r="N31" s="346" t="s">
        <v>227</v>
      </c>
      <c r="O31" s="346" t="s">
        <v>228</v>
      </c>
      <c r="P31" s="346" t="s">
        <v>229</v>
      </c>
      <c r="Q31" s="346" t="s">
        <v>230</v>
      </c>
      <c r="R31" s="347" t="s">
        <v>231</v>
      </c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</row>
    <row r="32" spans="1:253" ht="24" customHeight="1">
      <c r="A32" s="351" t="s">
        <v>232</v>
      </c>
      <c r="B32" s="352">
        <v>68</v>
      </c>
      <c r="C32" s="353">
        <v>9</v>
      </c>
      <c r="D32" s="354">
        <v>4</v>
      </c>
      <c r="E32" s="354">
        <v>4</v>
      </c>
      <c r="F32" s="354">
        <v>3</v>
      </c>
      <c r="G32" s="354">
        <v>8</v>
      </c>
      <c r="H32" s="353">
        <v>6</v>
      </c>
      <c r="I32" s="354">
        <v>4</v>
      </c>
      <c r="J32" s="354">
        <v>1</v>
      </c>
      <c r="K32" s="354">
        <v>2</v>
      </c>
      <c r="L32" s="354">
        <v>2</v>
      </c>
      <c r="M32" s="354">
        <v>4</v>
      </c>
      <c r="N32" s="354">
        <v>0</v>
      </c>
      <c r="O32" s="354">
        <v>5</v>
      </c>
      <c r="P32" s="354">
        <v>5</v>
      </c>
      <c r="Q32" s="354">
        <v>5</v>
      </c>
      <c r="R32" s="354">
        <v>6</v>
      </c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</row>
    <row r="33" spans="1:253" ht="24" customHeight="1">
      <c r="A33" s="193" t="s">
        <v>233</v>
      </c>
      <c r="B33" s="355">
        <v>459</v>
      </c>
      <c r="C33" s="353">
        <v>27</v>
      </c>
      <c r="D33" s="353">
        <v>20</v>
      </c>
      <c r="E33" s="353">
        <v>23</v>
      </c>
      <c r="F33" s="353">
        <v>15</v>
      </c>
      <c r="G33" s="353">
        <v>88</v>
      </c>
      <c r="H33" s="353">
        <v>37</v>
      </c>
      <c r="I33" s="353">
        <v>29</v>
      </c>
      <c r="J33" s="353">
        <v>9</v>
      </c>
      <c r="K33" s="353">
        <v>17</v>
      </c>
      <c r="L33" s="353">
        <v>23</v>
      </c>
      <c r="M33" s="353">
        <v>13</v>
      </c>
      <c r="N33" s="353">
        <v>0</v>
      </c>
      <c r="O33" s="353">
        <v>38</v>
      </c>
      <c r="P33" s="353">
        <v>54</v>
      </c>
      <c r="Q33" s="353">
        <v>49</v>
      </c>
      <c r="R33" s="353">
        <v>17</v>
      </c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</row>
    <row r="34" spans="1:253" ht="24" customHeight="1" thickBot="1">
      <c r="A34" s="208" t="s">
        <v>234</v>
      </c>
      <c r="B34" s="356">
        <v>529</v>
      </c>
      <c r="C34" s="357">
        <v>38</v>
      </c>
      <c r="D34" s="357">
        <v>20</v>
      </c>
      <c r="E34" s="357">
        <v>23</v>
      </c>
      <c r="F34" s="357">
        <v>15</v>
      </c>
      <c r="G34" s="357">
        <v>99</v>
      </c>
      <c r="H34" s="357">
        <v>69</v>
      </c>
      <c r="I34" s="357">
        <v>29</v>
      </c>
      <c r="J34" s="357">
        <v>9</v>
      </c>
      <c r="K34" s="357">
        <v>17</v>
      </c>
      <c r="L34" s="357">
        <v>23</v>
      </c>
      <c r="M34" s="357">
        <v>16</v>
      </c>
      <c r="N34" s="357">
        <v>0</v>
      </c>
      <c r="O34" s="357">
        <v>38</v>
      </c>
      <c r="P34" s="357">
        <v>54</v>
      </c>
      <c r="Q34" s="357">
        <v>49</v>
      </c>
      <c r="R34" s="357">
        <v>30</v>
      </c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</row>
    <row r="35" spans="1:253" ht="1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25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253" ht="18" thickBot="1">
      <c r="A37" s="348"/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9"/>
      <c r="R37" s="343" t="s">
        <v>214</v>
      </c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</row>
    <row r="38" spans="1:253" ht="29.25" customHeight="1">
      <c r="A38" s="344" t="s">
        <v>182</v>
      </c>
      <c r="B38" s="350" t="s">
        <v>215</v>
      </c>
      <c r="C38" s="346" t="s">
        <v>216</v>
      </c>
      <c r="D38" s="346" t="s">
        <v>217</v>
      </c>
      <c r="E38" s="346" t="s">
        <v>218</v>
      </c>
      <c r="F38" s="346" t="s">
        <v>219</v>
      </c>
      <c r="G38" s="346" t="s">
        <v>220</v>
      </c>
      <c r="H38" s="346" t="s">
        <v>221</v>
      </c>
      <c r="I38" s="344" t="s">
        <v>222</v>
      </c>
      <c r="J38" s="346" t="s">
        <v>223</v>
      </c>
      <c r="K38" s="344" t="s">
        <v>224</v>
      </c>
      <c r="L38" s="346" t="s">
        <v>225</v>
      </c>
      <c r="M38" s="346" t="s">
        <v>226</v>
      </c>
      <c r="N38" s="346" t="s">
        <v>227</v>
      </c>
      <c r="O38" s="346" t="s">
        <v>228</v>
      </c>
      <c r="P38" s="346" t="s">
        <v>229</v>
      </c>
      <c r="Q38" s="346" t="s">
        <v>230</v>
      </c>
      <c r="R38" s="347" t="s">
        <v>231</v>
      </c>
      <c r="S38" s="339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</row>
    <row r="39" spans="1:253" ht="24" customHeight="1">
      <c r="A39" s="351" t="s">
        <v>232</v>
      </c>
      <c r="B39" s="352">
        <v>68</v>
      </c>
      <c r="C39" s="353">
        <v>10</v>
      </c>
      <c r="D39" s="354">
        <v>3</v>
      </c>
      <c r="E39" s="354">
        <v>3</v>
      </c>
      <c r="F39" s="354">
        <v>2</v>
      </c>
      <c r="G39" s="354">
        <v>7</v>
      </c>
      <c r="H39" s="353">
        <v>5</v>
      </c>
      <c r="I39" s="354">
        <v>4</v>
      </c>
      <c r="J39" s="354">
        <v>2</v>
      </c>
      <c r="K39" s="354">
        <v>3</v>
      </c>
      <c r="L39" s="354">
        <v>4</v>
      </c>
      <c r="M39" s="354">
        <v>4</v>
      </c>
      <c r="N39" s="354">
        <v>0</v>
      </c>
      <c r="O39" s="354">
        <v>5</v>
      </c>
      <c r="P39" s="354">
        <v>9</v>
      </c>
      <c r="Q39" s="354">
        <v>3</v>
      </c>
      <c r="R39" s="354">
        <v>4</v>
      </c>
      <c r="S39" s="339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</row>
    <row r="40" spans="1:253" ht="24" customHeight="1">
      <c r="A40" s="193" t="s">
        <v>233</v>
      </c>
      <c r="B40" s="355">
        <v>474</v>
      </c>
      <c r="C40" s="353">
        <v>79</v>
      </c>
      <c r="D40" s="353">
        <v>28</v>
      </c>
      <c r="E40" s="353">
        <v>15</v>
      </c>
      <c r="F40" s="353">
        <v>21</v>
      </c>
      <c r="G40" s="353">
        <v>46</v>
      </c>
      <c r="H40" s="353">
        <v>17</v>
      </c>
      <c r="I40" s="353">
        <v>32</v>
      </c>
      <c r="J40" s="353">
        <v>20</v>
      </c>
      <c r="K40" s="353">
        <v>17</v>
      </c>
      <c r="L40" s="353">
        <v>20</v>
      </c>
      <c r="M40" s="353">
        <v>23</v>
      </c>
      <c r="N40" s="353">
        <v>0</v>
      </c>
      <c r="O40" s="353">
        <v>46</v>
      </c>
      <c r="P40" s="353">
        <v>77</v>
      </c>
      <c r="Q40" s="353">
        <v>23</v>
      </c>
      <c r="R40" s="353">
        <v>10</v>
      </c>
      <c r="S40" s="339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  <c r="GT40" s="205"/>
      <c r="GU40" s="205"/>
      <c r="GV40" s="205"/>
      <c r="GW40" s="205"/>
      <c r="GX40" s="205"/>
      <c r="GY40" s="205"/>
      <c r="GZ40" s="205"/>
      <c r="HA40" s="205"/>
      <c r="HB40" s="205"/>
      <c r="HC40" s="205"/>
      <c r="HD40" s="205"/>
      <c r="HE40" s="205"/>
      <c r="HF40" s="205"/>
      <c r="HG40" s="205"/>
      <c r="HH40" s="205"/>
      <c r="HI40" s="205"/>
      <c r="HJ40" s="205"/>
      <c r="HK40" s="205"/>
      <c r="HL40" s="205"/>
      <c r="HM40" s="205"/>
      <c r="HN40" s="205"/>
      <c r="HO40" s="205"/>
      <c r="HP40" s="205"/>
      <c r="HQ40" s="205"/>
      <c r="HR40" s="205"/>
      <c r="HS40" s="205"/>
      <c r="HT40" s="205"/>
      <c r="HU40" s="205"/>
      <c r="HV40" s="205"/>
      <c r="HW40" s="205"/>
      <c r="HX40" s="205"/>
      <c r="HY40" s="205"/>
      <c r="HZ40" s="205"/>
      <c r="IA40" s="205"/>
      <c r="IB40" s="205"/>
      <c r="IC40" s="205"/>
      <c r="ID40" s="205"/>
      <c r="IE40" s="205"/>
      <c r="IF40" s="205"/>
      <c r="IG40" s="205"/>
      <c r="IH40" s="205"/>
      <c r="II40" s="205"/>
      <c r="IJ40" s="205"/>
      <c r="IK40" s="205"/>
      <c r="IL40" s="205"/>
      <c r="IM40" s="205"/>
      <c r="IN40" s="205"/>
      <c r="IO40" s="205"/>
      <c r="IP40" s="205"/>
      <c r="IQ40" s="205"/>
      <c r="IR40" s="205"/>
      <c r="IS40" s="205"/>
    </row>
    <row r="41" spans="1:253" ht="24" customHeight="1" thickBot="1">
      <c r="A41" s="208" t="s">
        <v>234</v>
      </c>
      <c r="B41" s="356">
        <v>564</v>
      </c>
      <c r="C41" s="357">
        <v>95</v>
      </c>
      <c r="D41" s="357">
        <v>28</v>
      </c>
      <c r="E41" s="357">
        <v>15</v>
      </c>
      <c r="F41" s="357">
        <v>21</v>
      </c>
      <c r="G41" s="357">
        <v>58</v>
      </c>
      <c r="H41" s="357">
        <v>30</v>
      </c>
      <c r="I41" s="357">
        <v>32</v>
      </c>
      <c r="J41" s="357">
        <v>20</v>
      </c>
      <c r="K41" s="357">
        <v>17</v>
      </c>
      <c r="L41" s="357">
        <v>20</v>
      </c>
      <c r="M41" s="357">
        <v>40</v>
      </c>
      <c r="N41" s="357">
        <v>0</v>
      </c>
      <c r="O41" s="357">
        <v>46</v>
      </c>
      <c r="P41" s="357">
        <v>101</v>
      </c>
      <c r="Q41" s="357">
        <v>23</v>
      </c>
      <c r="R41" s="357">
        <v>18</v>
      </c>
      <c r="S41" s="339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5"/>
      <c r="DV41" s="205"/>
      <c r="DW41" s="205"/>
      <c r="DX41" s="205"/>
      <c r="DY41" s="205"/>
      <c r="DZ41" s="205"/>
      <c r="EA41" s="205"/>
      <c r="EB41" s="205"/>
      <c r="EC41" s="205"/>
      <c r="ED41" s="205"/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5"/>
      <c r="EV41" s="205"/>
      <c r="EW41" s="205"/>
      <c r="EX41" s="205"/>
      <c r="EY41" s="205"/>
      <c r="EZ41" s="205"/>
      <c r="FA41" s="205"/>
      <c r="FB41" s="205"/>
      <c r="FC41" s="205"/>
      <c r="FD41" s="205"/>
      <c r="FE41" s="205"/>
      <c r="FF41" s="205"/>
      <c r="FG41" s="205"/>
      <c r="FH41" s="205"/>
      <c r="FI41" s="205"/>
      <c r="FJ41" s="205"/>
      <c r="FK41" s="205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205"/>
      <c r="FY41" s="205"/>
      <c r="FZ41" s="205"/>
      <c r="GA41" s="205"/>
      <c r="GB41" s="205"/>
      <c r="GC41" s="205"/>
      <c r="GD41" s="205"/>
      <c r="GE41" s="205"/>
      <c r="GF41" s="205"/>
      <c r="GG41" s="205"/>
      <c r="GH41" s="205"/>
      <c r="GI41" s="205"/>
      <c r="GJ41" s="205"/>
      <c r="GK41" s="205"/>
      <c r="GL41" s="205"/>
      <c r="GM41" s="205"/>
      <c r="GN41" s="205"/>
      <c r="GO41" s="205"/>
      <c r="GP41" s="205"/>
      <c r="GQ41" s="205"/>
      <c r="GR41" s="205"/>
      <c r="GS41" s="205"/>
      <c r="GT41" s="205"/>
      <c r="GU41" s="205"/>
      <c r="GV41" s="205"/>
      <c r="GW41" s="205"/>
      <c r="GX41" s="205"/>
      <c r="GY41" s="205"/>
      <c r="GZ41" s="205"/>
      <c r="HA41" s="205"/>
      <c r="HB41" s="205"/>
      <c r="HC41" s="205"/>
      <c r="HD41" s="205"/>
      <c r="HE41" s="205"/>
      <c r="HF41" s="205"/>
      <c r="HG41" s="205"/>
      <c r="HH41" s="205"/>
      <c r="HI41" s="205"/>
      <c r="HJ41" s="205"/>
      <c r="HK41" s="205"/>
      <c r="HL41" s="205"/>
      <c r="HM41" s="205"/>
      <c r="HN41" s="205"/>
      <c r="HO41" s="205"/>
      <c r="HP41" s="205"/>
      <c r="HQ41" s="205"/>
      <c r="HR41" s="205"/>
      <c r="HS41" s="205"/>
      <c r="HT41" s="205"/>
      <c r="HU41" s="205"/>
      <c r="HV41" s="205"/>
      <c r="HW41" s="205"/>
      <c r="HX41" s="205"/>
      <c r="HY41" s="205"/>
      <c r="HZ41" s="205"/>
      <c r="IA41" s="205"/>
      <c r="IB41" s="205"/>
      <c r="IC41" s="205"/>
      <c r="ID41" s="205"/>
      <c r="IE41" s="205"/>
      <c r="IF41" s="205"/>
      <c r="IG41" s="205"/>
      <c r="IH41" s="205"/>
      <c r="II41" s="205"/>
      <c r="IJ41" s="205"/>
      <c r="IK41" s="205"/>
      <c r="IL41" s="205"/>
      <c r="IM41" s="205"/>
      <c r="IN41" s="205"/>
      <c r="IO41" s="205"/>
      <c r="IP41" s="205"/>
      <c r="IQ41" s="205"/>
      <c r="IR41" s="205"/>
      <c r="IS41" s="205"/>
    </row>
    <row r="42" spans="1:253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</row>
    <row r="43" spans="1:253">
      <c r="A43" s="255"/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</row>
  </sheetData>
  <phoneticPr fontId="35"/>
  <printOptions horizontalCentered="1"/>
  <pageMargins left="0.196527777777778" right="0.196527777777778" top="0.63472222222222197" bottom="0.51180555555555596" header="0.511811023622047" footer="0.511811023622047"/>
  <pageSetup paperSize="9" scale="63" orientation="landscape" horizontalDpi="300" verticalDpi="300" r:id="rId1"/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AMJ29"/>
  <sheetViews>
    <sheetView showGridLines="0" view="pageBreakPreview" topLeftCell="A5" zoomScale="85" zoomScaleNormal="85" zoomScaleSheetLayoutView="85" workbookViewId="0">
      <selection activeCell="I12" sqref="I12"/>
    </sheetView>
  </sheetViews>
  <sheetFormatPr defaultColWidth="9" defaultRowHeight="14.25"/>
  <cols>
    <col min="1" max="1" width="7.875" style="26" customWidth="1"/>
    <col min="2" max="2" width="15.625" style="26" customWidth="1"/>
    <col min="3" max="3" width="13.625" style="26" customWidth="1"/>
    <col min="4" max="5" width="10" style="26" bestFit="1" customWidth="1"/>
    <col min="6" max="6" width="10.25" style="26" bestFit="1" customWidth="1"/>
    <col min="7" max="11" width="9.125" style="26" customWidth="1"/>
    <col min="12" max="13" width="11.5" style="26" customWidth="1"/>
    <col min="14" max="15" width="10.125" style="26" customWidth="1"/>
    <col min="16" max="16" width="13.875" style="26" customWidth="1"/>
    <col min="17" max="17" width="3.75" style="26" customWidth="1"/>
    <col min="18" max="18" width="9" style="26"/>
    <col min="19" max="19" width="11.5" style="26" customWidth="1"/>
    <col min="20" max="256" width="9" style="26"/>
    <col min="257" max="257" width="7.875" style="26" customWidth="1"/>
    <col min="258" max="260" width="10.875" style="26" customWidth="1"/>
    <col min="261" max="262" width="9.625" style="26" customWidth="1"/>
    <col min="263" max="512" width="9" style="26"/>
    <col min="513" max="513" width="7.875" style="26" customWidth="1"/>
    <col min="514" max="516" width="10.875" style="26" customWidth="1"/>
    <col min="517" max="518" width="9.625" style="26" customWidth="1"/>
    <col min="519" max="768" width="9" style="26"/>
    <col min="769" max="769" width="7.875" style="26" customWidth="1"/>
    <col min="770" max="772" width="10.875" style="26" customWidth="1"/>
    <col min="773" max="774" width="9.625" style="26" customWidth="1"/>
    <col min="775" max="1024" width="9" style="26"/>
    <col min="1025" max="16384" width="9" style="17"/>
  </cols>
  <sheetData>
    <row r="1" spans="1:229" s="32" customFormat="1" ht="24.75" customHeight="1">
      <c r="A1" s="172" t="s">
        <v>284</v>
      </c>
      <c r="B1" s="173"/>
      <c r="C1" s="173"/>
      <c r="D1" s="173"/>
      <c r="E1" s="173"/>
      <c r="F1" s="173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</row>
    <row r="2" spans="1:229" s="32" customFormat="1" ht="24.75" customHeight="1" thickBot="1">
      <c r="A2" s="30"/>
      <c r="B2" s="30"/>
      <c r="C2" s="30"/>
      <c r="D2" s="30"/>
      <c r="E2" s="30"/>
      <c r="F2" s="147"/>
      <c r="G2" s="31"/>
      <c r="H2" s="31"/>
      <c r="I2" s="31"/>
      <c r="J2" s="31"/>
      <c r="K2" s="31"/>
      <c r="L2" s="31"/>
      <c r="M2" s="31"/>
      <c r="N2" s="31"/>
      <c r="O2" s="31"/>
      <c r="P2" s="334" t="s">
        <v>167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</row>
    <row r="3" spans="1:229" s="35" customFormat="1" ht="22.5" customHeight="1">
      <c r="A3" s="33" t="s">
        <v>187</v>
      </c>
      <c r="B3" s="261" t="s">
        <v>0</v>
      </c>
      <c r="C3" s="261"/>
      <c r="D3" s="261"/>
      <c r="E3" s="261"/>
      <c r="F3" s="261"/>
      <c r="G3" s="261" t="s">
        <v>199</v>
      </c>
      <c r="H3" s="261"/>
      <c r="I3" s="261"/>
      <c r="J3" s="261"/>
      <c r="K3" s="261"/>
      <c r="L3" s="261" t="s">
        <v>211</v>
      </c>
      <c r="M3" s="261"/>
      <c r="N3" s="261"/>
      <c r="O3" s="261"/>
      <c r="P3" s="261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</row>
    <row r="4" spans="1:229" s="35" customFormat="1" ht="22.5" customHeight="1">
      <c r="A4" s="36"/>
      <c r="B4" s="258" t="s">
        <v>28</v>
      </c>
      <c r="C4" s="259" t="s">
        <v>201</v>
      </c>
      <c r="D4" s="259"/>
      <c r="E4" s="259"/>
      <c r="F4" s="263" t="s">
        <v>29</v>
      </c>
      <c r="G4" s="258" t="s">
        <v>28</v>
      </c>
      <c r="H4" s="259" t="s">
        <v>201</v>
      </c>
      <c r="I4" s="259"/>
      <c r="J4" s="259"/>
      <c r="K4" s="263" t="s">
        <v>29</v>
      </c>
      <c r="L4" s="258" t="s">
        <v>28</v>
      </c>
      <c r="M4" s="259" t="s">
        <v>201</v>
      </c>
      <c r="N4" s="259"/>
      <c r="O4" s="259"/>
      <c r="P4" s="263" t="s">
        <v>29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</row>
    <row r="5" spans="1:229" s="35" customFormat="1" ht="78.75" customHeight="1">
      <c r="A5" s="36"/>
      <c r="B5" s="258"/>
      <c r="C5" s="258" t="s">
        <v>31</v>
      </c>
      <c r="D5" s="258" t="s">
        <v>158</v>
      </c>
      <c r="E5" s="258" t="s">
        <v>33</v>
      </c>
      <c r="F5" s="263"/>
      <c r="G5" s="258"/>
      <c r="H5" s="258" t="s">
        <v>31</v>
      </c>
      <c r="I5" s="258" t="s">
        <v>158</v>
      </c>
      <c r="J5" s="258" t="s">
        <v>33</v>
      </c>
      <c r="K5" s="263"/>
      <c r="L5" s="258"/>
      <c r="M5" s="258" t="s">
        <v>31</v>
      </c>
      <c r="N5" s="258" t="s">
        <v>158</v>
      </c>
      <c r="O5" s="258" t="s">
        <v>33</v>
      </c>
      <c r="P5" s="263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</row>
    <row r="6" spans="1:229" s="35" customFormat="1" ht="24.75" customHeight="1">
      <c r="A6" s="37" t="s">
        <v>188</v>
      </c>
      <c r="B6" s="258"/>
      <c r="C6" s="258"/>
      <c r="D6" s="258"/>
      <c r="E6" s="258"/>
      <c r="F6" s="38" t="s">
        <v>34</v>
      </c>
      <c r="G6" s="258"/>
      <c r="H6" s="258"/>
      <c r="I6" s="258"/>
      <c r="J6" s="258"/>
      <c r="K6" s="38" t="s">
        <v>34</v>
      </c>
      <c r="L6" s="258"/>
      <c r="M6" s="258"/>
      <c r="N6" s="258"/>
      <c r="O6" s="258"/>
      <c r="P6" s="38" t="s">
        <v>34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</row>
    <row r="7" spans="1:229" s="32" customFormat="1" ht="30" customHeight="1">
      <c r="A7" s="39" t="s">
        <v>189</v>
      </c>
      <c r="B7" s="335">
        <f>SUM(B8:B23)</f>
        <v>74906</v>
      </c>
      <c r="C7" s="335">
        <f>SUM(C8:C23)</f>
        <v>68167</v>
      </c>
      <c r="D7" s="335">
        <f>SUM(D8:D23)</f>
        <v>1206</v>
      </c>
      <c r="E7" s="335">
        <f>SUM(E8:E23)</f>
        <v>5533</v>
      </c>
      <c r="F7" s="336">
        <f t="shared" ref="F7:F23" si="0">E7/B7*100</f>
        <v>7.3865911942968516</v>
      </c>
      <c r="G7" s="335">
        <f>SUM(G8:G23)</f>
        <v>562</v>
      </c>
      <c r="H7" s="335">
        <f>SUM(H8:H23)</f>
        <v>520</v>
      </c>
      <c r="I7" s="335">
        <f>SUM(I8:I23)</f>
        <v>0</v>
      </c>
      <c r="J7" s="335">
        <f>SUM(J8:J23)</f>
        <v>42</v>
      </c>
      <c r="K7" s="336">
        <f t="shared" ref="K7:K23" si="1">J7/G7*100</f>
        <v>7.4733096085409247</v>
      </c>
      <c r="L7" s="335">
        <f>SUM(L8:L23)</f>
        <v>74344</v>
      </c>
      <c r="M7" s="335">
        <f>SUM(M8:M23)</f>
        <v>67647</v>
      </c>
      <c r="N7" s="335">
        <f>SUM(N8:N23)</f>
        <v>1206</v>
      </c>
      <c r="O7" s="335">
        <f>SUM(O8:O23)</f>
        <v>5491</v>
      </c>
      <c r="P7" s="336">
        <f t="shared" ref="P7:P23" si="2">O7/L7*100</f>
        <v>7.385935650489615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</row>
    <row r="8" spans="1:229" s="35" customFormat="1" ht="30" customHeight="1">
      <c r="A8" s="20" t="s">
        <v>190</v>
      </c>
      <c r="B8" s="21">
        <v>5086</v>
      </c>
      <c r="C8" s="21">
        <v>4655</v>
      </c>
      <c r="D8" s="21">
        <v>71</v>
      </c>
      <c r="E8" s="21">
        <v>360</v>
      </c>
      <c r="F8" s="337">
        <f t="shared" si="0"/>
        <v>7.0782540306724346</v>
      </c>
      <c r="G8" s="21">
        <v>36</v>
      </c>
      <c r="H8" s="21">
        <v>33</v>
      </c>
      <c r="I8" s="21">
        <v>0</v>
      </c>
      <c r="J8" s="21">
        <v>3</v>
      </c>
      <c r="K8" s="337">
        <f t="shared" si="1"/>
        <v>8.3333333333333321</v>
      </c>
      <c r="L8" s="21">
        <v>5050</v>
      </c>
      <c r="M8" s="21">
        <v>4622</v>
      </c>
      <c r="N8" s="21">
        <v>71</v>
      </c>
      <c r="O8" s="21">
        <v>357</v>
      </c>
      <c r="P8" s="337">
        <f t="shared" si="2"/>
        <v>7.0693069306930685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</row>
    <row r="9" spans="1:229" s="35" customFormat="1" ht="30" customHeight="1">
      <c r="A9" s="20" t="s">
        <v>2</v>
      </c>
      <c r="B9" s="21">
        <v>2707</v>
      </c>
      <c r="C9" s="21">
        <v>2477</v>
      </c>
      <c r="D9" s="21">
        <v>40</v>
      </c>
      <c r="E9" s="21">
        <v>190</v>
      </c>
      <c r="F9" s="337">
        <f t="shared" si="0"/>
        <v>7.018840044329516</v>
      </c>
      <c r="G9" s="21">
        <v>22</v>
      </c>
      <c r="H9" s="21">
        <v>20</v>
      </c>
      <c r="I9" s="21">
        <v>0</v>
      </c>
      <c r="J9" s="21">
        <v>2</v>
      </c>
      <c r="K9" s="337">
        <f t="shared" si="1"/>
        <v>9.0909090909090917</v>
      </c>
      <c r="L9" s="21">
        <v>2685</v>
      </c>
      <c r="M9" s="21">
        <v>2457</v>
      </c>
      <c r="N9" s="21">
        <v>40</v>
      </c>
      <c r="O9" s="21">
        <v>188</v>
      </c>
      <c r="P9" s="337">
        <f t="shared" si="2"/>
        <v>7.0018621973929234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</row>
    <row r="10" spans="1:229" s="35" customFormat="1" ht="30" customHeight="1">
      <c r="A10" s="20" t="s">
        <v>3</v>
      </c>
      <c r="B10" s="21">
        <v>5528</v>
      </c>
      <c r="C10" s="21">
        <v>5059</v>
      </c>
      <c r="D10" s="21">
        <v>75</v>
      </c>
      <c r="E10" s="21">
        <v>394</v>
      </c>
      <c r="F10" s="337">
        <f t="shared" si="0"/>
        <v>7.1273516642547037</v>
      </c>
      <c r="G10" s="21">
        <v>33</v>
      </c>
      <c r="H10" s="21">
        <v>30</v>
      </c>
      <c r="I10" s="21">
        <v>0</v>
      </c>
      <c r="J10" s="21">
        <v>3</v>
      </c>
      <c r="K10" s="337">
        <f t="shared" si="1"/>
        <v>9.0909090909090917</v>
      </c>
      <c r="L10" s="21">
        <v>5495</v>
      </c>
      <c r="M10" s="21">
        <v>5029</v>
      </c>
      <c r="N10" s="21">
        <v>75</v>
      </c>
      <c r="O10" s="21">
        <v>391</v>
      </c>
      <c r="P10" s="337">
        <f t="shared" si="2"/>
        <v>7.1155595996360326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</row>
    <row r="11" spans="1:229" s="35" customFormat="1" ht="30" customHeight="1">
      <c r="A11" s="20" t="s">
        <v>4</v>
      </c>
      <c r="B11" s="21">
        <v>4625</v>
      </c>
      <c r="C11" s="21">
        <v>4228</v>
      </c>
      <c r="D11" s="21">
        <v>80</v>
      </c>
      <c r="E11" s="21">
        <v>317</v>
      </c>
      <c r="F11" s="337">
        <f t="shared" si="0"/>
        <v>6.8540540540540542</v>
      </c>
      <c r="G11" s="21">
        <v>38</v>
      </c>
      <c r="H11" s="21">
        <v>33</v>
      </c>
      <c r="I11" s="21">
        <v>0</v>
      </c>
      <c r="J11" s="21">
        <v>5</v>
      </c>
      <c r="K11" s="337">
        <f t="shared" si="1"/>
        <v>13.157894736842104</v>
      </c>
      <c r="L11" s="21">
        <v>4587</v>
      </c>
      <c r="M11" s="21">
        <v>4195</v>
      </c>
      <c r="N11" s="21">
        <v>80</v>
      </c>
      <c r="O11" s="21">
        <v>312</v>
      </c>
      <c r="P11" s="337">
        <f t="shared" si="2"/>
        <v>6.8018312622629171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</row>
    <row r="12" spans="1:229" s="35" customFormat="1" ht="30" customHeight="1">
      <c r="A12" s="20" t="s">
        <v>191</v>
      </c>
      <c r="B12" s="21">
        <v>4260</v>
      </c>
      <c r="C12" s="21">
        <v>3895</v>
      </c>
      <c r="D12" s="21">
        <v>51</v>
      </c>
      <c r="E12" s="21">
        <v>314</v>
      </c>
      <c r="F12" s="337">
        <f t="shared" si="0"/>
        <v>7.370892018779343</v>
      </c>
      <c r="G12" s="21">
        <v>18</v>
      </c>
      <c r="H12" s="21">
        <v>17</v>
      </c>
      <c r="I12" s="21">
        <v>0</v>
      </c>
      <c r="J12" s="21">
        <v>1</v>
      </c>
      <c r="K12" s="337">
        <f t="shared" si="1"/>
        <v>5.5555555555555554</v>
      </c>
      <c r="L12" s="21">
        <v>4242</v>
      </c>
      <c r="M12" s="21">
        <v>3878</v>
      </c>
      <c r="N12" s="21">
        <v>51</v>
      </c>
      <c r="O12" s="21">
        <v>313</v>
      </c>
      <c r="P12" s="337">
        <f t="shared" si="2"/>
        <v>7.3785950023573781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</row>
    <row r="13" spans="1:229" s="35" customFormat="1" ht="30" customHeight="1">
      <c r="A13" s="20" t="s">
        <v>6</v>
      </c>
      <c r="B13" s="21">
        <v>2331</v>
      </c>
      <c r="C13" s="21">
        <v>2130</v>
      </c>
      <c r="D13" s="21">
        <v>30</v>
      </c>
      <c r="E13" s="21">
        <v>171</v>
      </c>
      <c r="F13" s="337">
        <f t="shared" si="0"/>
        <v>7.3359073359073363</v>
      </c>
      <c r="G13" s="21">
        <v>9</v>
      </c>
      <c r="H13" s="21">
        <v>9</v>
      </c>
      <c r="I13" s="21">
        <v>0</v>
      </c>
      <c r="J13" s="21"/>
      <c r="K13" s="337">
        <f t="shared" si="1"/>
        <v>0</v>
      </c>
      <c r="L13" s="21">
        <v>2322</v>
      </c>
      <c r="M13" s="21">
        <v>2121</v>
      </c>
      <c r="N13" s="21">
        <v>30</v>
      </c>
      <c r="O13" s="21">
        <v>171</v>
      </c>
      <c r="P13" s="337">
        <f t="shared" si="2"/>
        <v>7.3643410852713185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</row>
    <row r="14" spans="1:229" s="35" customFormat="1" ht="30" customHeight="1">
      <c r="A14" s="20" t="s">
        <v>192</v>
      </c>
      <c r="B14" s="21">
        <v>3299</v>
      </c>
      <c r="C14" s="21">
        <v>2996</v>
      </c>
      <c r="D14" s="21">
        <v>64</v>
      </c>
      <c r="E14" s="21">
        <v>239</v>
      </c>
      <c r="F14" s="337">
        <f t="shared" si="0"/>
        <v>7.2446195816914223</v>
      </c>
      <c r="G14" s="21">
        <v>23</v>
      </c>
      <c r="H14" s="21">
        <v>22</v>
      </c>
      <c r="I14" s="21">
        <v>0</v>
      </c>
      <c r="J14" s="21">
        <v>1</v>
      </c>
      <c r="K14" s="337">
        <f t="shared" si="1"/>
        <v>4.3478260869565215</v>
      </c>
      <c r="L14" s="21">
        <v>3276</v>
      </c>
      <c r="M14" s="21">
        <v>2974</v>
      </c>
      <c r="N14" s="21">
        <v>64</v>
      </c>
      <c r="O14" s="21">
        <v>238</v>
      </c>
      <c r="P14" s="337">
        <f t="shared" si="2"/>
        <v>7.2649572649572658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</row>
    <row r="15" spans="1:229" s="35" customFormat="1" ht="30" customHeight="1">
      <c r="A15" s="20" t="s">
        <v>193</v>
      </c>
      <c r="B15" s="21">
        <v>3578</v>
      </c>
      <c r="C15" s="21">
        <v>3242</v>
      </c>
      <c r="D15" s="21">
        <v>80</v>
      </c>
      <c r="E15" s="21">
        <v>256</v>
      </c>
      <c r="F15" s="337">
        <f t="shared" si="0"/>
        <v>7.1548351034097264</v>
      </c>
      <c r="G15" s="21">
        <v>28</v>
      </c>
      <c r="H15" s="21">
        <v>27</v>
      </c>
      <c r="I15" s="21">
        <v>0</v>
      </c>
      <c r="J15" s="21">
        <v>1</v>
      </c>
      <c r="K15" s="337">
        <f t="shared" si="1"/>
        <v>3.5714285714285712</v>
      </c>
      <c r="L15" s="21">
        <v>3550</v>
      </c>
      <c r="M15" s="21">
        <v>3215</v>
      </c>
      <c r="N15" s="21">
        <v>80</v>
      </c>
      <c r="O15" s="21">
        <v>255</v>
      </c>
      <c r="P15" s="337">
        <f t="shared" si="2"/>
        <v>7.183098591549296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</row>
    <row r="16" spans="1:229" s="35" customFormat="1" ht="30" customHeight="1">
      <c r="A16" s="20" t="s">
        <v>194</v>
      </c>
      <c r="B16" s="21">
        <v>2142</v>
      </c>
      <c r="C16" s="21">
        <v>1948</v>
      </c>
      <c r="D16" s="21">
        <v>23</v>
      </c>
      <c r="E16" s="21">
        <v>171</v>
      </c>
      <c r="F16" s="337">
        <f t="shared" si="0"/>
        <v>7.9831932773109235</v>
      </c>
      <c r="G16" s="21">
        <v>12</v>
      </c>
      <c r="H16" s="21">
        <v>12</v>
      </c>
      <c r="I16" s="21">
        <v>0</v>
      </c>
      <c r="J16" s="21"/>
      <c r="K16" s="337">
        <f t="shared" si="1"/>
        <v>0</v>
      </c>
      <c r="L16" s="21">
        <v>2130</v>
      </c>
      <c r="M16" s="21">
        <v>1936</v>
      </c>
      <c r="N16" s="21">
        <v>23</v>
      </c>
      <c r="O16" s="21">
        <v>171</v>
      </c>
      <c r="P16" s="337">
        <f t="shared" si="2"/>
        <v>8.0281690140845079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</row>
    <row r="17" spans="1:229" s="35" customFormat="1" ht="30" customHeight="1">
      <c r="A17" s="20" t="s">
        <v>195</v>
      </c>
      <c r="B17" s="21">
        <v>6447</v>
      </c>
      <c r="C17" s="21">
        <v>5911</v>
      </c>
      <c r="D17" s="21">
        <v>78</v>
      </c>
      <c r="E17" s="21">
        <v>458</v>
      </c>
      <c r="F17" s="337">
        <f t="shared" si="0"/>
        <v>7.1040794167830006</v>
      </c>
      <c r="G17" s="21">
        <v>54</v>
      </c>
      <c r="H17" s="21">
        <v>51</v>
      </c>
      <c r="I17" s="21">
        <v>0</v>
      </c>
      <c r="J17" s="21">
        <v>3</v>
      </c>
      <c r="K17" s="337">
        <f t="shared" si="1"/>
        <v>5.5555555555555554</v>
      </c>
      <c r="L17" s="21">
        <v>6393</v>
      </c>
      <c r="M17" s="21">
        <v>5860</v>
      </c>
      <c r="N17" s="21">
        <v>78</v>
      </c>
      <c r="O17" s="21">
        <v>455</v>
      </c>
      <c r="P17" s="337">
        <f t="shared" si="2"/>
        <v>7.1171593930861876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</row>
    <row r="18" spans="1:229" s="35" customFormat="1" ht="30" customHeight="1">
      <c r="A18" s="20" t="s">
        <v>11</v>
      </c>
      <c r="B18" s="21">
        <v>4211</v>
      </c>
      <c r="C18" s="21">
        <v>3875</v>
      </c>
      <c r="D18" s="21">
        <v>40</v>
      </c>
      <c r="E18" s="21">
        <v>296</v>
      </c>
      <c r="F18" s="337">
        <f t="shared" si="0"/>
        <v>7.029209213963429</v>
      </c>
      <c r="G18" s="21">
        <v>79</v>
      </c>
      <c r="H18" s="21">
        <v>74</v>
      </c>
      <c r="I18" s="21">
        <v>0</v>
      </c>
      <c r="J18" s="21">
        <v>5</v>
      </c>
      <c r="K18" s="337">
        <f t="shared" si="1"/>
        <v>6.3291139240506329</v>
      </c>
      <c r="L18" s="21">
        <v>4132</v>
      </c>
      <c r="M18" s="21">
        <v>3801</v>
      </c>
      <c r="N18" s="21">
        <v>40</v>
      </c>
      <c r="O18" s="21">
        <v>291</v>
      </c>
      <c r="P18" s="337">
        <f t="shared" si="2"/>
        <v>7.0425943852855761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</row>
    <row r="19" spans="1:229" s="35" customFormat="1" ht="30" customHeight="1">
      <c r="A19" s="20" t="s">
        <v>12</v>
      </c>
      <c r="B19" s="21">
        <v>5194</v>
      </c>
      <c r="C19" s="21">
        <v>4659</v>
      </c>
      <c r="D19" s="21">
        <v>80</v>
      </c>
      <c r="E19" s="21">
        <v>455</v>
      </c>
      <c r="F19" s="337">
        <f t="shared" si="0"/>
        <v>8.7601078167115904</v>
      </c>
      <c r="G19" s="21">
        <v>27</v>
      </c>
      <c r="H19" s="21">
        <v>26</v>
      </c>
      <c r="I19" s="21">
        <v>0</v>
      </c>
      <c r="J19" s="21">
        <v>1</v>
      </c>
      <c r="K19" s="337">
        <f t="shared" si="1"/>
        <v>3.7037037037037033</v>
      </c>
      <c r="L19" s="21">
        <v>5167</v>
      </c>
      <c r="M19" s="21">
        <v>4633</v>
      </c>
      <c r="N19" s="21">
        <v>80</v>
      </c>
      <c r="O19" s="21">
        <v>454</v>
      </c>
      <c r="P19" s="337">
        <f t="shared" si="2"/>
        <v>8.7865299012966904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</row>
    <row r="20" spans="1:229" s="35" customFormat="1" ht="30" customHeight="1">
      <c r="A20" s="20" t="s">
        <v>196</v>
      </c>
      <c r="B20" s="21">
        <v>5556</v>
      </c>
      <c r="C20" s="21">
        <v>5064</v>
      </c>
      <c r="D20" s="21">
        <v>89</v>
      </c>
      <c r="E20" s="21">
        <v>403</v>
      </c>
      <c r="F20" s="337">
        <f t="shared" si="0"/>
        <v>7.2534197264218863</v>
      </c>
      <c r="G20" s="21">
        <v>47</v>
      </c>
      <c r="H20" s="21">
        <v>42</v>
      </c>
      <c r="I20" s="21">
        <v>0</v>
      </c>
      <c r="J20" s="21">
        <v>5</v>
      </c>
      <c r="K20" s="337">
        <f t="shared" si="1"/>
        <v>10.638297872340425</v>
      </c>
      <c r="L20" s="21">
        <v>5509</v>
      </c>
      <c r="M20" s="21">
        <v>5022</v>
      </c>
      <c r="N20" s="21">
        <v>89</v>
      </c>
      <c r="O20" s="21">
        <v>398</v>
      </c>
      <c r="P20" s="337">
        <f t="shared" si="2"/>
        <v>7.2245416591032852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</row>
    <row r="21" spans="1:229" s="35" customFormat="1" ht="30" customHeight="1">
      <c r="A21" s="20" t="s">
        <v>14</v>
      </c>
      <c r="B21" s="21">
        <v>9278</v>
      </c>
      <c r="C21" s="21">
        <v>8383</v>
      </c>
      <c r="D21" s="21">
        <v>176</v>
      </c>
      <c r="E21" s="21">
        <v>719</v>
      </c>
      <c r="F21" s="337">
        <f t="shared" si="0"/>
        <v>7.7495149816770859</v>
      </c>
      <c r="G21" s="21">
        <v>50</v>
      </c>
      <c r="H21" s="21">
        <v>44</v>
      </c>
      <c r="I21" s="21">
        <v>0</v>
      </c>
      <c r="J21" s="21">
        <v>6</v>
      </c>
      <c r="K21" s="337">
        <f t="shared" si="1"/>
        <v>12</v>
      </c>
      <c r="L21" s="21">
        <v>9228</v>
      </c>
      <c r="M21" s="21">
        <v>8339</v>
      </c>
      <c r="N21" s="21">
        <v>176</v>
      </c>
      <c r="O21" s="21">
        <v>713</v>
      </c>
      <c r="P21" s="337">
        <f t="shared" si="2"/>
        <v>7.7264846120502817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</row>
    <row r="22" spans="1:229" s="35" customFormat="1" ht="30" customHeight="1">
      <c r="A22" s="20" t="s">
        <v>197</v>
      </c>
      <c r="B22" s="21">
        <v>5347</v>
      </c>
      <c r="C22" s="21">
        <v>4809</v>
      </c>
      <c r="D22" s="21">
        <v>107</v>
      </c>
      <c r="E22" s="21">
        <v>431</v>
      </c>
      <c r="F22" s="337">
        <f t="shared" si="0"/>
        <v>8.0605947260145872</v>
      </c>
      <c r="G22" s="21">
        <v>30</v>
      </c>
      <c r="H22" s="21">
        <v>26</v>
      </c>
      <c r="I22" s="21">
        <v>0</v>
      </c>
      <c r="J22" s="21">
        <v>4</v>
      </c>
      <c r="K22" s="337">
        <f t="shared" si="1"/>
        <v>13.333333333333334</v>
      </c>
      <c r="L22" s="21">
        <v>5317</v>
      </c>
      <c r="M22" s="21">
        <v>4783</v>
      </c>
      <c r="N22" s="21">
        <v>107</v>
      </c>
      <c r="O22" s="21">
        <v>427</v>
      </c>
      <c r="P22" s="337">
        <f t="shared" si="2"/>
        <v>8.0308444611623084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</row>
    <row r="23" spans="1:229" s="35" customFormat="1" ht="30" customHeight="1">
      <c r="A23" s="20" t="s">
        <v>198</v>
      </c>
      <c r="B23" s="338">
        <v>5317</v>
      </c>
      <c r="C23" s="21">
        <v>4836</v>
      </c>
      <c r="D23" s="21">
        <v>122</v>
      </c>
      <c r="E23" s="21">
        <v>359</v>
      </c>
      <c r="F23" s="337">
        <f t="shared" si="0"/>
        <v>6.7519277788226448</v>
      </c>
      <c r="G23" s="21">
        <v>56</v>
      </c>
      <c r="H23" s="21">
        <v>54</v>
      </c>
      <c r="I23" s="21">
        <v>0</v>
      </c>
      <c r="J23" s="21">
        <v>2</v>
      </c>
      <c r="K23" s="337">
        <f t="shared" si="1"/>
        <v>3.5714285714285712</v>
      </c>
      <c r="L23" s="21">
        <v>5261</v>
      </c>
      <c r="M23" s="21">
        <v>4782</v>
      </c>
      <c r="N23" s="21">
        <v>122</v>
      </c>
      <c r="O23" s="21">
        <v>357</v>
      </c>
      <c r="P23" s="337">
        <f t="shared" si="2"/>
        <v>6.7857821706899832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</row>
    <row r="24" spans="1:229" s="32" customFormat="1" ht="8.25" customHeight="1" thickBot="1">
      <c r="A24" s="42"/>
      <c r="B24" s="43"/>
      <c r="C24" s="44"/>
      <c r="D24" s="44"/>
      <c r="E24" s="44"/>
      <c r="F24" s="48"/>
      <c r="G24" s="186"/>
      <c r="H24" s="186"/>
      <c r="I24" s="186"/>
      <c r="J24" s="186"/>
      <c r="K24" s="186"/>
      <c r="L24" s="186"/>
      <c r="M24" s="186"/>
      <c r="N24" s="186"/>
      <c r="O24" s="186"/>
      <c r="P24" s="187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</row>
    <row r="25" spans="1:229" s="32" customFormat="1" ht="30.75" customHeight="1">
      <c r="A25" s="49"/>
      <c r="B25" s="52"/>
      <c r="C25" s="52"/>
      <c r="D25" s="52"/>
      <c r="E25" s="52"/>
      <c r="F25" s="52"/>
      <c r="G25" s="40"/>
      <c r="H25" s="40"/>
      <c r="I25" s="40"/>
      <c r="J25" s="40"/>
      <c r="K25" s="40"/>
      <c r="L25" s="40"/>
      <c r="M25" s="40"/>
      <c r="N25" s="40"/>
      <c r="O25" s="40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</row>
    <row r="26" spans="1:229" s="32" customFormat="1" ht="17.25">
      <c r="A26" s="49"/>
      <c r="B26" s="52"/>
      <c r="C26" s="52"/>
      <c r="D26" s="52"/>
      <c r="E26" s="52"/>
      <c r="F26" s="52"/>
      <c r="G26" s="40"/>
      <c r="H26" s="40"/>
      <c r="I26" s="40"/>
      <c r="J26" s="40"/>
      <c r="K26" s="40"/>
      <c r="L26" s="40"/>
      <c r="M26" s="40"/>
      <c r="N26" s="40"/>
      <c r="O26" s="40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</row>
    <row r="27" spans="1:229">
      <c r="A27" s="40"/>
      <c r="B27" s="54"/>
      <c r="C27" s="54"/>
      <c r="D27" s="54"/>
      <c r="E27" s="54"/>
      <c r="F27" s="54"/>
      <c r="G27" s="55"/>
      <c r="H27" s="55"/>
      <c r="I27" s="55"/>
      <c r="J27" s="55"/>
      <c r="K27" s="55"/>
      <c r="L27" s="55"/>
      <c r="M27" s="55"/>
      <c r="N27" s="55"/>
      <c r="O27" s="55"/>
    </row>
    <row r="28" spans="1:229">
      <c r="A28" s="40"/>
      <c r="B28" s="54"/>
      <c r="C28" s="54"/>
      <c r="D28" s="54"/>
      <c r="E28" s="54"/>
      <c r="F28" s="54"/>
      <c r="G28" s="55"/>
      <c r="H28" s="55"/>
      <c r="I28" s="55"/>
      <c r="J28" s="55"/>
      <c r="K28" s="55"/>
      <c r="L28" s="55"/>
      <c r="M28" s="55"/>
      <c r="N28" s="55"/>
      <c r="O28" s="55"/>
    </row>
    <row r="29" spans="1:229" ht="17.25">
      <c r="A29" s="31"/>
      <c r="B29" s="58"/>
      <c r="C29" s="58"/>
      <c r="D29" s="58"/>
      <c r="E29" s="58"/>
      <c r="F29" s="58"/>
    </row>
  </sheetData>
  <mergeCells count="21">
    <mergeCell ref="B3:F3"/>
    <mergeCell ref="G3:K3"/>
    <mergeCell ref="L3:P3"/>
    <mergeCell ref="B4:B6"/>
    <mergeCell ref="C4:E4"/>
    <mergeCell ref="F4:F5"/>
    <mergeCell ref="G4:G6"/>
    <mergeCell ref="H4:J4"/>
    <mergeCell ref="K4:K5"/>
    <mergeCell ref="L4:L6"/>
    <mergeCell ref="O5:O6"/>
    <mergeCell ref="M4:O4"/>
    <mergeCell ref="P4:P5"/>
    <mergeCell ref="C5:C6"/>
    <mergeCell ref="D5:D6"/>
    <mergeCell ref="E5:E6"/>
    <mergeCell ref="H5:H6"/>
    <mergeCell ref="I5:I6"/>
    <mergeCell ref="J5:J6"/>
    <mergeCell ref="M5:M6"/>
    <mergeCell ref="N5:N6"/>
  </mergeCells>
  <phoneticPr fontId="35"/>
  <pageMargins left="0.78749999999999998" right="0.78749999999999998" top="0.86597222222222203" bottom="0.51180555555555596" header="0.511811023622047" footer="0.511811023622047"/>
  <pageSetup paperSize="9" scale="75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AMJ28"/>
  <sheetViews>
    <sheetView showGridLines="0" tabSelected="1" view="pageBreakPreview" zoomScaleNormal="100" zoomScaleSheetLayoutView="100" zoomScalePageLayoutView="75" workbookViewId="0"/>
  </sheetViews>
  <sheetFormatPr defaultColWidth="9" defaultRowHeight="14.25"/>
  <cols>
    <col min="1" max="1" width="7.875" style="26" customWidth="1"/>
    <col min="2" max="3" width="9.375" style="26" customWidth="1"/>
    <col min="4" max="4" width="7.25" style="26" bestFit="1" customWidth="1"/>
    <col min="5" max="5" width="9.5" style="26" bestFit="1" customWidth="1"/>
    <col min="6" max="6" width="6.125" style="26" bestFit="1" customWidth="1"/>
    <col min="7" max="8" width="8.5" style="26" customWidth="1"/>
    <col min="9" max="9" width="9" style="32"/>
    <col min="10" max="18" width="9" style="26"/>
    <col min="19" max="19" width="11.5" style="26" customWidth="1"/>
    <col min="20" max="256" width="9" style="26"/>
    <col min="257" max="257" width="7.875" style="26" customWidth="1"/>
    <col min="258" max="259" width="9.375" style="26" customWidth="1"/>
    <col min="260" max="260" width="7.5" style="26" customWidth="1"/>
    <col min="261" max="261" width="8.5" style="26" customWidth="1"/>
    <col min="262" max="264" width="7.5" style="26" customWidth="1"/>
    <col min="265" max="512" width="9" style="26"/>
    <col min="513" max="513" width="7.875" style="26" customWidth="1"/>
    <col min="514" max="515" width="9.375" style="26" customWidth="1"/>
    <col min="516" max="516" width="7.5" style="26" customWidth="1"/>
    <col min="517" max="517" width="8.5" style="26" customWidth="1"/>
    <col min="518" max="520" width="7.5" style="26" customWidth="1"/>
    <col min="521" max="768" width="9" style="26"/>
    <col min="769" max="769" width="7.875" style="26" customWidth="1"/>
    <col min="770" max="771" width="9.375" style="26" customWidth="1"/>
    <col min="772" max="772" width="7.5" style="26" customWidth="1"/>
    <col min="773" max="773" width="8.5" style="26" customWidth="1"/>
    <col min="774" max="776" width="7.5" style="26" customWidth="1"/>
    <col min="777" max="1024" width="9" style="26"/>
    <col min="1025" max="16384" width="9" style="17"/>
  </cols>
  <sheetData>
    <row r="1" spans="1:231" s="32" customFormat="1" ht="19.5" customHeight="1">
      <c r="A1" s="172" t="s">
        <v>285</v>
      </c>
      <c r="B1" s="173"/>
      <c r="C1" s="173"/>
      <c r="D1" s="173"/>
      <c r="E1" s="173"/>
      <c r="F1" s="173"/>
      <c r="G1" s="173"/>
      <c r="H1" s="173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</row>
    <row r="2" spans="1:231" s="32" customFormat="1" ht="13.5" customHeight="1" thickBot="1">
      <c r="A2" s="30"/>
      <c r="B2" s="30"/>
      <c r="C2" s="30"/>
      <c r="D2" s="30"/>
      <c r="E2" s="30"/>
      <c r="F2" s="331" t="s">
        <v>167</v>
      </c>
      <c r="G2" s="331"/>
      <c r="H2" s="3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</row>
    <row r="3" spans="1:231" s="35" customFormat="1" ht="13.5" customHeight="1" thickBot="1">
      <c r="A3" s="153" t="s">
        <v>187</v>
      </c>
      <c r="B3" s="332" t="s">
        <v>131</v>
      </c>
      <c r="C3" s="332" t="s">
        <v>132</v>
      </c>
      <c r="D3" s="306" t="s">
        <v>209</v>
      </c>
      <c r="E3" s="306"/>
      <c r="F3" s="306"/>
      <c r="G3" s="306"/>
      <c r="H3" s="306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</row>
    <row r="4" spans="1:231" s="35" customFormat="1" ht="70.5" customHeight="1" thickBot="1">
      <c r="A4" s="175"/>
      <c r="B4" s="332"/>
      <c r="C4" s="332"/>
      <c r="D4" s="305" t="s">
        <v>159</v>
      </c>
      <c r="E4" s="305" t="s">
        <v>160</v>
      </c>
      <c r="F4" s="305" t="s">
        <v>161</v>
      </c>
      <c r="G4" s="305" t="s">
        <v>137</v>
      </c>
      <c r="H4" s="315" t="s">
        <v>44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</row>
    <row r="5" spans="1:231" s="35" customFormat="1" ht="13.5" customHeight="1">
      <c r="A5" s="176" t="s">
        <v>188</v>
      </c>
      <c r="B5" s="332"/>
      <c r="C5" s="332"/>
      <c r="D5" s="332"/>
      <c r="E5" s="332"/>
      <c r="F5" s="332"/>
      <c r="G5" s="332"/>
      <c r="H5" s="315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</row>
    <row r="6" spans="1:231" s="32" customFormat="1" ht="21.75" customHeight="1">
      <c r="A6" s="177" t="s">
        <v>189</v>
      </c>
      <c r="B6" s="333">
        <f t="shared" ref="B6:H6" si="0">SUM(B7:B22)</f>
        <v>4870</v>
      </c>
      <c r="C6" s="333">
        <f t="shared" si="0"/>
        <v>3060</v>
      </c>
      <c r="D6" s="333">
        <f t="shared" si="0"/>
        <v>565</v>
      </c>
      <c r="E6" s="333">
        <f t="shared" si="0"/>
        <v>1333</v>
      </c>
      <c r="F6" s="333">
        <f t="shared" si="0"/>
        <v>82</v>
      </c>
      <c r="G6" s="333">
        <f t="shared" si="0"/>
        <v>325</v>
      </c>
      <c r="H6" s="333">
        <f t="shared" si="0"/>
        <v>755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</row>
    <row r="7" spans="1:231" s="35" customFormat="1" ht="21.75" customHeight="1">
      <c r="A7" s="154" t="s">
        <v>190</v>
      </c>
      <c r="B7" s="21">
        <v>350</v>
      </c>
      <c r="C7" s="21">
        <v>220</v>
      </c>
      <c r="D7" s="21">
        <v>45</v>
      </c>
      <c r="E7" s="21">
        <v>88</v>
      </c>
      <c r="F7" s="21">
        <v>2</v>
      </c>
      <c r="G7" s="21">
        <v>24</v>
      </c>
      <c r="H7" s="21">
        <v>61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</row>
    <row r="8" spans="1:231" s="35" customFormat="1" ht="21.75" customHeight="1">
      <c r="A8" s="154" t="s">
        <v>2</v>
      </c>
      <c r="B8" s="21">
        <v>179</v>
      </c>
      <c r="C8" s="21">
        <v>118</v>
      </c>
      <c r="D8" s="21">
        <v>12</v>
      </c>
      <c r="E8" s="21">
        <v>41</v>
      </c>
      <c r="F8" s="21">
        <v>2</v>
      </c>
      <c r="G8" s="21">
        <v>25</v>
      </c>
      <c r="H8" s="21">
        <v>38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</row>
    <row r="9" spans="1:231" s="35" customFormat="1" ht="21.75" customHeight="1">
      <c r="A9" s="154" t="s">
        <v>3</v>
      </c>
      <c r="B9" s="21">
        <v>337</v>
      </c>
      <c r="C9" s="21">
        <v>215</v>
      </c>
      <c r="D9" s="21">
        <v>37</v>
      </c>
      <c r="E9" s="21">
        <v>75</v>
      </c>
      <c r="F9" s="21">
        <v>5</v>
      </c>
      <c r="G9" s="21">
        <v>27</v>
      </c>
      <c r="H9" s="21">
        <v>71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</row>
    <row r="10" spans="1:231" s="35" customFormat="1" ht="21.75" customHeight="1">
      <c r="A10" s="154" t="s">
        <v>4</v>
      </c>
      <c r="B10" s="21">
        <v>264</v>
      </c>
      <c r="C10" s="21">
        <v>165</v>
      </c>
      <c r="D10" s="21">
        <v>46</v>
      </c>
      <c r="E10" s="21">
        <v>48</v>
      </c>
      <c r="F10" s="21">
        <v>6</v>
      </c>
      <c r="G10" s="21">
        <v>18</v>
      </c>
      <c r="H10" s="21">
        <v>47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</row>
    <row r="11" spans="1:231" s="35" customFormat="1" ht="21.75" customHeight="1">
      <c r="A11" s="154" t="s">
        <v>191</v>
      </c>
      <c r="B11" s="21">
        <v>277</v>
      </c>
      <c r="C11" s="21">
        <v>173</v>
      </c>
      <c r="D11" s="21">
        <v>33</v>
      </c>
      <c r="E11" s="21">
        <v>51</v>
      </c>
      <c r="F11" s="21">
        <v>1</v>
      </c>
      <c r="G11" s="21">
        <v>17</v>
      </c>
      <c r="H11" s="21">
        <v>71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</row>
    <row r="12" spans="1:231" s="35" customFormat="1" ht="21.75" customHeight="1">
      <c r="A12" s="154" t="s">
        <v>6</v>
      </c>
      <c r="B12" s="21">
        <v>106</v>
      </c>
      <c r="C12" s="21">
        <v>68</v>
      </c>
      <c r="D12" s="21">
        <v>10</v>
      </c>
      <c r="E12" s="21">
        <v>29</v>
      </c>
      <c r="F12" s="21">
        <v>1</v>
      </c>
      <c r="G12" s="21">
        <v>10</v>
      </c>
      <c r="H12" s="21">
        <v>18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</row>
    <row r="13" spans="1:231" s="35" customFormat="1" ht="21.75" customHeight="1">
      <c r="A13" s="154" t="s">
        <v>192</v>
      </c>
      <c r="B13" s="21">
        <v>217</v>
      </c>
      <c r="C13" s="21">
        <v>137</v>
      </c>
      <c r="D13" s="21">
        <v>23</v>
      </c>
      <c r="E13" s="21">
        <v>53</v>
      </c>
      <c r="F13" s="21">
        <v>1</v>
      </c>
      <c r="G13" s="21">
        <v>16</v>
      </c>
      <c r="H13" s="21">
        <v>44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</row>
    <row r="14" spans="1:231" s="35" customFormat="1" ht="21.75" customHeight="1">
      <c r="A14" s="154" t="s">
        <v>193</v>
      </c>
      <c r="B14" s="21">
        <v>257</v>
      </c>
      <c r="C14" s="21">
        <v>117</v>
      </c>
      <c r="D14" s="21">
        <v>17</v>
      </c>
      <c r="E14" s="21">
        <v>49</v>
      </c>
      <c r="F14" s="21">
        <v>2</v>
      </c>
      <c r="G14" s="21">
        <v>17</v>
      </c>
      <c r="H14" s="21">
        <v>32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</row>
    <row r="15" spans="1:231" s="35" customFormat="1" ht="21.75" customHeight="1">
      <c r="A15" s="154" t="s">
        <v>194</v>
      </c>
      <c r="B15" s="21">
        <v>151</v>
      </c>
      <c r="C15" s="21">
        <v>86</v>
      </c>
      <c r="D15" s="21">
        <v>11</v>
      </c>
      <c r="E15" s="21">
        <v>44</v>
      </c>
      <c r="F15" s="21">
        <v>4</v>
      </c>
      <c r="G15" s="21">
        <v>14</v>
      </c>
      <c r="H15" s="21">
        <v>13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</row>
    <row r="16" spans="1:231" s="35" customFormat="1" ht="21.75" customHeight="1">
      <c r="A16" s="154" t="s">
        <v>195</v>
      </c>
      <c r="B16" s="21">
        <v>428</v>
      </c>
      <c r="C16" s="21">
        <v>258</v>
      </c>
      <c r="D16" s="21">
        <v>55</v>
      </c>
      <c r="E16" s="21">
        <v>123</v>
      </c>
      <c r="F16" s="21">
        <v>9</v>
      </c>
      <c r="G16" s="21">
        <v>25</v>
      </c>
      <c r="H16" s="21">
        <v>46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</row>
    <row r="17" spans="1:231" s="35" customFormat="1" ht="21.75" customHeight="1">
      <c r="A17" s="154" t="s">
        <v>11</v>
      </c>
      <c r="B17" s="21">
        <v>265</v>
      </c>
      <c r="C17" s="21">
        <v>184</v>
      </c>
      <c r="D17" s="21">
        <v>40</v>
      </c>
      <c r="E17" s="21">
        <v>91</v>
      </c>
      <c r="F17" s="21">
        <v>9</v>
      </c>
      <c r="G17" s="21">
        <v>14</v>
      </c>
      <c r="H17" s="21">
        <v>30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</row>
    <row r="18" spans="1:231" s="35" customFormat="1" ht="21.75" customHeight="1">
      <c r="A18" s="154" t="s">
        <v>12</v>
      </c>
      <c r="B18" s="21">
        <v>388</v>
      </c>
      <c r="C18" s="21">
        <v>217</v>
      </c>
      <c r="D18" s="21">
        <v>29</v>
      </c>
      <c r="E18" s="21">
        <v>106</v>
      </c>
      <c r="F18" s="21">
        <v>10</v>
      </c>
      <c r="G18" s="21">
        <v>20</v>
      </c>
      <c r="H18" s="21">
        <v>52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</row>
    <row r="19" spans="1:231" s="35" customFormat="1" ht="21.75" customHeight="1">
      <c r="A19" s="154" t="s">
        <v>196</v>
      </c>
      <c r="B19" s="21">
        <v>363</v>
      </c>
      <c r="C19" s="21">
        <v>255</v>
      </c>
      <c r="D19" s="21">
        <v>46</v>
      </c>
      <c r="E19" s="21">
        <v>111</v>
      </c>
      <c r="F19" s="21">
        <v>10</v>
      </c>
      <c r="G19" s="21">
        <v>25</v>
      </c>
      <c r="H19" s="21">
        <v>63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</row>
    <row r="20" spans="1:231" s="35" customFormat="1" ht="21.75" customHeight="1">
      <c r="A20" s="154" t="s">
        <v>14</v>
      </c>
      <c r="B20" s="21">
        <v>636</v>
      </c>
      <c r="C20" s="21">
        <v>430</v>
      </c>
      <c r="D20" s="21">
        <v>72</v>
      </c>
      <c r="E20" s="21">
        <v>234</v>
      </c>
      <c r="F20" s="21">
        <v>12</v>
      </c>
      <c r="G20" s="21">
        <v>29</v>
      </c>
      <c r="H20" s="21">
        <v>83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</row>
    <row r="21" spans="1:231" s="35" customFormat="1" ht="21.75" customHeight="1">
      <c r="A21" s="154" t="s">
        <v>197</v>
      </c>
      <c r="B21" s="21">
        <v>369</v>
      </c>
      <c r="C21" s="21">
        <v>229</v>
      </c>
      <c r="D21" s="21">
        <v>38</v>
      </c>
      <c r="E21" s="21">
        <v>108</v>
      </c>
      <c r="F21" s="21">
        <v>6</v>
      </c>
      <c r="G21" s="21">
        <v>25</v>
      </c>
      <c r="H21" s="21">
        <v>52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</row>
    <row r="22" spans="1:231" s="35" customFormat="1" ht="21.75" customHeight="1">
      <c r="A22" s="154" t="s">
        <v>198</v>
      </c>
      <c r="B22" s="21">
        <v>283</v>
      </c>
      <c r="C22" s="21">
        <v>188</v>
      </c>
      <c r="D22" s="21">
        <v>51</v>
      </c>
      <c r="E22" s="21">
        <v>82</v>
      </c>
      <c r="F22" s="21">
        <v>2</v>
      </c>
      <c r="G22" s="21">
        <v>19</v>
      </c>
      <c r="H22" s="21">
        <v>34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</row>
    <row r="23" spans="1:231" s="32" customFormat="1" ht="3.75" customHeight="1" thickBot="1">
      <c r="A23" s="178"/>
      <c r="B23" s="179"/>
      <c r="C23" s="180"/>
      <c r="D23" s="180"/>
      <c r="E23" s="180"/>
      <c r="F23" s="180"/>
      <c r="G23" s="180"/>
      <c r="H23" s="18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</row>
    <row r="24" spans="1:231" s="32" customFormat="1" ht="17.25">
      <c r="A24" s="181"/>
      <c r="B24" s="184"/>
      <c r="C24" s="57"/>
      <c r="D24" s="183"/>
      <c r="E24" s="183"/>
      <c r="F24" s="183"/>
      <c r="G24" s="183"/>
      <c r="H24" s="183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</row>
    <row r="25" spans="1:231" s="32" customFormat="1" ht="17.25">
      <c r="A25" s="181"/>
      <c r="B25" s="184"/>
      <c r="C25" s="183"/>
      <c r="D25" s="183"/>
      <c r="E25" s="183"/>
      <c r="F25" s="183"/>
      <c r="G25" s="183"/>
      <c r="H25" s="183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</row>
    <row r="26" spans="1:231" ht="17.25">
      <c r="A26" s="31"/>
      <c r="B26" s="58"/>
      <c r="C26" s="58"/>
      <c r="D26" s="58"/>
      <c r="E26" s="58"/>
      <c r="F26" s="58"/>
      <c r="G26" s="58"/>
      <c r="H26" s="58"/>
    </row>
    <row r="27" spans="1:231" ht="17.25">
      <c r="A27" s="31"/>
      <c r="B27" s="58"/>
      <c r="C27" s="58"/>
      <c r="D27" s="58"/>
      <c r="E27" s="58"/>
      <c r="F27" s="58"/>
      <c r="G27" s="58"/>
      <c r="H27" s="58"/>
    </row>
    <row r="28" spans="1:231" ht="17.25">
      <c r="A28" s="31"/>
      <c r="B28" s="58"/>
      <c r="C28" s="58"/>
      <c r="D28" s="58"/>
      <c r="E28" s="58"/>
      <c r="F28" s="58"/>
      <c r="G28" s="58"/>
      <c r="H28" s="58"/>
    </row>
  </sheetData>
  <mergeCells count="9">
    <mergeCell ref="F2:H2"/>
    <mergeCell ref="B3:B5"/>
    <mergeCell ref="C3:C5"/>
    <mergeCell ref="D3:H3"/>
    <mergeCell ref="D4:D5"/>
    <mergeCell ref="E4:E5"/>
    <mergeCell ref="F4:F5"/>
    <mergeCell ref="G4:G5"/>
    <mergeCell ref="H4:H5"/>
  </mergeCells>
  <phoneticPr fontId="35"/>
  <pageMargins left="0.78749999999999998" right="0.78749999999999998" top="0.86597222222222203" bottom="0.51180555555555596" header="0.511811023622047" footer="0.511811023622047"/>
  <pageSetup paperSize="9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11F7-E9B8-4138-BC82-559B1441F157}">
  <sheetPr>
    <tabColor rgb="FF00B0F0"/>
    <pageSetUpPr fitToPage="1"/>
  </sheetPr>
  <dimension ref="A1:AMI41"/>
  <sheetViews>
    <sheetView showGridLines="0" view="pageBreakPreview" topLeftCell="A11" zoomScale="75" zoomScaleNormal="75" zoomScaleSheetLayoutView="75" workbookViewId="0"/>
  </sheetViews>
  <sheetFormatPr defaultColWidth="12.5" defaultRowHeight="17.25"/>
  <cols>
    <col min="1" max="1" width="28.5" style="209" customWidth="1"/>
    <col min="2" max="18" width="8.75" style="201" customWidth="1"/>
    <col min="19" max="255" width="12.5" style="201"/>
    <col min="256" max="256" width="12.375" style="201" customWidth="1"/>
    <col min="257" max="257" width="10.875" style="201" customWidth="1"/>
    <col min="258" max="274" width="8.75" style="201" customWidth="1"/>
    <col min="275" max="511" width="12.5" style="201"/>
    <col min="512" max="512" width="12.375" style="201" customWidth="1"/>
    <col min="513" max="513" width="10.875" style="201" customWidth="1"/>
    <col min="514" max="530" width="8.75" style="201" customWidth="1"/>
    <col min="531" max="767" width="12.5" style="201"/>
    <col min="768" max="768" width="12.375" style="201" customWidth="1"/>
    <col min="769" max="769" width="10.875" style="201" customWidth="1"/>
    <col min="770" max="786" width="8.75" style="201" customWidth="1"/>
    <col min="787" max="1023" width="12.5" style="201"/>
    <col min="1024" max="16384" width="12.5" style="17"/>
  </cols>
  <sheetData>
    <row r="1" spans="1:19">
      <c r="A1" s="206" t="s">
        <v>267</v>
      </c>
    </row>
    <row r="2" spans="1:19" ht="18" thickBot="1">
      <c r="A2" s="20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96" t="s">
        <v>17</v>
      </c>
    </row>
    <row r="3" spans="1:19" ht="22.5" customHeight="1">
      <c r="A3" s="195" t="s">
        <v>182</v>
      </c>
      <c r="B3" s="11" t="s">
        <v>215</v>
      </c>
      <c r="C3" s="199" t="s">
        <v>216</v>
      </c>
      <c r="D3" s="199" t="s">
        <v>217</v>
      </c>
      <c r="E3" s="199" t="s">
        <v>218</v>
      </c>
      <c r="F3" s="199" t="s">
        <v>219</v>
      </c>
      <c r="G3" s="199" t="s">
        <v>220</v>
      </c>
      <c r="H3" s="9" t="s">
        <v>221</v>
      </c>
      <c r="I3" s="200" t="s">
        <v>222</v>
      </c>
      <c r="J3" s="9" t="s">
        <v>223</v>
      </c>
      <c r="K3" s="198" t="s">
        <v>224</v>
      </c>
      <c r="L3" s="199" t="s">
        <v>225</v>
      </c>
      <c r="M3" s="199" t="s">
        <v>226</v>
      </c>
      <c r="N3" s="199" t="s">
        <v>227</v>
      </c>
      <c r="O3" s="199" t="s">
        <v>228</v>
      </c>
      <c r="P3" s="199" t="s">
        <v>229</v>
      </c>
      <c r="Q3" s="199" t="s">
        <v>230</v>
      </c>
      <c r="R3" s="199" t="s">
        <v>231</v>
      </c>
    </row>
    <row r="4" spans="1:19" ht="22.5" customHeight="1">
      <c r="A4" s="193" t="s">
        <v>232</v>
      </c>
      <c r="B4" s="148">
        <v>210</v>
      </c>
      <c r="C4" s="12">
        <v>5</v>
      </c>
      <c r="D4" s="12">
        <v>14</v>
      </c>
      <c r="E4" s="12">
        <v>7</v>
      </c>
      <c r="F4" s="12">
        <v>2</v>
      </c>
      <c r="G4" s="12">
        <v>30</v>
      </c>
      <c r="H4" s="12">
        <v>4</v>
      </c>
      <c r="I4" s="12">
        <v>9</v>
      </c>
      <c r="J4" s="12">
        <v>6</v>
      </c>
      <c r="K4" s="12">
        <v>9</v>
      </c>
      <c r="L4" s="12">
        <v>21</v>
      </c>
      <c r="M4" s="12">
        <v>8</v>
      </c>
      <c r="N4" s="12">
        <v>25</v>
      </c>
      <c r="O4" s="12">
        <v>17</v>
      </c>
      <c r="P4" s="12">
        <v>19</v>
      </c>
      <c r="Q4" s="12">
        <v>29</v>
      </c>
      <c r="R4" s="12">
        <v>5</v>
      </c>
    </row>
    <row r="5" spans="1:19" ht="22.5" customHeight="1">
      <c r="A5" s="193" t="s">
        <v>24</v>
      </c>
      <c r="B5" s="148">
        <v>5272</v>
      </c>
      <c r="C5" s="12">
        <v>107</v>
      </c>
      <c r="D5" s="12">
        <v>259</v>
      </c>
      <c r="E5" s="12">
        <v>140</v>
      </c>
      <c r="F5" s="12">
        <v>42</v>
      </c>
      <c r="G5" s="12">
        <v>460</v>
      </c>
      <c r="H5" s="12">
        <v>117</v>
      </c>
      <c r="I5" s="12">
        <v>163</v>
      </c>
      <c r="J5" s="12">
        <v>244</v>
      </c>
      <c r="K5" s="12">
        <v>364</v>
      </c>
      <c r="L5" s="12">
        <v>248</v>
      </c>
      <c r="M5" s="12">
        <v>269</v>
      </c>
      <c r="N5" s="12">
        <v>382</v>
      </c>
      <c r="O5" s="12">
        <v>1292</v>
      </c>
      <c r="P5" s="12">
        <v>388</v>
      </c>
      <c r="Q5" s="12">
        <v>664</v>
      </c>
      <c r="R5" s="12">
        <v>133</v>
      </c>
      <c r="S5" s="12"/>
    </row>
    <row r="6" spans="1:19" ht="22.5" customHeight="1" thickBot="1">
      <c r="A6" s="208" t="s">
        <v>25</v>
      </c>
      <c r="B6" s="149">
        <v>49</v>
      </c>
      <c r="C6" s="150">
        <v>0</v>
      </c>
      <c r="D6" s="150">
        <v>38</v>
      </c>
      <c r="E6" s="150">
        <v>0</v>
      </c>
      <c r="F6" s="150">
        <v>0</v>
      </c>
      <c r="G6" s="150">
        <v>0</v>
      </c>
      <c r="H6" s="150">
        <v>0</v>
      </c>
      <c r="I6" s="150">
        <v>9</v>
      </c>
      <c r="J6" s="150">
        <v>0</v>
      </c>
      <c r="K6" s="150">
        <v>0</v>
      </c>
      <c r="L6" s="150">
        <v>2</v>
      </c>
      <c r="M6" s="150">
        <v>0</v>
      </c>
      <c r="N6" s="150">
        <v>0</v>
      </c>
      <c r="O6" s="150">
        <v>0</v>
      </c>
      <c r="P6" s="150">
        <v>0</v>
      </c>
      <c r="Q6" s="150">
        <v>0</v>
      </c>
      <c r="R6" s="150">
        <v>0</v>
      </c>
    </row>
    <row r="7" spans="1:19" ht="9" customHeight="1"/>
    <row r="9" spans="1:19" ht="18" thickBot="1">
      <c r="A9" s="20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96" t="s">
        <v>21</v>
      </c>
    </row>
    <row r="10" spans="1:19" ht="22.5" customHeight="1">
      <c r="A10" s="195" t="s">
        <v>182</v>
      </c>
      <c r="B10" s="11" t="s">
        <v>215</v>
      </c>
      <c r="C10" s="199" t="s">
        <v>216</v>
      </c>
      <c r="D10" s="199" t="s">
        <v>217</v>
      </c>
      <c r="E10" s="199" t="s">
        <v>218</v>
      </c>
      <c r="F10" s="199" t="s">
        <v>219</v>
      </c>
      <c r="G10" s="199" t="s">
        <v>220</v>
      </c>
      <c r="H10" s="9" t="s">
        <v>221</v>
      </c>
      <c r="I10" s="200" t="s">
        <v>222</v>
      </c>
      <c r="J10" s="9" t="s">
        <v>223</v>
      </c>
      <c r="K10" s="198" t="s">
        <v>224</v>
      </c>
      <c r="L10" s="199" t="s">
        <v>225</v>
      </c>
      <c r="M10" s="199" t="s">
        <v>226</v>
      </c>
      <c r="N10" s="199" t="s">
        <v>227</v>
      </c>
      <c r="O10" s="199" t="s">
        <v>228</v>
      </c>
      <c r="P10" s="199" t="s">
        <v>229</v>
      </c>
      <c r="Q10" s="199" t="s">
        <v>230</v>
      </c>
      <c r="R10" s="199" t="s">
        <v>231</v>
      </c>
    </row>
    <row r="11" spans="1:19" ht="22.5" customHeight="1">
      <c r="A11" s="193" t="s">
        <v>232</v>
      </c>
      <c r="B11" s="148">
        <v>32</v>
      </c>
      <c r="C11" s="12">
        <v>0</v>
      </c>
      <c r="D11" s="12">
        <v>0</v>
      </c>
      <c r="E11" s="12">
        <v>2</v>
      </c>
      <c r="F11" s="12">
        <v>1</v>
      </c>
      <c r="G11" s="12">
        <v>11</v>
      </c>
      <c r="H11" s="12">
        <v>1</v>
      </c>
      <c r="I11" s="12">
        <v>1</v>
      </c>
      <c r="J11" s="12">
        <v>0</v>
      </c>
      <c r="K11" s="12">
        <v>2</v>
      </c>
      <c r="L11" s="12">
        <v>1</v>
      </c>
      <c r="M11" s="12">
        <v>3</v>
      </c>
      <c r="N11" s="12">
        <v>0</v>
      </c>
      <c r="O11" s="12">
        <v>2</v>
      </c>
      <c r="P11" s="12">
        <v>4</v>
      </c>
      <c r="Q11" s="12">
        <v>2</v>
      </c>
      <c r="R11" s="12">
        <v>2</v>
      </c>
    </row>
    <row r="12" spans="1:19" ht="22.5" customHeight="1">
      <c r="A12" s="193" t="s">
        <v>24</v>
      </c>
      <c r="B12" s="148">
        <v>462</v>
      </c>
      <c r="C12" s="12">
        <v>0</v>
      </c>
      <c r="D12" s="12">
        <v>0</v>
      </c>
      <c r="E12" s="12">
        <v>26</v>
      </c>
      <c r="F12" s="12">
        <v>50</v>
      </c>
      <c r="G12" s="12">
        <v>51</v>
      </c>
      <c r="H12" s="12">
        <v>8</v>
      </c>
      <c r="I12" s="12">
        <v>17</v>
      </c>
      <c r="J12" s="12">
        <v>0</v>
      </c>
      <c r="K12" s="12">
        <v>10</v>
      </c>
      <c r="L12" s="12">
        <v>14</v>
      </c>
      <c r="M12" s="12">
        <v>56</v>
      </c>
      <c r="N12" s="12">
        <v>0</v>
      </c>
      <c r="O12" s="12">
        <v>48</v>
      </c>
      <c r="P12" s="12">
        <v>109</v>
      </c>
      <c r="Q12" s="12">
        <v>28</v>
      </c>
      <c r="R12" s="12">
        <v>45</v>
      </c>
      <c r="S12" s="12"/>
    </row>
    <row r="13" spans="1:19" ht="22.5" customHeight="1" thickBot="1">
      <c r="A13" s="208" t="s">
        <v>25</v>
      </c>
      <c r="B13" s="149">
        <v>50</v>
      </c>
      <c r="C13" s="150">
        <v>0</v>
      </c>
      <c r="D13" s="150">
        <v>0</v>
      </c>
      <c r="E13" s="150">
        <v>0</v>
      </c>
      <c r="F13" s="150">
        <v>50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</row>
    <row r="14" spans="1:19" ht="9" customHeight="1"/>
    <row r="16" spans="1:19" ht="18" thickBot="1">
      <c r="A16" s="20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96" t="s">
        <v>22</v>
      </c>
    </row>
    <row r="17" spans="1:19" ht="22.5" customHeight="1">
      <c r="A17" s="195" t="s">
        <v>182</v>
      </c>
      <c r="B17" s="11" t="s">
        <v>215</v>
      </c>
      <c r="C17" s="199" t="s">
        <v>216</v>
      </c>
      <c r="D17" s="199" t="s">
        <v>217</v>
      </c>
      <c r="E17" s="199" t="s">
        <v>218</v>
      </c>
      <c r="F17" s="199" t="s">
        <v>219</v>
      </c>
      <c r="G17" s="199" t="s">
        <v>220</v>
      </c>
      <c r="H17" s="9" t="s">
        <v>221</v>
      </c>
      <c r="I17" s="200" t="s">
        <v>222</v>
      </c>
      <c r="J17" s="9" t="s">
        <v>223</v>
      </c>
      <c r="K17" s="198" t="s">
        <v>224</v>
      </c>
      <c r="L17" s="199" t="s">
        <v>225</v>
      </c>
      <c r="M17" s="199" t="s">
        <v>226</v>
      </c>
      <c r="N17" s="199" t="s">
        <v>227</v>
      </c>
      <c r="O17" s="199" t="s">
        <v>228</v>
      </c>
      <c r="P17" s="199" t="s">
        <v>229</v>
      </c>
      <c r="Q17" s="199" t="s">
        <v>230</v>
      </c>
      <c r="R17" s="199" t="s">
        <v>231</v>
      </c>
    </row>
    <row r="18" spans="1:19" ht="22.5" customHeight="1">
      <c r="A18" s="193" t="s">
        <v>232</v>
      </c>
      <c r="B18" s="148">
        <v>52</v>
      </c>
      <c r="C18" s="12">
        <v>0</v>
      </c>
      <c r="D18" s="12">
        <v>3</v>
      </c>
      <c r="E18" s="12">
        <v>4</v>
      </c>
      <c r="F18" s="12">
        <v>0</v>
      </c>
      <c r="G18" s="12">
        <v>12</v>
      </c>
      <c r="H18" s="12">
        <v>1</v>
      </c>
      <c r="I18" s="12">
        <v>0</v>
      </c>
      <c r="J18" s="12">
        <v>0</v>
      </c>
      <c r="K18" s="12">
        <v>6</v>
      </c>
      <c r="L18" s="12">
        <v>3</v>
      </c>
      <c r="M18" s="12">
        <v>4</v>
      </c>
      <c r="N18" s="12">
        <v>2</v>
      </c>
      <c r="O18" s="12">
        <v>13</v>
      </c>
      <c r="P18" s="12">
        <v>0</v>
      </c>
      <c r="Q18" s="12">
        <v>4</v>
      </c>
      <c r="R18" s="12">
        <v>0</v>
      </c>
    </row>
    <row r="19" spans="1:19" ht="22.5" customHeight="1">
      <c r="A19" s="193" t="s">
        <v>24</v>
      </c>
      <c r="B19" s="148">
        <v>685</v>
      </c>
      <c r="C19" s="12">
        <v>0</v>
      </c>
      <c r="D19" s="12">
        <v>28</v>
      </c>
      <c r="E19" s="12">
        <v>71</v>
      </c>
      <c r="F19" s="12">
        <v>0</v>
      </c>
      <c r="G19" s="12">
        <v>63</v>
      </c>
      <c r="H19" s="12">
        <v>3</v>
      </c>
      <c r="I19" s="12">
        <v>0</v>
      </c>
      <c r="J19" s="12">
        <v>0</v>
      </c>
      <c r="K19" s="12">
        <v>63</v>
      </c>
      <c r="L19" s="12">
        <v>31</v>
      </c>
      <c r="M19" s="12">
        <v>114</v>
      </c>
      <c r="N19" s="12">
        <v>16</v>
      </c>
      <c r="O19" s="12">
        <v>189</v>
      </c>
      <c r="P19" s="12">
        <v>0</v>
      </c>
      <c r="Q19" s="12">
        <v>107</v>
      </c>
      <c r="R19" s="12">
        <v>0</v>
      </c>
      <c r="S19" s="12"/>
    </row>
    <row r="20" spans="1:19" ht="22.5" customHeight="1" thickBot="1">
      <c r="A20" s="208" t="s">
        <v>25</v>
      </c>
      <c r="B20" s="149">
        <v>304</v>
      </c>
      <c r="C20" s="150">
        <v>0</v>
      </c>
      <c r="D20" s="150">
        <v>1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114</v>
      </c>
      <c r="N20" s="150">
        <v>0</v>
      </c>
      <c r="O20" s="150">
        <v>189</v>
      </c>
      <c r="P20" s="150">
        <v>0</v>
      </c>
      <c r="Q20" s="150">
        <v>0</v>
      </c>
      <c r="R20" s="150">
        <v>0</v>
      </c>
    </row>
    <row r="21" spans="1:19" ht="9" customHeight="1"/>
    <row r="23" spans="1:19" ht="18" thickBot="1">
      <c r="A23" s="20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96" t="s">
        <v>162</v>
      </c>
    </row>
    <row r="24" spans="1:19" ht="22.5" customHeight="1">
      <c r="A24" s="195" t="s">
        <v>182</v>
      </c>
      <c r="B24" s="11" t="s">
        <v>215</v>
      </c>
      <c r="C24" s="199" t="s">
        <v>216</v>
      </c>
      <c r="D24" s="199" t="s">
        <v>217</v>
      </c>
      <c r="E24" s="199" t="s">
        <v>218</v>
      </c>
      <c r="F24" s="199" t="s">
        <v>219</v>
      </c>
      <c r="G24" s="199" t="s">
        <v>220</v>
      </c>
      <c r="H24" s="9" t="s">
        <v>221</v>
      </c>
      <c r="I24" s="200" t="s">
        <v>222</v>
      </c>
      <c r="J24" s="9" t="s">
        <v>223</v>
      </c>
      <c r="K24" s="198" t="s">
        <v>224</v>
      </c>
      <c r="L24" s="199" t="s">
        <v>225</v>
      </c>
      <c r="M24" s="199" t="s">
        <v>226</v>
      </c>
      <c r="N24" s="199" t="s">
        <v>227</v>
      </c>
      <c r="O24" s="199" t="s">
        <v>228</v>
      </c>
      <c r="P24" s="199" t="s">
        <v>229</v>
      </c>
      <c r="Q24" s="199" t="s">
        <v>230</v>
      </c>
      <c r="R24" s="199" t="s">
        <v>231</v>
      </c>
    </row>
    <row r="25" spans="1:19" ht="22.5" customHeight="1">
      <c r="A25" s="193" t="s">
        <v>232</v>
      </c>
      <c r="B25" s="148">
        <v>156</v>
      </c>
      <c r="C25" s="12">
        <v>9</v>
      </c>
      <c r="D25" s="12">
        <v>4</v>
      </c>
      <c r="E25" s="12">
        <v>4</v>
      </c>
      <c r="F25" s="12">
        <v>0</v>
      </c>
      <c r="G25" s="12">
        <v>33</v>
      </c>
      <c r="H25" s="12">
        <v>3</v>
      </c>
      <c r="I25" s="12">
        <v>8</v>
      </c>
      <c r="J25" s="12">
        <v>6</v>
      </c>
      <c r="K25" s="12">
        <v>7</v>
      </c>
      <c r="L25" s="12">
        <v>9</v>
      </c>
      <c r="M25" s="12">
        <v>7</v>
      </c>
      <c r="N25" s="12">
        <v>3</v>
      </c>
      <c r="O25" s="12">
        <v>30</v>
      </c>
      <c r="P25" s="12">
        <v>19</v>
      </c>
      <c r="Q25" s="12">
        <v>9</v>
      </c>
      <c r="R25" s="12">
        <v>5</v>
      </c>
    </row>
    <row r="26" spans="1:19" ht="22.5" customHeight="1">
      <c r="A26" s="193" t="s">
        <v>24</v>
      </c>
      <c r="B26" s="148">
        <v>2195</v>
      </c>
      <c r="C26" s="12">
        <v>110</v>
      </c>
      <c r="D26" s="12">
        <v>41</v>
      </c>
      <c r="E26" s="12">
        <v>91</v>
      </c>
      <c r="F26" s="12">
        <v>0</v>
      </c>
      <c r="G26" s="12">
        <v>275</v>
      </c>
      <c r="H26" s="12">
        <v>24</v>
      </c>
      <c r="I26" s="12">
        <v>107</v>
      </c>
      <c r="J26" s="12">
        <v>70</v>
      </c>
      <c r="K26" s="12">
        <v>83</v>
      </c>
      <c r="L26" s="12">
        <v>176</v>
      </c>
      <c r="M26" s="12">
        <v>160</v>
      </c>
      <c r="N26" s="12">
        <v>32</v>
      </c>
      <c r="O26" s="12">
        <v>411</v>
      </c>
      <c r="P26" s="12">
        <v>255</v>
      </c>
      <c r="Q26" s="12">
        <v>210</v>
      </c>
      <c r="R26" s="12">
        <v>150</v>
      </c>
      <c r="S26" s="12"/>
    </row>
    <row r="27" spans="1:19" ht="22.5" customHeight="1" thickBot="1">
      <c r="A27" s="208" t="s">
        <v>25</v>
      </c>
      <c r="B27" s="149">
        <v>365</v>
      </c>
      <c r="C27" s="150">
        <v>57</v>
      </c>
      <c r="D27" s="150">
        <v>18</v>
      </c>
      <c r="E27" s="150">
        <v>0</v>
      </c>
      <c r="F27" s="150">
        <v>0</v>
      </c>
      <c r="G27" s="150">
        <v>2</v>
      </c>
      <c r="H27" s="150">
        <v>7</v>
      </c>
      <c r="I27" s="150">
        <v>5</v>
      </c>
      <c r="J27" s="150">
        <v>2</v>
      </c>
      <c r="K27" s="150">
        <v>28</v>
      </c>
      <c r="L27" s="150">
        <v>21</v>
      </c>
      <c r="M27" s="150">
        <v>6</v>
      </c>
      <c r="N27" s="150">
        <v>7</v>
      </c>
      <c r="O27" s="150">
        <v>149</v>
      </c>
      <c r="P27" s="150">
        <v>0</v>
      </c>
      <c r="Q27" s="150">
        <v>59</v>
      </c>
      <c r="R27" s="150">
        <v>4</v>
      </c>
    </row>
    <row r="28" spans="1:19" ht="9" customHeight="1"/>
    <row r="30" spans="1:19" ht="18" thickBot="1">
      <c r="A30" s="20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96" t="s">
        <v>163</v>
      </c>
    </row>
    <row r="31" spans="1:19" ht="22.5" customHeight="1">
      <c r="A31" s="195" t="s">
        <v>182</v>
      </c>
      <c r="B31" s="11" t="s">
        <v>215</v>
      </c>
      <c r="C31" s="199" t="s">
        <v>216</v>
      </c>
      <c r="D31" s="199" t="s">
        <v>217</v>
      </c>
      <c r="E31" s="199" t="s">
        <v>218</v>
      </c>
      <c r="F31" s="199" t="s">
        <v>219</v>
      </c>
      <c r="G31" s="199" t="s">
        <v>220</v>
      </c>
      <c r="H31" s="9" t="s">
        <v>221</v>
      </c>
      <c r="I31" s="200" t="s">
        <v>222</v>
      </c>
      <c r="J31" s="9" t="s">
        <v>223</v>
      </c>
      <c r="K31" s="198" t="s">
        <v>224</v>
      </c>
      <c r="L31" s="199" t="s">
        <v>225</v>
      </c>
      <c r="M31" s="199" t="s">
        <v>226</v>
      </c>
      <c r="N31" s="199" t="s">
        <v>227</v>
      </c>
      <c r="O31" s="199" t="s">
        <v>228</v>
      </c>
      <c r="P31" s="199" t="s">
        <v>229</v>
      </c>
      <c r="Q31" s="199" t="s">
        <v>230</v>
      </c>
      <c r="R31" s="199" t="s">
        <v>231</v>
      </c>
    </row>
    <row r="32" spans="1:19" ht="22.5" customHeight="1">
      <c r="A32" s="193" t="s">
        <v>232</v>
      </c>
      <c r="B32" s="148">
        <v>181</v>
      </c>
      <c r="C32" s="12">
        <v>3</v>
      </c>
      <c r="D32" s="12">
        <v>7</v>
      </c>
      <c r="E32" s="12">
        <v>7</v>
      </c>
      <c r="F32" s="12">
        <v>4</v>
      </c>
      <c r="G32" s="12">
        <v>24</v>
      </c>
      <c r="H32" s="12">
        <v>7</v>
      </c>
      <c r="I32" s="12">
        <v>14</v>
      </c>
      <c r="J32" s="12">
        <v>4</v>
      </c>
      <c r="K32" s="12">
        <v>5</v>
      </c>
      <c r="L32" s="12">
        <v>10</v>
      </c>
      <c r="M32" s="12">
        <v>13</v>
      </c>
      <c r="N32" s="12">
        <v>15</v>
      </c>
      <c r="O32" s="12">
        <v>20</v>
      </c>
      <c r="P32" s="12">
        <v>25</v>
      </c>
      <c r="Q32" s="12">
        <v>16</v>
      </c>
      <c r="R32" s="12">
        <v>7</v>
      </c>
    </row>
    <row r="33" spans="1:19" ht="22.5" customHeight="1">
      <c r="A33" s="193" t="s">
        <v>24</v>
      </c>
      <c r="B33" s="148">
        <v>3303</v>
      </c>
      <c r="C33" s="12">
        <v>41</v>
      </c>
      <c r="D33" s="12">
        <v>75</v>
      </c>
      <c r="E33" s="12">
        <v>90</v>
      </c>
      <c r="F33" s="12">
        <v>107</v>
      </c>
      <c r="G33" s="12">
        <v>251</v>
      </c>
      <c r="H33" s="12">
        <v>130</v>
      </c>
      <c r="I33" s="12">
        <v>168</v>
      </c>
      <c r="J33" s="12">
        <v>41</v>
      </c>
      <c r="K33" s="12">
        <v>37</v>
      </c>
      <c r="L33" s="12">
        <v>297</v>
      </c>
      <c r="M33" s="12">
        <v>260</v>
      </c>
      <c r="N33" s="12">
        <v>116</v>
      </c>
      <c r="O33" s="12">
        <v>857</v>
      </c>
      <c r="P33" s="12">
        <v>372</v>
      </c>
      <c r="Q33" s="12">
        <v>273</v>
      </c>
      <c r="R33" s="12">
        <v>188</v>
      </c>
      <c r="S33" s="12"/>
    </row>
    <row r="34" spans="1:19" ht="22.5" customHeight="1" thickBot="1">
      <c r="A34" s="208" t="s">
        <v>25</v>
      </c>
      <c r="B34" s="149">
        <v>857</v>
      </c>
      <c r="C34" s="150">
        <v>0</v>
      </c>
      <c r="D34" s="150">
        <v>0</v>
      </c>
      <c r="E34" s="150">
        <v>0</v>
      </c>
      <c r="F34" s="150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857</v>
      </c>
      <c r="P34" s="150">
        <v>0</v>
      </c>
      <c r="Q34" s="150">
        <v>0</v>
      </c>
      <c r="R34" s="150">
        <v>0</v>
      </c>
    </row>
    <row r="35" spans="1:19" ht="9" customHeight="1"/>
    <row r="37" spans="1:19" ht="18" thickBot="1">
      <c r="A37" s="20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96" t="s">
        <v>214</v>
      </c>
    </row>
    <row r="38" spans="1:19" ht="22.5" customHeight="1">
      <c r="A38" s="195" t="s">
        <v>182</v>
      </c>
      <c r="B38" s="11" t="s">
        <v>215</v>
      </c>
      <c r="C38" s="199" t="s">
        <v>216</v>
      </c>
      <c r="D38" s="199" t="s">
        <v>217</v>
      </c>
      <c r="E38" s="199" t="s">
        <v>218</v>
      </c>
      <c r="F38" s="199" t="s">
        <v>219</v>
      </c>
      <c r="G38" s="199" t="s">
        <v>220</v>
      </c>
      <c r="H38" s="9" t="s">
        <v>221</v>
      </c>
      <c r="I38" s="200" t="s">
        <v>222</v>
      </c>
      <c r="J38" s="9" t="s">
        <v>223</v>
      </c>
      <c r="K38" s="198" t="s">
        <v>224</v>
      </c>
      <c r="L38" s="199" t="s">
        <v>225</v>
      </c>
      <c r="M38" s="199" t="s">
        <v>226</v>
      </c>
      <c r="N38" s="199" t="s">
        <v>227</v>
      </c>
      <c r="O38" s="199" t="s">
        <v>228</v>
      </c>
      <c r="P38" s="199" t="s">
        <v>229</v>
      </c>
      <c r="Q38" s="199" t="s">
        <v>230</v>
      </c>
      <c r="R38" s="199" t="s">
        <v>231</v>
      </c>
    </row>
    <row r="39" spans="1:19" ht="22.5" customHeight="1">
      <c r="A39" s="193" t="s">
        <v>232</v>
      </c>
      <c r="B39" s="148">
        <v>204</v>
      </c>
      <c r="C39" s="12">
        <v>6</v>
      </c>
      <c r="D39" s="12">
        <v>9</v>
      </c>
      <c r="E39" s="12">
        <v>5</v>
      </c>
      <c r="F39" s="12">
        <v>7</v>
      </c>
      <c r="G39" s="12">
        <v>18</v>
      </c>
      <c r="H39" s="12">
        <v>4</v>
      </c>
      <c r="I39" s="12">
        <v>12</v>
      </c>
      <c r="J39" s="12">
        <v>11</v>
      </c>
      <c r="K39" s="12">
        <v>4</v>
      </c>
      <c r="L39" s="12">
        <v>11</v>
      </c>
      <c r="M39" s="12">
        <v>11</v>
      </c>
      <c r="N39" s="12">
        <v>29</v>
      </c>
      <c r="O39" s="12">
        <v>31</v>
      </c>
      <c r="P39" s="12">
        <v>23</v>
      </c>
      <c r="Q39" s="12">
        <v>17</v>
      </c>
      <c r="R39" s="12">
        <v>6</v>
      </c>
    </row>
    <row r="40" spans="1:19" ht="22.5" customHeight="1">
      <c r="A40" s="193" t="s">
        <v>24</v>
      </c>
      <c r="B40" s="148">
        <v>3509</v>
      </c>
      <c r="C40" s="12">
        <v>159</v>
      </c>
      <c r="D40" s="12">
        <v>110</v>
      </c>
      <c r="E40" s="12">
        <v>54</v>
      </c>
      <c r="F40" s="12">
        <v>132</v>
      </c>
      <c r="G40" s="12">
        <v>168</v>
      </c>
      <c r="H40" s="12">
        <v>22</v>
      </c>
      <c r="I40" s="12">
        <v>119</v>
      </c>
      <c r="J40" s="12">
        <v>110</v>
      </c>
      <c r="K40" s="12">
        <v>43</v>
      </c>
      <c r="L40" s="12">
        <v>301</v>
      </c>
      <c r="M40" s="12">
        <v>92</v>
      </c>
      <c r="N40" s="12">
        <v>403</v>
      </c>
      <c r="O40" s="12">
        <v>1012</v>
      </c>
      <c r="P40" s="12">
        <v>366</v>
      </c>
      <c r="Q40" s="12">
        <v>261</v>
      </c>
      <c r="R40" s="12">
        <v>157</v>
      </c>
      <c r="S40" s="12"/>
    </row>
    <row r="41" spans="1:19" ht="22.5" customHeight="1" thickBot="1">
      <c r="A41" s="208" t="s">
        <v>25</v>
      </c>
      <c r="B41" s="149">
        <v>18</v>
      </c>
      <c r="C41" s="150">
        <v>0</v>
      </c>
      <c r="D41" s="150">
        <v>0</v>
      </c>
      <c r="E41" s="150">
        <v>0</v>
      </c>
      <c r="F41" s="150">
        <v>0</v>
      </c>
      <c r="G41" s="150">
        <v>0</v>
      </c>
      <c r="H41" s="150">
        <v>0</v>
      </c>
      <c r="I41" s="150">
        <v>12</v>
      </c>
      <c r="J41" s="150">
        <v>0</v>
      </c>
      <c r="K41" s="150">
        <v>0</v>
      </c>
      <c r="L41" s="150">
        <v>0</v>
      </c>
      <c r="M41" s="150">
        <v>0</v>
      </c>
      <c r="N41" s="150">
        <v>0</v>
      </c>
      <c r="O41" s="150">
        <v>0</v>
      </c>
      <c r="P41" s="150">
        <v>6</v>
      </c>
      <c r="Q41" s="150">
        <v>0</v>
      </c>
      <c r="R41" s="150">
        <v>0</v>
      </c>
    </row>
  </sheetData>
  <phoneticPr fontId="35"/>
  <pageMargins left="0.78749999999999998" right="0.78749999999999998" top="0.83125000000000004" bottom="0.51180555555555596" header="0.511811023622047" footer="0.511811023622047"/>
  <pageSetup paperSize="9" scale="6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398A-E726-430F-B129-CEA46DC1FF5A}">
  <sheetPr>
    <tabColor rgb="FF00B0F0"/>
    <pageSetUpPr fitToPage="1"/>
  </sheetPr>
  <dimension ref="A1:AMI48"/>
  <sheetViews>
    <sheetView showGridLines="0" view="pageBreakPreview" zoomScale="89" zoomScaleNormal="75" zoomScaleSheetLayoutView="89" workbookViewId="0">
      <selection activeCell="E37" sqref="E37"/>
    </sheetView>
  </sheetViews>
  <sheetFormatPr defaultColWidth="12.5" defaultRowHeight="17.25"/>
  <cols>
    <col min="1" max="1" width="12" style="204" customWidth="1"/>
    <col min="2" max="18" width="8.75" style="201" customWidth="1"/>
    <col min="19" max="254" width="12.5" style="201"/>
    <col min="255" max="255" width="5" style="201" customWidth="1"/>
    <col min="256" max="256" width="6.5" style="201" customWidth="1"/>
    <col min="257" max="257" width="12" style="201" customWidth="1"/>
    <col min="258" max="274" width="8.75" style="201" customWidth="1"/>
    <col min="275" max="510" width="12.5" style="201"/>
    <col min="511" max="511" width="5" style="201" customWidth="1"/>
    <col min="512" max="512" width="6.5" style="201" customWidth="1"/>
    <col min="513" max="513" width="12" style="201" customWidth="1"/>
    <col min="514" max="530" width="8.75" style="201" customWidth="1"/>
    <col min="531" max="766" width="12.5" style="201"/>
    <col min="767" max="767" width="5" style="201" customWidth="1"/>
    <col min="768" max="768" width="6.5" style="201" customWidth="1"/>
    <col min="769" max="769" width="12" style="201" customWidth="1"/>
    <col min="770" max="786" width="8.75" style="201" customWidth="1"/>
    <col min="787" max="1022" width="12.5" style="201"/>
    <col min="1023" max="16384" width="12.5" style="17"/>
  </cols>
  <sheetData>
    <row r="1" spans="1:1023">
      <c r="A1" s="13" t="s">
        <v>268</v>
      </c>
      <c r="B1" s="7"/>
      <c r="C1" s="7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</row>
    <row r="2" spans="1:1023" ht="18" thickBot="1">
      <c r="A2" s="20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96"/>
      <c r="Q2" s="8"/>
      <c r="R2" s="196" t="s">
        <v>17</v>
      </c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AMI2" s="201"/>
    </row>
    <row r="3" spans="1:1023" ht="29.25" customHeight="1">
      <c r="A3" s="210" t="s">
        <v>182</v>
      </c>
      <c r="B3" s="211" t="s">
        <v>235</v>
      </c>
      <c r="C3" s="9" t="s">
        <v>216</v>
      </c>
      <c r="D3" s="210" t="s">
        <v>217</v>
      </c>
      <c r="E3" s="9" t="s">
        <v>218</v>
      </c>
      <c r="F3" s="210" t="s">
        <v>219</v>
      </c>
      <c r="G3" s="9" t="s">
        <v>220</v>
      </c>
      <c r="H3" s="210" t="s">
        <v>221</v>
      </c>
      <c r="I3" s="9" t="s">
        <v>222</v>
      </c>
      <c r="J3" s="210" t="s">
        <v>223</v>
      </c>
      <c r="K3" s="9" t="s">
        <v>224</v>
      </c>
      <c r="L3" s="210" t="s">
        <v>225</v>
      </c>
      <c r="M3" s="9" t="s">
        <v>226</v>
      </c>
      <c r="N3" s="210" t="s">
        <v>227</v>
      </c>
      <c r="O3" s="9" t="s">
        <v>228</v>
      </c>
      <c r="P3" s="210" t="s">
        <v>229</v>
      </c>
      <c r="Q3" s="9" t="s">
        <v>230</v>
      </c>
      <c r="R3" s="210" t="s">
        <v>231</v>
      </c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</row>
    <row r="4" spans="1:1023" ht="24" customHeight="1">
      <c r="A4" s="212" t="s">
        <v>26</v>
      </c>
      <c r="B4" s="14">
        <v>2068</v>
      </c>
      <c r="C4" s="15">
        <v>187</v>
      </c>
      <c r="D4" s="15">
        <v>109</v>
      </c>
      <c r="E4" s="15">
        <v>331</v>
      </c>
      <c r="F4" s="15">
        <v>74</v>
      </c>
      <c r="G4" s="15">
        <v>75</v>
      </c>
      <c r="H4" s="15">
        <v>62</v>
      </c>
      <c r="I4" s="15">
        <v>43</v>
      </c>
      <c r="J4" s="15">
        <v>103</v>
      </c>
      <c r="K4" s="15">
        <v>131</v>
      </c>
      <c r="L4" s="15">
        <v>100</v>
      </c>
      <c r="M4" s="15">
        <v>90</v>
      </c>
      <c r="N4" s="15">
        <v>63</v>
      </c>
      <c r="O4" s="15">
        <v>88</v>
      </c>
      <c r="P4" s="15">
        <v>348</v>
      </c>
      <c r="Q4" s="15">
        <v>196</v>
      </c>
      <c r="R4" s="15">
        <v>68</v>
      </c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</row>
    <row r="5" spans="1:1023" ht="24" customHeight="1">
      <c r="A5" s="212" t="s">
        <v>27</v>
      </c>
      <c r="B5" s="148">
        <v>2370</v>
      </c>
      <c r="C5" s="12">
        <v>187</v>
      </c>
      <c r="D5" s="12">
        <v>132</v>
      </c>
      <c r="E5" s="12">
        <v>340</v>
      </c>
      <c r="F5" s="12">
        <v>79</v>
      </c>
      <c r="G5" s="12">
        <v>80</v>
      </c>
      <c r="H5" s="12">
        <v>62</v>
      </c>
      <c r="I5" s="12">
        <v>47</v>
      </c>
      <c r="J5" s="12">
        <v>120</v>
      </c>
      <c r="K5" s="12">
        <v>161</v>
      </c>
      <c r="L5" s="12">
        <v>100</v>
      </c>
      <c r="M5" s="12">
        <v>90</v>
      </c>
      <c r="N5" s="12">
        <v>68</v>
      </c>
      <c r="O5" s="12">
        <v>89</v>
      </c>
      <c r="P5" s="12">
        <v>486</v>
      </c>
      <c r="Q5" s="12">
        <v>261</v>
      </c>
      <c r="R5" s="12">
        <v>68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</row>
    <row r="6" spans="1:1023" ht="24" customHeight="1">
      <c r="A6" s="213" t="s">
        <v>236</v>
      </c>
      <c r="B6" s="148">
        <v>482</v>
      </c>
      <c r="C6" s="12">
        <v>37</v>
      </c>
      <c r="D6" s="12">
        <v>59</v>
      </c>
      <c r="E6" s="12">
        <v>80</v>
      </c>
      <c r="F6" s="12">
        <v>6</v>
      </c>
      <c r="G6" s="12">
        <v>12</v>
      </c>
      <c r="H6" s="12">
        <v>11</v>
      </c>
      <c r="I6" s="12">
        <v>19</v>
      </c>
      <c r="J6" s="12">
        <v>6</v>
      </c>
      <c r="K6" s="12">
        <v>19</v>
      </c>
      <c r="L6" s="12">
        <v>17</v>
      </c>
      <c r="M6" s="12">
        <v>11</v>
      </c>
      <c r="N6" s="12">
        <v>4</v>
      </c>
      <c r="O6" s="12">
        <v>23</v>
      </c>
      <c r="P6" s="12">
        <v>124</v>
      </c>
      <c r="Q6" s="12">
        <v>32</v>
      </c>
      <c r="R6" s="12">
        <v>22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</row>
    <row r="7" spans="1:1023" ht="24" customHeight="1" thickBot="1">
      <c r="A7" s="214" t="s">
        <v>237</v>
      </c>
      <c r="B7" s="149">
        <v>1888</v>
      </c>
      <c r="C7" s="150">
        <v>150</v>
      </c>
      <c r="D7" s="150">
        <v>73</v>
      </c>
      <c r="E7" s="150">
        <v>260</v>
      </c>
      <c r="F7" s="150">
        <v>73</v>
      </c>
      <c r="G7" s="150">
        <v>68</v>
      </c>
      <c r="H7" s="150">
        <v>51</v>
      </c>
      <c r="I7" s="150">
        <v>28</v>
      </c>
      <c r="J7" s="150">
        <v>114</v>
      </c>
      <c r="K7" s="150">
        <v>142</v>
      </c>
      <c r="L7" s="150">
        <v>83</v>
      </c>
      <c r="M7" s="150">
        <v>79</v>
      </c>
      <c r="N7" s="150">
        <v>64</v>
      </c>
      <c r="O7" s="150">
        <v>66</v>
      </c>
      <c r="P7" s="150">
        <v>362</v>
      </c>
      <c r="Q7" s="150">
        <v>229</v>
      </c>
      <c r="R7" s="150">
        <v>46</v>
      </c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</row>
    <row r="8" spans="1:1023" ht="9" customHeight="1">
      <c r="J8" s="12"/>
    </row>
    <row r="10" spans="1:1023" ht="18" thickBot="1">
      <c r="A10" s="20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96" t="s">
        <v>21</v>
      </c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</row>
    <row r="11" spans="1:1023" ht="29.25" customHeight="1">
      <c r="A11" s="210" t="s">
        <v>182</v>
      </c>
      <c r="B11" s="211" t="s">
        <v>235</v>
      </c>
      <c r="C11" s="9" t="s">
        <v>216</v>
      </c>
      <c r="D11" s="210" t="s">
        <v>217</v>
      </c>
      <c r="E11" s="9" t="s">
        <v>218</v>
      </c>
      <c r="F11" s="210" t="s">
        <v>219</v>
      </c>
      <c r="G11" s="9" t="s">
        <v>220</v>
      </c>
      <c r="H11" s="210" t="s">
        <v>221</v>
      </c>
      <c r="I11" s="9" t="s">
        <v>222</v>
      </c>
      <c r="J11" s="210" t="s">
        <v>223</v>
      </c>
      <c r="K11" s="9" t="s">
        <v>224</v>
      </c>
      <c r="L11" s="210" t="s">
        <v>225</v>
      </c>
      <c r="M11" s="9" t="s">
        <v>226</v>
      </c>
      <c r="N11" s="210" t="s">
        <v>227</v>
      </c>
      <c r="O11" s="9" t="s">
        <v>228</v>
      </c>
      <c r="P11" s="210" t="s">
        <v>229</v>
      </c>
      <c r="Q11" s="9" t="s">
        <v>230</v>
      </c>
      <c r="R11" s="210" t="s">
        <v>231</v>
      </c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</row>
    <row r="12" spans="1:1023" ht="24" customHeight="1">
      <c r="A12" s="212" t="s">
        <v>26</v>
      </c>
      <c r="B12" s="14">
        <v>2262</v>
      </c>
      <c r="C12" s="15">
        <v>220</v>
      </c>
      <c r="D12" s="15">
        <v>456</v>
      </c>
      <c r="E12" s="15">
        <v>299</v>
      </c>
      <c r="F12" s="15">
        <v>94</v>
      </c>
      <c r="G12" s="15">
        <v>44</v>
      </c>
      <c r="H12" s="15">
        <v>16</v>
      </c>
      <c r="I12" s="15">
        <v>42</v>
      </c>
      <c r="J12" s="15">
        <v>106</v>
      </c>
      <c r="K12" s="15">
        <v>181</v>
      </c>
      <c r="L12" s="15">
        <v>56</v>
      </c>
      <c r="M12" s="15">
        <v>69</v>
      </c>
      <c r="N12" s="15">
        <v>77</v>
      </c>
      <c r="O12" s="15">
        <v>105</v>
      </c>
      <c r="P12" s="15">
        <v>304</v>
      </c>
      <c r="Q12" s="15">
        <v>142</v>
      </c>
      <c r="R12" s="15">
        <v>51</v>
      </c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</row>
    <row r="13" spans="1:1023" ht="24" customHeight="1">
      <c r="A13" s="212" t="s">
        <v>27</v>
      </c>
      <c r="B13" s="148">
        <v>8422</v>
      </c>
      <c r="C13" s="12">
        <v>4641</v>
      </c>
      <c r="D13" s="12">
        <v>456</v>
      </c>
      <c r="E13" s="12">
        <v>1877</v>
      </c>
      <c r="F13" s="12">
        <v>94</v>
      </c>
      <c r="G13" s="12">
        <v>46</v>
      </c>
      <c r="H13" s="12">
        <v>16</v>
      </c>
      <c r="I13" s="12">
        <v>42</v>
      </c>
      <c r="J13" s="12">
        <v>120</v>
      </c>
      <c r="K13" s="12">
        <v>226</v>
      </c>
      <c r="L13" s="12">
        <v>56</v>
      </c>
      <c r="M13" s="12">
        <v>77</v>
      </c>
      <c r="N13" s="12">
        <v>105</v>
      </c>
      <c r="O13" s="12">
        <v>105</v>
      </c>
      <c r="P13" s="12">
        <v>368</v>
      </c>
      <c r="Q13" s="12">
        <v>142</v>
      </c>
      <c r="R13" s="12">
        <v>51</v>
      </c>
      <c r="S13" s="21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</row>
    <row r="14" spans="1:1023" ht="24" customHeight="1">
      <c r="A14" s="213" t="s">
        <v>236</v>
      </c>
      <c r="B14" s="148">
        <v>636</v>
      </c>
      <c r="C14" s="12">
        <v>302</v>
      </c>
      <c r="D14" s="12">
        <v>24</v>
      </c>
      <c r="E14" s="12">
        <v>34</v>
      </c>
      <c r="F14" s="12">
        <v>6</v>
      </c>
      <c r="G14" s="12">
        <v>3</v>
      </c>
      <c r="H14" s="12">
        <v>1</v>
      </c>
      <c r="I14" s="12">
        <v>13</v>
      </c>
      <c r="J14" s="12">
        <v>8</v>
      </c>
      <c r="K14" s="12">
        <v>25</v>
      </c>
      <c r="L14" s="12">
        <v>15</v>
      </c>
      <c r="M14" s="12">
        <v>7</v>
      </c>
      <c r="N14" s="12">
        <v>2</v>
      </c>
      <c r="O14" s="12">
        <v>12</v>
      </c>
      <c r="P14" s="12">
        <v>135</v>
      </c>
      <c r="Q14" s="12">
        <v>39</v>
      </c>
      <c r="R14" s="12">
        <v>10</v>
      </c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</row>
    <row r="15" spans="1:1023" ht="24" customHeight="1" thickBot="1">
      <c r="A15" s="214" t="s">
        <v>237</v>
      </c>
      <c r="B15" s="149">
        <v>7786</v>
      </c>
      <c r="C15" s="150">
        <v>4339</v>
      </c>
      <c r="D15" s="150">
        <v>432</v>
      </c>
      <c r="E15" s="150">
        <v>1843</v>
      </c>
      <c r="F15" s="150">
        <v>88</v>
      </c>
      <c r="G15" s="150">
        <v>43</v>
      </c>
      <c r="H15" s="150">
        <v>15</v>
      </c>
      <c r="I15" s="150">
        <v>29</v>
      </c>
      <c r="J15" s="150">
        <v>112</v>
      </c>
      <c r="K15" s="150">
        <v>201</v>
      </c>
      <c r="L15" s="150">
        <v>41</v>
      </c>
      <c r="M15" s="150">
        <v>70</v>
      </c>
      <c r="N15" s="150">
        <v>103</v>
      </c>
      <c r="O15" s="150">
        <v>93</v>
      </c>
      <c r="P15" s="150">
        <v>233</v>
      </c>
      <c r="Q15" s="150">
        <v>103</v>
      </c>
      <c r="R15" s="150">
        <v>41</v>
      </c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</row>
    <row r="16" spans="1:1023" ht="9" customHeight="1">
      <c r="J16" s="12"/>
    </row>
    <row r="18" spans="1:253" ht="18" thickBot="1">
      <c r="A18" s="20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7"/>
      <c r="R18" s="196" t="s">
        <v>22</v>
      </c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</row>
    <row r="19" spans="1:253" ht="29.25" customHeight="1">
      <c r="A19" s="210" t="s">
        <v>182</v>
      </c>
      <c r="B19" s="211" t="s">
        <v>235</v>
      </c>
      <c r="C19" s="9" t="s">
        <v>216</v>
      </c>
      <c r="D19" s="210" t="s">
        <v>217</v>
      </c>
      <c r="E19" s="9" t="s">
        <v>218</v>
      </c>
      <c r="F19" s="210" t="s">
        <v>219</v>
      </c>
      <c r="G19" s="9" t="s">
        <v>220</v>
      </c>
      <c r="H19" s="210" t="s">
        <v>221</v>
      </c>
      <c r="I19" s="9" t="s">
        <v>222</v>
      </c>
      <c r="J19" s="210" t="s">
        <v>223</v>
      </c>
      <c r="K19" s="9" t="s">
        <v>224</v>
      </c>
      <c r="L19" s="210" t="s">
        <v>225</v>
      </c>
      <c r="M19" s="9" t="s">
        <v>226</v>
      </c>
      <c r="N19" s="210" t="s">
        <v>227</v>
      </c>
      <c r="O19" s="9" t="s">
        <v>228</v>
      </c>
      <c r="P19" s="210" t="s">
        <v>229</v>
      </c>
      <c r="Q19" s="9" t="s">
        <v>230</v>
      </c>
      <c r="R19" s="210" t="s">
        <v>231</v>
      </c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</row>
    <row r="20" spans="1:253" ht="24" customHeight="1">
      <c r="A20" s="212" t="s">
        <v>26</v>
      </c>
      <c r="B20" s="14">
        <v>1104</v>
      </c>
      <c r="C20" s="15">
        <v>25</v>
      </c>
      <c r="D20" s="15">
        <v>81</v>
      </c>
      <c r="E20" s="15">
        <v>50</v>
      </c>
      <c r="F20" s="15">
        <v>41</v>
      </c>
      <c r="G20" s="15">
        <v>71</v>
      </c>
      <c r="H20" s="15">
        <v>39</v>
      </c>
      <c r="I20" s="15">
        <v>10</v>
      </c>
      <c r="J20" s="15">
        <v>25</v>
      </c>
      <c r="K20" s="15">
        <v>179</v>
      </c>
      <c r="L20" s="15">
        <v>29</v>
      </c>
      <c r="M20" s="15">
        <v>60</v>
      </c>
      <c r="N20" s="15">
        <v>28</v>
      </c>
      <c r="O20" s="15">
        <v>74</v>
      </c>
      <c r="P20" s="15">
        <v>311</v>
      </c>
      <c r="Q20" s="15">
        <v>60</v>
      </c>
      <c r="R20" s="15">
        <v>21</v>
      </c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</row>
    <row r="21" spans="1:253" ht="24" customHeight="1">
      <c r="A21" s="212" t="s">
        <v>27</v>
      </c>
      <c r="B21" s="148">
        <v>1242</v>
      </c>
      <c r="C21" s="12">
        <v>28</v>
      </c>
      <c r="D21" s="12">
        <v>98</v>
      </c>
      <c r="E21" s="12">
        <v>50</v>
      </c>
      <c r="F21" s="12">
        <v>65</v>
      </c>
      <c r="G21" s="12">
        <v>68</v>
      </c>
      <c r="H21" s="12">
        <v>46</v>
      </c>
      <c r="I21" s="12">
        <v>10</v>
      </c>
      <c r="J21" s="12">
        <v>25</v>
      </c>
      <c r="K21" s="12">
        <v>246</v>
      </c>
      <c r="L21" s="12">
        <v>29</v>
      </c>
      <c r="M21" s="12">
        <v>81</v>
      </c>
      <c r="N21" s="12">
        <v>30</v>
      </c>
      <c r="O21" s="12">
        <v>74</v>
      </c>
      <c r="P21" s="12">
        <v>311</v>
      </c>
      <c r="Q21" s="12">
        <v>60</v>
      </c>
      <c r="R21" s="12">
        <v>21</v>
      </c>
      <c r="S21" s="21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</row>
    <row r="22" spans="1:253" ht="24" customHeight="1">
      <c r="A22" s="213" t="s">
        <v>236</v>
      </c>
      <c r="B22" s="148">
        <v>362</v>
      </c>
      <c r="C22" s="12">
        <v>8</v>
      </c>
      <c r="D22" s="12">
        <v>24</v>
      </c>
      <c r="E22" s="12">
        <v>22</v>
      </c>
      <c r="F22" s="12">
        <v>39</v>
      </c>
      <c r="G22" s="12">
        <v>7</v>
      </c>
      <c r="H22" s="12">
        <v>36</v>
      </c>
      <c r="I22" s="12">
        <v>3</v>
      </c>
      <c r="J22" s="12">
        <v>4</v>
      </c>
      <c r="K22" s="12">
        <v>40</v>
      </c>
      <c r="L22" s="12">
        <v>3</v>
      </c>
      <c r="M22" s="12">
        <v>2</v>
      </c>
      <c r="N22" s="12">
        <v>1</v>
      </c>
      <c r="O22" s="12">
        <v>11</v>
      </c>
      <c r="P22" s="12">
        <v>152</v>
      </c>
      <c r="Q22" s="12">
        <v>7</v>
      </c>
      <c r="R22" s="12">
        <v>3</v>
      </c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</row>
    <row r="23" spans="1:253" ht="24" customHeight="1" thickBot="1">
      <c r="A23" s="214" t="s">
        <v>237</v>
      </c>
      <c r="B23" s="149">
        <v>880</v>
      </c>
      <c r="C23" s="150">
        <v>20</v>
      </c>
      <c r="D23" s="150">
        <v>74</v>
      </c>
      <c r="E23" s="150">
        <v>28</v>
      </c>
      <c r="F23" s="150">
        <v>26</v>
      </c>
      <c r="G23" s="150">
        <v>61</v>
      </c>
      <c r="H23" s="150">
        <v>10</v>
      </c>
      <c r="I23" s="150">
        <v>7</v>
      </c>
      <c r="J23" s="150">
        <v>21</v>
      </c>
      <c r="K23" s="150">
        <v>206</v>
      </c>
      <c r="L23" s="150">
        <v>26</v>
      </c>
      <c r="M23" s="150">
        <v>79</v>
      </c>
      <c r="N23" s="150">
        <v>29</v>
      </c>
      <c r="O23" s="150">
        <v>63</v>
      </c>
      <c r="P23" s="150">
        <v>159</v>
      </c>
      <c r="Q23" s="150">
        <v>53</v>
      </c>
      <c r="R23" s="150">
        <v>18</v>
      </c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</row>
    <row r="24" spans="1:253" ht="9" customHeight="1">
      <c r="J24" s="12"/>
    </row>
    <row r="26" spans="1:253" ht="18" thickBot="1">
      <c r="A26" s="20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7"/>
      <c r="R26" s="196" t="s">
        <v>162</v>
      </c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</row>
    <row r="27" spans="1:253" ht="29.25" customHeight="1">
      <c r="A27" s="210" t="s">
        <v>182</v>
      </c>
      <c r="B27" s="211" t="s">
        <v>235</v>
      </c>
      <c r="C27" s="9" t="s">
        <v>216</v>
      </c>
      <c r="D27" s="210" t="s">
        <v>217</v>
      </c>
      <c r="E27" s="9" t="s">
        <v>218</v>
      </c>
      <c r="F27" s="210" t="s">
        <v>219</v>
      </c>
      <c r="G27" s="9" t="s">
        <v>220</v>
      </c>
      <c r="H27" s="210" t="s">
        <v>221</v>
      </c>
      <c r="I27" s="9" t="s">
        <v>222</v>
      </c>
      <c r="J27" s="210" t="s">
        <v>223</v>
      </c>
      <c r="K27" s="9" t="s">
        <v>224</v>
      </c>
      <c r="L27" s="210" t="s">
        <v>225</v>
      </c>
      <c r="M27" s="9" t="s">
        <v>226</v>
      </c>
      <c r="N27" s="210" t="s">
        <v>227</v>
      </c>
      <c r="O27" s="9" t="s">
        <v>228</v>
      </c>
      <c r="P27" s="210" t="s">
        <v>229</v>
      </c>
      <c r="Q27" s="9" t="s">
        <v>230</v>
      </c>
      <c r="R27" s="210" t="s">
        <v>231</v>
      </c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</row>
    <row r="28" spans="1:253" ht="24" customHeight="1">
      <c r="A28" s="212" t="s">
        <v>26</v>
      </c>
      <c r="B28" s="14">
        <v>1101</v>
      </c>
      <c r="C28" s="15">
        <v>42</v>
      </c>
      <c r="D28" s="15">
        <v>64</v>
      </c>
      <c r="E28" s="15">
        <v>114</v>
      </c>
      <c r="F28" s="15">
        <v>61</v>
      </c>
      <c r="G28" s="15">
        <v>44</v>
      </c>
      <c r="H28" s="15">
        <v>99</v>
      </c>
      <c r="I28" s="15">
        <v>5</v>
      </c>
      <c r="J28" s="15">
        <v>48</v>
      </c>
      <c r="K28" s="15">
        <v>112</v>
      </c>
      <c r="L28" s="15">
        <v>58</v>
      </c>
      <c r="M28" s="15">
        <v>72</v>
      </c>
      <c r="N28" s="15">
        <v>17</v>
      </c>
      <c r="O28" s="15">
        <v>87</v>
      </c>
      <c r="P28" s="15">
        <v>181</v>
      </c>
      <c r="Q28" s="15">
        <v>54</v>
      </c>
      <c r="R28" s="15">
        <v>43</v>
      </c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</row>
    <row r="29" spans="1:253" ht="24" customHeight="1">
      <c r="A29" s="212" t="s">
        <v>27</v>
      </c>
      <c r="B29" s="148">
        <v>1246</v>
      </c>
      <c r="C29" s="12">
        <v>51</v>
      </c>
      <c r="D29" s="12">
        <v>68</v>
      </c>
      <c r="E29" s="12">
        <v>144</v>
      </c>
      <c r="F29" s="12">
        <v>61</v>
      </c>
      <c r="G29" s="12">
        <v>53</v>
      </c>
      <c r="H29" s="12">
        <v>127</v>
      </c>
      <c r="I29" s="12">
        <v>5</v>
      </c>
      <c r="J29" s="12">
        <v>48</v>
      </c>
      <c r="K29" s="12">
        <v>148</v>
      </c>
      <c r="L29" s="12">
        <v>63</v>
      </c>
      <c r="M29" s="12">
        <v>77</v>
      </c>
      <c r="N29" s="12">
        <v>18</v>
      </c>
      <c r="O29" s="12">
        <v>91</v>
      </c>
      <c r="P29" s="12">
        <v>194</v>
      </c>
      <c r="Q29" s="12">
        <v>54</v>
      </c>
      <c r="R29" s="12">
        <v>44</v>
      </c>
      <c r="S29" s="21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</row>
    <row r="30" spans="1:253" ht="24" customHeight="1">
      <c r="A30" s="213" t="s">
        <v>236</v>
      </c>
      <c r="B30" s="148">
        <v>250</v>
      </c>
      <c r="C30" s="12">
        <v>17</v>
      </c>
      <c r="D30" s="12">
        <v>12</v>
      </c>
      <c r="E30" s="12">
        <v>13</v>
      </c>
      <c r="F30" s="12">
        <v>6</v>
      </c>
      <c r="G30" s="12">
        <v>11</v>
      </c>
      <c r="H30" s="12">
        <v>21</v>
      </c>
      <c r="I30" s="12">
        <v>0</v>
      </c>
      <c r="J30" s="12">
        <v>6</v>
      </c>
      <c r="K30" s="12">
        <v>17</v>
      </c>
      <c r="L30" s="12">
        <v>8</v>
      </c>
      <c r="M30" s="12">
        <v>10</v>
      </c>
      <c r="N30" s="12">
        <v>1</v>
      </c>
      <c r="O30" s="12">
        <v>25</v>
      </c>
      <c r="P30" s="12">
        <v>72</v>
      </c>
      <c r="Q30" s="12">
        <v>16</v>
      </c>
      <c r="R30" s="12">
        <v>15</v>
      </c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</row>
    <row r="31" spans="1:253" ht="24" customHeight="1" thickBot="1">
      <c r="A31" s="214" t="s">
        <v>237</v>
      </c>
      <c r="B31" s="149">
        <v>996</v>
      </c>
      <c r="C31" s="150">
        <v>34</v>
      </c>
      <c r="D31" s="150">
        <v>56</v>
      </c>
      <c r="E31" s="150">
        <v>131</v>
      </c>
      <c r="F31" s="150">
        <v>55</v>
      </c>
      <c r="G31" s="150">
        <v>42</v>
      </c>
      <c r="H31" s="150">
        <v>106</v>
      </c>
      <c r="I31" s="150">
        <v>5</v>
      </c>
      <c r="J31" s="150">
        <v>42</v>
      </c>
      <c r="K31" s="150">
        <v>131</v>
      </c>
      <c r="L31" s="150">
        <v>55</v>
      </c>
      <c r="M31" s="150">
        <v>67</v>
      </c>
      <c r="N31" s="150">
        <v>17</v>
      </c>
      <c r="O31" s="150">
        <v>66</v>
      </c>
      <c r="P31" s="150">
        <v>122</v>
      </c>
      <c r="Q31" s="150">
        <v>38</v>
      </c>
      <c r="R31" s="150">
        <v>29</v>
      </c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</row>
    <row r="32" spans="1:253" ht="9" customHeight="1">
      <c r="J32" s="12"/>
    </row>
    <row r="34" spans="1:253" ht="18" thickBot="1">
      <c r="A34" s="20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7"/>
      <c r="R34" s="196" t="s">
        <v>163</v>
      </c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</row>
    <row r="35" spans="1:253" ht="29.25" customHeight="1">
      <c r="A35" s="210" t="s">
        <v>182</v>
      </c>
      <c r="B35" s="211" t="s">
        <v>235</v>
      </c>
      <c r="C35" s="9" t="s">
        <v>216</v>
      </c>
      <c r="D35" s="210" t="s">
        <v>217</v>
      </c>
      <c r="E35" s="9" t="s">
        <v>218</v>
      </c>
      <c r="F35" s="210" t="s">
        <v>219</v>
      </c>
      <c r="G35" s="9" t="s">
        <v>220</v>
      </c>
      <c r="H35" s="210" t="s">
        <v>221</v>
      </c>
      <c r="I35" s="9" t="s">
        <v>222</v>
      </c>
      <c r="J35" s="210" t="s">
        <v>223</v>
      </c>
      <c r="K35" s="9" t="s">
        <v>224</v>
      </c>
      <c r="L35" s="210" t="s">
        <v>225</v>
      </c>
      <c r="M35" s="9" t="s">
        <v>226</v>
      </c>
      <c r="N35" s="210" t="s">
        <v>227</v>
      </c>
      <c r="O35" s="9" t="s">
        <v>228</v>
      </c>
      <c r="P35" s="210" t="s">
        <v>229</v>
      </c>
      <c r="Q35" s="9" t="s">
        <v>230</v>
      </c>
      <c r="R35" s="210" t="s">
        <v>231</v>
      </c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</row>
    <row r="36" spans="1:253" ht="24" customHeight="1">
      <c r="A36" s="212" t="s">
        <v>26</v>
      </c>
      <c r="B36" s="14">
        <v>1295</v>
      </c>
      <c r="C36" s="15">
        <v>111</v>
      </c>
      <c r="D36" s="15">
        <v>77</v>
      </c>
      <c r="E36" s="15">
        <v>76</v>
      </c>
      <c r="F36" s="15">
        <v>81</v>
      </c>
      <c r="G36" s="15">
        <v>81</v>
      </c>
      <c r="H36" s="15">
        <v>52</v>
      </c>
      <c r="I36" s="15">
        <v>9</v>
      </c>
      <c r="J36" s="15">
        <v>130</v>
      </c>
      <c r="K36" s="15">
        <v>88</v>
      </c>
      <c r="L36" s="15">
        <v>89</v>
      </c>
      <c r="M36" s="15">
        <v>79</v>
      </c>
      <c r="N36" s="15">
        <v>36</v>
      </c>
      <c r="O36" s="15">
        <v>160</v>
      </c>
      <c r="P36" s="15">
        <v>138</v>
      </c>
      <c r="Q36" s="15">
        <v>56</v>
      </c>
      <c r="R36" s="15">
        <v>32</v>
      </c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</row>
    <row r="37" spans="1:253" ht="24" customHeight="1">
      <c r="A37" s="212" t="s">
        <v>27</v>
      </c>
      <c r="B37" s="148">
        <v>1419</v>
      </c>
      <c r="C37" s="12">
        <v>126</v>
      </c>
      <c r="D37" s="12">
        <v>77</v>
      </c>
      <c r="E37" s="12">
        <v>138</v>
      </c>
      <c r="F37" s="12">
        <v>82</v>
      </c>
      <c r="G37" s="12">
        <v>83</v>
      </c>
      <c r="H37" s="12">
        <v>54</v>
      </c>
      <c r="I37" s="12">
        <v>9</v>
      </c>
      <c r="J37" s="12">
        <v>140</v>
      </c>
      <c r="K37" s="12">
        <v>104</v>
      </c>
      <c r="L37" s="12">
        <v>93</v>
      </c>
      <c r="M37" s="12">
        <v>79</v>
      </c>
      <c r="N37" s="12">
        <v>36</v>
      </c>
      <c r="O37" s="12">
        <v>160</v>
      </c>
      <c r="P37" s="12">
        <v>150</v>
      </c>
      <c r="Q37" s="12">
        <v>56</v>
      </c>
      <c r="R37" s="12">
        <v>32</v>
      </c>
      <c r="S37" s="21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</row>
    <row r="38" spans="1:253" ht="24" customHeight="1">
      <c r="A38" s="213" t="s">
        <v>236</v>
      </c>
      <c r="B38" s="148">
        <v>251</v>
      </c>
      <c r="C38" s="12">
        <v>19</v>
      </c>
      <c r="D38" s="12">
        <v>12</v>
      </c>
      <c r="E38" s="12">
        <v>29</v>
      </c>
      <c r="F38" s="12">
        <v>18</v>
      </c>
      <c r="G38" s="12">
        <v>37</v>
      </c>
      <c r="H38" s="12">
        <v>12</v>
      </c>
      <c r="I38" s="12">
        <v>1</v>
      </c>
      <c r="J38" s="12">
        <v>6</v>
      </c>
      <c r="K38" s="12">
        <v>11</v>
      </c>
      <c r="L38" s="12">
        <v>13</v>
      </c>
      <c r="M38" s="12">
        <v>5</v>
      </c>
      <c r="N38" s="12">
        <v>0</v>
      </c>
      <c r="O38" s="12">
        <v>20</v>
      </c>
      <c r="P38" s="12">
        <v>45</v>
      </c>
      <c r="Q38" s="12">
        <v>13</v>
      </c>
      <c r="R38" s="12">
        <v>10</v>
      </c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</row>
    <row r="39" spans="1:253" ht="24" customHeight="1" thickBot="1">
      <c r="A39" s="214" t="s">
        <v>237</v>
      </c>
      <c r="B39" s="149">
        <v>1168</v>
      </c>
      <c r="C39" s="150">
        <v>107</v>
      </c>
      <c r="D39" s="150">
        <v>65</v>
      </c>
      <c r="E39" s="150">
        <v>109</v>
      </c>
      <c r="F39" s="150">
        <v>64</v>
      </c>
      <c r="G39" s="150">
        <v>46</v>
      </c>
      <c r="H39" s="150">
        <v>42</v>
      </c>
      <c r="I39" s="150">
        <v>8</v>
      </c>
      <c r="J39" s="150">
        <v>134</v>
      </c>
      <c r="K39" s="150">
        <v>93</v>
      </c>
      <c r="L39" s="150">
        <v>80</v>
      </c>
      <c r="M39" s="150">
        <v>74</v>
      </c>
      <c r="N39" s="150">
        <v>36</v>
      </c>
      <c r="O39" s="150">
        <v>140</v>
      </c>
      <c r="P39" s="150">
        <v>105</v>
      </c>
      <c r="Q39" s="150">
        <v>43</v>
      </c>
      <c r="R39" s="150">
        <v>22</v>
      </c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</row>
    <row r="40" spans="1:253" ht="9" customHeight="1">
      <c r="J40" s="12"/>
    </row>
    <row r="42" spans="1:253" ht="18" thickBot="1">
      <c r="A42" s="20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7"/>
      <c r="R42" s="196" t="s">
        <v>214</v>
      </c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5"/>
      <c r="DM42" s="205"/>
      <c r="DN42" s="205"/>
      <c r="DO42" s="205"/>
      <c r="DP42" s="205"/>
      <c r="DQ42" s="205"/>
      <c r="DR42" s="205"/>
      <c r="DS42" s="205"/>
      <c r="DT42" s="205"/>
      <c r="DU42" s="205"/>
      <c r="DV42" s="205"/>
      <c r="DW42" s="205"/>
      <c r="DX42" s="205"/>
      <c r="DY42" s="205"/>
      <c r="DZ42" s="205"/>
      <c r="EA42" s="205"/>
      <c r="EB42" s="205"/>
      <c r="EC42" s="205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  <c r="EX42" s="205"/>
      <c r="EY42" s="205"/>
      <c r="EZ42" s="205"/>
      <c r="FA42" s="205"/>
      <c r="FB42" s="205"/>
      <c r="FC42" s="205"/>
      <c r="FD42" s="205"/>
      <c r="FE42" s="205"/>
      <c r="FF42" s="205"/>
      <c r="FG42" s="205"/>
      <c r="FH42" s="205"/>
      <c r="FI42" s="205"/>
      <c r="FJ42" s="205"/>
      <c r="FK42" s="205"/>
      <c r="FL42" s="205"/>
      <c r="FM42" s="205"/>
      <c r="FN42" s="205"/>
      <c r="FO42" s="205"/>
      <c r="FP42" s="205"/>
      <c r="FQ42" s="205"/>
      <c r="FR42" s="205"/>
      <c r="FS42" s="205"/>
      <c r="FT42" s="205"/>
      <c r="FU42" s="205"/>
      <c r="FV42" s="205"/>
      <c r="FW42" s="205"/>
      <c r="FX42" s="205"/>
      <c r="FY42" s="205"/>
      <c r="FZ42" s="205"/>
      <c r="GA42" s="205"/>
      <c r="GB42" s="205"/>
      <c r="GC42" s="205"/>
      <c r="GD42" s="205"/>
      <c r="GE42" s="205"/>
      <c r="GF42" s="205"/>
      <c r="GG42" s="205"/>
      <c r="GH42" s="205"/>
      <c r="GI42" s="205"/>
      <c r="GJ42" s="205"/>
      <c r="GK42" s="205"/>
      <c r="GL42" s="205"/>
      <c r="GM42" s="205"/>
      <c r="GN42" s="205"/>
      <c r="GO42" s="205"/>
      <c r="GP42" s="205"/>
      <c r="GQ42" s="205"/>
      <c r="GR42" s="205"/>
      <c r="GS42" s="205"/>
      <c r="GT42" s="205"/>
      <c r="GU42" s="205"/>
      <c r="GV42" s="205"/>
      <c r="GW42" s="205"/>
      <c r="GX42" s="205"/>
      <c r="GY42" s="205"/>
      <c r="GZ42" s="205"/>
      <c r="HA42" s="205"/>
      <c r="HB42" s="205"/>
      <c r="HC42" s="205"/>
      <c r="HD42" s="205"/>
      <c r="HE42" s="205"/>
      <c r="HF42" s="205"/>
      <c r="HG42" s="205"/>
      <c r="HH42" s="205"/>
      <c r="HI42" s="205"/>
      <c r="HJ42" s="205"/>
      <c r="HK42" s="205"/>
      <c r="HL42" s="205"/>
      <c r="HM42" s="205"/>
      <c r="HN42" s="205"/>
      <c r="HO42" s="205"/>
      <c r="HP42" s="205"/>
      <c r="HQ42" s="205"/>
      <c r="HR42" s="205"/>
      <c r="HS42" s="205"/>
      <c r="HT42" s="205"/>
      <c r="HU42" s="205"/>
      <c r="HV42" s="205"/>
      <c r="HW42" s="205"/>
      <c r="HX42" s="205"/>
      <c r="HY42" s="205"/>
      <c r="HZ42" s="205"/>
      <c r="IA42" s="205"/>
      <c r="IB42" s="205"/>
      <c r="IC42" s="205"/>
      <c r="ID42" s="205"/>
      <c r="IE42" s="205"/>
      <c r="IF42" s="205"/>
      <c r="IG42" s="205"/>
      <c r="IH42" s="205"/>
      <c r="II42" s="205"/>
      <c r="IJ42" s="205"/>
      <c r="IK42" s="205"/>
      <c r="IL42" s="205"/>
      <c r="IM42" s="205"/>
      <c r="IN42" s="205"/>
      <c r="IO42" s="205"/>
      <c r="IP42" s="205"/>
      <c r="IQ42" s="205"/>
      <c r="IR42" s="205"/>
      <c r="IS42" s="205"/>
    </row>
    <row r="43" spans="1:253" ht="29.25" customHeight="1">
      <c r="A43" s="210" t="s">
        <v>182</v>
      </c>
      <c r="B43" s="211" t="s">
        <v>235</v>
      </c>
      <c r="C43" s="9" t="s">
        <v>216</v>
      </c>
      <c r="D43" s="210" t="s">
        <v>217</v>
      </c>
      <c r="E43" s="9" t="s">
        <v>218</v>
      </c>
      <c r="F43" s="210" t="s">
        <v>219</v>
      </c>
      <c r="G43" s="9" t="s">
        <v>220</v>
      </c>
      <c r="H43" s="210" t="s">
        <v>221</v>
      </c>
      <c r="I43" s="9" t="s">
        <v>222</v>
      </c>
      <c r="J43" s="210" t="s">
        <v>223</v>
      </c>
      <c r="K43" s="9" t="s">
        <v>224</v>
      </c>
      <c r="L43" s="210" t="s">
        <v>225</v>
      </c>
      <c r="M43" s="9" t="s">
        <v>226</v>
      </c>
      <c r="N43" s="210" t="s">
        <v>227</v>
      </c>
      <c r="O43" s="9" t="s">
        <v>228</v>
      </c>
      <c r="P43" s="210" t="s">
        <v>229</v>
      </c>
      <c r="Q43" s="9" t="s">
        <v>230</v>
      </c>
      <c r="R43" s="210" t="s">
        <v>231</v>
      </c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</row>
    <row r="44" spans="1:253" ht="24" customHeight="1">
      <c r="A44" s="212" t="s">
        <v>26</v>
      </c>
      <c r="B44" s="14">
        <v>1140</v>
      </c>
      <c r="C44" s="15">
        <v>71</v>
      </c>
      <c r="D44" s="15">
        <v>70</v>
      </c>
      <c r="E44" s="15">
        <v>101</v>
      </c>
      <c r="F44" s="15">
        <v>59</v>
      </c>
      <c r="G44" s="15">
        <v>83</v>
      </c>
      <c r="H44" s="15">
        <v>61</v>
      </c>
      <c r="I44" s="15">
        <v>22</v>
      </c>
      <c r="J44" s="15">
        <v>83</v>
      </c>
      <c r="K44" s="15">
        <v>102</v>
      </c>
      <c r="L44" s="15">
        <v>69</v>
      </c>
      <c r="M44" s="15">
        <v>89</v>
      </c>
      <c r="N44" s="15">
        <v>28</v>
      </c>
      <c r="O44" s="15">
        <v>112</v>
      </c>
      <c r="P44" s="15">
        <v>133</v>
      </c>
      <c r="Q44" s="15">
        <v>30</v>
      </c>
      <c r="R44" s="15">
        <v>27</v>
      </c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5"/>
      <c r="EV44" s="205"/>
      <c r="EW44" s="205"/>
      <c r="EX44" s="205"/>
      <c r="EY44" s="205"/>
      <c r="EZ44" s="205"/>
      <c r="FA44" s="205"/>
      <c r="FB44" s="205"/>
      <c r="FC44" s="205"/>
      <c r="FD44" s="205"/>
      <c r="FE44" s="205"/>
      <c r="FF44" s="205"/>
      <c r="FG44" s="205"/>
      <c r="FH44" s="205"/>
      <c r="FI44" s="205"/>
      <c r="FJ44" s="205"/>
      <c r="FK44" s="205"/>
      <c r="FL44" s="205"/>
      <c r="FM44" s="205"/>
      <c r="FN44" s="205"/>
      <c r="FO44" s="205"/>
      <c r="FP44" s="205"/>
      <c r="FQ44" s="205"/>
      <c r="FR44" s="205"/>
      <c r="FS44" s="205"/>
      <c r="FT44" s="205"/>
      <c r="FU44" s="205"/>
      <c r="FV44" s="205"/>
      <c r="FW44" s="205"/>
      <c r="FX44" s="205"/>
      <c r="FY44" s="205"/>
      <c r="FZ44" s="205"/>
      <c r="GA44" s="205"/>
      <c r="GB44" s="205"/>
      <c r="GC44" s="205"/>
      <c r="GD44" s="205"/>
      <c r="GE44" s="205"/>
      <c r="GF44" s="205"/>
      <c r="GG44" s="205"/>
      <c r="GH44" s="205"/>
      <c r="GI44" s="205"/>
      <c r="GJ44" s="205"/>
      <c r="GK44" s="205"/>
      <c r="GL44" s="205"/>
      <c r="GM44" s="205"/>
      <c r="GN44" s="205"/>
      <c r="GO44" s="205"/>
      <c r="GP44" s="205"/>
      <c r="GQ44" s="205"/>
      <c r="GR44" s="205"/>
      <c r="GS44" s="205"/>
      <c r="GT44" s="205"/>
      <c r="GU44" s="205"/>
      <c r="GV44" s="205"/>
      <c r="GW44" s="205"/>
      <c r="GX44" s="205"/>
      <c r="GY44" s="205"/>
      <c r="GZ44" s="205"/>
      <c r="HA44" s="205"/>
      <c r="HB44" s="205"/>
      <c r="HC44" s="205"/>
      <c r="HD44" s="205"/>
      <c r="HE44" s="205"/>
      <c r="HF44" s="205"/>
      <c r="HG44" s="205"/>
      <c r="HH44" s="205"/>
      <c r="HI44" s="205"/>
      <c r="HJ44" s="205"/>
      <c r="HK44" s="205"/>
      <c r="HL44" s="205"/>
      <c r="HM44" s="205"/>
      <c r="HN44" s="205"/>
      <c r="HO44" s="205"/>
      <c r="HP44" s="205"/>
      <c r="HQ44" s="205"/>
      <c r="HR44" s="205"/>
      <c r="HS44" s="205"/>
      <c r="HT44" s="205"/>
      <c r="HU44" s="205"/>
      <c r="HV44" s="205"/>
      <c r="HW44" s="205"/>
      <c r="HX44" s="205"/>
      <c r="HY44" s="205"/>
      <c r="HZ44" s="205"/>
      <c r="IA44" s="205"/>
      <c r="IB44" s="205"/>
      <c r="IC44" s="205"/>
      <c r="ID44" s="205"/>
      <c r="IE44" s="205"/>
      <c r="IF44" s="205"/>
      <c r="IG44" s="205"/>
      <c r="IH44" s="205"/>
      <c r="II44" s="205"/>
      <c r="IJ44" s="205"/>
      <c r="IK44" s="205"/>
      <c r="IL44" s="205"/>
      <c r="IM44" s="205"/>
      <c r="IN44" s="205"/>
      <c r="IO44" s="205"/>
      <c r="IP44" s="205"/>
      <c r="IQ44" s="205"/>
      <c r="IR44" s="205"/>
      <c r="IS44" s="205"/>
    </row>
    <row r="45" spans="1:253" ht="24" customHeight="1">
      <c r="A45" s="212" t="s">
        <v>27</v>
      </c>
      <c r="B45" s="148">
        <v>1186</v>
      </c>
      <c r="C45" s="12">
        <v>79</v>
      </c>
      <c r="D45" s="12">
        <v>77</v>
      </c>
      <c r="E45" s="12">
        <v>99</v>
      </c>
      <c r="F45" s="12">
        <v>66</v>
      </c>
      <c r="G45" s="12">
        <v>85</v>
      </c>
      <c r="H45" s="12">
        <v>62</v>
      </c>
      <c r="I45" s="12">
        <v>23</v>
      </c>
      <c r="J45" s="12">
        <v>83</v>
      </c>
      <c r="K45" s="12">
        <v>115</v>
      </c>
      <c r="L45" s="12">
        <v>69</v>
      </c>
      <c r="M45" s="12">
        <v>89</v>
      </c>
      <c r="N45" s="12">
        <v>28</v>
      </c>
      <c r="O45" s="12">
        <v>111</v>
      </c>
      <c r="P45" s="12">
        <v>150</v>
      </c>
      <c r="Q45" s="12">
        <v>22</v>
      </c>
      <c r="R45" s="12">
        <v>28</v>
      </c>
      <c r="S45" s="21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  <c r="EX45" s="205"/>
      <c r="EY45" s="205"/>
      <c r="EZ45" s="205"/>
      <c r="FA45" s="205"/>
      <c r="FB45" s="205"/>
      <c r="FC45" s="205"/>
      <c r="FD45" s="205"/>
      <c r="FE45" s="205"/>
      <c r="FF45" s="205"/>
      <c r="FG45" s="205"/>
      <c r="FH45" s="205"/>
      <c r="FI45" s="205"/>
      <c r="FJ45" s="205"/>
      <c r="FK45" s="205"/>
      <c r="FL45" s="205"/>
      <c r="FM45" s="205"/>
      <c r="FN45" s="205"/>
      <c r="FO45" s="205"/>
      <c r="FP45" s="205"/>
      <c r="FQ45" s="205"/>
      <c r="FR45" s="205"/>
      <c r="FS45" s="205"/>
      <c r="FT45" s="205"/>
      <c r="FU45" s="205"/>
      <c r="FV45" s="205"/>
      <c r="FW45" s="205"/>
      <c r="FX45" s="205"/>
      <c r="FY45" s="205"/>
      <c r="FZ45" s="205"/>
      <c r="GA45" s="205"/>
      <c r="GB45" s="205"/>
      <c r="GC45" s="205"/>
      <c r="GD45" s="205"/>
      <c r="GE45" s="205"/>
      <c r="GF45" s="205"/>
      <c r="GG45" s="205"/>
      <c r="GH45" s="205"/>
      <c r="GI45" s="205"/>
      <c r="GJ45" s="205"/>
      <c r="GK45" s="205"/>
      <c r="GL45" s="205"/>
      <c r="GM45" s="205"/>
      <c r="GN45" s="205"/>
      <c r="GO45" s="205"/>
      <c r="GP45" s="205"/>
      <c r="GQ45" s="205"/>
      <c r="GR45" s="205"/>
      <c r="GS45" s="205"/>
      <c r="GT45" s="205"/>
      <c r="GU45" s="205"/>
      <c r="GV45" s="205"/>
      <c r="GW45" s="205"/>
      <c r="GX45" s="205"/>
      <c r="GY45" s="205"/>
      <c r="GZ45" s="205"/>
      <c r="HA45" s="205"/>
      <c r="HB45" s="205"/>
      <c r="HC45" s="205"/>
      <c r="HD45" s="205"/>
      <c r="HE45" s="205"/>
      <c r="HF45" s="205"/>
      <c r="HG45" s="205"/>
      <c r="HH45" s="205"/>
      <c r="HI45" s="205"/>
      <c r="HJ45" s="205"/>
      <c r="HK45" s="205"/>
      <c r="HL45" s="205"/>
      <c r="HM45" s="205"/>
      <c r="HN45" s="205"/>
      <c r="HO45" s="205"/>
      <c r="HP45" s="205"/>
      <c r="HQ45" s="205"/>
      <c r="HR45" s="205"/>
      <c r="HS45" s="205"/>
      <c r="HT45" s="205"/>
      <c r="HU45" s="205"/>
      <c r="HV45" s="205"/>
      <c r="HW45" s="205"/>
      <c r="HX45" s="205"/>
      <c r="HY45" s="205"/>
      <c r="HZ45" s="205"/>
      <c r="IA45" s="205"/>
      <c r="IB45" s="205"/>
      <c r="IC45" s="205"/>
      <c r="ID45" s="205"/>
      <c r="IE45" s="205"/>
      <c r="IF45" s="205"/>
      <c r="IG45" s="205"/>
      <c r="IH45" s="205"/>
      <c r="II45" s="205"/>
      <c r="IJ45" s="205"/>
      <c r="IK45" s="205"/>
      <c r="IL45" s="205"/>
      <c r="IM45" s="205"/>
      <c r="IN45" s="205"/>
      <c r="IO45" s="205"/>
      <c r="IP45" s="205"/>
      <c r="IQ45" s="205"/>
      <c r="IR45" s="205"/>
      <c r="IS45" s="205"/>
    </row>
    <row r="46" spans="1:253" ht="24" customHeight="1">
      <c r="A46" s="213" t="s">
        <v>236</v>
      </c>
      <c r="B46" s="148">
        <v>268</v>
      </c>
      <c r="C46" s="12">
        <v>16</v>
      </c>
      <c r="D46" s="12">
        <v>18</v>
      </c>
      <c r="E46" s="12">
        <v>14</v>
      </c>
      <c r="F46" s="12">
        <v>15</v>
      </c>
      <c r="G46" s="12">
        <v>20</v>
      </c>
      <c r="H46" s="12">
        <v>18</v>
      </c>
      <c r="I46" s="12">
        <v>8</v>
      </c>
      <c r="J46" s="12">
        <v>13</v>
      </c>
      <c r="K46" s="12">
        <v>28</v>
      </c>
      <c r="L46" s="12">
        <v>8</v>
      </c>
      <c r="M46" s="12">
        <v>20</v>
      </c>
      <c r="N46" s="12">
        <v>3</v>
      </c>
      <c r="O46" s="12">
        <v>22</v>
      </c>
      <c r="P46" s="12">
        <v>54</v>
      </c>
      <c r="Q46" s="12">
        <v>5</v>
      </c>
      <c r="R46" s="12">
        <v>6</v>
      </c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05"/>
      <c r="CJ46" s="205"/>
      <c r="CK46" s="205"/>
      <c r="CL46" s="205"/>
      <c r="CM46" s="205"/>
      <c r="CN46" s="205"/>
      <c r="CO46" s="205"/>
      <c r="CP46" s="205"/>
      <c r="CQ46" s="205"/>
      <c r="CR46" s="205"/>
      <c r="CS46" s="205"/>
      <c r="CT46" s="205"/>
      <c r="CU46" s="205"/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5"/>
      <c r="DM46" s="205"/>
      <c r="DN46" s="205"/>
      <c r="DO46" s="205"/>
      <c r="DP46" s="205"/>
      <c r="DQ46" s="205"/>
      <c r="DR46" s="205"/>
      <c r="DS46" s="205"/>
      <c r="DT46" s="205"/>
      <c r="DU46" s="205"/>
      <c r="DV46" s="205"/>
      <c r="DW46" s="205"/>
      <c r="DX46" s="205"/>
      <c r="DY46" s="205"/>
      <c r="DZ46" s="205"/>
      <c r="EA46" s="205"/>
      <c r="EB46" s="205"/>
      <c r="EC46" s="205"/>
      <c r="ED46" s="205"/>
      <c r="EE46" s="205"/>
      <c r="EF46" s="205"/>
      <c r="EG46" s="205"/>
      <c r="EH46" s="205"/>
      <c r="EI46" s="205"/>
      <c r="EJ46" s="205"/>
      <c r="EK46" s="205"/>
      <c r="EL46" s="205"/>
      <c r="EM46" s="205"/>
      <c r="EN46" s="205"/>
      <c r="EO46" s="205"/>
      <c r="EP46" s="205"/>
      <c r="EQ46" s="205"/>
      <c r="ER46" s="205"/>
      <c r="ES46" s="205"/>
      <c r="ET46" s="205"/>
      <c r="EU46" s="205"/>
      <c r="EV46" s="205"/>
      <c r="EW46" s="205"/>
      <c r="EX46" s="205"/>
      <c r="EY46" s="205"/>
      <c r="EZ46" s="205"/>
      <c r="FA46" s="205"/>
      <c r="FB46" s="205"/>
      <c r="FC46" s="205"/>
      <c r="FD46" s="205"/>
      <c r="FE46" s="205"/>
      <c r="FF46" s="205"/>
      <c r="FG46" s="205"/>
      <c r="FH46" s="205"/>
      <c r="FI46" s="205"/>
      <c r="FJ46" s="205"/>
      <c r="FK46" s="205"/>
      <c r="FL46" s="205"/>
      <c r="FM46" s="205"/>
      <c r="FN46" s="205"/>
      <c r="FO46" s="205"/>
      <c r="FP46" s="205"/>
      <c r="FQ46" s="205"/>
      <c r="FR46" s="205"/>
      <c r="FS46" s="205"/>
      <c r="FT46" s="205"/>
      <c r="FU46" s="205"/>
      <c r="FV46" s="205"/>
      <c r="FW46" s="205"/>
      <c r="FX46" s="205"/>
      <c r="FY46" s="205"/>
      <c r="FZ46" s="205"/>
      <c r="GA46" s="205"/>
      <c r="GB46" s="205"/>
      <c r="GC46" s="205"/>
      <c r="GD46" s="205"/>
      <c r="GE46" s="205"/>
      <c r="GF46" s="205"/>
      <c r="GG46" s="205"/>
      <c r="GH46" s="205"/>
      <c r="GI46" s="205"/>
      <c r="GJ46" s="205"/>
      <c r="GK46" s="205"/>
      <c r="GL46" s="205"/>
      <c r="GM46" s="205"/>
      <c r="GN46" s="205"/>
      <c r="GO46" s="205"/>
      <c r="GP46" s="205"/>
      <c r="GQ46" s="205"/>
      <c r="GR46" s="205"/>
      <c r="GS46" s="205"/>
      <c r="GT46" s="205"/>
      <c r="GU46" s="205"/>
      <c r="GV46" s="205"/>
      <c r="GW46" s="205"/>
      <c r="GX46" s="205"/>
      <c r="GY46" s="205"/>
      <c r="GZ46" s="205"/>
      <c r="HA46" s="205"/>
      <c r="HB46" s="205"/>
      <c r="HC46" s="205"/>
      <c r="HD46" s="205"/>
      <c r="HE46" s="205"/>
      <c r="HF46" s="205"/>
      <c r="HG46" s="205"/>
      <c r="HH46" s="205"/>
      <c r="HI46" s="205"/>
      <c r="HJ46" s="205"/>
      <c r="HK46" s="205"/>
      <c r="HL46" s="205"/>
      <c r="HM46" s="205"/>
      <c r="HN46" s="205"/>
      <c r="HO46" s="205"/>
      <c r="HP46" s="205"/>
      <c r="HQ46" s="205"/>
      <c r="HR46" s="205"/>
      <c r="HS46" s="205"/>
      <c r="HT46" s="205"/>
      <c r="HU46" s="205"/>
      <c r="HV46" s="205"/>
      <c r="HW46" s="205"/>
      <c r="HX46" s="205"/>
      <c r="HY46" s="205"/>
      <c r="HZ46" s="205"/>
      <c r="IA46" s="205"/>
      <c r="IB46" s="205"/>
      <c r="IC46" s="205"/>
      <c r="ID46" s="205"/>
      <c r="IE46" s="205"/>
      <c r="IF46" s="205"/>
      <c r="IG46" s="205"/>
      <c r="IH46" s="205"/>
      <c r="II46" s="205"/>
      <c r="IJ46" s="205"/>
      <c r="IK46" s="205"/>
      <c r="IL46" s="205"/>
      <c r="IM46" s="205"/>
      <c r="IN46" s="205"/>
      <c r="IO46" s="205"/>
      <c r="IP46" s="205"/>
      <c r="IQ46" s="205"/>
      <c r="IR46" s="205"/>
      <c r="IS46" s="205"/>
    </row>
    <row r="47" spans="1:253" ht="24" customHeight="1" thickBot="1">
      <c r="A47" s="214" t="s">
        <v>237</v>
      </c>
      <c r="B47" s="149">
        <v>918</v>
      </c>
      <c r="C47" s="150">
        <v>63</v>
      </c>
      <c r="D47" s="150">
        <v>59</v>
      </c>
      <c r="E47" s="150">
        <v>85</v>
      </c>
      <c r="F47" s="150">
        <v>51</v>
      </c>
      <c r="G47" s="150">
        <v>65</v>
      </c>
      <c r="H47" s="150">
        <v>44</v>
      </c>
      <c r="I47" s="150">
        <v>15</v>
      </c>
      <c r="J47" s="150">
        <v>70</v>
      </c>
      <c r="K47" s="150">
        <v>87</v>
      </c>
      <c r="L47" s="150">
        <v>61</v>
      </c>
      <c r="M47" s="150">
        <v>69</v>
      </c>
      <c r="N47" s="150">
        <v>25</v>
      </c>
      <c r="O47" s="150">
        <v>89</v>
      </c>
      <c r="P47" s="150">
        <v>96</v>
      </c>
      <c r="Q47" s="150">
        <v>17</v>
      </c>
      <c r="R47" s="150">
        <v>22</v>
      </c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05"/>
      <c r="CJ47" s="205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205"/>
      <c r="CV47" s="205"/>
      <c r="CW47" s="205"/>
      <c r="CX47" s="205"/>
      <c r="CY47" s="205"/>
      <c r="CZ47" s="205"/>
      <c r="DA47" s="205"/>
      <c r="DB47" s="205"/>
      <c r="DC47" s="205"/>
      <c r="DD47" s="205"/>
      <c r="DE47" s="205"/>
      <c r="DF47" s="205"/>
      <c r="DG47" s="205"/>
      <c r="DH47" s="205"/>
      <c r="DI47" s="205"/>
      <c r="DJ47" s="205"/>
      <c r="DK47" s="205"/>
      <c r="DL47" s="205"/>
      <c r="DM47" s="205"/>
      <c r="DN47" s="205"/>
      <c r="DO47" s="205"/>
      <c r="DP47" s="205"/>
      <c r="DQ47" s="205"/>
      <c r="DR47" s="205"/>
      <c r="DS47" s="205"/>
      <c r="DT47" s="205"/>
      <c r="DU47" s="205"/>
      <c r="DV47" s="205"/>
      <c r="DW47" s="205"/>
      <c r="DX47" s="205"/>
      <c r="DY47" s="205"/>
      <c r="DZ47" s="205"/>
      <c r="EA47" s="205"/>
      <c r="EB47" s="205"/>
      <c r="EC47" s="205"/>
      <c r="ED47" s="205"/>
      <c r="EE47" s="205"/>
      <c r="EF47" s="205"/>
      <c r="EG47" s="205"/>
      <c r="EH47" s="205"/>
      <c r="EI47" s="205"/>
      <c r="EJ47" s="205"/>
      <c r="EK47" s="205"/>
      <c r="EL47" s="205"/>
      <c r="EM47" s="205"/>
      <c r="EN47" s="205"/>
      <c r="EO47" s="205"/>
      <c r="EP47" s="205"/>
      <c r="EQ47" s="205"/>
      <c r="ER47" s="205"/>
      <c r="ES47" s="205"/>
      <c r="ET47" s="205"/>
      <c r="EU47" s="205"/>
      <c r="EV47" s="205"/>
      <c r="EW47" s="205"/>
      <c r="EX47" s="205"/>
      <c r="EY47" s="205"/>
      <c r="EZ47" s="205"/>
      <c r="FA47" s="205"/>
      <c r="FB47" s="205"/>
      <c r="FC47" s="205"/>
      <c r="FD47" s="205"/>
      <c r="FE47" s="205"/>
      <c r="FF47" s="205"/>
      <c r="FG47" s="205"/>
      <c r="FH47" s="205"/>
      <c r="FI47" s="205"/>
      <c r="FJ47" s="205"/>
      <c r="FK47" s="205"/>
      <c r="FL47" s="205"/>
      <c r="FM47" s="205"/>
      <c r="FN47" s="205"/>
      <c r="FO47" s="205"/>
      <c r="FP47" s="205"/>
      <c r="FQ47" s="205"/>
      <c r="FR47" s="205"/>
      <c r="FS47" s="205"/>
      <c r="FT47" s="205"/>
      <c r="FU47" s="205"/>
      <c r="FV47" s="205"/>
      <c r="FW47" s="205"/>
      <c r="FX47" s="205"/>
      <c r="FY47" s="205"/>
      <c r="FZ47" s="205"/>
      <c r="GA47" s="205"/>
      <c r="GB47" s="205"/>
      <c r="GC47" s="205"/>
      <c r="GD47" s="205"/>
      <c r="GE47" s="205"/>
      <c r="GF47" s="205"/>
      <c r="GG47" s="205"/>
      <c r="GH47" s="205"/>
      <c r="GI47" s="205"/>
      <c r="GJ47" s="205"/>
      <c r="GK47" s="205"/>
      <c r="GL47" s="205"/>
      <c r="GM47" s="205"/>
      <c r="GN47" s="205"/>
      <c r="GO47" s="205"/>
      <c r="GP47" s="205"/>
      <c r="GQ47" s="205"/>
      <c r="GR47" s="205"/>
      <c r="GS47" s="205"/>
      <c r="GT47" s="205"/>
      <c r="GU47" s="205"/>
      <c r="GV47" s="205"/>
      <c r="GW47" s="205"/>
      <c r="GX47" s="205"/>
      <c r="GY47" s="205"/>
      <c r="GZ47" s="205"/>
      <c r="HA47" s="205"/>
      <c r="HB47" s="205"/>
      <c r="HC47" s="205"/>
      <c r="HD47" s="205"/>
      <c r="HE47" s="205"/>
      <c r="HF47" s="205"/>
      <c r="HG47" s="205"/>
      <c r="HH47" s="205"/>
      <c r="HI47" s="205"/>
      <c r="HJ47" s="205"/>
      <c r="HK47" s="205"/>
      <c r="HL47" s="205"/>
      <c r="HM47" s="205"/>
      <c r="HN47" s="205"/>
      <c r="HO47" s="205"/>
      <c r="HP47" s="205"/>
      <c r="HQ47" s="205"/>
      <c r="HR47" s="205"/>
      <c r="HS47" s="205"/>
      <c r="HT47" s="205"/>
      <c r="HU47" s="205"/>
      <c r="HV47" s="205"/>
      <c r="HW47" s="205"/>
      <c r="HX47" s="205"/>
      <c r="HY47" s="205"/>
      <c r="HZ47" s="205"/>
      <c r="IA47" s="205"/>
      <c r="IB47" s="205"/>
      <c r="IC47" s="205"/>
      <c r="ID47" s="205"/>
      <c r="IE47" s="205"/>
      <c r="IF47" s="205"/>
      <c r="IG47" s="205"/>
      <c r="IH47" s="205"/>
      <c r="II47" s="205"/>
      <c r="IJ47" s="205"/>
      <c r="IK47" s="205"/>
      <c r="IL47" s="205"/>
      <c r="IM47" s="205"/>
      <c r="IN47" s="205"/>
      <c r="IO47" s="205"/>
      <c r="IP47" s="205"/>
      <c r="IQ47" s="205"/>
      <c r="IR47" s="205"/>
      <c r="IS47" s="205"/>
    </row>
    <row r="48" spans="1:253">
      <c r="A48" s="254"/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</row>
  </sheetData>
  <phoneticPr fontId="35"/>
  <pageMargins left="0.5" right="0.5" top="0.71388888888888902" bottom="0.5" header="0.511811023622047" footer="0.511811023622047"/>
  <pageSetup scale="60" orientation="portrait" horizontalDpi="300" verticalDpi="3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H73"/>
  <sheetViews>
    <sheetView showGridLines="0" view="pageBreakPreview" zoomScale="70" zoomScaleNormal="50" zoomScaleSheetLayoutView="70" workbookViewId="0"/>
  </sheetViews>
  <sheetFormatPr defaultColWidth="9" defaultRowHeight="14.25"/>
  <cols>
    <col min="1" max="1" width="7.875" style="26" customWidth="1"/>
    <col min="2" max="2" width="13.375" style="26" customWidth="1"/>
    <col min="3" max="3" width="15.25" style="26" customWidth="1"/>
    <col min="4" max="5" width="10.625" style="26" bestFit="1" customWidth="1"/>
    <col min="6" max="6" width="11.625" style="26" bestFit="1" customWidth="1"/>
    <col min="7" max="7" width="9.625" style="26" customWidth="1"/>
    <col min="8" max="9" width="10.875" style="26" customWidth="1"/>
    <col min="10" max="12" width="9.625" style="26" customWidth="1"/>
    <col min="13" max="13" width="14.875" style="26" customWidth="1"/>
    <col min="14" max="14" width="13.75" style="26" customWidth="1"/>
    <col min="15" max="15" width="11.25" style="26" customWidth="1"/>
    <col min="16" max="16" width="11.75" style="26" customWidth="1"/>
    <col min="17" max="17" width="11.125" style="26" customWidth="1"/>
    <col min="18" max="18" width="10.5" style="26" bestFit="1" customWidth="1"/>
    <col min="19" max="254" width="9" style="26"/>
    <col min="255" max="255" width="7.875" style="26" customWidth="1"/>
    <col min="256" max="257" width="10.875" style="26" customWidth="1"/>
    <col min="258" max="258" width="10.75" style="26" customWidth="1"/>
    <col min="259" max="259" width="9.75" style="26" customWidth="1"/>
    <col min="260" max="261" width="9.625" style="26" customWidth="1"/>
    <col min="262" max="263" width="10.875" style="26" customWidth="1"/>
    <col min="264" max="266" width="9.625" style="26" customWidth="1"/>
    <col min="267" max="268" width="10.875" style="26" customWidth="1"/>
    <col min="269" max="269" width="11.25" style="26" customWidth="1"/>
    <col min="270" max="271" width="9.625" style="26" customWidth="1"/>
    <col min="272" max="510" width="9" style="26"/>
    <col min="511" max="511" width="7.875" style="26" customWidth="1"/>
    <col min="512" max="513" width="10.875" style="26" customWidth="1"/>
    <col min="514" max="514" width="10.75" style="26" customWidth="1"/>
    <col min="515" max="515" width="9.75" style="26" customWidth="1"/>
    <col min="516" max="517" width="9.625" style="26" customWidth="1"/>
    <col min="518" max="519" width="10.875" style="26" customWidth="1"/>
    <col min="520" max="522" width="9.625" style="26" customWidth="1"/>
    <col min="523" max="524" width="10.875" style="26" customWidth="1"/>
    <col min="525" max="525" width="11.25" style="26" customWidth="1"/>
    <col min="526" max="527" width="9.625" style="26" customWidth="1"/>
    <col min="528" max="766" width="9" style="26"/>
    <col min="767" max="767" width="7.875" style="26" customWidth="1"/>
    <col min="768" max="769" width="10.875" style="26" customWidth="1"/>
    <col min="770" max="770" width="10.75" style="26" customWidth="1"/>
    <col min="771" max="771" width="9.75" style="26" customWidth="1"/>
    <col min="772" max="773" width="9.625" style="26" customWidth="1"/>
    <col min="774" max="775" width="10.875" style="26" customWidth="1"/>
    <col min="776" max="778" width="9.625" style="26" customWidth="1"/>
    <col min="779" max="780" width="10.875" style="26" customWidth="1"/>
    <col min="781" max="781" width="11.25" style="26" customWidth="1"/>
    <col min="782" max="783" width="9.625" style="26" customWidth="1"/>
    <col min="784" max="1022" width="9" style="26"/>
    <col min="1023" max="16384" width="9" style="2"/>
  </cols>
  <sheetData>
    <row r="1" spans="1:238" s="29" customFormat="1" ht="24.75" customHeight="1">
      <c r="A1" s="256" t="s">
        <v>269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</row>
    <row r="2" spans="1:238" s="32" customFormat="1" ht="24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8" t="s">
        <v>167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</row>
    <row r="3" spans="1:238" s="35" customFormat="1" ht="22.5" customHeight="1">
      <c r="A3" s="33" t="s">
        <v>181</v>
      </c>
      <c r="B3" s="260" t="s">
        <v>168</v>
      </c>
      <c r="C3" s="260"/>
      <c r="D3" s="260"/>
      <c r="E3" s="260"/>
      <c r="F3" s="260"/>
      <c r="G3" s="260" t="s">
        <v>169</v>
      </c>
      <c r="H3" s="260"/>
      <c r="I3" s="260"/>
      <c r="J3" s="260"/>
      <c r="K3" s="260"/>
      <c r="L3" s="260"/>
      <c r="M3" s="261" t="s">
        <v>170</v>
      </c>
      <c r="N3" s="261"/>
      <c r="O3" s="261"/>
      <c r="P3" s="261"/>
      <c r="Q3" s="261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</row>
    <row r="4" spans="1:238" s="35" customFormat="1" ht="22.5" customHeight="1">
      <c r="A4" s="36"/>
      <c r="B4" s="258" t="s">
        <v>28</v>
      </c>
      <c r="C4" s="259" t="s">
        <v>171</v>
      </c>
      <c r="D4" s="259"/>
      <c r="E4" s="259"/>
      <c r="F4" s="262" t="s">
        <v>29</v>
      </c>
      <c r="G4" s="258" t="s">
        <v>30</v>
      </c>
      <c r="H4" s="258" t="s">
        <v>28</v>
      </c>
      <c r="I4" s="259" t="s">
        <v>171</v>
      </c>
      <c r="J4" s="259"/>
      <c r="K4" s="259"/>
      <c r="L4" s="263" t="s">
        <v>29</v>
      </c>
      <c r="M4" s="258" t="s">
        <v>28</v>
      </c>
      <c r="N4" s="259" t="s">
        <v>171</v>
      </c>
      <c r="O4" s="259"/>
      <c r="P4" s="259"/>
      <c r="Q4" s="263" t="s">
        <v>29</v>
      </c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</row>
    <row r="5" spans="1:238" s="35" customFormat="1" ht="78.75" customHeight="1">
      <c r="A5" s="36"/>
      <c r="B5" s="258"/>
      <c r="C5" s="258" t="s">
        <v>31</v>
      </c>
      <c r="D5" s="258" t="s">
        <v>32</v>
      </c>
      <c r="E5" s="258" t="s">
        <v>33</v>
      </c>
      <c r="F5" s="262"/>
      <c r="G5" s="262"/>
      <c r="H5" s="262"/>
      <c r="I5" s="258" t="s">
        <v>31</v>
      </c>
      <c r="J5" s="258" t="s">
        <v>32</v>
      </c>
      <c r="K5" s="258" t="s">
        <v>33</v>
      </c>
      <c r="L5" s="263"/>
      <c r="M5" s="258"/>
      <c r="N5" s="258" t="s">
        <v>31</v>
      </c>
      <c r="O5" s="258" t="s">
        <v>32</v>
      </c>
      <c r="P5" s="258" t="s">
        <v>33</v>
      </c>
      <c r="Q5" s="263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</row>
    <row r="6" spans="1:238" s="35" customFormat="1" ht="24.75" customHeight="1">
      <c r="A6" s="37" t="s">
        <v>182</v>
      </c>
      <c r="B6" s="258"/>
      <c r="C6" s="258"/>
      <c r="D6" s="258"/>
      <c r="E6" s="258"/>
      <c r="F6" s="19" t="s">
        <v>34</v>
      </c>
      <c r="G6" s="258"/>
      <c r="H6" s="258"/>
      <c r="I6" s="258"/>
      <c r="J6" s="258"/>
      <c r="K6" s="258"/>
      <c r="L6" s="38" t="s">
        <v>34</v>
      </c>
      <c r="M6" s="258"/>
      <c r="N6" s="258"/>
      <c r="O6" s="258"/>
      <c r="P6" s="258"/>
      <c r="Q6" s="38" t="s">
        <v>34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</row>
    <row r="7" spans="1:238" s="32" customFormat="1" ht="36.75" customHeight="1">
      <c r="A7" s="39" t="s">
        <v>168</v>
      </c>
      <c r="B7" s="335">
        <f>SUM(B9:B39)</f>
        <v>30763</v>
      </c>
      <c r="C7" s="335">
        <f>SUM(C9:C39)</f>
        <v>21155</v>
      </c>
      <c r="D7" s="335">
        <f>SUM(D9:D39)</f>
        <v>8037</v>
      </c>
      <c r="E7" s="335">
        <f>SUM(E9:E39)</f>
        <v>1571</v>
      </c>
      <c r="F7" s="336">
        <f>E7/B7*100</f>
        <v>5.1067841237850669</v>
      </c>
      <c r="G7" s="335">
        <f>SUM(G9:G39)</f>
        <v>61</v>
      </c>
      <c r="H7" s="335">
        <f>SUM(H9:H39)</f>
        <v>1244</v>
      </c>
      <c r="I7" s="335">
        <f>SUM(I9:I39)</f>
        <v>876</v>
      </c>
      <c r="J7" s="335">
        <f>SUM(J9:J39)</f>
        <v>308</v>
      </c>
      <c r="K7" s="335">
        <f>SUM(K9:K39)</f>
        <v>60</v>
      </c>
      <c r="L7" s="336">
        <f>K7/H7*100</f>
        <v>4.823151125401929</v>
      </c>
      <c r="M7" s="335">
        <f>SUM(M9:M39)</f>
        <v>29519</v>
      </c>
      <c r="N7" s="335">
        <f>SUM(N9:N39)</f>
        <v>20279</v>
      </c>
      <c r="O7" s="335">
        <f>SUM(O9:O39)</f>
        <v>7729</v>
      </c>
      <c r="P7" s="335">
        <f>SUM(P9:P39)</f>
        <v>1511</v>
      </c>
      <c r="Q7" s="336">
        <f>P7/M7*100</f>
        <v>5.1187370845895863</v>
      </c>
      <c r="R7" s="50"/>
      <c r="S7" s="50"/>
      <c r="T7" s="40"/>
      <c r="U7" s="40"/>
      <c r="V7" s="40"/>
      <c r="W7" s="40"/>
      <c r="X7" s="40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</row>
    <row r="8" spans="1:238" s="32" customFormat="1" ht="15" customHeight="1">
      <c r="A8" s="41"/>
      <c r="B8" s="358"/>
      <c r="C8" s="358"/>
      <c r="D8" s="358"/>
      <c r="E8" s="358"/>
      <c r="F8" s="359"/>
      <c r="G8" s="358"/>
      <c r="H8" s="358"/>
      <c r="I8" s="358"/>
      <c r="J8" s="358"/>
      <c r="K8" s="358"/>
      <c r="L8" s="359"/>
      <c r="M8" s="358"/>
      <c r="N8" s="358"/>
      <c r="O8" s="358"/>
      <c r="P8" s="358"/>
      <c r="Q8" s="359"/>
      <c r="R8" s="50"/>
      <c r="S8" s="50"/>
      <c r="T8" s="40"/>
      <c r="U8" s="40"/>
      <c r="V8" s="40"/>
      <c r="W8" s="40"/>
      <c r="X8" s="40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</row>
    <row r="9" spans="1:238" s="35" customFormat="1" ht="36.75" customHeight="1">
      <c r="A9" s="20" t="s">
        <v>172</v>
      </c>
      <c r="B9" s="21">
        <v>2747</v>
      </c>
      <c r="C9" s="21">
        <v>1902</v>
      </c>
      <c r="D9" s="21">
        <v>697</v>
      </c>
      <c r="E9" s="21">
        <v>148</v>
      </c>
      <c r="F9" s="359">
        <f>E9/B9*100</f>
        <v>5.3876956680014558</v>
      </c>
      <c r="G9" s="360">
        <v>3</v>
      </c>
      <c r="H9" s="21">
        <v>59</v>
      </c>
      <c r="I9" s="21">
        <v>45</v>
      </c>
      <c r="J9" s="21">
        <v>14</v>
      </c>
      <c r="K9" s="21">
        <v>0</v>
      </c>
      <c r="L9" s="359">
        <f>K9/H9*100</f>
        <v>0</v>
      </c>
      <c r="M9" s="21">
        <v>2688</v>
      </c>
      <c r="N9" s="21">
        <v>1857</v>
      </c>
      <c r="O9" s="21">
        <v>683</v>
      </c>
      <c r="P9" s="21">
        <v>148</v>
      </c>
      <c r="Q9" s="359">
        <f>P9/M9*100</f>
        <v>5.5059523809523805</v>
      </c>
      <c r="R9" s="50"/>
      <c r="S9" s="50"/>
      <c r="T9" s="49"/>
      <c r="U9" s="49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</row>
    <row r="10" spans="1:238" s="35" customFormat="1" ht="15" customHeight="1">
      <c r="A10" s="22"/>
      <c r="B10" s="21"/>
      <c r="C10" s="21"/>
      <c r="D10" s="21"/>
      <c r="E10" s="21"/>
      <c r="F10" s="361"/>
      <c r="G10" s="362"/>
      <c r="H10" s="21"/>
      <c r="I10" s="23"/>
      <c r="J10" s="23"/>
      <c r="K10" s="23"/>
      <c r="L10" s="359"/>
      <c r="M10" s="21" t="s">
        <v>166</v>
      </c>
      <c r="N10" s="23"/>
      <c r="O10" s="23"/>
      <c r="P10" s="23"/>
      <c r="Q10" s="359"/>
      <c r="R10" s="50"/>
      <c r="S10" s="50"/>
      <c r="T10" s="24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</row>
    <row r="11" spans="1:238" s="35" customFormat="1" ht="36.75" customHeight="1">
      <c r="A11" s="20" t="s">
        <v>2</v>
      </c>
      <c r="B11" s="21">
        <v>1367</v>
      </c>
      <c r="C11" s="21">
        <v>945</v>
      </c>
      <c r="D11" s="21">
        <v>372</v>
      </c>
      <c r="E11" s="21">
        <v>50</v>
      </c>
      <c r="F11" s="359">
        <f>E11/B11*100</f>
        <v>3.6576444769568397</v>
      </c>
      <c r="G11" s="360">
        <v>3</v>
      </c>
      <c r="H11" s="21">
        <v>29</v>
      </c>
      <c r="I11" s="21">
        <v>18</v>
      </c>
      <c r="J11" s="21">
        <v>7</v>
      </c>
      <c r="K11" s="21">
        <v>4</v>
      </c>
      <c r="L11" s="359">
        <f>K11/H11*100</f>
        <v>13.793103448275861</v>
      </c>
      <c r="M11" s="21">
        <v>1338</v>
      </c>
      <c r="N11" s="21">
        <v>927</v>
      </c>
      <c r="O11" s="21">
        <v>365</v>
      </c>
      <c r="P11" s="21">
        <v>46</v>
      </c>
      <c r="Q11" s="359">
        <f>P11/M11*100</f>
        <v>3.4379671150971598</v>
      </c>
      <c r="R11" s="50"/>
      <c r="S11" s="50"/>
      <c r="T11" s="49"/>
      <c r="U11" s="49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</row>
    <row r="12" spans="1:238" s="35" customFormat="1" ht="15" customHeight="1">
      <c r="A12" s="22"/>
      <c r="B12" s="21"/>
      <c r="C12" s="21"/>
      <c r="D12" s="21"/>
      <c r="E12" s="21"/>
      <c r="F12" s="361"/>
      <c r="G12" s="362"/>
      <c r="H12" s="21"/>
      <c r="I12" s="23"/>
      <c r="J12" s="23"/>
      <c r="K12" s="23"/>
      <c r="L12" s="359"/>
      <c r="M12" s="21" t="s">
        <v>166</v>
      </c>
      <c r="N12" s="23"/>
      <c r="O12" s="23"/>
      <c r="P12" s="23"/>
      <c r="Q12" s="359"/>
      <c r="R12" s="50"/>
      <c r="S12" s="50"/>
      <c r="T12" s="49"/>
      <c r="U12" s="49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</row>
    <row r="13" spans="1:238" s="35" customFormat="1" ht="36.75" customHeight="1">
      <c r="A13" s="20" t="s">
        <v>3</v>
      </c>
      <c r="B13" s="21">
        <v>2401</v>
      </c>
      <c r="C13" s="21">
        <v>1754</v>
      </c>
      <c r="D13" s="21">
        <v>573</v>
      </c>
      <c r="E13" s="21">
        <v>74</v>
      </c>
      <c r="F13" s="359">
        <f>E13/B13*100</f>
        <v>3.082049146189088</v>
      </c>
      <c r="G13" s="360">
        <v>3</v>
      </c>
      <c r="H13" s="21">
        <v>58</v>
      </c>
      <c r="I13" s="21">
        <v>47</v>
      </c>
      <c r="J13" s="21">
        <v>9</v>
      </c>
      <c r="K13" s="21">
        <v>2</v>
      </c>
      <c r="L13" s="359">
        <f>K13/H13*100</f>
        <v>3.4482758620689653</v>
      </c>
      <c r="M13" s="21">
        <v>2343</v>
      </c>
      <c r="N13" s="21">
        <v>1707</v>
      </c>
      <c r="O13" s="21">
        <v>564</v>
      </c>
      <c r="P13" s="21">
        <v>72</v>
      </c>
      <c r="Q13" s="359">
        <f>P13/M13*100</f>
        <v>3.0729833546734953</v>
      </c>
      <c r="R13" s="50"/>
      <c r="S13" s="50"/>
      <c r="T13" s="24"/>
      <c r="U13" s="24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</row>
    <row r="14" spans="1:238" s="35" customFormat="1" ht="15" customHeight="1">
      <c r="A14" s="22"/>
      <c r="B14" s="21"/>
      <c r="C14" s="21"/>
      <c r="D14" s="21"/>
      <c r="E14" s="21"/>
      <c r="F14" s="361"/>
      <c r="G14" s="362"/>
      <c r="H14" s="21"/>
      <c r="I14" s="23"/>
      <c r="J14" s="23"/>
      <c r="K14" s="23"/>
      <c r="L14" s="359"/>
      <c r="M14" s="21" t="s">
        <v>166</v>
      </c>
      <c r="N14" s="23"/>
      <c r="O14" s="23"/>
      <c r="P14" s="23"/>
      <c r="Q14" s="359"/>
      <c r="R14" s="50"/>
      <c r="S14" s="50"/>
      <c r="T14" s="24"/>
      <c r="U14" s="24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</row>
    <row r="15" spans="1:238" s="35" customFormat="1" ht="36.75" customHeight="1">
      <c r="A15" s="20" t="s">
        <v>4</v>
      </c>
      <c r="B15" s="21">
        <v>2380</v>
      </c>
      <c r="C15" s="21">
        <v>1629</v>
      </c>
      <c r="D15" s="21">
        <v>658</v>
      </c>
      <c r="E15" s="21">
        <v>93</v>
      </c>
      <c r="F15" s="359">
        <f>E15/B15*100</f>
        <v>3.9075630252100839</v>
      </c>
      <c r="G15" s="360">
        <v>5</v>
      </c>
      <c r="H15" s="21">
        <v>94</v>
      </c>
      <c r="I15" s="21">
        <v>71</v>
      </c>
      <c r="J15" s="21">
        <v>18</v>
      </c>
      <c r="K15" s="21">
        <v>5</v>
      </c>
      <c r="L15" s="359">
        <f>K15/H15*100</f>
        <v>5.3191489361702127</v>
      </c>
      <c r="M15" s="21">
        <v>2286</v>
      </c>
      <c r="N15" s="21">
        <v>1558</v>
      </c>
      <c r="O15" s="21">
        <v>640</v>
      </c>
      <c r="P15" s="21">
        <v>88</v>
      </c>
      <c r="Q15" s="359">
        <f>P15/M15*100</f>
        <v>3.849518810148731</v>
      </c>
      <c r="R15" s="50"/>
      <c r="S15" s="50"/>
      <c r="T15" s="49"/>
      <c r="U15" s="49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</row>
    <row r="16" spans="1:238" s="35" customFormat="1" ht="15" customHeight="1">
      <c r="A16" s="22"/>
      <c r="B16" s="21"/>
      <c r="C16" s="21"/>
      <c r="D16" s="21"/>
      <c r="E16" s="21"/>
      <c r="F16" s="361"/>
      <c r="G16" s="362"/>
      <c r="H16" s="21"/>
      <c r="I16" s="23"/>
      <c r="J16" s="23"/>
      <c r="K16" s="23"/>
      <c r="L16" s="359"/>
      <c r="M16" s="21" t="s">
        <v>166</v>
      </c>
      <c r="N16" s="23"/>
      <c r="O16" s="23"/>
      <c r="P16" s="23"/>
      <c r="Q16" s="359"/>
      <c r="R16" s="50"/>
      <c r="S16" s="50"/>
      <c r="T16" s="49"/>
      <c r="U16" s="49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</row>
    <row r="17" spans="1:235" s="35" customFormat="1" ht="36.75" customHeight="1">
      <c r="A17" s="20" t="s">
        <v>173</v>
      </c>
      <c r="B17" s="21">
        <v>2120</v>
      </c>
      <c r="C17" s="21">
        <v>1438</v>
      </c>
      <c r="D17" s="21">
        <v>599</v>
      </c>
      <c r="E17" s="21">
        <v>83</v>
      </c>
      <c r="F17" s="359">
        <f>E17/B17*100</f>
        <v>3.9150943396226414</v>
      </c>
      <c r="G17" s="360">
        <v>4</v>
      </c>
      <c r="H17" s="21">
        <v>45</v>
      </c>
      <c r="I17" s="21">
        <v>29</v>
      </c>
      <c r="J17" s="21">
        <v>13</v>
      </c>
      <c r="K17" s="21">
        <v>3</v>
      </c>
      <c r="L17" s="359">
        <f>K17/H17*100</f>
        <v>6.666666666666667</v>
      </c>
      <c r="M17" s="21">
        <v>2075</v>
      </c>
      <c r="N17" s="21">
        <v>1409</v>
      </c>
      <c r="O17" s="21">
        <v>586</v>
      </c>
      <c r="P17" s="21">
        <v>80</v>
      </c>
      <c r="Q17" s="359">
        <f>P17/M17*100</f>
        <v>3.8554216867469884</v>
      </c>
      <c r="R17" s="50"/>
      <c r="S17" s="50"/>
      <c r="T17" s="49"/>
      <c r="U17" s="49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</row>
    <row r="18" spans="1:235" s="35" customFormat="1" ht="15" customHeight="1">
      <c r="A18" s="22"/>
      <c r="B18" s="21"/>
      <c r="C18" s="21"/>
      <c r="D18" s="21"/>
      <c r="E18" s="21"/>
      <c r="F18" s="361"/>
      <c r="G18" s="362"/>
      <c r="H18" s="21"/>
      <c r="I18" s="23"/>
      <c r="J18" s="23"/>
      <c r="K18" s="23"/>
      <c r="L18" s="359"/>
      <c r="M18" s="21" t="s">
        <v>166</v>
      </c>
      <c r="N18" s="23"/>
      <c r="O18" s="23"/>
      <c r="P18" s="23"/>
      <c r="Q18" s="359"/>
      <c r="R18" s="50"/>
      <c r="S18" s="50"/>
      <c r="T18" s="49"/>
      <c r="U18" s="49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</row>
    <row r="19" spans="1:235" s="35" customFormat="1" ht="36.75" customHeight="1">
      <c r="A19" s="20" t="s">
        <v>6</v>
      </c>
      <c r="B19" s="21">
        <v>1306</v>
      </c>
      <c r="C19" s="21">
        <v>897</v>
      </c>
      <c r="D19" s="21">
        <v>334</v>
      </c>
      <c r="E19" s="21">
        <v>75</v>
      </c>
      <c r="F19" s="359">
        <f>E19/B19*100</f>
        <v>5.7427258805513022</v>
      </c>
      <c r="G19" s="360">
        <v>7</v>
      </c>
      <c r="H19" s="21">
        <v>20</v>
      </c>
      <c r="I19" s="21">
        <v>15</v>
      </c>
      <c r="J19" s="21">
        <v>5</v>
      </c>
      <c r="K19" s="21"/>
      <c r="L19" s="359">
        <f>K19/H19*100</f>
        <v>0</v>
      </c>
      <c r="M19" s="21">
        <v>1286</v>
      </c>
      <c r="N19" s="21">
        <v>882</v>
      </c>
      <c r="O19" s="21">
        <v>329</v>
      </c>
      <c r="P19" s="21">
        <v>75</v>
      </c>
      <c r="Q19" s="359">
        <f>P19/M19*100</f>
        <v>5.8320373250388799</v>
      </c>
      <c r="R19" s="50"/>
      <c r="S19" s="50"/>
      <c r="T19" s="24"/>
      <c r="U19" s="24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</row>
    <row r="20" spans="1:235" s="35" customFormat="1" ht="15" customHeight="1">
      <c r="A20" s="20"/>
      <c r="B20" s="21"/>
      <c r="C20" s="21"/>
      <c r="D20" s="21"/>
      <c r="E20" s="21"/>
      <c r="F20" s="361"/>
      <c r="G20" s="362"/>
      <c r="H20" s="21"/>
      <c r="I20" s="23"/>
      <c r="J20" s="23"/>
      <c r="K20" s="23"/>
      <c r="L20" s="359"/>
      <c r="M20" s="21" t="s">
        <v>166</v>
      </c>
      <c r="N20" s="23"/>
      <c r="O20" s="23"/>
      <c r="P20" s="23"/>
      <c r="Q20" s="359"/>
      <c r="R20" s="50"/>
      <c r="S20" s="50"/>
      <c r="T20" s="24"/>
      <c r="U20" s="24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</row>
    <row r="21" spans="1:235" s="35" customFormat="1" ht="36.75" customHeight="1">
      <c r="A21" s="20" t="s">
        <v>174</v>
      </c>
      <c r="B21" s="21">
        <v>1724</v>
      </c>
      <c r="C21" s="21">
        <v>1239</v>
      </c>
      <c r="D21" s="21">
        <v>408</v>
      </c>
      <c r="E21" s="21">
        <v>77</v>
      </c>
      <c r="F21" s="359">
        <f>E21/B21*100</f>
        <v>4.466357308584687</v>
      </c>
      <c r="G21" s="360">
        <v>3</v>
      </c>
      <c r="H21" s="21">
        <v>55</v>
      </c>
      <c r="I21" s="21">
        <v>31</v>
      </c>
      <c r="J21" s="21">
        <v>23</v>
      </c>
      <c r="K21" s="21">
        <v>1</v>
      </c>
      <c r="L21" s="359">
        <f>K21/H21*100</f>
        <v>1.8181818181818181</v>
      </c>
      <c r="M21" s="21">
        <v>1669</v>
      </c>
      <c r="N21" s="21">
        <v>1208</v>
      </c>
      <c r="O21" s="21">
        <v>385</v>
      </c>
      <c r="P21" s="21">
        <v>76</v>
      </c>
      <c r="Q21" s="359">
        <f>P21/M21*100</f>
        <v>4.5536249251048533</v>
      </c>
      <c r="R21" s="50"/>
      <c r="S21" s="50"/>
      <c r="T21" s="49"/>
      <c r="U21" s="49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</row>
    <row r="22" spans="1:235" s="35" customFormat="1" ht="15" customHeight="1">
      <c r="A22" s="22"/>
      <c r="B22" s="21"/>
      <c r="C22" s="21"/>
      <c r="D22" s="21"/>
      <c r="E22" s="21"/>
      <c r="F22" s="361"/>
      <c r="G22" s="362"/>
      <c r="H22" s="21"/>
      <c r="I22" s="23"/>
      <c r="J22" s="23"/>
      <c r="K22" s="23"/>
      <c r="L22" s="359"/>
      <c r="M22" s="21" t="s">
        <v>166</v>
      </c>
      <c r="N22" s="23"/>
      <c r="O22" s="23"/>
      <c r="P22" s="23"/>
      <c r="Q22" s="359"/>
      <c r="R22" s="50"/>
      <c r="S22" s="50"/>
      <c r="T22" s="49"/>
      <c r="U22" s="49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</row>
    <row r="23" spans="1:235" s="35" customFormat="1" ht="36.75" customHeight="1">
      <c r="A23" s="20" t="s">
        <v>175</v>
      </c>
      <c r="B23" s="21">
        <v>1472</v>
      </c>
      <c r="C23" s="21">
        <v>821</v>
      </c>
      <c r="D23" s="21">
        <v>559</v>
      </c>
      <c r="E23" s="21">
        <v>92</v>
      </c>
      <c r="F23" s="359">
        <f>E23/B23*100</f>
        <v>6.25</v>
      </c>
      <c r="G23" s="360">
        <v>3</v>
      </c>
      <c r="H23" s="21">
        <v>57</v>
      </c>
      <c r="I23" s="21">
        <v>44</v>
      </c>
      <c r="J23" s="21">
        <v>12</v>
      </c>
      <c r="K23" s="21">
        <v>1</v>
      </c>
      <c r="L23" s="359">
        <f>K23/H23*100</f>
        <v>1.7543859649122806</v>
      </c>
      <c r="M23" s="21">
        <v>1415</v>
      </c>
      <c r="N23" s="21">
        <v>777</v>
      </c>
      <c r="O23" s="21">
        <v>547</v>
      </c>
      <c r="P23" s="21">
        <v>91</v>
      </c>
      <c r="Q23" s="359">
        <f>P23/M23*100</f>
        <v>6.4310954063604235</v>
      </c>
      <c r="R23" s="50"/>
      <c r="S23" s="50"/>
      <c r="T23" s="49"/>
      <c r="U23" s="49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</row>
    <row r="24" spans="1:235" s="35" customFormat="1" ht="15" customHeight="1">
      <c r="A24" s="22"/>
      <c r="B24" s="21"/>
      <c r="C24" s="21"/>
      <c r="D24" s="21"/>
      <c r="E24" s="21"/>
      <c r="F24" s="361"/>
      <c r="G24" s="362"/>
      <c r="H24" s="21"/>
      <c r="I24" s="23"/>
      <c r="J24" s="23"/>
      <c r="K24" s="23"/>
      <c r="L24" s="359"/>
      <c r="M24" s="21" t="s">
        <v>166</v>
      </c>
      <c r="N24" s="23"/>
      <c r="O24" s="23"/>
      <c r="P24" s="23"/>
      <c r="Q24" s="359"/>
      <c r="R24" s="50"/>
      <c r="S24" s="50"/>
      <c r="T24" s="49"/>
      <c r="U24" s="49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</row>
    <row r="25" spans="1:235" s="35" customFormat="1" ht="36.75" customHeight="1">
      <c r="A25" s="20" t="s">
        <v>176</v>
      </c>
      <c r="B25" s="21">
        <v>765</v>
      </c>
      <c r="C25" s="21">
        <v>452</v>
      </c>
      <c r="D25" s="21">
        <v>262</v>
      </c>
      <c r="E25" s="21">
        <v>51</v>
      </c>
      <c r="F25" s="359">
        <f>E25/B25*100</f>
        <v>6.666666666666667</v>
      </c>
      <c r="G25" s="360">
        <v>2</v>
      </c>
      <c r="H25" s="21">
        <v>31</v>
      </c>
      <c r="I25" s="21">
        <v>22</v>
      </c>
      <c r="J25" s="21">
        <v>8</v>
      </c>
      <c r="K25" s="21">
        <v>1</v>
      </c>
      <c r="L25" s="359">
        <f>K25/H25*100</f>
        <v>3.225806451612903</v>
      </c>
      <c r="M25" s="21">
        <v>734</v>
      </c>
      <c r="N25" s="21">
        <v>430</v>
      </c>
      <c r="O25" s="21">
        <v>254</v>
      </c>
      <c r="P25" s="21">
        <v>50</v>
      </c>
      <c r="Q25" s="359">
        <f>P25/M25*100</f>
        <v>6.8119891008174394</v>
      </c>
      <c r="R25" s="50"/>
      <c r="S25" s="50"/>
      <c r="T25" s="49"/>
      <c r="U25" s="49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</row>
    <row r="26" spans="1:235" s="35" customFormat="1" ht="15" customHeight="1">
      <c r="A26" s="22"/>
      <c r="B26" s="21"/>
      <c r="C26" s="21"/>
      <c r="D26" s="21"/>
      <c r="E26" s="21"/>
      <c r="F26" s="361"/>
      <c r="G26" s="362"/>
      <c r="H26" s="21"/>
      <c r="I26" s="23"/>
      <c r="J26" s="23"/>
      <c r="K26" s="23"/>
      <c r="L26" s="359"/>
      <c r="M26" s="21" t="s">
        <v>166</v>
      </c>
      <c r="N26" s="23"/>
      <c r="O26" s="23"/>
      <c r="P26" s="23"/>
      <c r="Q26" s="359"/>
      <c r="R26" s="50"/>
      <c r="S26" s="50"/>
      <c r="T26" s="49"/>
      <c r="U26" s="49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</row>
    <row r="27" spans="1:235" s="35" customFormat="1" ht="36.75" customHeight="1">
      <c r="A27" s="20" t="s">
        <v>177</v>
      </c>
      <c r="B27" s="21">
        <v>2587</v>
      </c>
      <c r="C27" s="21">
        <v>1822</v>
      </c>
      <c r="D27" s="21">
        <v>642</v>
      </c>
      <c r="E27" s="21">
        <v>123</v>
      </c>
      <c r="F27" s="359">
        <f>E27/B27*100</f>
        <v>4.7545419404715883</v>
      </c>
      <c r="G27" s="360">
        <v>4</v>
      </c>
      <c r="H27" s="21">
        <v>145</v>
      </c>
      <c r="I27" s="21">
        <v>100</v>
      </c>
      <c r="J27" s="21">
        <v>34</v>
      </c>
      <c r="K27" s="21">
        <v>11</v>
      </c>
      <c r="L27" s="359">
        <f>K27/H27*100</f>
        <v>7.5862068965517242</v>
      </c>
      <c r="M27" s="21">
        <v>2442</v>
      </c>
      <c r="N27" s="21">
        <v>1722</v>
      </c>
      <c r="O27" s="21">
        <v>608</v>
      </c>
      <c r="P27" s="21">
        <v>112</v>
      </c>
      <c r="Q27" s="359">
        <f>P27/M27*100</f>
        <v>4.5864045864045861</v>
      </c>
      <c r="R27" s="50"/>
      <c r="S27" s="50"/>
      <c r="T27" s="24"/>
      <c r="U27" s="24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</row>
    <row r="28" spans="1:235" s="35" customFormat="1" ht="15" customHeight="1">
      <c r="A28" s="22"/>
      <c r="B28" s="21"/>
      <c r="C28" s="21"/>
      <c r="D28" s="21"/>
      <c r="E28" s="21"/>
      <c r="F28" s="361"/>
      <c r="G28" s="362"/>
      <c r="H28" s="21"/>
      <c r="I28" s="23"/>
      <c r="J28" s="23"/>
      <c r="K28" s="23"/>
      <c r="L28" s="359"/>
      <c r="M28" s="21" t="s">
        <v>166</v>
      </c>
      <c r="N28" s="23"/>
      <c r="O28" s="23"/>
      <c r="P28" s="23"/>
      <c r="Q28" s="359"/>
      <c r="R28" s="50"/>
      <c r="S28" s="50"/>
      <c r="T28" s="24"/>
      <c r="U28" s="24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</row>
    <row r="29" spans="1:235" s="35" customFormat="1" ht="36.75" customHeight="1">
      <c r="A29" s="20" t="s">
        <v>11</v>
      </c>
      <c r="B29" s="21">
        <v>1596</v>
      </c>
      <c r="C29" s="21">
        <v>1240</v>
      </c>
      <c r="D29" s="21">
        <v>283</v>
      </c>
      <c r="E29" s="21">
        <v>73</v>
      </c>
      <c r="F29" s="359">
        <f>E29/B29*100</f>
        <v>4.5739348370927315</v>
      </c>
      <c r="G29" s="360">
        <v>6</v>
      </c>
      <c r="H29" s="21">
        <v>190</v>
      </c>
      <c r="I29" s="21">
        <v>125</v>
      </c>
      <c r="J29" s="21">
        <v>55</v>
      </c>
      <c r="K29" s="21">
        <v>10</v>
      </c>
      <c r="L29" s="359">
        <f>K29/H29*100</f>
        <v>5.2631578947368416</v>
      </c>
      <c r="M29" s="21">
        <v>1406</v>
      </c>
      <c r="N29" s="21">
        <v>1115</v>
      </c>
      <c r="O29" s="21">
        <v>228</v>
      </c>
      <c r="P29" s="21">
        <v>63</v>
      </c>
      <c r="Q29" s="359">
        <f>P29/M29*100</f>
        <v>4.4807965860597436</v>
      </c>
      <c r="R29" s="50"/>
      <c r="S29" s="50"/>
      <c r="T29" s="49"/>
      <c r="U29" s="49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</row>
    <row r="30" spans="1:235" s="35" customFormat="1" ht="15" customHeight="1">
      <c r="A30" s="22"/>
      <c r="B30" s="21"/>
      <c r="C30" s="21"/>
      <c r="D30" s="21"/>
      <c r="E30" s="21"/>
      <c r="F30" s="361"/>
      <c r="G30" s="362"/>
      <c r="H30" s="21"/>
      <c r="I30" s="23"/>
      <c r="J30" s="23"/>
      <c r="K30" s="23"/>
      <c r="L30" s="359"/>
      <c r="M30" s="21" t="s">
        <v>166</v>
      </c>
      <c r="N30" s="23"/>
      <c r="O30" s="23"/>
      <c r="P30" s="23"/>
      <c r="Q30" s="359"/>
      <c r="R30" s="50"/>
      <c r="S30" s="50"/>
      <c r="T30" s="49"/>
      <c r="U30" s="49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</row>
    <row r="31" spans="1:235" s="35" customFormat="1" ht="36.75" customHeight="1">
      <c r="A31" s="20" t="s">
        <v>12</v>
      </c>
      <c r="B31" s="21">
        <v>1561</v>
      </c>
      <c r="C31" s="21">
        <v>983</v>
      </c>
      <c r="D31" s="21">
        <v>486</v>
      </c>
      <c r="E31" s="21">
        <v>92</v>
      </c>
      <c r="F31" s="359">
        <f>E31/B31*100</f>
        <v>5.8936579115951311</v>
      </c>
      <c r="G31" s="360">
        <v>2</v>
      </c>
      <c r="H31" s="21">
        <v>48</v>
      </c>
      <c r="I31" s="21">
        <v>31</v>
      </c>
      <c r="J31" s="21">
        <v>15</v>
      </c>
      <c r="K31" s="21">
        <v>2</v>
      </c>
      <c r="L31" s="359">
        <f>K31/H31*100</f>
        <v>4.1666666666666661</v>
      </c>
      <c r="M31" s="21">
        <v>1513</v>
      </c>
      <c r="N31" s="21">
        <v>952</v>
      </c>
      <c r="O31" s="21">
        <v>471</v>
      </c>
      <c r="P31" s="21">
        <v>90</v>
      </c>
      <c r="Q31" s="359">
        <f>P31/M31*100</f>
        <v>5.9484467944481167</v>
      </c>
      <c r="R31" s="50"/>
      <c r="S31" s="50"/>
      <c r="T31" s="24"/>
      <c r="U31" s="24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</row>
    <row r="32" spans="1:235" s="35" customFormat="1" ht="15" customHeight="1">
      <c r="A32" s="22"/>
      <c r="B32" s="21"/>
      <c r="C32" s="21"/>
      <c r="D32" s="21"/>
      <c r="E32" s="21"/>
      <c r="F32" s="361"/>
      <c r="G32" s="362"/>
      <c r="H32" s="21"/>
      <c r="I32" s="23"/>
      <c r="J32" s="23"/>
      <c r="K32" s="23"/>
      <c r="L32" s="359"/>
      <c r="M32" s="21" t="s">
        <v>166</v>
      </c>
      <c r="N32" s="23"/>
      <c r="O32" s="23"/>
      <c r="P32" s="23"/>
      <c r="Q32" s="359"/>
      <c r="R32" s="50"/>
      <c r="S32" s="50"/>
      <c r="T32" s="24"/>
      <c r="U32" s="24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</row>
    <row r="33" spans="1:238" s="35" customFormat="1" ht="36.75" customHeight="1">
      <c r="A33" s="20" t="s">
        <v>178</v>
      </c>
      <c r="B33" s="21">
        <v>2173</v>
      </c>
      <c r="C33" s="21">
        <v>1176</v>
      </c>
      <c r="D33" s="21">
        <v>835</v>
      </c>
      <c r="E33" s="21">
        <v>162</v>
      </c>
      <c r="F33" s="359">
        <f>E33/B33*100</f>
        <v>7.4551311550851356</v>
      </c>
      <c r="G33" s="360">
        <v>6</v>
      </c>
      <c r="H33" s="21">
        <v>120</v>
      </c>
      <c r="I33" s="21">
        <v>76</v>
      </c>
      <c r="J33" s="21">
        <v>37</v>
      </c>
      <c r="K33" s="21">
        <v>7</v>
      </c>
      <c r="L33" s="359">
        <f>K33/H33*100</f>
        <v>5.833333333333333</v>
      </c>
      <c r="M33" s="21">
        <v>2053</v>
      </c>
      <c r="N33" s="21">
        <v>1100</v>
      </c>
      <c r="O33" s="21">
        <v>798</v>
      </c>
      <c r="P33" s="21">
        <v>155</v>
      </c>
      <c r="Q33" s="359">
        <f>P33/M33*100</f>
        <v>7.54992693619094</v>
      </c>
      <c r="R33" s="50"/>
      <c r="S33" s="50"/>
      <c r="T33" s="49"/>
      <c r="U33" s="49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</row>
    <row r="34" spans="1:238" s="35" customFormat="1" ht="15" customHeight="1">
      <c r="A34" s="22"/>
      <c r="B34" s="21"/>
      <c r="C34" s="21"/>
      <c r="D34" s="21"/>
      <c r="E34" s="21"/>
      <c r="F34" s="361"/>
      <c r="G34" s="362"/>
      <c r="H34" s="21"/>
      <c r="I34" s="23"/>
      <c r="J34" s="23"/>
      <c r="K34" s="23"/>
      <c r="L34" s="359"/>
      <c r="M34" s="21" t="s">
        <v>166</v>
      </c>
      <c r="N34" s="23"/>
      <c r="O34" s="23"/>
      <c r="P34" s="23"/>
      <c r="Q34" s="359"/>
      <c r="R34" s="50"/>
      <c r="S34" s="50"/>
      <c r="T34" s="49"/>
      <c r="U34" s="49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</row>
    <row r="35" spans="1:238" s="35" customFormat="1" ht="36.75" customHeight="1">
      <c r="A35" s="20" t="s">
        <v>14</v>
      </c>
      <c r="B35" s="21">
        <v>3115</v>
      </c>
      <c r="C35" s="21">
        <v>2215</v>
      </c>
      <c r="D35" s="21">
        <v>660</v>
      </c>
      <c r="E35" s="21">
        <v>240</v>
      </c>
      <c r="F35" s="359">
        <f>E35/B35*100</f>
        <v>7.7046548956661312</v>
      </c>
      <c r="G35" s="360">
        <v>3</v>
      </c>
      <c r="H35" s="21">
        <v>71</v>
      </c>
      <c r="I35" s="21">
        <v>60</v>
      </c>
      <c r="J35" s="21">
        <v>10</v>
      </c>
      <c r="K35" s="21">
        <v>1</v>
      </c>
      <c r="L35" s="359">
        <f>K35/H35*100</f>
        <v>1.4084507042253522</v>
      </c>
      <c r="M35" s="21">
        <v>3044</v>
      </c>
      <c r="N35" s="21">
        <v>2155</v>
      </c>
      <c r="O35" s="21">
        <v>650</v>
      </c>
      <c r="P35" s="21">
        <v>239</v>
      </c>
      <c r="Q35" s="359">
        <f>P35/M35*100</f>
        <v>7.8515111695137971</v>
      </c>
      <c r="R35" s="50"/>
      <c r="S35" s="50"/>
      <c r="T35" s="24"/>
      <c r="U35" s="24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</row>
    <row r="36" spans="1:238" s="35" customFormat="1" ht="15" customHeight="1">
      <c r="A36" s="22"/>
      <c r="B36" s="21"/>
      <c r="C36" s="21"/>
      <c r="D36" s="21"/>
      <c r="E36" s="21"/>
      <c r="F36" s="361"/>
      <c r="G36" s="362"/>
      <c r="H36" s="21"/>
      <c r="I36" s="23"/>
      <c r="J36" s="23"/>
      <c r="K36" s="23"/>
      <c r="L36" s="359"/>
      <c r="M36" s="21" t="s">
        <v>166</v>
      </c>
      <c r="N36" s="23"/>
      <c r="O36" s="23"/>
      <c r="P36" s="23"/>
      <c r="Q36" s="359"/>
      <c r="R36" s="50"/>
      <c r="S36" s="50"/>
      <c r="T36" s="49"/>
      <c r="U36" s="49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</row>
    <row r="37" spans="1:238" s="35" customFormat="1" ht="36.75" customHeight="1">
      <c r="A37" s="20" t="s">
        <v>179</v>
      </c>
      <c r="B37" s="21">
        <v>1885</v>
      </c>
      <c r="C37" s="21">
        <v>1472</v>
      </c>
      <c r="D37" s="21">
        <v>341</v>
      </c>
      <c r="E37" s="21">
        <v>72</v>
      </c>
      <c r="F37" s="359">
        <f>E37/B37*100</f>
        <v>3.819628647214854</v>
      </c>
      <c r="G37" s="360">
        <v>2</v>
      </c>
      <c r="H37" s="21">
        <v>103</v>
      </c>
      <c r="I37" s="21">
        <v>77</v>
      </c>
      <c r="J37" s="21">
        <v>20</v>
      </c>
      <c r="K37" s="21">
        <v>6</v>
      </c>
      <c r="L37" s="359">
        <f>K37/H37*100</f>
        <v>5.825242718446602</v>
      </c>
      <c r="M37" s="21">
        <v>1782</v>
      </c>
      <c r="N37" s="21">
        <v>1395</v>
      </c>
      <c r="O37" s="21">
        <v>321</v>
      </c>
      <c r="P37" s="21">
        <v>66</v>
      </c>
      <c r="Q37" s="359">
        <f>P37/M37*100</f>
        <v>3.7037037037037033</v>
      </c>
      <c r="R37" s="50"/>
      <c r="S37" s="50"/>
      <c r="T37" s="24"/>
      <c r="U37" s="24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</row>
    <row r="38" spans="1:238" s="35" customFormat="1" ht="15" customHeight="1">
      <c r="A38" s="22"/>
      <c r="B38" s="21"/>
      <c r="C38" s="21"/>
      <c r="D38" s="21"/>
      <c r="E38" s="21"/>
      <c r="F38" s="361"/>
      <c r="G38" s="362"/>
      <c r="H38" s="21"/>
      <c r="I38" s="23"/>
      <c r="J38" s="23"/>
      <c r="K38" s="23"/>
      <c r="L38" s="359"/>
      <c r="M38" s="21" t="s">
        <v>166</v>
      </c>
      <c r="N38" s="23"/>
      <c r="O38" s="23"/>
      <c r="P38" s="23"/>
      <c r="Q38" s="359"/>
      <c r="R38" s="50"/>
      <c r="S38" s="50"/>
      <c r="T38" s="24"/>
      <c r="U38" s="24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</row>
    <row r="39" spans="1:238" s="35" customFormat="1" ht="36.75" customHeight="1">
      <c r="A39" s="20" t="s">
        <v>180</v>
      </c>
      <c r="B39" s="21">
        <v>1564</v>
      </c>
      <c r="C39" s="21">
        <v>1170</v>
      </c>
      <c r="D39" s="21">
        <v>328</v>
      </c>
      <c r="E39" s="21">
        <v>66</v>
      </c>
      <c r="F39" s="359">
        <f>E39/B39*100</f>
        <v>4.2199488491048589</v>
      </c>
      <c r="G39" s="360">
        <v>5</v>
      </c>
      <c r="H39" s="21">
        <v>119</v>
      </c>
      <c r="I39" s="21">
        <v>85</v>
      </c>
      <c r="J39" s="21">
        <v>28</v>
      </c>
      <c r="K39" s="21">
        <v>6</v>
      </c>
      <c r="L39" s="359">
        <f>K39/H39*100</f>
        <v>5.0420168067226889</v>
      </c>
      <c r="M39" s="21">
        <v>1445</v>
      </c>
      <c r="N39" s="21">
        <v>1085</v>
      </c>
      <c r="O39" s="21">
        <v>300</v>
      </c>
      <c r="P39" s="21">
        <v>60</v>
      </c>
      <c r="Q39" s="359">
        <f>P39/M39*100</f>
        <v>4.1522491349480966</v>
      </c>
      <c r="R39" s="50"/>
      <c r="S39" s="50"/>
      <c r="T39" s="49"/>
      <c r="U39" s="49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</row>
    <row r="40" spans="1:238" s="32" customFormat="1" ht="15" customHeight="1" thickBot="1">
      <c r="A40" s="42"/>
      <c r="B40" s="43"/>
      <c r="C40" s="44"/>
      <c r="D40" s="44"/>
      <c r="E40" s="44"/>
      <c r="F40" s="48"/>
      <c r="G40" s="46"/>
      <c r="H40" s="44"/>
      <c r="I40" s="47"/>
      <c r="J40" s="47"/>
      <c r="K40" s="47"/>
      <c r="L40" s="48"/>
      <c r="M40" s="44"/>
      <c r="N40" s="44"/>
      <c r="O40" s="44"/>
      <c r="P40" s="44"/>
      <c r="Q40" s="48"/>
      <c r="R40" s="40"/>
      <c r="S40" s="40"/>
      <c r="T40" s="40"/>
      <c r="U40" s="40"/>
      <c r="V40" s="40"/>
      <c r="W40" s="40"/>
      <c r="X40" s="40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</row>
    <row r="41" spans="1:238" s="32" customFormat="1" ht="30.75" customHeight="1">
      <c r="A41" s="49"/>
      <c r="B41" s="50"/>
      <c r="C41" s="50"/>
      <c r="D41" s="50"/>
      <c r="E41" s="50"/>
      <c r="F41" s="50"/>
      <c r="G41" s="50"/>
      <c r="H41" s="50"/>
      <c r="I41" s="52"/>
      <c r="J41" s="52"/>
      <c r="K41" s="52"/>
      <c r="L41" s="52"/>
      <c r="M41" s="52"/>
      <c r="N41" s="52"/>
      <c r="O41" s="52"/>
      <c r="P41" s="52"/>
      <c r="Q41" s="52"/>
      <c r="R41" s="40"/>
      <c r="S41" s="40"/>
      <c r="T41" s="40"/>
      <c r="U41" s="40"/>
      <c r="V41" s="40"/>
      <c r="W41" s="40"/>
      <c r="X41" s="40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</row>
    <row r="42" spans="1:238" s="32" customFormat="1" ht="17.25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2"/>
      <c r="M42" s="52"/>
      <c r="N42" s="52"/>
      <c r="O42" s="52"/>
      <c r="P42" s="52"/>
      <c r="Q42" s="52"/>
      <c r="R42" s="40"/>
      <c r="S42" s="40"/>
      <c r="T42" s="40"/>
      <c r="U42" s="40"/>
      <c r="V42" s="40"/>
      <c r="W42" s="40"/>
      <c r="X42" s="40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</row>
    <row r="43" spans="1:238">
      <c r="A43" s="40"/>
      <c r="B43" s="52"/>
      <c r="C43" s="52"/>
      <c r="D43" s="52"/>
      <c r="E43" s="52"/>
      <c r="F43" s="52"/>
      <c r="G43" s="52"/>
      <c r="H43" s="54"/>
      <c r="I43" s="54"/>
      <c r="J43" s="54"/>
      <c r="K43" s="54"/>
      <c r="L43" s="54"/>
      <c r="M43" s="21"/>
      <c r="N43" s="21"/>
      <c r="O43" s="21"/>
      <c r="P43" s="21"/>
      <c r="Q43" s="54"/>
      <c r="R43" s="55"/>
      <c r="S43" s="55"/>
      <c r="T43" s="55"/>
      <c r="U43" s="55"/>
      <c r="V43" s="55"/>
      <c r="W43" s="55"/>
      <c r="X43" s="55"/>
    </row>
    <row r="44" spans="1:238">
      <c r="A44" s="40"/>
      <c r="B44" s="52"/>
      <c r="C44" s="52"/>
      <c r="D44" s="52"/>
      <c r="E44" s="52"/>
      <c r="F44" s="52"/>
      <c r="G44" s="52"/>
      <c r="H44" s="50"/>
      <c r="I44" s="50"/>
      <c r="J44" s="50"/>
      <c r="K44" s="50"/>
      <c r="L44" s="54"/>
      <c r="M44" s="21"/>
      <c r="N44" s="23"/>
      <c r="O44" s="23"/>
      <c r="P44" s="23"/>
      <c r="Q44" s="54"/>
      <c r="R44" s="55"/>
      <c r="S44" s="55"/>
      <c r="T44" s="55"/>
      <c r="U44" s="55"/>
      <c r="V44" s="55"/>
      <c r="W44" s="55"/>
      <c r="X44" s="55"/>
    </row>
    <row r="45" spans="1:238" ht="17.25">
      <c r="A45" s="31"/>
      <c r="B45" s="52"/>
      <c r="C45" s="52"/>
      <c r="D45" s="52"/>
      <c r="E45" s="52"/>
      <c r="F45" s="183"/>
      <c r="G45" s="57"/>
      <c r="H45" s="50"/>
      <c r="I45" s="50"/>
      <c r="J45" s="50"/>
      <c r="K45" s="50"/>
      <c r="L45" s="58"/>
      <c r="M45" s="21"/>
      <c r="N45" s="21"/>
      <c r="O45" s="21"/>
      <c r="P45" s="21"/>
      <c r="Q45" s="58"/>
    </row>
    <row r="46" spans="1:238">
      <c r="B46" s="52"/>
      <c r="C46" s="52"/>
      <c r="D46" s="52"/>
      <c r="E46" s="52"/>
      <c r="H46" s="54"/>
      <c r="I46" s="54"/>
      <c r="J46" s="54"/>
      <c r="K46" s="54"/>
      <c r="M46" s="21"/>
      <c r="N46" s="23"/>
      <c r="O46" s="23"/>
      <c r="P46" s="23"/>
    </row>
    <row r="47" spans="1:238">
      <c r="B47" s="52"/>
      <c r="C47" s="52"/>
      <c r="D47" s="52"/>
      <c r="E47" s="52"/>
      <c r="H47" s="50"/>
      <c r="I47" s="50"/>
      <c r="J47" s="50"/>
      <c r="K47" s="50"/>
      <c r="M47" s="21"/>
      <c r="N47" s="21"/>
      <c r="O47" s="21"/>
      <c r="P47" s="21"/>
    </row>
    <row r="48" spans="1:238">
      <c r="B48" s="52"/>
      <c r="C48" s="52"/>
      <c r="D48" s="52"/>
      <c r="E48" s="52"/>
      <c r="H48" s="50"/>
      <c r="I48" s="50"/>
      <c r="J48" s="50"/>
      <c r="K48" s="50"/>
      <c r="M48" s="21"/>
      <c r="N48" s="23"/>
      <c r="O48" s="23"/>
      <c r="P48" s="23"/>
    </row>
    <row r="49" spans="2:16">
      <c r="B49" s="52"/>
      <c r="C49" s="52"/>
      <c r="D49" s="52"/>
      <c r="E49" s="52"/>
      <c r="H49" s="54"/>
      <c r="I49" s="54"/>
      <c r="J49" s="54"/>
      <c r="K49" s="54"/>
      <c r="M49" s="21"/>
      <c r="N49" s="21"/>
      <c r="O49" s="21"/>
      <c r="P49" s="21"/>
    </row>
    <row r="50" spans="2:16">
      <c r="B50" s="52"/>
      <c r="C50" s="52"/>
      <c r="D50" s="52"/>
      <c r="E50" s="52"/>
      <c r="H50" s="50"/>
      <c r="I50" s="50"/>
      <c r="J50" s="50"/>
      <c r="K50" s="50"/>
      <c r="M50" s="21"/>
      <c r="N50" s="23"/>
      <c r="O50" s="23"/>
      <c r="P50" s="23"/>
    </row>
    <row r="51" spans="2:16">
      <c r="B51" s="52"/>
      <c r="C51" s="52"/>
      <c r="D51" s="52"/>
      <c r="E51" s="52"/>
      <c r="H51" s="50"/>
      <c r="I51" s="50"/>
      <c r="J51" s="50"/>
      <c r="K51" s="50"/>
      <c r="M51" s="21"/>
      <c r="N51" s="21"/>
      <c r="O51" s="21"/>
      <c r="P51" s="21"/>
    </row>
    <row r="52" spans="2:16">
      <c r="B52" s="52"/>
      <c r="C52" s="52"/>
      <c r="D52" s="52"/>
      <c r="E52" s="52"/>
      <c r="H52" s="54"/>
      <c r="I52" s="54"/>
      <c r="J52" s="54"/>
      <c r="K52" s="54"/>
      <c r="M52" s="21"/>
      <c r="N52" s="23"/>
      <c r="O52" s="23"/>
      <c r="P52" s="23"/>
    </row>
    <row r="53" spans="2:16">
      <c r="B53" s="52"/>
      <c r="C53" s="52"/>
      <c r="D53" s="52"/>
      <c r="E53" s="52"/>
      <c r="H53" s="50"/>
      <c r="I53" s="50"/>
      <c r="J53" s="50"/>
      <c r="K53" s="50"/>
      <c r="M53" s="21"/>
      <c r="N53" s="21"/>
      <c r="O53" s="21"/>
      <c r="P53" s="21"/>
    </row>
    <row r="54" spans="2:16">
      <c r="B54" s="52"/>
      <c r="C54" s="52"/>
      <c r="D54" s="52"/>
      <c r="E54" s="52"/>
      <c r="H54" s="50"/>
      <c r="I54" s="50"/>
      <c r="J54" s="50"/>
      <c r="K54" s="50"/>
      <c r="M54" s="21"/>
      <c r="N54" s="23"/>
      <c r="O54" s="23"/>
      <c r="P54" s="23"/>
    </row>
    <row r="55" spans="2:16">
      <c r="B55" s="52"/>
      <c r="C55" s="52"/>
      <c r="D55" s="52"/>
      <c r="E55" s="52"/>
      <c r="H55" s="54"/>
      <c r="I55" s="54"/>
      <c r="J55" s="54"/>
      <c r="K55" s="54"/>
      <c r="M55" s="21"/>
      <c r="N55" s="21"/>
      <c r="O55" s="21"/>
      <c r="P55" s="21"/>
    </row>
    <row r="56" spans="2:16">
      <c r="B56" s="52"/>
      <c r="C56" s="52"/>
      <c r="D56" s="52"/>
      <c r="E56" s="52"/>
      <c r="H56" s="50"/>
      <c r="I56" s="50"/>
      <c r="J56" s="50"/>
      <c r="K56" s="50"/>
      <c r="M56" s="21"/>
      <c r="N56" s="23"/>
      <c r="O56" s="23"/>
      <c r="P56" s="23"/>
    </row>
    <row r="57" spans="2:16">
      <c r="B57" s="52"/>
      <c r="C57" s="52"/>
      <c r="D57" s="52"/>
      <c r="E57" s="52"/>
      <c r="H57" s="50"/>
      <c r="I57" s="50"/>
      <c r="J57" s="50"/>
      <c r="K57" s="50"/>
      <c r="M57" s="21"/>
      <c r="N57" s="21"/>
      <c r="O57" s="21"/>
      <c r="P57" s="21"/>
    </row>
    <row r="58" spans="2:16">
      <c r="B58" s="52"/>
      <c r="C58" s="52"/>
      <c r="D58" s="52"/>
      <c r="E58" s="52"/>
      <c r="M58" s="21"/>
      <c r="N58" s="23"/>
      <c r="O58" s="23"/>
      <c r="P58" s="23"/>
    </row>
    <row r="59" spans="2:16">
      <c r="B59" s="52"/>
      <c r="C59" s="52"/>
      <c r="D59" s="52"/>
      <c r="E59" s="52"/>
      <c r="M59" s="21"/>
      <c r="N59" s="21"/>
      <c r="O59" s="21"/>
      <c r="P59" s="21"/>
    </row>
    <row r="60" spans="2:16">
      <c r="B60" s="52"/>
      <c r="C60" s="52"/>
      <c r="D60" s="52"/>
      <c r="E60" s="52"/>
      <c r="M60" s="21"/>
      <c r="N60" s="23"/>
      <c r="O60" s="23"/>
      <c r="P60" s="23"/>
    </row>
    <row r="61" spans="2:16">
      <c r="B61" s="52"/>
      <c r="C61" s="52"/>
      <c r="D61" s="52"/>
      <c r="E61" s="52"/>
      <c r="M61" s="21"/>
      <c r="N61" s="21"/>
      <c r="O61" s="21"/>
      <c r="P61" s="21"/>
    </row>
    <row r="62" spans="2:16">
      <c r="B62" s="52"/>
      <c r="C62" s="52"/>
      <c r="D62" s="52"/>
      <c r="E62" s="52"/>
      <c r="M62" s="21"/>
      <c r="N62" s="23"/>
      <c r="O62" s="23"/>
      <c r="P62" s="23"/>
    </row>
    <row r="63" spans="2:16">
      <c r="B63" s="52"/>
      <c r="C63" s="52"/>
      <c r="D63" s="52"/>
      <c r="E63" s="52"/>
      <c r="M63" s="21"/>
      <c r="N63" s="21"/>
      <c r="O63" s="21"/>
      <c r="P63" s="21"/>
    </row>
    <row r="64" spans="2:16">
      <c r="B64" s="52"/>
      <c r="C64" s="52"/>
      <c r="D64" s="52"/>
      <c r="E64" s="52"/>
      <c r="M64" s="21"/>
      <c r="N64" s="23"/>
      <c r="O64" s="23"/>
      <c r="P64" s="23"/>
    </row>
    <row r="65" spans="2:16">
      <c r="B65" s="52"/>
      <c r="C65" s="52"/>
      <c r="D65" s="52"/>
      <c r="E65" s="52"/>
      <c r="M65" s="21"/>
      <c r="N65" s="21"/>
      <c r="O65" s="21"/>
      <c r="P65" s="21"/>
    </row>
    <row r="66" spans="2:16">
      <c r="B66" s="52"/>
      <c r="C66" s="52"/>
      <c r="D66" s="52"/>
      <c r="E66" s="52"/>
      <c r="M66" s="21"/>
      <c r="N66" s="23"/>
      <c r="O66" s="23"/>
      <c r="P66" s="23"/>
    </row>
    <row r="67" spans="2:16">
      <c r="B67" s="52"/>
      <c r="C67" s="52"/>
      <c r="D67" s="52"/>
      <c r="E67" s="52"/>
      <c r="M67" s="21"/>
      <c r="N67" s="21"/>
      <c r="O67" s="21"/>
      <c r="P67" s="21"/>
    </row>
    <row r="68" spans="2:16">
      <c r="B68" s="52"/>
      <c r="C68" s="52"/>
      <c r="D68" s="52"/>
      <c r="E68" s="52"/>
      <c r="M68" s="21"/>
      <c r="N68" s="23"/>
      <c r="O68" s="23"/>
      <c r="P68" s="23"/>
    </row>
    <row r="69" spans="2:16">
      <c r="B69" s="52"/>
      <c r="C69" s="52"/>
      <c r="D69" s="52"/>
      <c r="E69" s="52"/>
      <c r="M69" s="21"/>
      <c r="N69" s="21"/>
      <c r="O69" s="21"/>
      <c r="P69" s="21"/>
    </row>
    <row r="70" spans="2:16">
      <c r="B70" s="52"/>
      <c r="C70" s="52"/>
      <c r="D70" s="52"/>
      <c r="E70" s="52"/>
      <c r="M70" s="21"/>
      <c r="N70" s="23"/>
      <c r="O70" s="23"/>
      <c r="P70" s="23"/>
    </row>
    <row r="71" spans="2:16">
      <c r="B71" s="52"/>
      <c r="C71" s="52"/>
      <c r="D71" s="52"/>
      <c r="E71" s="52"/>
      <c r="M71" s="21"/>
      <c r="N71" s="21"/>
      <c r="O71" s="21"/>
      <c r="P71" s="21"/>
    </row>
    <row r="72" spans="2:16">
      <c r="B72" s="52"/>
      <c r="C72" s="52"/>
      <c r="D72" s="52"/>
      <c r="E72" s="52"/>
      <c r="M72" s="21"/>
      <c r="N72" s="23"/>
      <c r="O72" s="23"/>
      <c r="P72" s="23"/>
    </row>
    <row r="73" spans="2:16">
      <c r="B73" s="52"/>
      <c r="C73" s="52"/>
      <c r="D73" s="52"/>
      <c r="E73" s="52"/>
      <c r="M73" s="21"/>
      <c r="N73" s="21"/>
      <c r="O73" s="21"/>
      <c r="P73" s="21"/>
    </row>
  </sheetData>
  <mergeCells count="22">
    <mergeCell ref="B3:F3"/>
    <mergeCell ref="G3:L3"/>
    <mergeCell ref="M3:Q3"/>
    <mergeCell ref="B4:B6"/>
    <mergeCell ref="C4:E4"/>
    <mergeCell ref="F4:F5"/>
    <mergeCell ref="G4:G6"/>
    <mergeCell ref="H4:H6"/>
    <mergeCell ref="I4:K4"/>
    <mergeCell ref="L4:L5"/>
    <mergeCell ref="C5:C6"/>
    <mergeCell ref="D5:D6"/>
    <mergeCell ref="E5:E6"/>
    <mergeCell ref="I5:I6"/>
    <mergeCell ref="Q4:Q5"/>
    <mergeCell ref="J5:J6"/>
    <mergeCell ref="O5:O6"/>
    <mergeCell ref="P5:P6"/>
    <mergeCell ref="M4:M6"/>
    <mergeCell ref="N4:P4"/>
    <mergeCell ref="K5:K6"/>
    <mergeCell ref="N5:N6"/>
  </mergeCells>
  <phoneticPr fontId="35"/>
  <pageMargins left="0.78749999999999998" right="0.78749999999999998" top="0.86597222222222203" bottom="0.51180555555555596" header="0.511811023622047" footer="0.511811023622047"/>
  <pageSetup paperSize="9" scale="45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MJ73"/>
  <sheetViews>
    <sheetView showGridLines="0" view="pageBreakPreview" zoomScale="70" zoomScaleNormal="60" zoomScaleSheetLayoutView="70" workbookViewId="0"/>
  </sheetViews>
  <sheetFormatPr defaultColWidth="9" defaultRowHeight="14.25"/>
  <cols>
    <col min="1" max="1" width="7.875" style="26" customWidth="1"/>
    <col min="2" max="14" width="11.5" style="26" customWidth="1"/>
    <col min="15" max="17" width="10.25" style="26" bestFit="1" customWidth="1"/>
    <col min="18" max="18" width="9" style="26"/>
    <col min="19" max="19" width="11.5" style="26" customWidth="1"/>
    <col min="20" max="256" width="9" style="26"/>
    <col min="257" max="257" width="7.875" style="26" customWidth="1"/>
    <col min="258" max="259" width="10.875" style="26" customWidth="1"/>
    <col min="260" max="260" width="10.75" style="26" customWidth="1"/>
    <col min="261" max="261" width="9.75" style="26" customWidth="1"/>
    <col min="262" max="262" width="9.625" style="26" customWidth="1"/>
    <col min="263" max="270" width="9.5" style="26" customWidth="1"/>
    <col min="271" max="512" width="9" style="26"/>
    <col min="513" max="513" width="7.875" style="26" customWidth="1"/>
    <col min="514" max="515" width="10.875" style="26" customWidth="1"/>
    <col min="516" max="516" width="10.75" style="26" customWidth="1"/>
    <col min="517" max="517" width="9.75" style="26" customWidth="1"/>
    <col min="518" max="518" width="9.625" style="26" customWidth="1"/>
    <col min="519" max="526" width="9.5" style="26" customWidth="1"/>
    <col min="527" max="768" width="9" style="26"/>
    <col min="769" max="769" width="7.875" style="26" customWidth="1"/>
    <col min="770" max="771" width="10.875" style="26" customWidth="1"/>
    <col min="772" max="772" width="10.75" style="26" customWidth="1"/>
    <col min="773" max="773" width="9.75" style="26" customWidth="1"/>
    <col min="774" max="774" width="9.625" style="26" customWidth="1"/>
    <col min="775" max="782" width="9.5" style="26" customWidth="1"/>
    <col min="783" max="1024" width="9" style="26"/>
    <col min="1025" max="16384" width="9" style="2"/>
  </cols>
  <sheetData>
    <row r="1" spans="1:237" s="29" customFormat="1" ht="24.75" customHeight="1">
      <c r="A1" s="257" t="s">
        <v>270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</row>
    <row r="2" spans="1:237" s="32" customFormat="1" ht="24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60" t="s">
        <v>167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</row>
    <row r="3" spans="1:237" s="35" customFormat="1" ht="22.5" customHeight="1" thickBot="1">
      <c r="A3" s="33" t="s">
        <v>181</v>
      </c>
      <c r="B3" s="264" t="s">
        <v>28</v>
      </c>
      <c r="C3" s="265" t="s">
        <v>183</v>
      </c>
      <c r="D3" s="265"/>
      <c r="E3" s="265"/>
      <c r="F3" s="265"/>
      <c r="G3" s="265" t="s">
        <v>184</v>
      </c>
      <c r="H3" s="265"/>
      <c r="I3" s="266" t="s">
        <v>185</v>
      </c>
      <c r="J3" s="266"/>
      <c r="K3" s="266"/>
      <c r="L3" s="265" t="s">
        <v>186</v>
      </c>
      <c r="M3" s="265"/>
      <c r="N3" s="268" t="s">
        <v>29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pans="1:237" s="35" customFormat="1" ht="22.5" customHeight="1" thickBot="1">
      <c r="A4" s="36"/>
      <c r="B4" s="264"/>
      <c r="C4" s="267" t="s">
        <v>35</v>
      </c>
      <c r="D4" s="267" t="s">
        <v>36</v>
      </c>
      <c r="E4" s="267" t="s">
        <v>37</v>
      </c>
      <c r="F4" s="267" t="s">
        <v>38</v>
      </c>
      <c r="G4" s="258" t="s">
        <v>39</v>
      </c>
      <c r="H4" s="258" t="s">
        <v>40</v>
      </c>
      <c r="I4" s="267" t="s">
        <v>41</v>
      </c>
      <c r="J4" s="267" t="s">
        <v>42</v>
      </c>
      <c r="K4" s="258" t="s">
        <v>43</v>
      </c>
      <c r="L4" s="258" t="s">
        <v>44</v>
      </c>
      <c r="M4" s="258" t="s">
        <v>33</v>
      </c>
      <c r="N4" s="268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pans="1:237" s="35" customFormat="1" ht="78.75" customHeight="1" thickBot="1">
      <c r="A5" s="36"/>
      <c r="B5" s="264"/>
      <c r="C5" s="264"/>
      <c r="D5" s="264"/>
      <c r="E5" s="264"/>
      <c r="F5" s="264"/>
      <c r="G5" s="258"/>
      <c r="H5" s="258"/>
      <c r="I5" s="267"/>
      <c r="J5" s="267"/>
      <c r="K5" s="258"/>
      <c r="L5" s="258"/>
      <c r="M5" s="258"/>
      <c r="N5" s="268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pans="1:237" s="35" customFormat="1" ht="24.75" customHeight="1">
      <c r="A6" s="37" t="s">
        <v>182</v>
      </c>
      <c r="B6" s="264"/>
      <c r="C6" s="264"/>
      <c r="D6" s="264"/>
      <c r="E6" s="264"/>
      <c r="F6" s="264"/>
      <c r="G6" s="258"/>
      <c r="H6" s="258"/>
      <c r="I6" s="267"/>
      <c r="J6" s="267"/>
      <c r="K6" s="258"/>
      <c r="L6" s="258"/>
      <c r="M6" s="258"/>
      <c r="N6" s="38" t="s">
        <v>34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pans="1:237" s="32" customFormat="1" ht="37.5" customHeight="1">
      <c r="A7" s="39" t="s">
        <v>168</v>
      </c>
      <c r="B7" s="335">
        <f t="shared" ref="B7:M7" si="0">SUM(B9:B39)</f>
        <v>37013</v>
      </c>
      <c r="C7" s="335">
        <f t="shared" si="0"/>
        <v>36549</v>
      </c>
      <c r="D7" s="335">
        <f t="shared" si="0"/>
        <v>211</v>
      </c>
      <c r="E7" s="335">
        <f t="shared" si="0"/>
        <v>102</v>
      </c>
      <c r="F7" s="335">
        <f t="shared" si="0"/>
        <v>169</v>
      </c>
      <c r="G7" s="335">
        <f t="shared" si="0"/>
        <v>33424</v>
      </c>
      <c r="H7" s="335">
        <f t="shared" si="0"/>
        <v>3589</v>
      </c>
      <c r="I7" s="335">
        <f t="shared" si="0"/>
        <v>36045</v>
      </c>
      <c r="J7" s="335">
        <f t="shared" si="0"/>
        <v>428</v>
      </c>
      <c r="K7" s="335">
        <f t="shared" si="0"/>
        <v>540</v>
      </c>
      <c r="L7" s="335">
        <f t="shared" si="0"/>
        <v>33224</v>
      </c>
      <c r="M7" s="335">
        <f t="shared" si="0"/>
        <v>3789</v>
      </c>
      <c r="N7" s="336">
        <f>ROUND(M7/B7*100,1)</f>
        <v>10.199999999999999</v>
      </c>
      <c r="O7" s="52"/>
      <c r="P7" s="52"/>
      <c r="Q7" s="52"/>
      <c r="R7" s="40"/>
      <c r="S7" s="40"/>
      <c r="T7" s="40"/>
      <c r="U7" s="40"/>
      <c r="V7" s="40"/>
      <c r="W7" s="40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</row>
    <row r="8" spans="1:237" s="32" customFormat="1" ht="18" customHeight="1">
      <c r="A8" s="41"/>
      <c r="B8" s="358"/>
      <c r="C8" s="358"/>
      <c r="D8" s="358"/>
      <c r="E8" s="358"/>
      <c r="F8" s="359"/>
      <c r="G8" s="359"/>
      <c r="H8" s="359"/>
      <c r="I8" s="358"/>
      <c r="J8" s="358"/>
      <c r="K8" s="358"/>
      <c r="L8" s="358"/>
      <c r="M8" s="358"/>
      <c r="N8" s="336"/>
      <c r="O8" s="52"/>
      <c r="P8" s="52"/>
      <c r="Q8" s="52"/>
      <c r="R8" s="40"/>
      <c r="S8" s="40"/>
      <c r="T8" s="40"/>
      <c r="U8" s="40"/>
      <c r="V8" s="40"/>
      <c r="W8" s="40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</row>
    <row r="9" spans="1:237" s="35" customFormat="1" ht="37.5" customHeight="1">
      <c r="A9" s="20" t="s">
        <v>172</v>
      </c>
      <c r="B9" s="21">
        <v>2717</v>
      </c>
      <c r="C9" s="21">
        <v>2696</v>
      </c>
      <c r="D9" s="21">
        <v>8</v>
      </c>
      <c r="E9" s="21">
        <v>4</v>
      </c>
      <c r="F9" s="363">
        <v>10</v>
      </c>
      <c r="G9" s="363">
        <v>2517</v>
      </c>
      <c r="H9" s="363">
        <v>200</v>
      </c>
      <c r="I9" s="21">
        <v>2664</v>
      </c>
      <c r="J9" s="21">
        <v>18</v>
      </c>
      <c r="K9" s="21">
        <v>35</v>
      </c>
      <c r="L9" s="21">
        <v>2508</v>
      </c>
      <c r="M9" s="21">
        <v>209</v>
      </c>
      <c r="N9" s="359">
        <f>ROUND(M9/B9*100,1)</f>
        <v>7.7</v>
      </c>
      <c r="O9" s="52"/>
      <c r="P9" s="52"/>
      <c r="Q9" s="52"/>
      <c r="R9" s="49"/>
      <c r="S9" s="49"/>
      <c r="T9" s="49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</row>
    <row r="10" spans="1:237" s="35" customFormat="1" ht="18" customHeight="1">
      <c r="A10" s="22"/>
      <c r="B10" s="21"/>
      <c r="C10" s="21"/>
      <c r="D10" s="21"/>
      <c r="E10" s="21"/>
      <c r="F10" s="364"/>
      <c r="G10" s="364"/>
      <c r="H10" s="364"/>
      <c r="I10" s="23"/>
      <c r="J10" s="21"/>
      <c r="K10" s="23"/>
      <c r="L10" s="23"/>
      <c r="M10" s="23"/>
      <c r="N10" s="359"/>
      <c r="O10" s="52"/>
      <c r="P10" s="52"/>
      <c r="Q10" s="52"/>
      <c r="R10" s="24"/>
      <c r="S10" s="24"/>
      <c r="T10" s="24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</row>
    <row r="11" spans="1:237" s="35" customFormat="1" ht="37.5" customHeight="1">
      <c r="A11" s="20" t="s">
        <v>2</v>
      </c>
      <c r="B11" s="21">
        <v>1343</v>
      </c>
      <c r="C11" s="21">
        <v>1332</v>
      </c>
      <c r="D11" s="21">
        <v>6</v>
      </c>
      <c r="E11" s="21">
        <v>1</v>
      </c>
      <c r="F11" s="363">
        <v>5</v>
      </c>
      <c r="G11" s="363">
        <v>1235</v>
      </c>
      <c r="H11" s="363">
        <v>108</v>
      </c>
      <c r="I11" s="21">
        <v>1319</v>
      </c>
      <c r="J11" s="21">
        <v>11</v>
      </c>
      <c r="K11" s="21">
        <v>13</v>
      </c>
      <c r="L11" s="21">
        <v>1229</v>
      </c>
      <c r="M11" s="21">
        <v>114</v>
      </c>
      <c r="N11" s="359">
        <f>ROUND(M11/B11*100,1)</f>
        <v>8.5</v>
      </c>
      <c r="O11" s="52"/>
      <c r="P11" s="52"/>
      <c r="Q11" s="52"/>
      <c r="R11" s="49"/>
      <c r="S11" s="49"/>
      <c r="T11" s="4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</row>
    <row r="12" spans="1:237" s="35" customFormat="1" ht="18" customHeight="1">
      <c r="A12" s="22"/>
      <c r="B12" s="21"/>
      <c r="C12" s="21"/>
      <c r="D12" s="21"/>
      <c r="E12" s="21"/>
      <c r="F12" s="364"/>
      <c r="G12" s="364"/>
      <c r="H12" s="364"/>
      <c r="I12" s="23"/>
      <c r="J12" s="21"/>
      <c r="K12" s="23"/>
      <c r="L12" s="23"/>
      <c r="M12" s="23"/>
      <c r="N12" s="359"/>
      <c r="O12" s="52"/>
      <c r="P12" s="52"/>
      <c r="Q12" s="52"/>
      <c r="R12" s="49"/>
      <c r="S12" s="49"/>
      <c r="T12" s="49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</row>
    <row r="13" spans="1:237" s="35" customFormat="1" ht="37.5" customHeight="1">
      <c r="A13" s="20" t="s">
        <v>3</v>
      </c>
      <c r="B13" s="21">
        <v>3067</v>
      </c>
      <c r="C13" s="21">
        <v>3032</v>
      </c>
      <c r="D13" s="21">
        <v>17</v>
      </c>
      <c r="E13" s="21">
        <v>9</v>
      </c>
      <c r="F13" s="363">
        <v>13</v>
      </c>
      <c r="G13" s="363">
        <v>2808</v>
      </c>
      <c r="H13" s="363">
        <v>259</v>
      </c>
      <c r="I13" s="21">
        <v>2988</v>
      </c>
      <c r="J13" s="21">
        <v>22</v>
      </c>
      <c r="K13" s="21">
        <v>57</v>
      </c>
      <c r="L13" s="21">
        <v>2794</v>
      </c>
      <c r="M13" s="21">
        <v>273</v>
      </c>
      <c r="N13" s="359">
        <f>ROUND(M13/B13*100,1)</f>
        <v>8.9</v>
      </c>
      <c r="O13" s="52"/>
      <c r="P13" s="52"/>
      <c r="Q13" s="52"/>
      <c r="R13" s="24"/>
      <c r="S13" s="24"/>
      <c r="T13" s="24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</row>
    <row r="14" spans="1:237" s="35" customFormat="1" ht="18" customHeight="1">
      <c r="A14" s="22"/>
      <c r="B14" s="21"/>
      <c r="C14" s="21"/>
      <c r="D14" s="21"/>
      <c r="E14" s="21"/>
      <c r="F14" s="364"/>
      <c r="G14" s="364"/>
      <c r="H14" s="364"/>
      <c r="I14" s="23"/>
      <c r="J14" s="21"/>
      <c r="K14" s="23"/>
      <c r="L14" s="23"/>
      <c r="M14" s="23"/>
      <c r="N14" s="359"/>
      <c r="O14" s="52"/>
      <c r="P14" s="52"/>
      <c r="Q14" s="52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</row>
    <row r="15" spans="1:237" s="35" customFormat="1" ht="37.5" customHeight="1">
      <c r="A15" s="20" t="s">
        <v>4</v>
      </c>
      <c r="B15" s="21">
        <v>2405</v>
      </c>
      <c r="C15" s="21">
        <v>2373</v>
      </c>
      <c r="D15" s="21">
        <v>14</v>
      </c>
      <c r="E15" s="21">
        <v>9</v>
      </c>
      <c r="F15" s="363">
        <v>10</v>
      </c>
      <c r="G15" s="363">
        <v>2264</v>
      </c>
      <c r="H15" s="363">
        <v>141</v>
      </c>
      <c r="I15" s="21">
        <v>2350</v>
      </c>
      <c r="J15" s="21">
        <v>19</v>
      </c>
      <c r="K15" s="21">
        <v>36</v>
      </c>
      <c r="L15" s="21">
        <v>2253</v>
      </c>
      <c r="M15" s="21">
        <v>152</v>
      </c>
      <c r="N15" s="359">
        <f>ROUND(M15/B15*100,1)</f>
        <v>6.3</v>
      </c>
      <c r="O15" s="52"/>
      <c r="P15" s="52"/>
      <c r="Q15" s="52"/>
      <c r="R15" s="49"/>
      <c r="S15" s="49"/>
      <c r="T15" s="49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</row>
    <row r="16" spans="1:237" s="35" customFormat="1" ht="18" customHeight="1">
      <c r="A16" s="22"/>
      <c r="B16" s="21"/>
      <c r="C16" s="21"/>
      <c r="D16" s="21"/>
      <c r="E16" s="21"/>
      <c r="F16" s="364"/>
      <c r="G16" s="364"/>
      <c r="H16" s="364"/>
      <c r="I16" s="23"/>
      <c r="J16" s="21"/>
      <c r="K16" s="23"/>
      <c r="L16" s="23"/>
      <c r="M16" s="23"/>
      <c r="N16" s="359"/>
      <c r="O16" s="52"/>
      <c r="P16" s="52"/>
      <c r="Q16" s="52"/>
      <c r="R16" s="49"/>
      <c r="S16" s="49"/>
      <c r="T16" s="49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</row>
    <row r="17" spans="1:234" s="35" customFormat="1" ht="37.5" customHeight="1">
      <c r="A17" s="20" t="s">
        <v>173</v>
      </c>
      <c r="B17" s="21">
        <v>1417</v>
      </c>
      <c r="C17" s="21">
        <v>1393</v>
      </c>
      <c r="D17" s="21">
        <v>16</v>
      </c>
      <c r="E17" s="21">
        <v>3</v>
      </c>
      <c r="F17" s="21">
        <v>5</v>
      </c>
      <c r="G17" s="363">
        <v>1307</v>
      </c>
      <c r="H17" s="363">
        <v>110</v>
      </c>
      <c r="I17" s="21">
        <v>1370</v>
      </c>
      <c r="J17" s="21">
        <v>28</v>
      </c>
      <c r="K17" s="21">
        <v>19</v>
      </c>
      <c r="L17" s="21">
        <v>1287</v>
      </c>
      <c r="M17" s="21">
        <v>130</v>
      </c>
      <c r="N17" s="359">
        <f>ROUND(M17/B17*100,1)</f>
        <v>9.1999999999999993</v>
      </c>
      <c r="O17" s="52"/>
      <c r="P17" s="52"/>
      <c r="Q17" s="52"/>
      <c r="R17" s="49"/>
      <c r="S17" s="49"/>
      <c r="T17" s="49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</row>
    <row r="18" spans="1:234" s="35" customFormat="1" ht="18" customHeight="1">
      <c r="A18" s="22" t="s">
        <v>45</v>
      </c>
      <c r="B18" s="21"/>
      <c r="C18" s="21"/>
      <c r="D18" s="21"/>
      <c r="E18" s="21"/>
      <c r="F18" s="364"/>
      <c r="G18" s="364"/>
      <c r="H18" s="364"/>
      <c r="I18" s="23"/>
      <c r="J18" s="21"/>
      <c r="K18" s="23"/>
      <c r="L18" s="23"/>
      <c r="M18" s="23"/>
      <c r="N18" s="359"/>
      <c r="O18" s="52"/>
      <c r="P18" s="52"/>
      <c r="Q18" s="52"/>
      <c r="R18" s="49"/>
      <c r="S18" s="49"/>
      <c r="T18" s="49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</row>
    <row r="19" spans="1:234" s="35" customFormat="1" ht="37.5" customHeight="1">
      <c r="A19" s="20" t="s">
        <v>6</v>
      </c>
      <c r="B19" s="21">
        <v>1136</v>
      </c>
      <c r="C19" s="21">
        <v>1128</v>
      </c>
      <c r="D19" s="21">
        <v>2</v>
      </c>
      <c r="E19" s="21">
        <v>1</v>
      </c>
      <c r="F19" s="363">
        <v>5</v>
      </c>
      <c r="G19" s="363">
        <v>1006</v>
      </c>
      <c r="H19" s="363">
        <v>130</v>
      </c>
      <c r="I19" s="21">
        <v>1113</v>
      </c>
      <c r="J19" s="21">
        <v>8</v>
      </c>
      <c r="K19" s="21">
        <v>15</v>
      </c>
      <c r="L19" s="21">
        <v>1006</v>
      </c>
      <c r="M19" s="21">
        <v>130</v>
      </c>
      <c r="N19" s="359">
        <f>ROUND(M19/B19*100,1)</f>
        <v>11.4</v>
      </c>
      <c r="O19" s="52"/>
      <c r="P19" s="52"/>
      <c r="Q19" s="52"/>
      <c r="R19" s="24"/>
      <c r="S19" s="24"/>
      <c r="T19" s="24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</row>
    <row r="20" spans="1:234" s="35" customFormat="1" ht="18" customHeight="1">
      <c r="A20" s="20"/>
      <c r="B20" s="21"/>
      <c r="C20" s="21"/>
      <c r="D20" s="21"/>
      <c r="E20" s="21"/>
      <c r="F20" s="364"/>
      <c r="G20" s="364"/>
      <c r="H20" s="364"/>
      <c r="I20" s="23"/>
      <c r="J20" s="21"/>
      <c r="K20" s="23"/>
      <c r="L20" s="23"/>
      <c r="M20" s="23"/>
      <c r="N20" s="359"/>
      <c r="O20" s="52"/>
      <c r="P20" s="52"/>
      <c r="Q20" s="52"/>
      <c r="R20" s="24"/>
      <c r="S20" s="24"/>
      <c r="T20" s="24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</row>
    <row r="21" spans="1:234" s="35" customFormat="1" ht="37.5" customHeight="1">
      <c r="A21" s="20" t="s">
        <v>174</v>
      </c>
      <c r="B21" s="21">
        <v>1629</v>
      </c>
      <c r="C21" s="21">
        <v>1608</v>
      </c>
      <c r="D21" s="21">
        <v>10</v>
      </c>
      <c r="E21" s="21">
        <v>6</v>
      </c>
      <c r="F21" s="363">
        <v>6</v>
      </c>
      <c r="G21" s="363">
        <v>1475</v>
      </c>
      <c r="H21" s="363">
        <v>154</v>
      </c>
      <c r="I21" s="21">
        <v>1589</v>
      </c>
      <c r="J21" s="21">
        <v>16</v>
      </c>
      <c r="K21" s="21">
        <v>24</v>
      </c>
      <c r="L21" s="21">
        <v>1469</v>
      </c>
      <c r="M21" s="21">
        <v>160</v>
      </c>
      <c r="N21" s="359">
        <f>ROUND(M21/B21*100,1)</f>
        <v>9.8000000000000007</v>
      </c>
      <c r="O21" s="52"/>
      <c r="P21" s="52"/>
      <c r="Q21" s="52"/>
      <c r="R21" s="49"/>
      <c r="S21" s="49"/>
      <c r="T21" s="49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</row>
    <row r="22" spans="1:234" s="35" customFormat="1" ht="18" customHeight="1">
      <c r="A22" s="22"/>
      <c r="B22" s="21"/>
      <c r="C22" s="21"/>
      <c r="D22" s="21"/>
      <c r="E22" s="21"/>
      <c r="F22" s="364"/>
      <c r="G22" s="364"/>
      <c r="H22" s="364"/>
      <c r="I22" s="23"/>
      <c r="J22" s="21"/>
      <c r="K22" s="23"/>
      <c r="L22" s="23"/>
      <c r="M22" s="23"/>
      <c r="N22" s="359"/>
      <c r="O22" s="52"/>
      <c r="P22" s="52"/>
      <c r="Q22" s="52"/>
      <c r="R22" s="49"/>
      <c r="S22" s="49"/>
      <c r="T22" s="49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</row>
    <row r="23" spans="1:234" s="35" customFormat="1" ht="37.5" customHeight="1">
      <c r="A23" s="20" t="s">
        <v>175</v>
      </c>
      <c r="B23" s="21">
        <v>1715</v>
      </c>
      <c r="C23" s="21">
        <v>1698</v>
      </c>
      <c r="D23" s="21">
        <v>3</v>
      </c>
      <c r="E23" s="21">
        <v>5</v>
      </c>
      <c r="F23" s="363">
        <v>9</v>
      </c>
      <c r="G23" s="363">
        <v>1551</v>
      </c>
      <c r="H23" s="363">
        <v>164</v>
      </c>
      <c r="I23" s="21">
        <v>1681</v>
      </c>
      <c r="J23" s="21">
        <v>12</v>
      </c>
      <c r="K23" s="21">
        <v>22</v>
      </c>
      <c r="L23" s="21">
        <v>1545</v>
      </c>
      <c r="M23" s="21">
        <v>170</v>
      </c>
      <c r="N23" s="359">
        <f>ROUND(M23/B23*100,1)</f>
        <v>9.9</v>
      </c>
      <c r="O23" s="52"/>
      <c r="P23" s="52"/>
      <c r="Q23" s="52"/>
      <c r="R23" s="49"/>
      <c r="S23" s="49"/>
      <c r="T23" s="49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</row>
    <row r="24" spans="1:234" s="35" customFormat="1" ht="18" customHeight="1">
      <c r="A24" s="22"/>
      <c r="B24" s="21"/>
      <c r="C24" s="21"/>
      <c r="D24" s="21"/>
      <c r="E24" s="21"/>
      <c r="F24" s="364"/>
      <c r="G24" s="364"/>
      <c r="H24" s="364"/>
      <c r="I24" s="23"/>
      <c r="J24" s="21"/>
      <c r="K24" s="23"/>
      <c r="L24" s="23"/>
      <c r="M24" s="23"/>
      <c r="N24" s="359"/>
      <c r="O24" s="52"/>
      <c r="P24" s="52"/>
      <c r="Q24" s="52"/>
      <c r="R24" s="49"/>
      <c r="S24" s="49"/>
      <c r="T24" s="49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</row>
    <row r="25" spans="1:234" s="35" customFormat="1" ht="37.5" customHeight="1">
      <c r="A25" s="20" t="s">
        <v>176</v>
      </c>
      <c r="B25" s="21">
        <v>1105</v>
      </c>
      <c r="C25" s="21">
        <v>1083</v>
      </c>
      <c r="D25" s="21">
        <v>11</v>
      </c>
      <c r="E25" s="21">
        <v>6</v>
      </c>
      <c r="F25" s="363">
        <v>5</v>
      </c>
      <c r="G25" s="363">
        <v>928</v>
      </c>
      <c r="H25" s="363">
        <v>177</v>
      </c>
      <c r="I25" s="21">
        <v>1071</v>
      </c>
      <c r="J25" s="21">
        <v>18</v>
      </c>
      <c r="K25" s="21">
        <v>16</v>
      </c>
      <c r="L25" s="21">
        <v>920</v>
      </c>
      <c r="M25" s="21">
        <v>185</v>
      </c>
      <c r="N25" s="359">
        <f>ROUND(M25/B25*100,1)</f>
        <v>16.7</v>
      </c>
      <c r="O25" s="52"/>
      <c r="P25" s="52"/>
      <c r="Q25" s="52"/>
      <c r="R25" s="49"/>
      <c r="S25" s="49"/>
      <c r="T25" s="49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</row>
    <row r="26" spans="1:234" s="35" customFormat="1" ht="18" customHeight="1">
      <c r="A26" s="22"/>
      <c r="B26" s="21"/>
      <c r="C26" s="21"/>
      <c r="D26" s="21"/>
      <c r="E26" s="21"/>
      <c r="F26" s="364"/>
      <c r="G26" s="364"/>
      <c r="H26" s="364"/>
      <c r="I26" s="23"/>
      <c r="J26" s="21"/>
      <c r="K26" s="23"/>
      <c r="L26" s="23"/>
      <c r="M26" s="23"/>
      <c r="N26" s="359"/>
      <c r="O26" s="52"/>
      <c r="P26" s="52"/>
      <c r="Q26" s="52"/>
      <c r="R26" s="49"/>
      <c r="S26" s="49"/>
      <c r="T26" s="49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</row>
    <row r="27" spans="1:234" s="35" customFormat="1" ht="37.5" customHeight="1">
      <c r="A27" s="20" t="s">
        <v>177</v>
      </c>
      <c r="B27" s="21">
        <v>2636</v>
      </c>
      <c r="C27" s="21">
        <v>2593</v>
      </c>
      <c r="D27" s="21">
        <v>16</v>
      </c>
      <c r="E27" s="21">
        <v>11</v>
      </c>
      <c r="F27" s="363">
        <v>17</v>
      </c>
      <c r="G27" s="363">
        <v>2348</v>
      </c>
      <c r="H27" s="363">
        <v>288</v>
      </c>
      <c r="I27" s="21">
        <v>2563</v>
      </c>
      <c r="J27" s="21">
        <v>27</v>
      </c>
      <c r="K27" s="21">
        <v>46</v>
      </c>
      <c r="L27" s="21">
        <v>2332</v>
      </c>
      <c r="M27" s="21">
        <v>304</v>
      </c>
      <c r="N27" s="359">
        <f>ROUND(M27/B27*100,1)</f>
        <v>11.5</v>
      </c>
      <c r="O27" s="52"/>
      <c r="P27" s="52"/>
      <c r="Q27" s="52"/>
      <c r="R27" s="24"/>
      <c r="S27" s="24"/>
      <c r="T27" s="24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</row>
    <row r="28" spans="1:234" s="35" customFormat="1" ht="18" customHeight="1">
      <c r="A28" s="22"/>
      <c r="B28" s="21"/>
      <c r="C28" s="21"/>
      <c r="D28" s="21"/>
      <c r="E28" s="21"/>
      <c r="F28" s="364"/>
      <c r="G28" s="364"/>
      <c r="H28" s="364"/>
      <c r="I28" s="23"/>
      <c r="J28" s="21"/>
      <c r="K28" s="23"/>
      <c r="L28" s="23"/>
      <c r="M28" s="23"/>
      <c r="N28" s="359"/>
      <c r="O28" s="52"/>
      <c r="P28" s="52"/>
      <c r="Q28" s="52"/>
      <c r="R28" s="24"/>
      <c r="S28" s="24"/>
      <c r="T28" s="24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</row>
    <row r="29" spans="1:234" s="35" customFormat="1" ht="37.5" customHeight="1">
      <c r="A29" s="20" t="s">
        <v>11</v>
      </c>
      <c r="B29" s="21">
        <v>1254</v>
      </c>
      <c r="C29" s="21">
        <v>1236</v>
      </c>
      <c r="D29" s="21">
        <v>8</v>
      </c>
      <c r="E29" s="21">
        <v>5</v>
      </c>
      <c r="F29" s="363">
        <v>7</v>
      </c>
      <c r="G29" s="363">
        <v>1088</v>
      </c>
      <c r="H29" s="363">
        <v>166</v>
      </c>
      <c r="I29" s="21">
        <v>1217</v>
      </c>
      <c r="J29" s="21">
        <v>13</v>
      </c>
      <c r="K29" s="21">
        <v>24</v>
      </c>
      <c r="L29" s="21">
        <v>1083</v>
      </c>
      <c r="M29" s="21">
        <v>171</v>
      </c>
      <c r="N29" s="359">
        <f>ROUND(M29/B29*100,1)</f>
        <v>13.6</v>
      </c>
      <c r="O29" s="52"/>
      <c r="P29" s="52"/>
      <c r="Q29" s="52"/>
      <c r="R29" s="49"/>
      <c r="S29" s="49"/>
      <c r="T29" s="49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</row>
    <row r="30" spans="1:234" s="35" customFormat="1" ht="18" customHeight="1">
      <c r="A30" s="22"/>
      <c r="B30" s="21"/>
      <c r="C30" s="21"/>
      <c r="D30" s="21"/>
      <c r="E30" s="21"/>
      <c r="F30" s="364"/>
      <c r="G30" s="364"/>
      <c r="H30" s="364"/>
      <c r="I30" s="23"/>
      <c r="J30" s="21"/>
      <c r="K30" s="23"/>
      <c r="L30" s="23"/>
      <c r="M30" s="23"/>
      <c r="N30" s="359"/>
      <c r="O30" s="52"/>
      <c r="P30" s="52"/>
      <c r="Q30" s="52"/>
      <c r="R30" s="49"/>
      <c r="S30" s="49"/>
      <c r="T30" s="49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</row>
    <row r="31" spans="1:234" s="35" customFormat="1" ht="37.5" customHeight="1">
      <c r="A31" s="20" t="s">
        <v>12</v>
      </c>
      <c r="B31" s="21">
        <v>1890</v>
      </c>
      <c r="C31" s="21">
        <v>1849</v>
      </c>
      <c r="D31" s="21">
        <v>26</v>
      </c>
      <c r="E31" s="21">
        <v>6</v>
      </c>
      <c r="F31" s="363">
        <v>11</v>
      </c>
      <c r="G31" s="363">
        <v>1662</v>
      </c>
      <c r="H31" s="363">
        <v>228</v>
      </c>
      <c r="I31" s="21">
        <v>1768</v>
      </c>
      <c r="J31" s="21">
        <v>79</v>
      </c>
      <c r="K31" s="21">
        <v>43</v>
      </c>
      <c r="L31" s="21">
        <v>1632</v>
      </c>
      <c r="M31" s="21">
        <v>258</v>
      </c>
      <c r="N31" s="359">
        <f>ROUND(M31/B31*100,1)</f>
        <v>13.7</v>
      </c>
      <c r="O31" s="52"/>
      <c r="P31" s="52"/>
      <c r="Q31" s="52"/>
      <c r="R31" s="24"/>
      <c r="S31" s="24"/>
      <c r="T31" s="24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</row>
    <row r="32" spans="1:234" s="35" customFormat="1" ht="18" customHeight="1">
      <c r="A32" s="22"/>
      <c r="B32" s="21"/>
      <c r="C32" s="21"/>
      <c r="D32" s="21"/>
      <c r="E32" s="21"/>
      <c r="F32" s="364"/>
      <c r="G32" s="364"/>
      <c r="H32" s="364"/>
      <c r="I32" s="23"/>
      <c r="J32" s="21"/>
      <c r="K32" s="23"/>
      <c r="L32" s="23"/>
      <c r="M32" s="23"/>
      <c r="N32" s="359"/>
      <c r="O32" s="52"/>
      <c r="P32" s="52"/>
      <c r="Q32" s="52"/>
      <c r="R32" s="24"/>
      <c r="S32" s="24"/>
      <c r="T32" s="24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</row>
    <row r="33" spans="1:237" s="35" customFormat="1" ht="37.5" customHeight="1">
      <c r="A33" s="20" t="s">
        <v>178</v>
      </c>
      <c r="B33" s="21">
        <v>3472</v>
      </c>
      <c r="C33" s="21">
        <v>3432</v>
      </c>
      <c r="D33" s="21">
        <v>16</v>
      </c>
      <c r="E33" s="21">
        <v>9</v>
      </c>
      <c r="F33" s="363">
        <v>16</v>
      </c>
      <c r="G33" s="363">
        <v>3188</v>
      </c>
      <c r="H33" s="363">
        <v>284</v>
      </c>
      <c r="I33" s="21">
        <v>3404</v>
      </c>
      <c r="J33" s="21">
        <v>26</v>
      </c>
      <c r="K33" s="21">
        <v>42</v>
      </c>
      <c r="L33" s="21">
        <v>3177</v>
      </c>
      <c r="M33" s="21">
        <v>295</v>
      </c>
      <c r="N33" s="359">
        <f>ROUND(M33/B33*100,1)</f>
        <v>8.5</v>
      </c>
      <c r="O33" s="52"/>
      <c r="P33" s="52"/>
      <c r="Q33" s="52"/>
      <c r="R33" s="49"/>
      <c r="S33" s="49"/>
      <c r="T33" s="49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</row>
    <row r="34" spans="1:237" s="35" customFormat="1" ht="18" customHeight="1">
      <c r="A34" s="22"/>
      <c r="B34" s="21"/>
      <c r="C34" s="21"/>
      <c r="D34" s="21"/>
      <c r="E34" s="21"/>
      <c r="F34" s="364"/>
      <c r="G34" s="364"/>
      <c r="H34" s="364"/>
      <c r="I34" s="23"/>
      <c r="J34" s="21"/>
      <c r="K34" s="23"/>
      <c r="L34" s="23"/>
      <c r="M34" s="23"/>
      <c r="N34" s="359"/>
      <c r="O34" s="52"/>
      <c r="P34" s="52"/>
      <c r="Q34" s="52"/>
      <c r="R34" s="49"/>
      <c r="S34" s="49"/>
      <c r="T34" s="49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</row>
    <row r="35" spans="1:237" s="35" customFormat="1" ht="37.5" customHeight="1">
      <c r="A35" s="20" t="s">
        <v>14</v>
      </c>
      <c r="B35" s="21">
        <v>5316</v>
      </c>
      <c r="C35" s="21">
        <v>5268</v>
      </c>
      <c r="D35" s="21">
        <v>15</v>
      </c>
      <c r="E35" s="21">
        <v>13</v>
      </c>
      <c r="F35" s="363">
        <v>22</v>
      </c>
      <c r="G35" s="363">
        <v>4633</v>
      </c>
      <c r="H35" s="363">
        <v>683</v>
      </c>
      <c r="I35" s="21">
        <v>5158</v>
      </c>
      <c r="J35" s="21">
        <v>60</v>
      </c>
      <c r="K35" s="21">
        <v>98</v>
      </c>
      <c r="L35" s="21">
        <v>4610</v>
      </c>
      <c r="M35" s="21">
        <v>706</v>
      </c>
      <c r="N35" s="359">
        <f>ROUND(M35/B35*100,1)</f>
        <v>13.3</v>
      </c>
      <c r="O35" s="52"/>
      <c r="P35" s="52"/>
      <c r="Q35" s="52"/>
      <c r="R35" s="24"/>
      <c r="S35" s="24"/>
      <c r="T35" s="24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</row>
    <row r="36" spans="1:237" s="35" customFormat="1" ht="18" customHeight="1">
      <c r="A36" s="22"/>
      <c r="B36" s="21"/>
      <c r="C36" s="21"/>
      <c r="D36" s="21"/>
      <c r="E36" s="21"/>
      <c r="F36" s="364"/>
      <c r="G36" s="364"/>
      <c r="H36" s="364"/>
      <c r="I36" s="23"/>
      <c r="J36" s="21"/>
      <c r="K36" s="23"/>
      <c r="L36" s="23"/>
      <c r="M36" s="23"/>
      <c r="N36" s="359"/>
      <c r="O36" s="52"/>
      <c r="P36" s="52"/>
      <c r="Q36" s="52"/>
      <c r="R36" s="49"/>
      <c r="S36" s="49"/>
      <c r="T36" s="49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</row>
    <row r="37" spans="1:237" s="35" customFormat="1" ht="37.5" customHeight="1">
      <c r="A37" s="20" t="s">
        <v>179</v>
      </c>
      <c r="B37" s="21">
        <v>2817</v>
      </c>
      <c r="C37" s="21">
        <v>2775</v>
      </c>
      <c r="D37" s="21">
        <v>21</v>
      </c>
      <c r="E37" s="21">
        <v>8</v>
      </c>
      <c r="F37" s="363">
        <v>13</v>
      </c>
      <c r="G37" s="363">
        <v>2615</v>
      </c>
      <c r="H37" s="363">
        <v>202</v>
      </c>
      <c r="I37" s="21">
        <v>2762</v>
      </c>
      <c r="J37" s="21">
        <v>35</v>
      </c>
      <c r="K37" s="21">
        <v>20</v>
      </c>
      <c r="L37" s="21">
        <v>2602</v>
      </c>
      <c r="M37" s="21">
        <v>215</v>
      </c>
      <c r="N37" s="359">
        <f>ROUND(M37/B37*100,1)</f>
        <v>7.6</v>
      </c>
      <c r="O37" s="52"/>
      <c r="P37" s="52"/>
      <c r="Q37" s="52"/>
      <c r="R37" s="24"/>
      <c r="S37" s="24"/>
      <c r="T37" s="24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</row>
    <row r="38" spans="1:237" s="35" customFormat="1" ht="18" customHeight="1">
      <c r="A38" s="22"/>
      <c r="B38" s="21"/>
      <c r="C38" s="21"/>
      <c r="D38" s="21"/>
      <c r="E38" s="21"/>
      <c r="F38" s="364"/>
      <c r="G38" s="364"/>
      <c r="H38" s="364"/>
      <c r="I38" s="23"/>
      <c r="J38" s="21"/>
      <c r="K38" s="23"/>
      <c r="L38" s="23"/>
      <c r="M38" s="23"/>
      <c r="N38" s="359"/>
      <c r="O38" s="52"/>
      <c r="P38" s="52"/>
      <c r="Q38" s="52"/>
      <c r="R38" s="24"/>
      <c r="S38" s="24"/>
      <c r="T38" s="24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</row>
    <row r="39" spans="1:237" s="35" customFormat="1" ht="37.5" customHeight="1">
      <c r="A39" s="20" t="s">
        <v>180</v>
      </c>
      <c r="B39" s="21">
        <v>3094</v>
      </c>
      <c r="C39" s="21">
        <v>3053</v>
      </c>
      <c r="D39" s="21">
        <v>22</v>
      </c>
      <c r="E39" s="21">
        <v>6</v>
      </c>
      <c r="F39" s="363">
        <v>15</v>
      </c>
      <c r="G39" s="363">
        <v>2799</v>
      </c>
      <c r="H39" s="363">
        <v>295</v>
      </c>
      <c r="I39" s="21">
        <v>3028</v>
      </c>
      <c r="J39" s="21">
        <v>36</v>
      </c>
      <c r="K39" s="21">
        <v>30</v>
      </c>
      <c r="L39" s="21">
        <v>2777</v>
      </c>
      <c r="M39" s="21">
        <v>317</v>
      </c>
      <c r="N39" s="359">
        <f>ROUND(M39/B39*100,1)</f>
        <v>10.199999999999999</v>
      </c>
      <c r="O39" s="52"/>
      <c r="P39" s="52"/>
      <c r="Q39" s="52"/>
      <c r="R39" s="49"/>
      <c r="S39" s="49"/>
      <c r="T39" s="49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</row>
    <row r="40" spans="1:237" s="32" customFormat="1" ht="18" customHeight="1" thickBot="1">
      <c r="A40" s="42"/>
      <c r="B40" s="43"/>
      <c r="C40" s="44"/>
      <c r="D40" s="44"/>
      <c r="E40" s="44"/>
      <c r="F40" s="45"/>
      <c r="G40" s="45"/>
      <c r="H40" s="45"/>
      <c r="I40" s="46"/>
      <c r="J40" s="44"/>
      <c r="K40" s="47"/>
      <c r="L40" s="47"/>
      <c r="M40" s="47"/>
      <c r="N40" s="48"/>
      <c r="O40" s="40"/>
      <c r="P40" s="40"/>
      <c r="Q40" s="40"/>
      <c r="R40" s="40"/>
      <c r="S40" s="40"/>
      <c r="T40" s="40"/>
      <c r="U40" s="40"/>
      <c r="V40" s="40"/>
      <c r="W40" s="40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</row>
    <row r="41" spans="1:237" s="32" customFormat="1" ht="30.75" customHeight="1">
      <c r="A41" s="49"/>
      <c r="B41" s="50" t="s">
        <v>165</v>
      </c>
      <c r="C41" s="50"/>
      <c r="D41" s="50"/>
      <c r="E41" s="50"/>
      <c r="F41" s="51"/>
      <c r="G41" s="51"/>
      <c r="H41" s="51"/>
      <c r="I41" s="50"/>
      <c r="J41" s="50"/>
      <c r="K41" s="52"/>
      <c r="L41" s="52"/>
      <c r="M41" s="52"/>
      <c r="N41" s="52"/>
      <c r="O41" s="40"/>
      <c r="P41" s="40"/>
      <c r="Q41" s="40"/>
      <c r="R41" s="40"/>
      <c r="S41" s="40"/>
      <c r="T41" s="40"/>
      <c r="U41" s="40"/>
      <c r="V41" s="40"/>
      <c r="W41" s="40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</row>
    <row r="42" spans="1:237" s="32" customFormat="1" ht="17.25">
      <c r="A42" s="49"/>
      <c r="B42" s="50"/>
      <c r="C42" s="50"/>
      <c r="D42" s="50"/>
      <c r="E42" s="50"/>
      <c r="F42" s="51"/>
      <c r="G42" s="51"/>
      <c r="H42" s="51"/>
      <c r="I42" s="50"/>
      <c r="J42" s="50"/>
      <c r="K42" s="50"/>
      <c r="L42" s="50"/>
      <c r="M42" s="50"/>
      <c r="N42" s="52"/>
      <c r="O42" s="40"/>
      <c r="P42" s="40"/>
      <c r="Q42" s="40"/>
      <c r="R42" s="40"/>
      <c r="S42" s="40"/>
      <c r="T42" s="40"/>
      <c r="U42" s="40"/>
      <c r="V42" s="40"/>
      <c r="W42" s="40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</row>
    <row r="43" spans="1:237">
      <c r="A43" s="40"/>
      <c r="B43" s="52"/>
      <c r="C43" s="52"/>
      <c r="D43" s="52"/>
      <c r="E43" s="52"/>
      <c r="F43" s="53"/>
      <c r="G43" s="53"/>
      <c r="H43" s="53"/>
      <c r="I43" s="52"/>
      <c r="J43" s="54"/>
      <c r="K43" s="54"/>
      <c r="L43" s="54"/>
      <c r="M43" s="54"/>
      <c r="N43" s="54"/>
      <c r="O43" s="55"/>
      <c r="P43" s="55"/>
      <c r="Q43" s="55"/>
      <c r="R43" s="55"/>
      <c r="S43" s="55"/>
      <c r="T43" s="55"/>
      <c r="U43" s="55"/>
      <c r="V43" s="55"/>
      <c r="W43" s="55"/>
    </row>
    <row r="44" spans="1:237">
      <c r="A44" s="40"/>
      <c r="B44" s="52"/>
      <c r="C44" s="52"/>
      <c r="D44" s="52"/>
      <c r="E44" s="52"/>
      <c r="F44" s="53"/>
      <c r="G44" s="53"/>
      <c r="H44" s="53"/>
      <c r="I44" s="52"/>
      <c r="J44" s="50"/>
      <c r="K44" s="50"/>
      <c r="L44" s="50"/>
      <c r="M44" s="50"/>
      <c r="N44" s="54"/>
      <c r="O44" s="55"/>
      <c r="P44" s="55"/>
      <c r="Q44" s="55"/>
      <c r="R44" s="55"/>
      <c r="S44" s="55"/>
      <c r="T44" s="55"/>
      <c r="U44" s="55"/>
      <c r="V44" s="55"/>
      <c r="W44" s="55"/>
    </row>
    <row r="45" spans="1:237" ht="17.25">
      <c r="A45" s="31"/>
      <c r="B45" s="52"/>
      <c r="C45" s="52"/>
      <c r="D45" s="52"/>
      <c r="E45" s="52"/>
      <c r="F45" s="56"/>
      <c r="G45" s="56"/>
      <c r="H45" s="56"/>
      <c r="I45" s="57"/>
      <c r="J45" s="50"/>
      <c r="K45" s="50"/>
      <c r="L45" s="50"/>
      <c r="M45" s="50"/>
      <c r="N45" s="58"/>
    </row>
    <row r="46" spans="1:237">
      <c r="B46" s="52"/>
      <c r="C46" s="52"/>
      <c r="D46" s="52"/>
      <c r="E46" s="52"/>
      <c r="F46" s="59"/>
      <c r="G46" s="59"/>
      <c r="H46" s="59"/>
      <c r="J46" s="54"/>
      <c r="K46" s="54"/>
      <c r="L46" s="54"/>
      <c r="M46" s="54"/>
    </row>
    <row r="47" spans="1:237">
      <c r="B47" s="52"/>
      <c r="C47" s="52"/>
      <c r="D47" s="52"/>
      <c r="E47" s="52"/>
      <c r="F47" s="59"/>
      <c r="G47" s="59"/>
      <c r="H47" s="59"/>
      <c r="J47" s="50"/>
      <c r="K47" s="50"/>
      <c r="L47" s="50"/>
      <c r="M47" s="50"/>
    </row>
    <row r="48" spans="1:237">
      <c r="B48" s="52"/>
      <c r="C48" s="52"/>
      <c r="D48" s="52"/>
      <c r="E48" s="52"/>
      <c r="J48" s="50"/>
      <c r="K48" s="50"/>
      <c r="L48" s="50"/>
      <c r="M48" s="50"/>
    </row>
    <row r="49" spans="2:13">
      <c r="B49" s="52"/>
      <c r="C49" s="52"/>
      <c r="D49" s="52"/>
      <c r="E49" s="52"/>
      <c r="J49" s="54"/>
      <c r="K49" s="54"/>
      <c r="L49" s="54"/>
      <c r="M49" s="54"/>
    </row>
    <row r="50" spans="2:13">
      <c r="B50" s="52"/>
      <c r="C50" s="52"/>
      <c r="D50" s="52"/>
      <c r="E50" s="52"/>
      <c r="J50" s="50"/>
      <c r="K50" s="50"/>
      <c r="L50" s="50"/>
      <c r="M50" s="50"/>
    </row>
    <row r="51" spans="2:13">
      <c r="B51" s="52"/>
      <c r="C51" s="52"/>
      <c r="D51" s="52"/>
      <c r="E51" s="52"/>
      <c r="J51" s="50"/>
      <c r="K51" s="50"/>
      <c r="L51" s="50"/>
      <c r="M51" s="50"/>
    </row>
    <row r="52" spans="2:13">
      <c r="B52" s="52"/>
      <c r="C52" s="52"/>
      <c r="D52" s="52"/>
      <c r="E52" s="52"/>
      <c r="J52" s="54"/>
      <c r="K52" s="54"/>
      <c r="L52" s="54"/>
      <c r="M52" s="54"/>
    </row>
    <row r="53" spans="2:13">
      <c r="B53" s="52"/>
      <c r="C53" s="52"/>
      <c r="D53" s="52"/>
      <c r="E53" s="52"/>
      <c r="J53" s="50"/>
      <c r="K53" s="50"/>
      <c r="L53" s="50"/>
      <c r="M53" s="50"/>
    </row>
    <row r="54" spans="2:13">
      <c r="B54" s="52"/>
      <c r="C54" s="52"/>
      <c r="D54" s="52"/>
      <c r="E54" s="52"/>
      <c r="J54" s="50"/>
      <c r="K54" s="50"/>
      <c r="L54" s="50"/>
      <c r="M54" s="50"/>
    </row>
    <row r="55" spans="2:13">
      <c r="B55" s="52"/>
      <c r="C55" s="52"/>
      <c r="D55" s="52"/>
      <c r="E55" s="52"/>
      <c r="J55" s="54"/>
      <c r="K55" s="54"/>
      <c r="L55" s="54"/>
      <c r="M55" s="54"/>
    </row>
    <row r="56" spans="2:13">
      <c r="B56" s="52"/>
      <c r="C56" s="52"/>
      <c r="D56" s="52"/>
      <c r="E56" s="52"/>
      <c r="J56" s="50"/>
      <c r="K56" s="50"/>
      <c r="L56" s="50"/>
      <c r="M56" s="50"/>
    </row>
    <row r="57" spans="2:13">
      <c r="B57" s="52"/>
      <c r="C57" s="52"/>
      <c r="D57" s="52"/>
      <c r="E57" s="52"/>
      <c r="J57" s="50"/>
      <c r="K57" s="50"/>
      <c r="L57" s="50"/>
      <c r="M57" s="50"/>
    </row>
    <row r="58" spans="2:13">
      <c r="B58" s="52"/>
      <c r="C58" s="52"/>
      <c r="D58" s="52"/>
      <c r="E58" s="52"/>
    </row>
    <row r="59" spans="2:13">
      <c r="B59" s="52"/>
      <c r="C59" s="52"/>
      <c r="D59" s="52"/>
      <c r="E59" s="52"/>
    </row>
    <row r="60" spans="2:13">
      <c r="B60" s="52"/>
      <c r="C60" s="52"/>
      <c r="D60" s="52"/>
      <c r="E60" s="52"/>
    </row>
    <row r="61" spans="2:13">
      <c r="B61" s="52"/>
      <c r="C61" s="52"/>
      <c r="D61" s="52"/>
      <c r="E61" s="52"/>
    </row>
    <row r="62" spans="2:13">
      <c r="B62" s="52"/>
      <c r="C62" s="52"/>
      <c r="D62" s="52"/>
      <c r="E62" s="52"/>
    </row>
    <row r="63" spans="2:13">
      <c r="B63" s="52"/>
      <c r="C63" s="52"/>
      <c r="D63" s="52"/>
      <c r="E63" s="52"/>
    </row>
    <row r="64" spans="2:13">
      <c r="B64" s="52"/>
      <c r="C64" s="52"/>
      <c r="D64" s="52"/>
      <c r="E64" s="52"/>
    </row>
    <row r="65" spans="2:5">
      <c r="B65" s="52"/>
      <c r="C65" s="52"/>
      <c r="D65" s="52"/>
      <c r="E65" s="52"/>
    </row>
    <row r="66" spans="2:5">
      <c r="B66" s="52"/>
      <c r="C66" s="52"/>
      <c r="D66" s="52"/>
      <c r="E66" s="52"/>
    </row>
    <row r="67" spans="2:5">
      <c r="B67" s="52"/>
      <c r="C67" s="52"/>
      <c r="D67" s="52"/>
      <c r="E67" s="52"/>
    </row>
    <row r="68" spans="2:5">
      <c r="B68" s="52"/>
      <c r="C68" s="52"/>
      <c r="D68" s="52"/>
      <c r="E68" s="52"/>
    </row>
    <row r="69" spans="2:5">
      <c r="B69" s="52"/>
      <c r="C69" s="52"/>
      <c r="D69" s="52"/>
      <c r="E69" s="52"/>
    </row>
    <row r="70" spans="2:5">
      <c r="B70" s="52"/>
      <c r="C70" s="52"/>
      <c r="D70" s="52"/>
      <c r="E70" s="52"/>
    </row>
    <row r="71" spans="2:5">
      <c r="B71" s="52"/>
      <c r="C71" s="52"/>
      <c r="D71" s="52"/>
      <c r="E71" s="52"/>
    </row>
    <row r="72" spans="2:5">
      <c r="B72" s="52"/>
      <c r="C72" s="52"/>
      <c r="D72" s="52"/>
      <c r="E72" s="52"/>
    </row>
    <row r="73" spans="2:5">
      <c r="B73" s="52"/>
      <c r="C73" s="52"/>
      <c r="D73" s="52"/>
      <c r="E73" s="52"/>
    </row>
  </sheetData>
  <mergeCells count="17">
    <mergeCell ref="N3:N5"/>
    <mergeCell ref="C4:C6"/>
    <mergeCell ref="D4:D6"/>
    <mergeCell ref="E4:E6"/>
    <mergeCell ref="F4:F6"/>
    <mergeCell ref="B3:B6"/>
    <mergeCell ref="C3:F3"/>
    <mergeCell ref="G3:H3"/>
    <mergeCell ref="I3:K3"/>
    <mergeCell ref="L3:M3"/>
    <mergeCell ref="M4:M6"/>
    <mergeCell ref="G4:G6"/>
    <mergeCell ref="H4:H6"/>
    <mergeCell ref="I4:I6"/>
    <mergeCell ref="J4:J6"/>
    <mergeCell ref="K4:K6"/>
    <mergeCell ref="L4:L6"/>
  </mergeCells>
  <phoneticPr fontId="35"/>
  <pageMargins left="0.78749999999999998" right="0.78749999999999998" top="0.86597222222222203" bottom="0.51180555555555596" header="0.511811023622047" footer="0.511811023622047"/>
  <pageSetup paperSize="9" scale="55" fitToHeight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MJ50"/>
  <sheetViews>
    <sheetView showGridLines="0" view="pageBreakPreview" zoomScale="80" zoomScaleNormal="60" zoomScaleSheetLayoutView="80" workbookViewId="0"/>
  </sheetViews>
  <sheetFormatPr defaultColWidth="13.375" defaultRowHeight="14.25"/>
  <cols>
    <col min="1" max="1" width="9.625" style="155" customWidth="1"/>
    <col min="2" max="3" width="12.5" style="155" customWidth="1"/>
    <col min="4" max="4" width="11.875" style="155" bestFit="1" customWidth="1"/>
    <col min="5" max="5" width="8.375" style="155" bestFit="1" customWidth="1"/>
    <col min="6" max="6" width="6.875" style="155" bestFit="1" customWidth="1"/>
    <col min="7" max="7" width="12.875" style="155" customWidth="1"/>
    <col min="8" max="8" width="12.125" style="155" customWidth="1"/>
    <col min="9" max="9" width="8.375" style="155" customWidth="1"/>
    <col min="10" max="10" width="8.25" style="155" customWidth="1"/>
    <col min="11" max="12" width="12.5" style="155" customWidth="1"/>
    <col min="13" max="13" width="11.25" style="155" customWidth="1"/>
    <col min="14" max="14" width="8.25" style="155" customWidth="1"/>
    <col min="15" max="18" width="13.375" style="155"/>
    <col min="19" max="19" width="11.5" style="155" customWidth="1"/>
    <col min="20" max="256" width="13.375" style="155"/>
    <col min="257" max="257" width="9.625" style="155" customWidth="1"/>
    <col min="258" max="259" width="12.5" style="155" customWidth="1"/>
    <col min="260" max="260" width="11.25" style="155" customWidth="1"/>
    <col min="261" max="262" width="8.25" style="155" customWidth="1"/>
    <col min="263" max="263" width="9.5" style="155" customWidth="1"/>
    <col min="264" max="264" width="9.625" style="155" customWidth="1"/>
    <col min="265" max="265" width="8.375" style="155" customWidth="1"/>
    <col min="266" max="266" width="8.25" style="155" customWidth="1"/>
    <col min="267" max="268" width="12.5" style="155" customWidth="1"/>
    <col min="269" max="269" width="11.25" style="155" customWidth="1"/>
    <col min="270" max="270" width="8.25" style="155" customWidth="1"/>
    <col min="271" max="512" width="13.375" style="155"/>
    <col min="513" max="513" width="9.625" style="155" customWidth="1"/>
    <col min="514" max="515" width="12.5" style="155" customWidth="1"/>
    <col min="516" max="516" width="11.25" style="155" customWidth="1"/>
    <col min="517" max="518" width="8.25" style="155" customWidth="1"/>
    <col min="519" max="519" width="9.5" style="155" customWidth="1"/>
    <col min="520" max="520" width="9.625" style="155" customWidth="1"/>
    <col min="521" max="521" width="8.375" style="155" customWidth="1"/>
    <col min="522" max="522" width="8.25" style="155" customWidth="1"/>
    <col min="523" max="524" width="12.5" style="155" customWidth="1"/>
    <col min="525" max="525" width="11.25" style="155" customWidth="1"/>
    <col min="526" max="526" width="8.25" style="155" customWidth="1"/>
    <col min="527" max="768" width="13.375" style="155"/>
    <col min="769" max="769" width="9.625" style="155" customWidth="1"/>
    <col min="770" max="771" width="12.5" style="155" customWidth="1"/>
    <col min="772" max="772" width="11.25" style="155" customWidth="1"/>
    <col min="773" max="774" width="8.25" style="155" customWidth="1"/>
    <col min="775" max="775" width="9.5" style="155" customWidth="1"/>
    <col min="776" max="776" width="9.625" style="155" customWidth="1"/>
    <col min="777" max="777" width="8.375" style="155" customWidth="1"/>
    <col min="778" max="778" width="8.25" style="155" customWidth="1"/>
    <col min="779" max="780" width="12.5" style="155" customWidth="1"/>
    <col min="781" max="781" width="11.25" style="155" customWidth="1"/>
    <col min="782" max="782" width="8.25" style="155" customWidth="1"/>
    <col min="783" max="1024" width="13.375" style="155"/>
    <col min="1025" max="16384" width="13.375" style="2"/>
  </cols>
  <sheetData>
    <row r="1" spans="1:237" s="159" customFormat="1" ht="21" customHeight="1">
      <c r="A1" s="156" t="s">
        <v>271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</row>
    <row r="2" spans="1:237" s="163" customFormat="1" ht="15.75" customHeight="1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60" t="s">
        <v>167</v>
      </c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</row>
    <row r="3" spans="1:237" s="163" customFormat="1" ht="15.75" customHeight="1">
      <c r="A3" s="164" t="s">
        <v>187</v>
      </c>
      <c r="B3" s="270" t="s">
        <v>189</v>
      </c>
      <c r="C3" s="270"/>
      <c r="D3" s="270"/>
      <c r="E3" s="270"/>
      <c r="F3" s="271" t="s">
        <v>199</v>
      </c>
      <c r="G3" s="271"/>
      <c r="H3" s="271"/>
      <c r="I3" s="271"/>
      <c r="J3" s="271"/>
      <c r="K3" s="270" t="s">
        <v>200</v>
      </c>
      <c r="L3" s="270"/>
      <c r="M3" s="270"/>
      <c r="N3" s="270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</row>
    <row r="4" spans="1:237" s="163" customFormat="1" ht="15.75" customHeight="1">
      <c r="A4" s="165"/>
      <c r="B4" s="269" t="s">
        <v>28</v>
      </c>
      <c r="C4" s="272" t="s">
        <v>201</v>
      </c>
      <c r="D4" s="272"/>
      <c r="E4" s="272"/>
      <c r="F4" s="273" t="s">
        <v>30</v>
      </c>
      <c r="G4" s="273" t="s">
        <v>28</v>
      </c>
      <c r="H4" s="274" t="s">
        <v>201</v>
      </c>
      <c r="I4" s="274"/>
      <c r="J4" s="274"/>
      <c r="K4" s="269" t="s">
        <v>28</v>
      </c>
      <c r="L4" s="275" t="s">
        <v>201</v>
      </c>
      <c r="M4" s="275"/>
      <c r="N4" s="275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</row>
    <row r="5" spans="1:237" s="163" customFormat="1" ht="78.75" customHeight="1">
      <c r="A5" s="165"/>
      <c r="B5" s="269"/>
      <c r="C5" s="269" t="s">
        <v>31</v>
      </c>
      <c r="D5" s="269" t="s">
        <v>33</v>
      </c>
      <c r="E5" s="61" t="s">
        <v>29</v>
      </c>
      <c r="F5" s="273"/>
      <c r="G5" s="273"/>
      <c r="H5" s="269" t="s">
        <v>31</v>
      </c>
      <c r="I5" s="269" t="s">
        <v>33</v>
      </c>
      <c r="J5" s="61" t="s">
        <v>29</v>
      </c>
      <c r="K5" s="269"/>
      <c r="L5" s="269" t="s">
        <v>31</v>
      </c>
      <c r="M5" s="269" t="s">
        <v>33</v>
      </c>
      <c r="N5" s="62" t="s">
        <v>29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</row>
    <row r="6" spans="1:237" s="163" customFormat="1" ht="15.75" customHeight="1">
      <c r="A6" s="166" t="s">
        <v>188</v>
      </c>
      <c r="B6" s="269"/>
      <c r="C6" s="269"/>
      <c r="D6" s="269"/>
      <c r="E6" s="63" t="s">
        <v>34</v>
      </c>
      <c r="F6" s="273"/>
      <c r="G6" s="273"/>
      <c r="H6" s="273"/>
      <c r="I6" s="273"/>
      <c r="J6" s="63" t="s">
        <v>34</v>
      </c>
      <c r="K6" s="269"/>
      <c r="L6" s="269"/>
      <c r="M6" s="269"/>
      <c r="N6" s="247" t="s">
        <v>34</v>
      </c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</row>
    <row r="7" spans="1:237" s="159" customFormat="1" ht="27.75" customHeight="1">
      <c r="A7" s="167" t="s">
        <v>189</v>
      </c>
      <c r="B7" s="335">
        <f>SUM(B8:B23)</f>
        <v>141949</v>
      </c>
      <c r="C7" s="335">
        <f>SUM(C8:C23)</f>
        <v>129437</v>
      </c>
      <c r="D7" s="335">
        <f>SUM(D8:D23)</f>
        <v>12512</v>
      </c>
      <c r="E7" s="365">
        <f t="shared" ref="E7:E23" si="0">D7/B7*100</f>
        <v>8.8144333528239009</v>
      </c>
      <c r="F7" s="335">
        <f>SUM(F8:F23)</f>
        <v>66</v>
      </c>
      <c r="G7" s="335">
        <f>SUM(G8:G23)</f>
        <v>1999</v>
      </c>
      <c r="H7" s="335">
        <f>SUM(H8:H23)</f>
        <v>1864</v>
      </c>
      <c r="I7" s="335">
        <f>SUM(I8:I23)</f>
        <v>135</v>
      </c>
      <c r="J7" s="365">
        <f t="shared" ref="J7:J23" si="1">I7/G7*100</f>
        <v>6.7533766883441722</v>
      </c>
      <c r="K7" s="335">
        <f>SUM(K8:K23)</f>
        <v>139950</v>
      </c>
      <c r="L7" s="335">
        <f>SUM(L8:L23)</f>
        <v>127573</v>
      </c>
      <c r="M7" s="335">
        <f>SUM(M8:M23)</f>
        <v>12377</v>
      </c>
      <c r="N7" s="365">
        <f t="shared" ref="N7:N23" si="2">M7/K7*100</f>
        <v>8.8438728117184713</v>
      </c>
      <c r="O7" s="168"/>
      <c r="P7" s="65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</row>
    <row r="8" spans="1:237" s="163" customFormat="1" ht="27.75" customHeight="1">
      <c r="A8" s="64" t="s">
        <v>190</v>
      </c>
      <c r="B8" s="21">
        <v>9906</v>
      </c>
      <c r="C8" s="21">
        <v>9061</v>
      </c>
      <c r="D8" s="21">
        <v>845</v>
      </c>
      <c r="E8" s="366">
        <f t="shared" si="0"/>
        <v>8.530183727034121</v>
      </c>
      <c r="F8" s="360">
        <v>3</v>
      </c>
      <c r="G8" s="21">
        <v>114</v>
      </c>
      <c r="H8" s="21">
        <v>102</v>
      </c>
      <c r="I8" s="21">
        <v>12</v>
      </c>
      <c r="J8" s="366">
        <f t="shared" si="1"/>
        <v>10.526315789473683</v>
      </c>
      <c r="K8" s="21">
        <v>9792</v>
      </c>
      <c r="L8" s="21">
        <v>8959</v>
      </c>
      <c r="M8" s="21">
        <v>833</v>
      </c>
      <c r="N8" s="366">
        <f t="shared" si="2"/>
        <v>8.5069444444444446</v>
      </c>
      <c r="O8" s="65"/>
      <c r="P8" s="65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</row>
    <row r="9" spans="1:237" s="163" customFormat="1" ht="27.75" customHeight="1">
      <c r="A9" s="64" t="s">
        <v>2</v>
      </c>
      <c r="B9" s="21">
        <v>5216</v>
      </c>
      <c r="C9" s="21">
        <v>4740</v>
      </c>
      <c r="D9" s="21">
        <v>476</v>
      </c>
      <c r="E9" s="366">
        <f t="shared" si="0"/>
        <v>9.125766871165645</v>
      </c>
      <c r="F9" s="360">
        <v>4</v>
      </c>
      <c r="G9" s="21">
        <v>47</v>
      </c>
      <c r="H9" s="21">
        <v>42</v>
      </c>
      <c r="I9" s="21">
        <v>5</v>
      </c>
      <c r="J9" s="366">
        <f t="shared" si="1"/>
        <v>10.638297872340425</v>
      </c>
      <c r="K9" s="21">
        <v>5169</v>
      </c>
      <c r="L9" s="21">
        <v>4698</v>
      </c>
      <c r="M9" s="21">
        <v>471</v>
      </c>
      <c r="N9" s="366">
        <f t="shared" si="2"/>
        <v>9.1120139291932674</v>
      </c>
      <c r="O9" s="65"/>
      <c r="P9" s="65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</row>
    <row r="10" spans="1:237" s="163" customFormat="1" ht="27.75" customHeight="1">
      <c r="A10" s="64" t="s">
        <v>3</v>
      </c>
      <c r="B10" s="21">
        <v>10510</v>
      </c>
      <c r="C10" s="21">
        <v>9374</v>
      </c>
      <c r="D10" s="21">
        <v>1136</v>
      </c>
      <c r="E10" s="366">
        <f t="shared" si="0"/>
        <v>10.808753568030447</v>
      </c>
      <c r="F10" s="360">
        <v>3</v>
      </c>
      <c r="G10" s="21">
        <v>102</v>
      </c>
      <c r="H10" s="21">
        <v>93</v>
      </c>
      <c r="I10" s="21">
        <v>9</v>
      </c>
      <c r="J10" s="366">
        <f t="shared" si="1"/>
        <v>8.8235294117647065</v>
      </c>
      <c r="K10" s="21">
        <v>10408</v>
      </c>
      <c r="L10" s="21">
        <v>9281</v>
      </c>
      <c r="M10" s="21">
        <v>1127</v>
      </c>
      <c r="N10" s="366">
        <f t="shared" si="2"/>
        <v>10.828209069946196</v>
      </c>
      <c r="O10" s="65"/>
      <c r="P10" s="65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</row>
    <row r="11" spans="1:237" s="163" customFormat="1" ht="27.75" customHeight="1">
      <c r="A11" s="64" t="s">
        <v>4</v>
      </c>
      <c r="B11" s="21">
        <v>9044</v>
      </c>
      <c r="C11" s="21">
        <v>8340</v>
      </c>
      <c r="D11" s="21">
        <v>704</v>
      </c>
      <c r="E11" s="366">
        <f t="shared" si="0"/>
        <v>7.7841662980981869</v>
      </c>
      <c r="F11" s="360">
        <v>6</v>
      </c>
      <c r="G11" s="21">
        <v>145</v>
      </c>
      <c r="H11" s="21">
        <v>136</v>
      </c>
      <c r="I11" s="21">
        <v>9</v>
      </c>
      <c r="J11" s="366">
        <f t="shared" si="1"/>
        <v>6.2068965517241379</v>
      </c>
      <c r="K11" s="21">
        <v>8899</v>
      </c>
      <c r="L11" s="21">
        <v>8204</v>
      </c>
      <c r="M11" s="21">
        <v>695</v>
      </c>
      <c r="N11" s="366">
        <f t="shared" si="2"/>
        <v>7.809866277109788</v>
      </c>
      <c r="O11" s="65"/>
      <c r="P11" s="65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</row>
    <row r="12" spans="1:237" s="163" customFormat="1" ht="27.75" customHeight="1">
      <c r="A12" s="64" t="s">
        <v>191</v>
      </c>
      <c r="B12" s="21">
        <v>7233</v>
      </c>
      <c r="C12" s="21">
        <v>6600</v>
      </c>
      <c r="D12" s="21">
        <v>633</v>
      </c>
      <c r="E12" s="366">
        <f t="shared" si="0"/>
        <v>8.7515553712152645</v>
      </c>
      <c r="F12" s="360">
        <v>4</v>
      </c>
      <c r="G12" s="21">
        <v>61</v>
      </c>
      <c r="H12" s="21">
        <v>57</v>
      </c>
      <c r="I12" s="21">
        <v>4</v>
      </c>
      <c r="J12" s="366">
        <f t="shared" si="1"/>
        <v>6.557377049180328</v>
      </c>
      <c r="K12" s="21">
        <v>7172</v>
      </c>
      <c r="L12" s="21">
        <v>6543</v>
      </c>
      <c r="M12" s="21">
        <v>629</v>
      </c>
      <c r="N12" s="366">
        <f t="shared" si="2"/>
        <v>8.7702175125488004</v>
      </c>
      <c r="O12" s="65"/>
      <c r="P12" s="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</row>
    <row r="13" spans="1:237" s="163" customFormat="1" ht="27.75" customHeight="1">
      <c r="A13" s="64" t="s">
        <v>6</v>
      </c>
      <c r="B13" s="21">
        <v>4473</v>
      </c>
      <c r="C13" s="21">
        <v>4087</v>
      </c>
      <c r="D13" s="21">
        <v>386</v>
      </c>
      <c r="E13" s="366">
        <f t="shared" si="0"/>
        <v>8.6295551084283488</v>
      </c>
      <c r="F13" s="360">
        <v>7</v>
      </c>
      <c r="G13" s="21">
        <v>34</v>
      </c>
      <c r="H13" s="21">
        <v>34</v>
      </c>
      <c r="I13" s="21">
        <v>0</v>
      </c>
      <c r="J13" s="366">
        <f t="shared" si="1"/>
        <v>0</v>
      </c>
      <c r="K13" s="21">
        <v>4439</v>
      </c>
      <c r="L13" s="21">
        <v>4053</v>
      </c>
      <c r="M13" s="21">
        <v>386</v>
      </c>
      <c r="N13" s="366">
        <f t="shared" si="2"/>
        <v>8.695652173913043</v>
      </c>
      <c r="O13" s="65"/>
      <c r="P13" s="65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</row>
    <row r="14" spans="1:237" s="163" customFormat="1" ht="27.75" customHeight="1">
      <c r="A14" s="64" t="s">
        <v>192</v>
      </c>
      <c r="B14" s="21">
        <v>6931</v>
      </c>
      <c r="C14" s="21">
        <v>6280</v>
      </c>
      <c r="D14" s="21">
        <v>651</v>
      </c>
      <c r="E14" s="366">
        <f t="shared" si="0"/>
        <v>9.3925840427066802</v>
      </c>
      <c r="F14" s="360">
        <v>3</v>
      </c>
      <c r="G14" s="21">
        <v>88</v>
      </c>
      <c r="H14" s="21">
        <v>84</v>
      </c>
      <c r="I14" s="21">
        <v>4</v>
      </c>
      <c r="J14" s="366">
        <f t="shared" si="1"/>
        <v>4.5454545454545459</v>
      </c>
      <c r="K14" s="21">
        <v>6843</v>
      </c>
      <c r="L14" s="21">
        <v>6196</v>
      </c>
      <c r="M14" s="21">
        <v>647</v>
      </c>
      <c r="N14" s="366">
        <f t="shared" si="2"/>
        <v>9.4549174338740318</v>
      </c>
      <c r="O14" s="65"/>
      <c r="P14" s="65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</row>
    <row r="15" spans="1:237" s="163" customFormat="1" ht="27.75" customHeight="1">
      <c r="A15" s="64" t="s">
        <v>193</v>
      </c>
      <c r="B15" s="21">
        <v>7179</v>
      </c>
      <c r="C15" s="21">
        <v>6573</v>
      </c>
      <c r="D15" s="21">
        <v>606</v>
      </c>
      <c r="E15" s="366">
        <f t="shared" si="0"/>
        <v>8.4412870873380683</v>
      </c>
      <c r="F15" s="360">
        <v>3</v>
      </c>
      <c r="G15" s="21">
        <v>100</v>
      </c>
      <c r="H15" s="21">
        <v>96</v>
      </c>
      <c r="I15" s="21">
        <v>4</v>
      </c>
      <c r="J15" s="366">
        <f t="shared" si="1"/>
        <v>4</v>
      </c>
      <c r="K15" s="21">
        <v>7079</v>
      </c>
      <c r="L15" s="21">
        <v>6477</v>
      </c>
      <c r="M15" s="21">
        <v>602</v>
      </c>
      <c r="N15" s="366">
        <f t="shared" si="2"/>
        <v>8.5040259923718047</v>
      </c>
      <c r="O15" s="65"/>
      <c r="P15" s="65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</row>
    <row r="16" spans="1:237" s="163" customFormat="1" ht="27.75" customHeight="1">
      <c r="A16" s="64" t="s">
        <v>194</v>
      </c>
      <c r="B16" s="21">
        <v>4022</v>
      </c>
      <c r="C16" s="21">
        <v>3730</v>
      </c>
      <c r="D16" s="21">
        <v>292</v>
      </c>
      <c r="E16" s="366">
        <f t="shared" si="0"/>
        <v>7.2600696171059171</v>
      </c>
      <c r="F16" s="360">
        <v>2</v>
      </c>
      <c r="G16" s="21">
        <v>52</v>
      </c>
      <c r="H16" s="21">
        <v>51</v>
      </c>
      <c r="I16" s="21">
        <v>1</v>
      </c>
      <c r="J16" s="366">
        <f t="shared" si="1"/>
        <v>1.9230769230769231</v>
      </c>
      <c r="K16" s="21">
        <v>3970</v>
      </c>
      <c r="L16" s="21">
        <v>3679</v>
      </c>
      <c r="M16" s="21">
        <v>291</v>
      </c>
      <c r="N16" s="366">
        <f t="shared" si="2"/>
        <v>7.3299748110831233</v>
      </c>
      <c r="O16" s="65"/>
      <c r="P16" s="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</row>
    <row r="17" spans="1:237" s="163" customFormat="1" ht="27.75" customHeight="1">
      <c r="A17" s="64" t="s">
        <v>195</v>
      </c>
      <c r="B17" s="21">
        <v>12349</v>
      </c>
      <c r="C17" s="21">
        <v>11276</v>
      </c>
      <c r="D17" s="21">
        <v>1073</v>
      </c>
      <c r="E17" s="366">
        <f t="shared" si="0"/>
        <v>8.6889626690420272</v>
      </c>
      <c r="F17" s="360">
        <v>4</v>
      </c>
      <c r="G17" s="21">
        <v>206</v>
      </c>
      <c r="H17" s="21">
        <v>193</v>
      </c>
      <c r="I17" s="21">
        <v>13</v>
      </c>
      <c r="J17" s="366">
        <f t="shared" si="1"/>
        <v>6.3106796116504853</v>
      </c>
      <c r="K17" s="21">
        <v>12143</v>
      </c>
      <c r="L17" s="21">
        <v>11083</v>
      </c>
      <c r="M17" s="21">
        <v>1060</v>
      </c>
      <c r="N17" s="366">
        <f t="shared" si="2"/>
        <v>8.7293090669521547</v>
      </c>
      <c r="O17" s="65"/>
      <c r="P17" s="65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</row>
    <row r="18" spans="1:237" s="163" customFormat="1" ht="27.75" customHeight="1">
      <c r="A18" s="64" t="s">
        <v>11</v>
      </c>
      <c r="B18" s="21">
        <v>8415</v>
      </c>
      <c r="C18" s="21">
        <v>7766</v>
      </c>
      <c r="D18" s="21">
        <v>649</v>
      </c>
      <c r="E18" s="366">
        <f t="shared" si="0"/>
        <v>7.7124183006535949</v>
      </c>
      <c r="F18" s="360">
        <v>6</v>
      </c>
      <c r="G18" s="21">
        <v>270</v>
      </c>
      <c r="H18" s="21">
        <v>250</v>
      </c>
      <c r="I18" s="21">
        <v>20</v>
      </c>
      <c r="J18" s="366">
        <f t="shared" si="1"/>
        <v>7.4074074074074066</v>
      </c>
      <c r="K18" s="21">
        <v>8145</v>
      </c>
      <c r="L18" s="21">
        <v>7516</v>
      </c>
      <c r="M18" s="21">
        <v>629</v>
      </c>
      <c r="N18" s="366">
        <f t="shared" si="2"/>
        <v>7.7225291589932477</v>
      </c>
      <c r="O18" s="65"/>
      <c r="P18" s="65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</row>
    <row r="19" spans="1:237" s="163" customFormat="1" ht="27.75" customHeight="1">
      <c r="A19" s="64" t="s">
        <v>12</v>
      </c>
      <c r="B19" s="21">
        <v>9353</v>
      </c>
      <c r="C19" s="21">
        <v>8523</v>
      </c>
      <c r="D19" s="21">
        <v>830</v>
      </c>
      <c r="E19" s="366">
        <f t="shared" si="0"/>
        <v>8.8741580241633695</v>
      </c>
      <c r="F19" s="360">
        <v>4</v>
      </c>
      <c r="G19" s="21">
        <v>72</v>
      </c>
      <c r="H19" s="21">
        <v>64</v>
      </c>
      <c r="I19" s="21">
        <v>8</v>
      </c>
      <c r="J19" s="366">
        <f t="shared" si="1"/>
        <v>11.111111111111111</v>
      </c>
      <c r="K19" s="21">
        <v>9281</v>
      </c>
      <c r="L19" s="21">
        <v>8459</v>
      </c>
      <c r="M19" s="21">
        <v>822</v>
      </c>
      <c r="N19" s="366">
        <f t="shared" si="2"/>
        <v>8.8568042236827935</v>
      </c>
      <c r="O19" s="65"/>
      <c r="P19" s="65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</row>
    <row r="20" spans="1:237" s="163" customFormat="1" ht="27.75" customHeight="1">
      <c r="A20" s="64" t="s">
        <v>196</v>
      </c>
      <c r="B20" s="21">
        <v>10294</v>
      </c>
      <c r="C20" s="21">
        <v>9439</v>
      </c>
      <c r="D20" s="21">
        <v>855</v>
      </c>
      <c r="E20" s="366">
        <f t="shared" si="0"/>
        <v>8.3058092092481051</v>
      </c>
      <c r="F20" s="360">
        <v>6</v>
      </c>
      <c r="G20" s="21">
        <v>230</v>
      </c>
      <c r="H20" s="21">
        <v>214</v>
      </c>
      <c r="I20" s="21">
        <v>16</v>
      </c>
      <c r="J20" s="366">
        <f t="shared" si="1"/>
        <v>6.9565217391304346</v>
      </c>
      <c r="K20" s="21">
        <v>10064</v>
      </c>
      <c r="L20" s="21">
        <v>9225</v>
      </c>
      <c r="M20" s="21">
        <v>839</v>
      </c>
      <c r="N20" s="366">
        <f t="shared" si="2"/>
        <v>8.3366454689984106</v>
      </c>
      <c r="O20" s="65"/>
      <c r="P20" s="65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</row>
    <row r="21" spans="1:237" s="163" customFormat="1" ht="27.75" customHeight="1">
      <c r="A21" s="64" t="s">
        <v>14</v>
      </c>
      <c r="B21" s="21">
        <v>17635</v>
      </c>
      <c r="C21" s="21">
        <v>15977</v>
      </c>
      <c r="D21" s="21">
        <v>1658</v>
      </c>
      <c r="E21" s="366">
        <f t="shared" si="0"/>
        <v>9.4017578678763822</v>
      </c>
      <c r="F21" s="360">
        <v>4</v>
      </c>
      <c r="G21" s="21">
        <v>119</v>
      </c>
      <c r="H21" s="21">
        <v>113</v>
      </c>
      <c r="I21" s="21">
        <v>6</v>
      </c>
      <c r="J21" s="366">
        <f t="shared" si="1"/>
        <v>5.0420168067226889</v>
      </c>
      <c r="K21" s="21">
        <v>17516</v>
      </c>
      <c r="L21" s="21">
        <v>15864</v>
      </c>
      <c r="M21" s="21">
        <v>1652</v>
      </c>
      <c r="N21" s="366">
        <f t="shared" si="2"/>
        <v>9.4313770267184296</v>
      </c>
      <c r="O21" s="65"/>
      <c r="P21" s="65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</row>
    <row r="22" spans="1:237" s="163" customFormat="1" ht="27.75" customHeight="1">
      <c r="A22" s="64" t="s">
        <v>197</v>
      </c>
      <c r="B22" s="21">
        <v>9752</v>
      </c>
      <c r="C22" s="21">
        <v>8905</v>
      </c>
      <c r="D22" s="21">
        <v>847</v>
      </c>
      <c r="E22" s="366">
        <f t="shared" si="0"/>
        <v>8.6853978671041823</v>
      </c>
      <c r="F22" s="360">
        <v>2</v>
      </c>
      <c r="G22" s="21">
        <v>131</v>
      </c>
      <c r="H22" s="21">
        <v>120</v>
      </c>
      <c r="I22" s="21">
        <v>11</v>
      </c>
      <c r="J22" s="366">
        <f t="shared" si="1"/>
        <v>8.3969465648854964</v>
      </c>
      <c r="K22" s="21">
        <v>9621</v>
      </c>
      <c r="L22" s="21">
        <v>8785</v>
      </c>
      <c r="M22" s="21">
        <v>836</v>
      </c>
      <c r="N22" s="366">
        <f t="shared" si="2"/>
        <v>8.6893254339465749</v>
      </c>
      <c r="O22" s="65"/>
      <c r="P22" s="65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</row>
    <row r="23" spans="1:237" s="163" customFormat="1" ht="27.75" customHeight="1" thickBot="1">
      <c r="A23" s="67" t="s">
        <v>198</v>
      </c>
      <c r="B23" s="44">
        <v>9637</v>
      </c>
      <c r="C23" s="44">
        <v>8766</v>
      </c>
      <c r="D23" s="44">
        <v>871</v>
      </c>
      <c r="E23" s="367">
        <f t="shared" si="0"/>
        <v>9.0380823907855135</v>
      </c>
      <c r="F23" s="368">
        <v>5</v>
      </c>
      <c r="G23" s="44">
        <v>228</v>
      </c>
      <c r="H23" s="44">
        <v>215</v>
      </c>
      <c r="I23" s="44">
        <v>13</v>
      </c>
      <c r="J23" s="367">
        <f t="shared" si="1"/>
        <v>5.7017543859649118</v>
      </c>
      <c r="K23" s="44">
        <v>9409</v>
      </c>
      <c r="L23" s="44">
        <v>8551</v>
      </c>
      <c r="M23" s="44">
        <v>858</v>
      </c>
      <c r="N23" s="367">
        <f t="shared" si="2"/>
        <v>9.1189286853013076</v>
      </c>
      <c r="O23" s="65"/>
      <c r="P23" s="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</row>
    <row r="24" spans="1:237" s="159" customFormat="1">
      <c r="A24" s="158"/>
      <c r="B24" s="158"/>
      <c r="C24" s="158"/>
      <c r="D24" s="158"/>
      <c r="E24" s="158"/>
      <c r="F24" s="158"/>
      <c r="G24" s="21"/>
      <c r="H24" s="158"/>
      <c r="I24" s="158"/>
      <c r="J24" s="158"/>
      <c r="K24" s="21"/>
      <c r="L24" s="158"/>
      <c r="M24" s="158"/>
      <c r="N24" s="158"/>
      <c r="O24" s="65">
        <f t="shared" ref="O24" si="3">SUM(C24:D24)</f>
        <v>0</v>
      </c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</row>
    <row r="25" spans="1:237">
      <c r="B25" s="158"/>
      <c r="C25" s="158"/>
      <c r="D25" s="158"/>
    </row>
    <row r="26" spans="1:237">
      <c r="B26" s="158"/>
      <c r="C26" s="158"/>
      <c r="D26" s="158"/>
    </row>
    <row r="27" spans="1:237">
      <c r="B27" s="158"/>
      <c r="C27" s="158"/>
      <c r="D27" s="158"/>
    </row>
    <row r="28" spans="1:237">
      <c r="B28" s="158"/>
      <c r="C28" s="158"/>
      <c r="D28" s="158"/>
    </row>
    <row r="29" spans="1:237">
      <c r="B29" s="158"/>
      <c r="C29" s="158"/>
      <c r="D29" s="158"/>
    </row>
    <row r="30" spans="1:237">
      <c r="B30" s="158"/>
      <c r="C30" s="158"/>
      <c r="D30" s="158"/>
    </row>
    <row r="31" spans="1:237">
      <c r="B31" s="158"/>
      <c r="C31" s="158"/>
      <c r="D31" s="158"/>
    </row>
    <row r="32" spans="1:237">
      <c r="B32" s="158"/>
      <c r="C32" s="158"/>
      <c r="D32" s="158"/>
    </row>
    <row r="33" spans="2:4">
      <c r="B33" s="158"/>
      <c r="C33" s="158"/>
      <c r="D33" s="158"/>
    </row>
    <row r="34" spans="2:4">
      <c r="B34" s="158"/>
      <c r="C34" s="158"/>
      <c r="D34" s="158"/>
    </row>
    <row r="35" spans="2:4">
      <c r="B35" s="158"/>
      <c r="C35" s="158"/>
      <c r="D35" s="158"/>
    </row>
    <row r="36" spans="2:4">
      <c r="B36" s="158"/>
      <c r="C36" s="158"/>
      <c r="D36" s="158"/>
    </row>
    <row r="37" spans="2:4">
      <c r="B37" s="158"/>
      <c r="C37" s="158"/>
      <c r="D37" s="158"/>
    </row>
    <row r="38" spans="2:4">
      <c r="B38" s="158"/>
      <c r="C38" s="158"/>
      <c r="D38" s="158"/>
    </row>
    <row r="39" spans="2:4">
      <c r="B39" s="158"/>
      <c r="C39" s="158"/>
      <c r="D39" s="158"/>
    </row>
    <row r="40" spans="2:4">
      <c r="B40" s="158"/>
      <c r="C40" s="158"/>
      <c r="D40" s="158"/>
    </row>
    <row r="41" spans="2:4">
      <c r="B41" s="158"/>
      <c r="C41" s="158"/>
      <c r="D41" s="158"/>
    </row>
    <row r="42" spans="2:4">
      <c r="B42" s="158"/>
      <c r="C42" s="158"/>
      <c r="D42" s="158"/>
    </row>
    <row r="43" spans="2:4">
      <c r="B43" s="158"/>
      <c r="C43" s="158"/>
      <c r="D43" s="158"/>
    </row>
    <row r="44" spans="2:4">
      <c r="B44" s="158"/>
      <c r="C44" s="158"/>
      <c r="D44" s="158"/>
    </row>
    <row r="45" spans="2:4">
      <c r="B45" s="158"/>
      <c r="C45" s="158"/>
      <c r="D45" s="158"/>
    </row>
    <row r="46" spans="2:4">
      <c r="B46" s="158"/>
      <c r="C46" s="158"/>
      <c r="D46" s="158"/>
    </row>
    <row r="47" spans="2:4">
      <c r="B47" s="158"/>
      <c r="C47" s="158"/>
      <c r="D47" s="158"/>
    </row>
    <row r="48" spans="2:4">
      <c r="B48" s="158"/>
      <c r="C48" s="158"/>
      <c r="D48" s="158"/>
    </row>
    <row r="49" spans="2:4">
      <c r="B49" s="158"/>
      <c r="C49" s="158"/>
      <c r="D49" s="158"/>
    </row>
    <row r="50" spans="2:4">
      <c r="B50" s="158"/>
      <c r="C50" s="158"/>
      <c r="D50" s="158"/>
    </row>
  </sheetData>
  <mergeCells count="16">
    <mergeCell ref="M5:M6"/>
    <mergeCell ref="B3:E3"/>
    <mergeCell ref="F3:J3"/>
    <mergeCell ref="K3:N3"/>
    <mergeCell ref="B4:B6"/>
    <mergeCell ref="C4:E4"/>
    <mergeCell ref="F4:F6"/>
    <mergeCell ref="G4:G6"/>
    <mergeCell ref="H4:J4"/>
    <mergeCell ref="K4:K6"/>
    <mergeCell ref="L4:N4"/>
    <mergeCell ref="C5:C6"/>
    <mergeCell ref="D5:D6"/>
    <mergeCell ref="H5:H6"/>
    <mergeCell ref="I5:I6"/>
    <mergeCell ref="L5:L6"/>
  </mergeCells>
  <phoneticPr fontId="35"/>
  <pageMargins left="0.78749999999999998" right="0.78749999999999998" top="0.86597222222222203" bottom="0.51180555555555596" header="0.511811023622047" footer="0.511811023622047"/>
  <pageSetup paperSize="9" scale="8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MJ28"/>
  <sheetViews>
    <sheetView showGridLines="0" view="pageBreakPreview" zoomScale="80" zoomScaleNormal="60" zoomScaleSheetLayoutView="80" workbookViewId="0">
      <selection activeCell="N5" sqref="N5:N7"/>
    </sheetView>
  </sheetViews>
  <sheetFormatPr defaultColWidth="9" defaultRowHeight="13.5"/>
  <cols>
    <col min="1" max="1" width="14.125" style="85" customWidth="1"/>
    <col min="2" max="3" width="11.875" style="85" customWidth="1"/>
    <col min="4" max="4" width="11" style="85" bestFit="1" customWidth="1"/>
    <col min="5" max="5" width="8.75" style="85" bestFit="1" customWidth="1"/>
    <col min="6" max="6" width="12.625" style="85" bestFit="1" customWidth="1"/>
    <col min="7" max="18" width="11.875" style="85" customWidth="1"/>
    <col min="19" max="19" width="11.5" style="85" customWidth="1"/>
    <col min="20" max="20" width="11.875" style="85" customWidth="1"/>
    <col min="21" max="256" width="9" style="85"/>
    <col min="257" max="257" width="14.125" style="85" customWidth="1"/>
    <col min="258" max="276" width="11.875" style="85" customWidth="1"/>
    <col min="277" max="512" width="9" style="85"/>
    <col min="513" max="513" width="14.125" style="85" customWidth="1"/>
    <col min="514" max="532" width="11.875" style="85" customWidth="1"/>
    <col min="533" max="768" width="9" style="85"/>
    <col min="769" max="769" width="14.125" style="85" customWidth="1"/>
    <col min="770" max="788" width="11.875" style="85" customWidth="1"/>
    <col min="789" max="1024" width="9" style="85"/>
    <col min="1025" max="16384" width="9" style="2"/>
  </cols>
  <sheetData>
    <row r="1" spans="1:21" ht="30.75" customHeight="1">
      <c r="A1" s="68" t="s">
        <v>272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276" t="s">
        <v>167</v>
      </c>
      <c r="R1" s="276"/>
      <c r="S1" s="276"/>
      <c r="T1" s="276"/>
    </row>
    <row r="2" spans="1:21" ht="20.2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276"/>
      <c r="R2" s="276"/>
      <c r="S2" s="276"/>
      <c r="T2" s="276"/>
    </row>
    <row r="3" spans="1:21" ht="9" customHeight="1" thickBo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1" ht="30" customHeight="1" thickTop="1" thickBot="1">
      <c r="A4" s="369" t="s">
        <v>202</v>
      </c>
      <c r="B4" s="370" t="s">
        <v>47</v>
      </c>
      <c r="C4" s="370"/>
      <c r="D4" s="370"/>
      <c r="E4" s="370"/>
      <c r="F4" s="371" t="s">
        <v>48</v>
      </c>
      <c r="G4" s="371"/>
      <c r="H4" s="371"/>
      <c r="I4" s="371"/>
      <c r="J4" s="370" t="s">
        <v>203</v>
      </c>
      <c r="K4" s="370"/>
      <c r="L4" s="370"/>
      <c r="M4" s="370"/>
      <c r="N4" s="370"/>
      <c r="O4" s="370"/>
      <c r="P4" s="370"/>
      <c r="Q4" s="370"/>
      <c r="R4" s="370"/>
      <c r="S4" s="370"/>
      <c r="T4" s="370"/>
    </row>
    <row r="5" spans="1:21" ht="80.25" customHeight="1" thickTop="1" thickBot="1">
      <c r="A5" s="369"/>
      <c r="B5" s="372" t="s">
        <v>28</v>
      </c>
      <c r="C5" s="372" t="s">
        <v>44</v>
      </c>
      <c r="D5" s="372" t="s">
        <v>33</v>
      </c>
      <c r="E5" s="373" t="s">
        <v>29</v>
      </c>
      <c r="F5" s="374" t="s">
        <v>28</v>
      </c>
      <c r="G5" s="374" t="s">
        <v>44</v>
      </c>
      <c r="H5" s="374" t="s">
        <v>33</v>
      </c>
      <c r="I5" s="375" t="s">
        <v>29</v>
      </c>
      <c r="J5" s="376" t="s">
        <v>49</v>
      </c>
      <c r="K5" s="376" t="s">
        <v>50</v>
      </c>
      <c r="L5" s="376" t="s">
        <v>51</v>
      </c>
      <c r="M5" s="376" t="s">
        <v>52</v>
      </c>
      <c r="N5" s="376" t="s">
        <v>53</v>
      </c>
      <c r="O5" s="376" t="s">
        <v>54</v>
      </c>
      <c r="P5" s="376" t="s">
        <v>55</v>
      </c>
      <c r="Q5" s="376" t="s">
        <v>56</v>
      </c>
      <c r="R5" s="376" t="s">
        <v>57</v>
      </c>
      <c r="S5" s="376" t="s">
        <v>58</v>
      </c>
      <c r="T5" s="377" t="s">
        <v>59</v>
      </c>
    </row>
    <row r="6" spans="1:21" ht="54.75" customHeight="1" thickTop="1" thickBot="1">
      <c r="A6" s="369"/>
      <c r="B6" s="372"/>
      <c r="C6" s="372"/>
      <c r="D6" s="372"/>
      <c r="E6" s="373"/>
      <c r="F6" s="374"/>
      <c r="G6" s="374"/>
      <c r="H6" s="374"/>
      <c r="I6" s="375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7"/>
    </row>
    <row r="7" spans="1:21" ht="28.5" customHeight="1" thickTop="1">
      <c r="A7" s="369"/>
      <c r="B7" s="372"/>
      <c r="C7" s="372"/>
      <c r="D7" s="372"/>
      <c r="E7" s="246" t="s">
        <v>34</v>
      </c>
      <c r="F7" s="374"/>
      <c r="G7" s="374"/>
      <c r="H7" s="374"/>
      <c r="I7" s="246" t="s">
        <v>34</v>
      </c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7"/>
    </row>
    <row r="8" spans="1:21" s="104" customFormat="1" ht="42" customHeight="1">
      <c r="A8" s="378" t="s">
        <v>189</v>
      </c>
      <c r="B8" s="379">
        <f>SUM(B9:B24)</f>
        <v>99273</v>
      </c>
      <c r="C8" s="379">
        <f>SUM(C9:C24)</f>
        <v>95878</v>
      </c>
      <c r="D8" s="379">
        <f>SUM(D9:D24)</f>
        <v>3395</v>
      </c>
      <c r="E8" s="380">
        <f t="shared" ref="E8:E24" si="0">D8/B8*100</f>
        <v>3.4198623996454223</v>
      </c>
      <c r="F8" s="379">
        <f>SUM(F9:F24)</f>
        <v>12116</v>
      </c>
      <c r="G8" s="379">
        <f>SUM(G9:G24)</f>
        <v>11934</v>
      </c>
      <c r="H8" s="379">
        <f>SUM(H9:H24)</f>
        <v>182</v>
      </c>
      <c r="I8" s="380">
        <f t="shared" ref="I8:I24" si="1">H8/F8*100</f>
        <v>1.502145922746781</v>
      </c>
      <c r="J8" s="379">
        <f t="shared" ref="J8:T8" si="2">SUM(J9:J24)</f>
        <v>4107</v>
      </c>
      <c r="K8" s="379">
        <f t="shared" si="2"/>
        <v>1860</v>
      </c>
      <c r="L8" s="379">
        <f t="shared" si="2"/>
        <v>1918</v>
      </c>
      <c r="M8" s="379">
        <f t="shared" si="2"/>
        <v>10041</v>
      </c>
      <c r="N8" s="379">
        <f t="shared" si="2"/>
        <v>674</v>
      </c>
      <c r="O8" s="379">
        <f t="shared" si="2"/>
        <v>3816</v>
      </c>
      <c r="P8" s="379">
        <f t="shared" si="2"/>
        <v>1423</v>
      </c>
      <c r="Q8" s="379">
        <f t="shared" si="2"/>
        <v>2130</v>
      </c>
      <c r="R8" s="379">
        <f t="shared" si="2"/>
        <v>1677</v>
      </c>
      <c r="S8" s="379">
        <f t="shared" si="2"/>
        <v>4202</v>
      </c>
      <c r="T8" s="381">
        <f t="shared" si="2"/>
        <v>31848</v>
      </c>
      <c r="U8" s="192"/>
    </row>
    <row r="9" spans="1:21" s="104" customFormat="1" ht="42" customHeight="1">
      <c r="A9" s="382" t="s">
        <v>190</v>
      </c>
      <c r="B9" s="383">
        <v>7677</v>
      </c>
      <c r="C9" s="383">
        <v>7452</v>
      </c>
      <c r="D9" s="383">
        <v>225</v>
      </c>
      <c r="E9" s="384">
        <f t="shared" si="0"/>
        <v>2.9308323563892147</v>
      </c>
      <c r="F9" s="383">
        <v>1099</v>
      </c>
      <c r="G9" s="383">
        <v>1086</v>
      </c>
      <c r="H9" s="383">
        <v>13</v>
      </c>
      <c r="I9" s="384">
        <f t="shared" si="1"/>
        <v>1.1828935395814377</v>
      </c>
      <c r="J9" s="383">
        <v>243</v>
      </c>
      <c r="K9" s="383">
        <v>125</v>
      </c>
      <c r="L9" s="383">
        <v>138</v>
      </c>
      <c r="M9" s="383">
        <v>736</v>
      </c>
      <c r="N9" s="383">
        <v>34</v>
      </c>
      <c r="O9" s="383">
        <v>376</v>
      </c>
      <c r="P9" s="383">
        <v>138</v>
      </c>
      <c r="Q9" s="383">
        <v>148</v>
      </c>
      <c r="R9" s="383">
        <v>198</v>
      </c>
      <c r="S9" s="383">
        <v>270</v>
      </c>
      <c r="T9" s="383">
        <f t="shared" ref="T9:T24" si="3">SUM(J9:S9)</f>
        <v>2406</v>
      </c>
      <c r="U9" s="192"/>
    </row>
    <row r="10" spans="1:21" s="104" customFormat="1" ht="42" customHeight="1">
      <c r="A10" s="382" t="s">
        <v>2</v>
      </c>
      <c r="B10" s="383">
        <v>4654</v>
      </c>
      <c r="C10" s="383">
        <v>4464</v>
      </c>
      <c r="D10" s="383">
        <v>190</v>
      </c>
      <c r="E10" s="384">
        <f t="shared" si="0"/>
        <v>4.0825096691018476</v>
      </c>
      <c r="F10" s="383">
        <v>425</v>
      </c>
      <c r="G10" s="383">
        <v>422</v>
      </c>
      <c r="H10" s="383">
        <v>3</v>
      </c>
      <c r="I10" s="384">
        <f t="shared" si="1"/>
        <v>0.70588235294117652</v>
      </c>
      <c r="J10" s="383">
        <v>172</v>
      </c>
      <c r="K10" s="383">
        <v>58</v>
      </c>
      <c r="L10" s="383">
        <v>89</v>
      </c>
      <c r="M10" s="383">
        <v>432</v>
      </c>
      <c r="N10" s="383">
        <v>18</v>
      </c>
      <c r="O10" s="383">
        <v>233</v>
      </c>
      <c r="P10" s="383">
        <v>53</v>
      </c>
      <c r="Q10" s="383">
        <v>72</v>
      </c>
      <c r="R10" s="383">
        <v>90</v>
      </c>
      <c r="S10" s="383">
        <v>215</v>
      </c>
      <c r="T10" s="383">
        <f t="shared" si="3"/>
        <v>1432</v>
      </c>
      <c r="U10" s="192"/>
    </row>
    <row r="11" spans="1:21" s="104" customFormat="1" ht="42" customHeight="1">
      <c r="A11" s="382" t="s">
        <v>3</v>
      </c>
      <c r="B11" s="383">
        <v>6378</v>
      </c>
      <c r="C11" s="383">
        <v>6153</v>
      </c>
      <c r="D11" s="383">
        <v>225</v>
      </c>
      <c r="E11" s="384">
        <f t="shared" si="0"/>
        <v>3.5277516462841016</v>
      </c>
      <c r="F11" s="383">
        <v>475</v>
      </c>
      <c r="G11" s="383">
        <v>467</v>
      </c>
      <c r="H11" s="383">
        <v>8</v>
      </c>
      <c r="I11" s="384">
        <f t="shared" si="1"/>
        <v>1.6842105263157894</v>
      </c>
      <c r="J11" s="383">
        <v>392</v>
      </c>
      <c r="K11" s="383">
        <v>110</v>
      </c>
      <c r="L11" s="383">
        <v>82</v>
      </c>
      <c r="M11" s="383">
        <v>567</v>
      </c>
      <c r="N11" s="383">
        <v>39</v>
      </c>
      <c r="O11" s="383">
        <v>205</v>
      </c>
      <c r="P11" s="383">
        <v>111</v>
      </c>
      <c r="Q11" s="383">
        <v>136</v>
      </c>
      <c r="R11" s="383">
        <v>100</v>
      </c>
      <c r="S11" s="383">
        <v>228</v>
      </c>
      <c r="T11" s="383">
        <f t="shared" si="3"/>
        <v>1970</v>
      </c>
      <c r="U11" s="192"/>
    </row>
    <row r="12" spans="1:21" s="104" customFormat="1" ht="42" customHeight="1">
      <c r="A12" s="382" t="s">
        <v>4</v>
      </c>
      <c r="B12" s="383">
        <v>6232</v>
      </c>
      <c r="C12" s="383">
        <v>6019</v>
      </c>
      <c r="D12" s="383">
        <v>213</v>
      </c>
      <c r="E12" s="384">
        <f t="shared" si="0"/>
        <v>3.4178433889602053</v>
      </c>
      <c r="F12" s="383">
        <v>736</v>
      </c>
      <c r="G12" s="383">
        <v>727</v>
      </c>
      <c r="H12" s="383">
        <v>9</v>
      </c>
      <c r="I12" s="384">
        <f t="shared" si="1"/>
        <v>1.2228260869565217</v>
      </c>
      <c r="J12" s="383">
        <v>470</v>
      </c>
      <c r="K12" s="383">
        <v>133</v>
      </c>
      <c r="L12" s="383">
        <v>72</v>
      </c>
      <c r="M12" s="383">
        <v>731</v>
      </c>
      <c r="N12" s="383">
        <v>32</v>
      </c>
      <c r="O12" s="383">
        <v>174</v>
      </c>
      <c r="P12" s="383">
        <v>113</v>
      </c>
      <c r="Q12" s="383">
        <v>167</v>
      </c>
      <c r="R12" s="383">
        <v>95</v>
      </c>
      <c r="S12" s="383">
        <v>223</v>
      </c>
      <c r="T12" s="383">
        <f t="shared" si="3"/>
        <v>2210</v>
      </c>
      <c r="U12" s="192"/>
    </row>
    <row r="13" spans="1:21" s="104" customFormat="1" ht="42" customHeight="1">
      <c r="A13" s="382" t="s">
        <v>191</v>
      </c>
      <c r="B13" s="383">
        <v>6185</v>
      </c>
      <c r="C13" s="383">
        <v>5941</v>
      </c>
      <c r="D13" s="383">
        <v>244</v>
      </c>
      <c r="E13" s="384">
        <f t="shared" si="0"/>
        <v>3.9450282942603074</v>
      </c>
      <c r="F13" s="383">
        <v>548</v>
      </c>
      <c r="G13" s="383">
        <v>533</v>
      </c>
      <c r="H13" s="383">
        <v>15</v>
      </c>
      <c r="I13" s="384">
        <f t="shared" si="1"/>
        <v>2.7372262773722631</v>
      </c>
      <c r="J13" s="383">
        <v>418</v>
      </c>
      <c r="K13" s="383">
        <v>141</v>
      </c>
      <c r="L13" s="383">
        <v>156</v>
      </c>
      <c r="M13" s="383">
        <v>412</v>
      </c>
      <c r="N13" s="383">
        <v>35</v>
      </c>
      <c r="O13" s="383">
        <v>263</v>
      </c>
      <c r="P13" s="383">
        <v>164</v>
      </c>
      <c r="Q13" s="383">
        <v>138</v>
      </c>
      <c r="R13" s="383">
        <v>168</v>
      </c>
      <c r="S13" s="383">
        <v>379</v>
      </c>
      <c r="T13" s="383">
        <f t="shared" si="3"/>
        <v>2274</v>
      </c>
      <c r="U13" s="192"/>
    </row>
    <row r="14" spans="1:21" s="104" customFormat="1" ht="42" customHeight="1">
      <c r="A14" s="382" t="s">
        <v>6</v>
      </c>
      <c r="B14" s="383">
        <v>5932</v>
      </c>
      <c r="C14" s="383">
        <v>5611</v>
      </c>
      <c r="D14" s="383">
        <v>321</v>
      </c>
      <c r="E14" s="384">
        <f t="shared" si="0"/>
        <v>5.4113283884018886</v>
      </c>
      <c r="F14" s="383">
        <v>503</v>
      </c>
      <c r="G14" s="383">
        <v>497</v>
      </c>
      <c r="H14" s="383">
        <v>6</v>
      </c>
      <c r="I14" s="384">
        <f t="shared" si="1"/>
        <v>1.1928429423459244</v>
      </c>
      <c r="J14" s="383">
        <v>435</v>
      </c>
      <c r="K14" s="383">
        <v>64</v>
      </c>
      <c r="L14" s="383">
        <v>112</v>
      </c>
      <c r="M14" s="383">
        <v>462</v>
      </c>
      <c r="N14" s="383">
        <v>15</v>
      </c>
      <c r="O14" s="383">
        <v>468</v>
      </c>
      <c r="P14" s="383">
        <v>79</v>
      </c>
      <c r="Q14" s="383">
        <v>100</v>
      </c>
      <c r="R14" s="383">
        <v>152</v>
      </c>
      <c r="S14" s="383">
        <v>447</v>
      </c>
      <c r="T14" s="383">
        <f t="shared" si="3"/>
        <v>2334</v>
      </c>
      <c r="U14" s="192"/>
    </row>
    <row r="15" spans="1:21" s="104" customFormat="1" ht="42" customHeight="1">
      <c r="A15" s="382" t="s">
        <v>192</v>
      </c>
      <c r="B15" s="383">
        <v>5416</v>
      </c>
      <c r="C15" s="383">
        <v>5266</v>
      </c>
      <c r="D15" s="383">
        <v>150</v>
      </c>
      <c r="E15" s="384">
        <f t="shared" si="0"/>
        <v>2.7695716395864109</v>
      </c>
      <c r="F15" s="383">
        <v>603</v>
      </c>
      <c r="G15" s="383">
        <v>594</v>
      </c>
      <c r="H15" s="383">
        <v>9</v>
      </c>
      <c r="I15" s="384">
        <f t="shared" si="1"/>
        <v>1.4925373134328357</v>
      </c>
      <c r="J15" s="383">
        <v>202</v>
      </c>
      <c r="K15" s="383">
        <v>93</v>
      </c>
      <c r="L15" s="383">
        <v>101</v>
      </c>
      <c r="M15" s="383">
        <v>458</v>
      </c>
      <c r="N15" s="383">
        <v>23</v>
      </c>
      <c r="O15" s="383">
        <v>241</v>
      </c>
      <c r="P15" s="383">
        <v>47</v>
      </c>
      <c r="Q15" s="383">
        <v>89</v>
      </c>
      <c r="R15" s="383">
        <v>214</v>
      </c>
      <c r="S15" s="383">
        <v>163</v>
      </c>
      <c r="T15" s="383">
        <f t="shared" si="3"/>
        <v>1631</v>
      </c>
      <c r="U15" s="192"/>
    </row>
    <row r="16" spans="1:21" s="104" customFormat="1" ht="42" customHeight="1">
      <c r="A16" s="382" t="s">
        <v>193</v>
      </c>
      <c r="B16" s="383">
        <v>5043</v>
      </c>
      <c r="C16" s="383">
        <v>4891</v>
      </c>
      <c r="D16" s="383">
        <v>152</v>
      </c>
      <c r="E16" s="384">
        <f t="shared" si="0"/>
        <v>3.0140789212770178</v>
      </c>
      <c r="F16" s="383">
        <v>705</v>
      </c>
      <c r="G16" s="383">
        <v>689</v>
      </c>
      <c r="H16" s="383">
        <v>16</v>
      </c>
      <c r="I16" s="384">
        <f t="shared" si="1"/>
        <v>2.2695035460992909</v>
      </c>
      <c r="J16" s="383">
        <v>120</v>
      </c>
      <c r="K16" s="383">
        <v>98</v>
      </c>
      <c r="L16" s="383">
        <v>107</v>
      </c>
      <c r="M16" s="383">
        <v>681</v>
      </c>
      <c r="N16" s="383">
        <v>36</v>
      </c>
      <c r="O16" s="383">
        <v>209</v>
      </c>
      <c r="P16" s="383">
        <v>74</v>
      </c>
      <c r="Q16" s="383">
        <v>112</v>
      </c>
      <c r="R16" s="383">
        <v>74</v>
      </c>
      <c r="S16" s="383">
        <v>156</v>
      </c>
      <c r="T16" s="383">
        <f t="shared" si="3"/>
        <v>1667</v>
      </c>
      <c r="U16" s="192"/>
    </row>
    <row r="17" spans="1:24" s="104" customFormat="1" ht="42" customHeight="1">
      <c r="A17" s="382" t="s">
        <v>194</v>
      </c>
      <c r="B17" s="383">
        <v>2706</v>
      </c>
      <c r="C17" s="383">
        <v>2616</v>
      </c>
      <c r="D17" s="383">
        <v>90</v>
      </c>
      <c r="E17" s="384">
        <f t="shared" si="0"/>
        <v>3.325942350332594</v>
      </c>
      <c r="F17" s="383">
        <v>209</v>
      </c>
      <c r="G17" s="383">
        <v>208</v>
      </c>
      <c r="H17" s="383">
        <v>1</v>
      </c>
      <c r="I17" s="384">
        <f t="shared" si="1"/>
        <v>0.4784688995215311</v>
      </c>
      <c r="J17" s="383">
        <v>111</v>
      </c>
      <c r="K17" s="383">
        <v>65</v>
      </c>
      <c r="L17" s="383">
        <v>83</v>
      </c>
      <c r="M17" s="383">
        <v>277</v>
      </c>
      <c r="N17" s="383">
        <v>22</v>
      </c>
      <c r="O17" s="383">
        <v>89</v>
      </c>
      <c r="P17" s="383">
        <v>46</v>
      </c>
      <c r="Q17" s="383">
        <v>59</v>
      </c>
      <c r="R17" s="383">
        <v>27</v>
      </c>
      <c r="S17" s="383">
        <v>125</v>
      </c>
      <c r="T17" s="383">
        <f t="shared" si="3"/>
        <v>904</v>
      </c>
      <c r="U17" s="192"/>
    </row>
    <row r="18" spans="1:24" s="104" customFormat="1" ht="42" customHeight="1">
      <c r="A18" s="382" t="s">
        <v>195</v>
      </c>
      <c r="B18" s="383">
        <v>8264</v>
      </c>
      <c r="C18" s="383">
        <v>7944</v>
      </c>
      <c r="D18" s="383">
        <v>320</v>
      </c>
      <c r="E18" s="384">
        <f t="shared" si="0"/>
        <v>3.8722168441432716</v>
      </c>
      <c r="F18" s="383">
        <v>813</v>
      </c>
      <c r="G18" s="383">
        <v>804</v>
      </c>
      <c r="H18" s="383">
        <v>9</v>
      </c>
      <c r="I18" s="384">
        <f t="shared" si="1"/>
        <v>1.107011070110701</v>
      </c>
      <c r="J18" s="383">
        <v>506</v>
      </c>
      <c r="K18" s="383">
        <v>156</v>
      </c>
      <c r="L18" s="383">
        <v>183</v>
      </c>
      <c r="M18" s="383">
        <v>662</v>
      </c>
      <c r="N18" s="383">
        <v>82</v>
      </c>
      <c r="O18" s="383">
        <v>296</v>
      </c>
      <c r="P18" s="383">
        <v>108</v>
      </c>
      <c r="Q18" s="383">
        <v>158</v>
      </c>
      <c r="R18" s="383">
        <v>126</v>
      </c>
      <c r="S18" s="383">
        <v>337</v>
      </c>
      <c r="T18" s="383">
        <f t="shared" si="3"/>
        <v>2614</v>
      </c>
      <c r="U18" s="192"/>
    </row>
    <row r="19" spans="1:24" s="104" customFormat="1" ht="42" customHeight="1">
      <c r="A19" s="382" t="s">
        <v>11</v>
      </c>
      <c r="B19" s="383">
        <v>4479</v>
      </c>
      <c r="C19" s="383">
        <v>4262</v>
      </c>
      <c r="D19" s="383">
        <v>217</v>
      </c>
      <c r="E19" s="384">
        <f t="shared" si="0"/>
        <v>4.8448314355883006</v>
      </c>
      <c r="F19" s="383">
        <v>426</v>
      </c>
      <c r="G19" s="383">
        <v>413</v>
      </c>
      <c r="H19" s="383">
        <v>13</v>
      </c>
      <c r="I19" s="384">
        <f t="shared" si="1"/>
        <v>3.051643192488263</v>
      </c>
      <c r="J19" s="383">
        <v>158</v>
      </c>
      <c r="K19" s="383">
        <v>72</v>
      </c>
      <c r="L19" s="383">
        <v>112</v>
      </c>
      <c r="M19" s="383">
        <v>467</v>
      </c>
      <c r="N19" s="383">
        <v>56</v>
      </c>
      <c r="O19" s="383">
        <v>209</v>
      </c>
      <c r="P19" s="383">
        <v>45</v>
      </c>
      <c r="Q19" s="383">
        <v>91</v>
      </c>
      <c r="R19" s="383">
        <v>39</v>
      </c>
      <c r="S19" s="383">
        <v>136</v>
      </c>
      <c r="T19" s="383">
        <f t="shared" si="3"/>
        <v>1385</v>
      </c>
      <c r="U19" s="192"/>
    </row>
    <row r="20" spans="1:24" s="104" customFormat="1" ht="42" customHeight="1">
      <c r="A20" s="382" t="s">
        <v>12</v>
      </c>
      <c r="B20" s="383">
        <v>5205</v>
      </c>
      <c r="C20" s="383">
        <v>5036</v>
      </c>
      <c r="D20" s="383">
        <v>169</v>
      </c>
      <c r="E20" s="384">
        <f t="shared" si="0"/>
        <v>3.2468780019212296</v>
      </c>
      <c r="F20" s="383">
        <v>633</v>
      </c>
      <c r="G20" s="383">
        <v>622</v>
      </c>
      <c r="H20" s="383">
        <v>11</v>
      </c>
      <c r="I20" s="384">
        <f t="shared" si="1"/>
        <v>1.7377567140600316</v>
      </c>
      <c r="J20" s="383">
        <v>163</v>
      </c>
      <c r="K20" s="383">
        <v>93</v>
      </c>
      <c r="L20" s="383">
        <v>100</v>
      </c>
      <c r="M20" s="383">
        <v>549</v>
      </c>
      <c r="N20" s="383">
        <v>48</v>
      </c>
      <c r="O20" s="383">
        <v>211</v>
      </c>
      <c r="P20" s="383">
        <v>88</v>
      </c>
      <c r="Q20" s="383">
        <v>135</v>
      </c>
      <c r="R20" s="383">
        <v>61</v>
      </c>
      <c r="S20" s="383">
        <v>159</v>
      </c>
      <c r="T20" s="383">
        <f t="shared" si="3"/>
        <v>1607</v>
      </c>
      <c r="U20" s="192"/>
    </row>
    <row r="21" spans="1:24" s="104" customFormat="1" ht="42" customHeight="1">
      <c r="A21" s="382" t="s">
        <v>196</v>
      </c>
      <c r="B21" s="383">
        <v>6598</v>
      </c>
      <c r="C21" s="383">
        <v>6433</v>
      </c>
      <c r="D21" s="383">
        <v>165</v>
      </c>
      <c r="E21" s="384">
        <f t="shared" si="0"/>
        <v>2.5007578053955744</v>
      </c>
      <c r="F21" s="383">
        <v>488</v>
      </c>
      <c r="G21" s="383">
        <v>474</v>
      </c>
      <c r="H21" s="383">
        <v>14</v>
      </c>
      <c r="I21" s="384">
        <f t="shared" si="1"/>
        <v>2.8688524590163933</v>
      </c>
      <c r="J21" s="383">
        <v>156</v>
      </c>
      <c r="K21" s="383">
        <v>134</v>
      </c>
      <c r="L21" s="383">
        <v>115</v>
      </c>
      <c r="M21" s="383">
        <v>691</v>
      </c>
      <c r="N21" s="383">
        <v>47</v>
      </c>
      <c r="O21" s="383">
        <v>157</v>
      </c>
      <c r="P21" s="383">
        <v>88</v>
      </c>
      <c r="Q21" s="383">
        <v>146</v>
      </c>
      <c r="R21" s="383">
        <v>62</v>
      </c>
      <c r="S21" s="383">
        <v>326</v>
      </c>
      <c r="T21" s="383">
        <f t="shared" si="3"/>
        <v>1922</v>
      </c>
      <c r="U21" s="192"/>
    </row>
    <row r="22" spans="1:24" s="104" customFormat="1" ht="42" customHeight="1">
      <c r="A22" s="382" t="s">
        <v>14</v>
      </c>
      <c r="B22" s="383">
        <v>11525</v>
      </c>
      <c r="C22" s="383">
        <v>11214</v>
      </c>
      <c r="D22" s="383">
        <v>311</v>
      </c>
      <c r="E22" s="384">
        <f t="shared" si="0"/>
        <v>2.6984815618221258</v>
      </c>
      <c r="F22" s="383">
        <v>1885</v>
      </c>
      <c r="G22" s="383">
        <v>1872</v>
      </c>
      <c r="H22" s="383">
        <v>13</v>
      </c>
      <c r="I22" s="384">
        <f t="shared" si="1"/>
        <v>0.68965517241379315</v>
      </c>
      <c r="J22" s="383">
        <v>184</v>
      </c>
      <c r="K22" s="383">
        <v>234</v>
      </c>
      <c r="L22" s="383">
        <v>158</v>
      </c>
      <c r="M22" s="383">
        <v>1552</v>
      </c>
      <c r="N22" s="383">
        <v>108</v>
      </c>
      <c r="O22" s="383">
        <v>234</v>
      </c>
      <c r="P22" s="383">
        <v>80</v>
      </c>
      <c r="Q22" s="383">
        <v>289</v>
      </c>
      <c r="R22" s="383">
        <v>106</v>
      </c>
      <c r="S22" s="383">
        <v>580</v>
      </c>
      <c r="T22" s="383">
        <f t="shared" si="3"/>
        <v>3525</v>
      </c>
      <c r="U22" s="192"/>
    </row>
    <row r="23" spans="1:24" s="104" customFormat="1" ht="42" customHeight="1">
      <c r="A23" s="382" t="s">
        <v>197</v>
      </c>
      <c r="B23" s="383">
        <v>6424</v>
      </c>
      <c r="C23" s="383">
        <v>6207</v>
      </c>
      <c r="D23" s="383">
        <v>217</v>
      </c>
      <c r="E23" s="384">
        <f t="shared" si="0"/>
        <v>3.377957658779577</v>
      </c>
      <c r="F23" s="383">
        <v>1049</v>
      </c>
      <c r="G23" s="383">
        <v>1021</v>
      </c>
      <c r="H23" s="383">
        <v>28</v>
      </c>
      <c r="I23" s="384">
        <f t="shared" si="1"/>
        <v>2.6692087702573879</v>
      </c>
      <c r="J23" s="383">
        <v>176</v>
      </c>
      <c r="K23" s="383">
        <v>139</v>
      </c>
      <c r="L23" s="383">
        <v>184</v>
      </c>
      <c r="M23" s="383">
        <v>638</v>
      </c>
      <c r="N23" s="383">
        <v>41</v>
      </c>
      <c r="O23" s="383">
        <v>215</v>
      </c>
      <c r="P23" s="383">
        <v>106</v>
      </c>
      <c r="Q23" s="383">
        <v>133</v>
      </c>
      <c r="R23" s="383">
        <v>76</v>
      </c>
      <c r="S23" s="383">
        <v>172</v>
      </c>
      <c r="T23" s="383">
        <f t="shared" si="3"/>
        <v>1880</v>
      </c>
      <c r="U23" s="192"/>
    </row>
    <row r="24" spans="1:24" s="104" customFormat="1" ht="42" customHeight="1" thickBot="1">
      <c r="A24" s="385" t="s">
        <v>198</v>
      </c>
      <c r="B24" s="386">
        <v>6555</v>
      </c>
      <c r="C24" s="387">
        <v>6369</v>
      </c>
      <c r="D24" s="387">
        <v>186</v>
      </c>
      <c r="E24" s="388">
        <f t="shared" si="0"/>
        <v>2.8375286041189933</v>
      </c>
      <c r="F24" s="387">
        <v>1519</v>
      </c>
      <c r="G24" s="387">
        <v>1505</v>
      </c>
      <c r="H24" s="387">
        <v>14</v>
      </c>
      <c r="I24" s="388">
        <f t="shared" si="1"/>
        <v>0.92165898617511521</v>
      </c>
      <c r="J24" s="387">
        <v>201</v>
      </c>
      <c r="K24" s="387">
        <v>145</v>
      </c>
      <c r="L24" s="387">
        <v>126</v>
      </c>
      <c r="M24" s="387">
        <v>726</v>
      </c>
      <c r="N24" s="387">
        <v>38</v>
      </c>
      <c r="O24" s="387">
        <v>236</v>
      </c>
      <c r="P24" s="387">
        <v>83</v>
      </c>
      <c r="Q24" s="387">
        <v>157</v>
      </c>
      <c r="R24" s="387">
        <v>89</v>
      </c>
      <c r="S24" s="387">
        <v>286</v>
      </c>
      <c r="T24" s="387">
        <f t="shared" si="3"/>
        <v>2087</v>
      </c>
      <c r="U24" s="192"/>
      <c r="W24" s="108"/>
      <c r="X24" s="108"/>
    </row>
    <row r="25" spans="1:24" ht="14.25" thickTop="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</row>
    <row r="26" spans="1:24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</row>
    <row r="27" spans="1:24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</row>
    <row r="28" spans="1:24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</row>
  </sheetData>
  <mergeCells count="24">
    <mergeCell ref="L5:L7"/>
    <mergeCell ref="Q1:T2"/>
    <mergeCell ref="A4:A7"/>
    <mergeCell ref="B4:E4"/>
    <mergeCell ref="F4:I4"/>
    <mergeCell ref="J4:T4"/>
    <mergeCell ref="B5:B7"/>
    <mergeCell ref="C5:C7"/>
    <mergeCell ref="D5:D7"/>
    <mergeCell ref="E5:E6"/>
    <mergeCell ref="F5:F7"/>
    <mergeCell ref="G5:G7"/>
    <mergeCell ref="H5:H7"/>
    <mergeCell ref="I5:I6"/>
    <mergeCell ref="J5:J7"/>
    <mergeCell ref="K5:K7"/>
    <mergeCell ref="S5:S7"/>
    <mergeCell ref="T5:T7"/>
    <mergeCell ref="M5:M7"/>
    <mergeCell ref="N5:N7"/>
    <mergeCell ref="O5:O7"/>
    <mergeCell ref="P5:P7"/>
    <mergeCell ref="Q5:Q7"/>
    <mergeCell ref="R5:R7"/>
  </mergeCells>
  <phoneticPr fontId="35"/>
  <pageMargins left="0.78749999999999998" right="0.78749999999999998" top="0.86597222222222203" bottom="0.51180555555555596" header="0.511811023622047" footer="0.511811023622047"/>
  <pageSetup paperSize="9" scale="54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2F72-805F-42F4-BBEE-C79C1FD84457}">
  <sheetPr>
    <tabColor rgb="FF00B0F0"/>
    <pageSetUpPr fitToPage="1"/>
  </sheetPr>
  <dimension ref="A1:AMJ47"/>
  <sheetViews>
    <sheetView showGridLines="0" view="pageBreakPreview" zoomScaleNormal="75" zoomScaleSheetLayoutView="100" workbookViewId="0">
      <selection activeCell="N29" sqref="N29"/>
    </sheetView>
  </sheetViews>
  <sheetFormatPr defaultColWidth="12.5" defaultRowHeight="17.25"/>
  <cols>
    <col min="1" max="1" width="9.125" style="201" customWidth="1"/>
    <col min="2" max="2" width="12.5" style="201"/>
    <col min="3" max="19" width="8.375" style="201" customWidth="1"/>
    <col min="20" max="256" width="12.5" style="201"/>
    <col min="257" max="257" width="5" style="201" customWidth="1"/>
    <col min="258" max="258" width="12.5" style="201"/>
    <col min="259" max="275" width="8.375" style="201" customWidth="1"/>
    <col min="276" max="512" width="12.5" style="201"/>
    <col min="513" max="513" width="5" style="201" customWidth="1"/>
    <col min="514" max="514" width="12.5" style="201"/>
    <col min="515" max="531" width="8.375" style="201" customWidth="1"/>
    <col min="532" max="768" width="12.5" style="201"/>
    <col min="769" max="769" width="5" style="201" customWidth="1"/>
    <col min="770" max="770" width="12.5" style="201"/>
    <col min="771" max="787" width="8.375" style="201" customWidth="1"/>
    <col min="788" max="1024" width="12.5" style="201"/>
    <col min="1025" max="16384" width="12.5" style="17"/>
  </cols>
  <sheetData>
    <row r="1" spans="1:20" ht="25.5" customHeight="1">
      <c r="A1" s="69" t="s">
        <v>273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0" ht="25.5" customHeight="1" thickBo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196" t="s">
        <v>17</v>
      </c>
    </row>
    <row r="3" spans="1:20" ht="30" customHeight="1">
      <c r="A3" s="216" t="s">
        <v>182</v>
      </c>
      <c r="B3" s="217"/>
      <c r="C3" s="211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9" t="s">
        <v>6</v>
      </c>
      <c r="J3" s="20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218" t="s">
        <v>16</v>
      </c>
    </row>
    <row r="4" spans="1:20" ht="24" customHeight="1">
      <c r="A4" s="219" t="s">
        <v>238</v>
      </c>
      <c r="B4" s="79"/>
      <c r="C4" s="73">
        <v>31235</v>
      </c>
      <c r="D4" s="220">
        <v>2354</v>
      </c>
      <c r="E4" s="220">
        <v>1219</v>
      </c>
      <c r="F4" s="220">
        <v>2263</v>
      </c>
      <c r="G4" s="220">
        <v>1909</v>
      </c>
      <c r="H4" s="220">
        <v>1786</v>
      </c>
      <c r="I4" s="220">
        <v>917</v>
      </c>
      <c r="J4" s="220">
        <v>1665</v>
      </c>
      <c r="K4" s="220">
        <v>1612</v>
      </c>
      <c r="L4" s="220">
        <v>862</v>
      </c>
      <c r="M4" s="220">
        <v>2692</v>
      </c>
      <c r="N4" s="220">
        <v>1648</v>
      </c>
      <c r="O4" s="220">
        <v>1827</v>
      </c>
      <c r="P4" s="220">
        <v>2277</v>
      </c>
      <c r="Q4" s="220">
        <v>3678</v>
      </c>
      <c r="R4" s="220">
        <v>2423</v>
      </c>
      <c r="S4" s="221">
        <v>2103</v>
      </c>
      <c r="T4" s="222"/>
    </row>
    <row r="5" spans="1:20" ht="24" customHeight="1">
      <c r="A5" s="223" t="s">
        <v>239</v>
      </c>
      <c r="B5" s="16" t="s">
        <v>240</v>
      </c>
      <c r="C5" s="73">
        <v>21371</v>
      </c>
      <c r="D5" s="220">
        <v>1736</v>
      </c>
      <c r="E5" s="220">
        <v>924</v>
      </c>
      <c r="F5" s="220">
        <v>1561</v>
      </c>
      <c r="G5" s="220">
        <v>1380</v>
      </c>
      <c r="H5" s="220">
        <v>1274</v>
      </c>
      <c r="I5" s="220">
        <v>677</v>
      </c>
      <c r="J5" s="220">
        <v>1055</v>
      </c>
      <c r="K5" s="220">
        <v>1152</v>
      </c>
      <c r="L5" s="220">
        <v>524</v>
      </c>
      <c r="M5" s="220">
        <v>1710</v>
      </c>
      <c r="N5" s="220">
        <v>1105</v>
      </c>
      <c r="O5" s="220">
        <v>1247</v>
      </c>
      <c r="P5" s="220">
        <v>1531</v>
      </c>
      <c r="Q5" s="220">
        <v>2468</v>
      </c>
      <c r="R5" s="220">
        <v>1636</v>
      </c>
      <c r="S5" s="221">
        <v>1391</v>
      </c>
      <c r="T5" s="222"/>
    </row>
    <row r="6" spans="1:20" ht="24" customHeight="1">
      <c r="A6" s="223" t="s">
        <v>68</v>
      </c>
      <c r="B6" s="16" t="s">
        <v>241</v>
      </c>
      <c r="C6" s="73">
        <v>5819</v>
      </c>
      <c r="D6" s="220">
        <v>363</v>
      </c>
      <c r="E6" s="220">
        <v>192</v>
      </c>
      <c r="F6" s="220">
        <v>417</v>
      </c>
      <c r="G6" s="220">
        <v>328</v>
      </c>
      <c r="H6" s="220">
        <v>309</v>
      </c>
      <c r="I6" s="220">
        <v>117</v>
      </c>
      <c r="J6" s="220">
        <v>237</v>
      </c>
      <c r="K6" s="220">
        <v>300</v>
      </c>
      <c r="L6" s="220">
        <v>167</v>
      </c>
      <c r="M6" s="220">
        <v>609</v>
      </c>
      <c r="N6" s="220">
        <v>308</v>
      </c>
      <c r="O6" s="220">
        <v>380</v>
      </c>
      <c r="P6" s="220">
        <v>459</v>
      </c>
      <c r="Q6" s="220">
        <v>772</v>
      </c>
      <c r="R6" s="220">
        <v>468</v>
      </c>
      <c r="S6" s="221">
        <v>393</v>
      </c>
      <c r="T6" s="222"/>
    </row>
    <row r="7" spans="1:20" ht="24" customHeight="1" thickBot="1">
      <c r="A7" s="224" t="s">
        <v>68</v>
      </c>
      <c r="B7" s="225" t="s">
        <v>242</v>
      </c>
      <c r="C7" s="74">
        <v>4045</v>
      </c>
      <c r="D7" s="75">
        <v>255</v>
      </c>
      <c r="E7" s="75">
        <v>103</v>
      </c>
      <c r="F7" s="75">
        <v>285</v>
      </c>
      <c r="G7" s="75">
        <v>201</v>
      </c>
      <c r="H7" s="75">
        <v>203</v>
      </c>
      <c r="I7" s="75">
        <v>123</v>
      </c>
      <c r="J7" s="75">
        <v>373</v>
      </c>
      <c r="K7" s="75">
        <v>160</v>
      </c>
      <c r="L7" s="75">
        <v>171</v>
      </c>
      <c r="M7" s="75">
        <v>373</v>
      </c>
      <c r="N7" s="75">
        <v>235</v>
      </c>
      <c r="O7" s="75">
        <v>200</v>
      </c>
      <c r="P7" s="75">
        <v>287</v>
      </c>
      <c r="Q7" s="75">
        <v>438</v>
      </c>
      <c r="R7" s="75">
        <v>319</v>
      </c>
      <c r="S7" s="226">
        <v>319</v>
      </c>
      <c r="T7" s="222"/>
    </row>
    <row r="8" spans="1:20" ht="8.25" customHeight="1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</row>
    <row r="9" spans="1:20" ht="34.5" customHeight="1"/>
    <row r="10" spans="1:20" ht="25.5" customHeight="1" thickBo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196" t="s">
        <v>21</v>
      </c>
    </row>
    <row r="11" spans="1:20" ht="30" customHeight="1">
      <c r="A11" s="216" t="s">
        <v>182</v>
      </c>
      <c r="B11" s="217"/>
      <c r="C11" s="11" t="s">
        <v>0</v>
      </c>
      <c r="D11" s="199" t="s">
        <v>1</v>
      </c>
      <c r="E11" s="199" t="s">
        <v>2</v>
      </c>
      <c r="F11" s="199" t="s">
        <v>3</v>
      </c>
      <c r="G11" s="199" t="s">
        <v>4</v>
      </c>
      <c r="H11" s="199" t="s">
        <v>5</v>
      </c>
      <c r="I11" s="9" t="s">
        <v>6</v>
      </c>
      <c r="J11" s="197" t="s">
        <v>7</v>
      </c>
      <c r="K11" s="199" t="s">
        <v>8</v>
      </c>
      <c r="L11" s="199" t="s">
        <v>9</v>
      </c>
      <c r="M11" s="199" t="s">
        <v>10</v>
      </c>
      <c r="N11" s="199" t="s">
        <v>11</v>
      </c>
      <c r="O11" s="199" t="s">
        <v>12</v>
      </c>
      <c r="P11" s="199" t="s">
        <v>13</v>
      </c>
      <c r="Q11" s="199" t="s">
        <v>14</v>
      </c>
      <c r="R11" s="199" t="s">
        <v>15</v>
      </c>
      <c r="S11" s="199" t="s">
        <v>16</v>
      </c>
    </row>
    <row r="12" spans="1:20" ht="24" customHeight="1">
      <c r="A12" s="219" t="s">
        <v>238</v>
      </c>
      <c r="B12" s="79"/>
      <c r="C12" s="73">
        <v>31839</v>
      </c>
      <c r="D12" s="220">
        <v>2539</v>
      </c>
      <c r="E12" s="220">
        <v>1263</v>
      </c>
      <c r="F12" s="220">
        <v>2197</v>
      </c>
      <c r="G12" s="220">
        <v>1944</v>
      </c>
      <c r="H12" s="220">
        <v>1805</v>
      </c>
      <c r="I12" s="220">
        <v>1067</v>
      </c>
      <c r="J12" s="220">
        <v>1621</v>
      </c>
      <c r="K12" s="220">
        <v>1649</v>
      </c>
      <c r="L12" s="220">
        <v>877</v>
      </c>
      <c r="M12" s="220">
        <v>2757</v>
      </c>
      <c r="N12" s="220">
        <v>1578</v>
      </c>
      <c r="O12" s="220">
        <v>1727</v>
      </c>
      <c r="P12" s="220">
        <v>2253</v>
      </c>
      <c r="Q12" s="220">
        <v>3679</v>
      </c>
      <c r="R12" s="220">
        <v>2661</v>
      </c>
      <c r="S12" s="220">
        <v>2222</v>
      </c>
      <c r="T12" s="222"/>
    </row>
    <row r="13" spans="1:20" ht="24" customHeight="1">
      <c r="A13" s="223" t="s">
        <v>239</v>
      </c>
      <c r="B13" s="16" t="s">
        <v>240</v>
      </c>
      <c r="C13" s="73">
        <v>21679</v>
      </c>
      <c r="D13" s="220">
        <v>1859</v>
      </c>
      <c r="E13" s="220">
        <v>964</v>
      </c>
      <c r="F13" s="220">
        <v>1513</v>
      </c>
      <c r="G13" s="220">
        <v>1367</v>
      </c>
      <c r="H13" s="220">
        <v>1252</v>
      </c>
      <c r="I13" s="220">
        <v>765</v>
      </c>
      <c r="J13" s="220">
        <v>1020</v>
      </c>
      <c r="K13" s="220">
        <v>1208</v>
      </c>
      <c r="L13" s="220">
        <v>531</v>
      </c>
      <c r="M13" s="220">
        <v>1754</v>
      </c>
      <c r="N13" s="220">
        <v>1062</v>
      </c>
      <c r="O13" s="220">
        <v>1150</v>
      </c>
      <c r="P13" s="220">
        <v>1488</v>
      </c>
      <c r="Q13" s="220">
        <v>2466</v>
      </c>
      <c r="R13" s="220">
        <v>1798</v>
      </c>
      <c r="S13" s="220">
        <v>1482</v>
      </c>
      <c r="T13" s="222"/>
    </row>
    <row r="14" spans="1:20" ht="24" customHeight="1">
      <c r="A14" s="223" t="s">
        <v>68</v>
      </c>
      <c r="B14" s="16" t="s">
        <v>241</v>
      </c>
      <c r="C14" s="73">
        <v>6172</v>
      </c>
      <c r="D14" s="220">
        <v>406</v>
      </c>
      <c r="E14" s="220">
        <v>213</v>
      </c>
      <c r="F14" s="220">
        <v>395</v>
      </c>
      <c r="G14" s="220">
        <v>362</v>
      </c>
      <c r="H14" s="220">
        <v>331</v>
      </c>
      <c r="I14" s="220">
        <v>164</v>
      </c>
      <c r="J14" s="220">
        <v>313</v>
      </c>
      <c r="K14" s="220">
        <v>274</v>
      </c>
      <c r="L14" s="220">
        <v>182</v>
      </c>
      <c r="M14" s="220">
        <v>615</v>
      </c>
      <c r="N14" s="220">
        <v>297</v>
      </c>
      <c r="O14" s="220">
        <v>366</v>
      </c>
      <c r="P14" s="220">
        <v>483</v>
      </c>
      <c r="Q14" s="220">
        <v>790</v>
      </c>
      <c r="R14" s="220">
        <v>525</v>
      </c>
      <c r="S14" s="220">
        <v>456</v>
      </c>
      <c r="T14" s="222"/>
    </row>
    <row r="15" spans="1:20" ht="24" customHeight="1" thickBot="1">
      <c r="A15" s="224" t="s">
        <v>68</v>
      </c>
      <c r="B15" s="225" t="s">
        <v>242</v>
      </c>
      <c r="C15" s="74">
        <v>3988</v>
      </c>
      <c r="D15" s="75">
        <v>274</v>
      </c>
      <c r="E15" s="75">
        <v>86</v>
      </c>
      <c r="F15" s="75">
        <v>289</v>
      </c>
      <c r="G15" s="75">
        <v>215</v>
      </c>
      <c r="H15" s="75">
        <v>222</v>
      </c>
      <c r="I15" s="75">
        <v>138</v>
      </c>
      <c r="J15" s="75">
        <v>288</v>
      </c>
      <c r="K15" s="75">
        <v>167</v>
      </c>
      <c r="L15" s="75">
        <v>164</v>
      </c>
      <c r="M15" s="75">
        <v>388</v>
      </c>
      <c r="N15" s="75">
        <v>219</v>
      </c>
      <c r="O15" s="75">
        <v>211</v>
      </c>
      <c r="P15" s="75">
        <v>282</v>
      </c>
      <c r="Q15" s="75">
        <v>423</v>
      </c>
      <c r="R15" s="75">
        <v>338</v>
      </c>
      <c r="S15" s="75">
        <v>284</v>
      </c>
      <c r="T15" s="222"/>
    </row>
    <row r="16" spans="1:20" ht="8.25" customHeight="1"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</row>
    <row r="17" spans="1:256" ht="34.5" customHeight="1"/>
    <row r="18" spans="1:256" s="227" customFormat="1" ht="25.5" customHeight="1" thickBot="1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196" t="s">
        <v>22</v>
      </c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  <c r="DO18" s="201"/>
      <c r="DP18" s="201"/>
      <c r="DQ18" s="201"/>
      <c r="DR18" s="201"/>
      <c r="DS18" s="201"/>
      <c r="DT18" s="201"/>
      <c r="DU18" s="201"/>
      <c r="DV18" s="201"/>
      <c r="DW18" s="201"/>
      <c r="DX18" s="201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  <c r="EJ18" s="201"/>
      <c r="EK18" s="201"/>
      <c r="EL18" s="201"/>
      <c r="EM18" s="201"/>
      <c r="EN18" s="201"/>
      <c r="EO18" s="201"/>
      <c r="EP18" s="201"/>
      <c r="EQ18" s="201"/>
      <c r="ER18" s="201"/>
      <c r="ES18" s="201"/>
      <c r="ET18" s="201"/>
      <c r="EU18" s="201"/>
      <c r="EV18" s="201"/>
      <c r="EW18" s="201"/>
      <c r="EX18" s="201"/>
      <c r="EY18" s="201"/>
      <c r="EZ18" s="201"/>
      <c r="FA18" s="201"/>
      <c r="FB18" s="201"/>
      <c r="FC18" s="201"/>
      <c r="FD18" s="201"/>
      <c r="FE18" s="201"/>
      <c r="FF18" s="201"/>
      <c r="FG18" s="201"/>
      <c r="FH18" s="201"/>
      <c r="FI18" s="201"/>
      <c r="FJ18" s="201"/>
      <c r="FK18" s="201"/>
      <c r="FL18" s="201"/>
      <c r="FM18" s="201"/>
      <c r="FN18" s="201"/>
      <c r="FO18" s="201"/>
      <c r="FP18" s="201"/>
      <c r="FQ18" s="201"/>
      <c r="FR18" s="201"/>
      <c r="FS18" s="201"/>
      <c r="FT18" s="201"/>
      <c r="FU18" s="201"/>
      <c r="FV18" s="201"/>
      <c r="FW18" s="201"/>
      <c r="FX18" s="201"/>
      <c r="FY18" s="201"/>
      <c r="FZ18" s="201"/>
      <c r="GA18" s="201"/>
      <c r="GB18" s="201"/>
      <c r="GC18" s="201"/>
      <c r="GD18" s="201"/>
      <c r="GE18" s="201"/>
      <c r="GF18" s="201"/>
      <c r="GG18" s="201"/>
      <c r="GH18" s="201"/>
      <c r="GI18" s="201"/>
      <c r="GJ18" s="201"/>
      <c r="GK18" s="201"/>
      <c r="GL18" s="201"/>
      <c r="GM18" s="201"/>
      <c r="GN18" s="201"/>
      <c r="GO18" s="201"/>
      <c r="GP18" s="201"/>
      <c r="GQ18" s="201"/>
      <c r="GR18" s="201"/>
      <c r="GS18" s="201"/>
      <c r="GT18" s="201"/>
      <c r="GU18" s="201"/>
      <c r="GV18" s="201"/>
      <c r="GW18" s="201"/>
      <c r="GX18" s="201"/>
      <c r="GY18" s="201"/>
      <c r="GZ18" s="201"/>
      <c r="HA18" s="201"/>
      <c r="HB18" s="201"/>
      <c r="HC18" s="201"/>
      <c r="HD18" s="201"/>
      <c r="HE18" s="201"/>
      <c r="HF18" s="201"/>
      <c r="HG18" s="201"/>
      <c r="HH18" s="201"/>
      <c r="HI18" s="201"/>
      <c r="HJ18" s="201"/>
      <c r="HK18" s="201"/>
      <c r="HL18" s="201"/>
      <c r="HM18" s="201"/>
      <c r="HN18" s="201"/>
      <c r="HO18" s="201"/>
      <c r="HP18" s="201"/>
      <c r="HQ18" s="201"/>
      <c r="HR18" s="201"/>
      <c r="HS18" s="201"/>
      <c r="HT18" s="201"/>
      <c r="HU18" s="201"/>
      <c r="HV18" s="201"/>
      <c r="HW18" s="201"/>
      <c r="HX18" s="201"/>
      <c r="HY18" s="201"/>
      <c r="HZ18" s="201"/>
      <c r="IA18" s="201"/>
      <c r="IB18" s="201"/>
      <c r="IC18" s="201"/>
      <c r="ID18" s="201"/>
      <c r="IE18" s="201"/>
      <c r="IF18" s="201"/>
      <c r="IG18" s="201"/>
      <c r="IH18" s="201"/>
      <c r="II18" s="201"/>
      <c r="IJ18" s="201"/>
      <c r="IK18" s="201"/>
      <c r="IL18" s="201"/>
      <c r="IM18" s="201"/>
      <c r="IN18" s="201"/>
      <c r="IO18" s="201"/>
      <c r="IP18" s="201"/>
      <c r="IQ18" s="201"/>
      <c r="IR18" s="201"/>
      <c r="IS18" s="201"/>
      <c r="IT18" s="201"/>
      <c r="IU18" s="201"/>
      <c r="IV18" s="201"/>
    </row>
    <row r="19" spans="1:256" ht="30" customHeight="1">
      <c r="A19" s="216" t="s">
        <v>182</v>
      </c>
      <c r="B19" s="217"/>
      <c r="C19" s="11" t="s">
        <v>0</v>
      </c>
      <c r="D19" s="199" t="s">
        <v>1</v>
      </c>
      <c r="E19" s="199" t="s">
        <v>2</v>
      </c>
      <c r="F19" s="199" t="s">
        <v>3</v>
      </c>
      <c r="G19" s="199" t="s">
        <v>4</v>
      </c>
      <c r="H19" s="199" t="s">
        <v>5</v>
      </c>
      <c r="I19" s="9" t="s">
        <v>6</v>
      </c>
      <c r="J19" s="197" t="s">
        <v>7</v>
      </c>
      <c r="K19" s="199" t="s">
        <v>8</v>
      </c>
      <c r="L19" s="199" t="s">
        <v>9</v>
      </c>
      <c r="M19" s="199" t="s">
        <v>10</v>
      </c>
      <c r="N19" s="199" t="s">
        <v>11</v>
      </c>
      <c r="O19" s="199" t="s">
        <v>12</v>
      </c>
      <c r="P19" s="199" t="s">
        <v>13</v>
      </c>
      <c r="Q19" s="199" t="s">
        <v>14</v>
      </c>
      <c r="R19" s="199" t="s">
        <v>15</v>
      </c>
      <c r="S19" s="199" t="s">
        <v>16</v>
      </c>
    </row>
    <row r="20" spans="1:256" ht="24" customHeight="1">
      <c r="A20" s="219" t="s">
        <v>238</v>
      </c>
      <c r="B20" s="79"/>
      <c r="C20" s="73">
        <v>32871</v>
      </c>
      <c r="D20" s="220">
        <v>2516</v>
      </c>
      <c r="E20" s="220">
        <v>1332</v>
      </c>
      <c r="F20" s="220">
        <v>2358</v>
      </c>
      <c r="G20" s="220">
        <v>2149</v>
      </c>
      <c r="H20" s="220">
        <v>1908</v>
      </c>
      <c r="I20" s="220">
        <v>1129</v>
      </c>
      <c r="J20" s="220">
        <v>1698</v>
      </c>
      <c r="K20" s="220">
        <v>1820</v>
      </c>
      <c r="L20" s="220">
        <v>879</v>
      </c>
      <c r="M20" s="220">
        <v>2697</v>
      </c>
      <c r="N20" s="220">
        <v>1676</v>
      </c>
      <c r="O20" s="220">
        <v>1791</v>
      </c>
      <c r="P20" s="220">
        <v>2249</v>
      </c>
      <c r="Q20" s="220">
        <v>3787</v>
      </c>
      <c r="R20" s="220">
        <v>2610</v>
      </c>
      <c r="S20" s="220">
        <v>2272</v>
      </c>
      <c r="T20" s="222"/>
    </row>
    <row r="21" spans="1:256" ht="24" customHeight="1">
      <c r="A21" s="223" t="s">
        <v>239</v>
      </c>
      <c r="B21" s="16" t="s">
        <v>240</v>
      </c>
      <c r="C21" s="73">
        <v>22215</v>
      </c>
      <c r="D21" s="220">
        <v>1781</v>
      </c>
      <c r="E21" s="220">
        <v>1030</v>
      </c>
      <c r="F21" s="220">
        <v>1685</v>
      </c>
      <c r="G21" s="220">
        <v>1471</v>
      </c>
      <c r="H21" s="220">
        <v>1321</v>
      </c>
      <c r="I21" s="220">
        <v>763</v>
      </c>
      <c r="J21" s="220">
        <v>1045</v>
      </c>
      <c r="K21" s="220">
        <v>1313</v>
      </c>
      <c r="L21" s="220">
        <v>563</v>
      </c>
      <c r="M21" s="220">
        <v>1656</v>
      </c>
      <c r="N21" s="220">
        <v>1119</v>
      </c>
      <c r="O21" s="220">
        <v>1209</v>
      </c>
      <c r="P21" s="220">
        <v>1470</v>
      </c>
      <c r="Q21" s="220">
        <v>2507</v>
      </c>
      <c r="R21" s="220">
        <v>1769</v>
      </c>
      <c r="S21" s="220">
        <v>1513</v>
      </c>
      <c r="T21" s="222"/>
    </row>
    <row r="22" spans="1:256" ht="24" customHeight="1">
      <c r="A22" s="223" t="s">
        <v>68</v>
      </c>
      <c r="B22" s="16" t="s">
        <v>241</v>
      </c>
      <c r="C22" s="73">
        <v>6543</v>
      </c>
      <c r="D22" s="220">
        <v>481</v>
      </c>
      <c r="E22" s="220">
        <v>195</v>
      </c>
      <c r="F22" s="220">
        <v>419</v>
      </c>
      <c r="G22" s="220">
        <v>404</v>
      </c>
      <c r="H22" s="220">
        <v>375</v>
      </c>
      <c r="I22" s="220">
        <v>201</v>
      </c>
      <c r="J22" s="220">
        <v>326</v>
      </c>
      <c r="K22" s="220">
        <v>338</v>
      </c>
      <c r="L22" s="220">
        <v>181</v>
      </c>
      <c r="M22" s="220">
        <v>683</v>
      </c>
      <c r="N22" s="220">
        <v>315</v>
      </c>
      <c r="O22" s="220">
        <v>366</v>
      </c>
      <c r="P22" s="220">
        <v>490</v>
      </c>
      <c r="Q22" s="220">
        <v>797</v>
      </c>
      <c r="R22" s="220">
        <v>519</v>
      </c>
      <c r="S22" s="220">
        <v>453</v>
      </c>
      <c r="T22" s="222"/>
    </row>
    <row r="23" spans="1:256" ht="24" customHeight="1" thickBot="1">
      <c r="A23" s="224" t="s">
        <v>68</v>
      </c>
      <c r="B23" s="225" t="s">
        <v>242</v>
      </c>
      <c r="C23" s="74">
        <v>4113</v>
      </c>
      <c r="D23" s="75">
        <v>254</v>
      </c>
      <c r="E23" s="75">
        <v>107</v>
      </c>
      <c r="F23" s="75">
        <v>254</v>
      </c>
      <c r="G23" s="75">
        <v>274</v>
      </c>
      <c r="H23" s="75">
        <v>212</v>
      </c>
      <c r="I23" s="75">
        <v>165</v>
      </c>
      <c r="J23" s="75">
        <v>327</v>
      </c>
      <c r="K23" s="75">
        <v>169</v>
      </c>
      <c r="L23" s="75">
        <v>135</v>
      </c>
      <c r="M23" s="75">
        <v>358</v>
      </c>
      <c r="N23" s="75">
        <v>242</v>
      </c>
      <c r="O23" s="75">
        <v>216</v>
      </c>
      <c r="P23" s="75">
        <v>289</v>
      </c>
      <c r="Q23" s="75">
        <v>483</v>
      </c>
      <c r="R23" s="75">
        <v>322</v>
      </c>
      <c r="S23" s="75">
        <v>306</v>
      </c>
      <c r="T23" s="222"/>
    </row>
    <row r="24" spans="1:256" ht="8.25" customHeight="1"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</row>
    <row r="25" spans="1:256" ht="34.5" customHeight="1"/>
    <row r="26" spans="1:256" s="227" customFormat="1" ht="25.5" customHeight="1" thickBo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196" t="s">
        <v>162</v>
      </c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01"/>
      <c r="IL26" s="201"/>
      <c r="IM26" s="201"/>
      <c r="IN26" s="201"/>
      <c r="IO26" s="201"/>
      <c r="IP26" s="201"/>
      <c r="IQ26" s="201"/>
      <c r="IR26" s="201"/>
      <c r="IS26" s="201"/>
      <c r="IT26" s="201"/>
      <c r="IU26" s="201"/>
      <c r="IV26" s="201"/>
    </row>
    <row r="27" spans="1:256" ht="30" customHeight="1">
      <c r="A27" s="216" t="s">
        <v>182</v>
      </c>
      <c r="B27" s="217"/>
      <c r="C27" s="11" t="s">
        <v>0</v>
      </c>
      <c r="D27" s="199" t="s">
        <v>1</v>
      </c>
      <c r="E27" s="199" t="s">
        <v>2</v>
      </c>
      <c r="F27" s="199" t="s">
        <v>3</v>
      </c>
      <c r="G27" s="199" t="s">
        <v>4</v>
      </c>
      <c r="H27" s="199" t="s">
        <v>5</v>
      </c>
      <c r="I27" s="9" t="s">
        <v>6</v>
      </c>
      <c r="J27" s="197" t="s">
        <v>7</v>
      </c>
      <c r="K27" s="199" t="s">
        <v>8</v>
      </c>
      <c r="L27" s="199" t="s">
        <v>9</v>
      </c>
      <c r="M27" s="199" t="s">
        <v>10</v>
      </c>
      <c r="N27" s="199" t="s">
        <v>11</v>
      </c>
      <c r="O27" s="199" t="s">
        <v>12</v>
      </c>
      <c r="P27" s="199" t="s">
        <v>13</v>
      </c>
      <c r="Q27" s="199" t="s">
        <v>14</v>
      </c>
      <c r="R27" s="199" t="s">
        <v>15</v>
      </c>
      <c r="S27" s="199" t="s">
        <v>16</v>
      </c>
    </row>
    <row r="28" spans="1:256" ht="24" customHeight="1">
      <c r="A28" s="219" t="s">
        <v>238</v>
      </c>
      <c r="B28" s="79"/>
      <c r="C28" s="73">
        <v>30470</v>
      </c>
      <c r="D28" s="220">
        <v>2361</v>
      </c>
      <c r="E28" s="220">
        <v>1280</v>
      </c>
      <c r="F28" s="220">
        <v>2165</v>
      </c>
      <c r="G28" s="220">
        <v>2007</v>
      </c>
      <c r="H28" s="220">
        <v>1690</v>
      </c>
      <c r="I28" s="220">
        <v>1038</v>
      </c>
      <c r="J28" s="220">
        <v>1548</v>
      </c>
      <c r="K28" s="220">
        <v>1655</v>
      </c>
      <c r="L28" s="220">
        <v>857</v>
      </c>
      <c r="M28" s="220">
        <v>2532</v>
      </c>
      <c r="N28" s="220">
        <v>1451</v>
      </c>
      <c r="O28" s="220">
        <v>1621</v>
      </c>
      <c r="P28" s="220">
        <v>2218</v>
      </c>
      <c r="Q28" s="220">
        <v>3627</v>
      </c>
      <c r="R28" s="220">
        <v>2410</v>
      </c>
      <c r="S28" s="220">
        <v>2010</v>
      </c>
      <c r="T28" s="222"/>
    </row>
    <row r="29" spans="1:256" ht="24" customHeight="1">
      <c r="A29" s="223" t="s">
        <v>239</v>
      </c>
      <c r="B29" s="16" t="s">
        <v>240</v>
      </c>
      <c r="C29" s="73">
        <v>20225</v>
      </c>
      <c r="D29" s="220">
        <v>1715</v>
      </c>
      <c r="E29" s="220">
        <v>981</v>
      </c>
      <c r="F29" s="220">
        <v>1414</v>
      </c>
      <c r="G29" s="220">
        <v>1329</v>
      </c>
      <c r="H29" s="220">
        <v>1122</v>
      </c>
      <c r="I29" s="220">
        <v>694</v>
      </c>
      <c r="J29" s="220">
        <v>968</v>
      </c>
      <c r="K29" s="220">
        <v>1187</v>
      </c>
      <c r="L29" s="220">
        <v>535</v>
      </c>
      <c r="M29" s="220">
        <v>1590</v>
      </c>
      <c r="N29" s="220">
        <v>923</v>
      </c>
      <c r="O29" s="220">
        <v>1055</v>
      </c>
      <c r="P29" s="220">
        <v>1446</v>
      </c>
      <c r="Q29" s="220">
        <v>2377</v>
      </c>
      <c r="R29" s="220">
        <v>1575</v>
      </c>
      <c r="S29" s="220">
        <v>1314</v>
      </c>
      <c r="T29" s="222"/>
    </row>
    <row r="30" spans="1:256" ht="24" customHeight="1">
      <c r="A30" s="223" t="s">
        <v>68</v>
      </c>
      <c r="B30" s="16" t="s">
        <v>241</v>
      </c>
      <c r="C30" s="73">
        <v>6208</v>
      </c>
      <c r="D30" s="220">
        <v>394</v>
      </c>
      <c r="E30" s="220">
        <v>204</v>
      </c>
      <c r="F30" s="220">
        <v>427</v>
      </c>
      <c r="G30" s="220">
        <v>425</v>
      </c>
      <c r="H30" s="220">
        <v>361</v>
      </c>
      <c r="I30" s="220">
        <v>181</v>
      </c>
      <c r="J30" s="220">
        <v>280</v>
      </c>
      <c r="K30" s="220">
        <v>281</v>
      </c>
      <c r="L30" s="220">
        <v>181</v>
      </c>
      <c r="M30" s="220">
        <v>619</v>
      </c>
      <c r="N30" s="220">
        <v>292</v>
      </c>
      <c r="O30" s="220">
        <v>369</v>
      </c>
      <c r="P30" s="220">
        <v>538</v>
      </c>
      <c r="Q30" s="220">
        <v>738</v>
      </c>
      <c r="R30" s="220">
        <v>521</v>
      </c>
      <c r="S30" s="220">
        <v>397</v>
      </c>
      <c r="T30" s="222"/>
    </row>
    <row r="31" spans="1:256" ht="24" customHeight="1" thickBot="1">
      <c r="A31" s="224" t="s">
        <v>68</v>
      </c>
      <c r="B31" s="225" t="s">
        <v>242</v>
      </c>
      <c r="C31" s="74">
        <v>4037</v>
      </c>
      <c r="D31" s="75">
        <v>252</v>
      </c>
      <c r="E31" s="75">
        <v>95</v>
      </c>
      <c r="F31" s="75">
        <v>324</v>
      </c>
      <c r="G31" s="75">
        <v>253</v>
      </c>
      <c r="H31" s="75">
        <v>207</v>
      </c>
      <c r="I31" s="75">
        <v>163</v>
      </c>
      <c r="J31" s="75">
        <v>300</v>
      </c>
      <c r="K31" s="75">
        <v>187</v>
      </c>
      <c r="L31" s="75">
        <v>141</v>
      </c>
      <c r="M31" s="75">
        <v>323</v>
      </c>
      <c r="N31" s="75">
        <v>236</v>
      </c>
      <c r="O31" s="75">
        <v>197</v>
      </c>
      <c r="P31" s="75">
        <v>234</v>
      </c>
      <c r="Q31" s="75">
        <v>512</v>
      </c>
      <c r="R31" s="75">
        <v>314</v>
      </c>
      <c r="S31" s="75">
        <v>299</v>
      </c>
      <c r="T31" s="222"/>
    </row>
    <row r="34" spans="1:256" s="227" customFormat="1" ht="25.5" customHeight="1" thickBo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196" t="s">
        <v>163</v>
      </c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  <c r="IA34" s="201"/>
      <c r="IB34" s="201"/>
      <c r="IC34" s="201"/>
      <c r="ID34" s="201"/>
      <c r="IE34" s="201"/>
      <c r="IF34" s="201"/>
      <c r="IG34" s="201"/>
      <c r="IH34" s="201"/>
      <c r="II34" s="201"/>
      <c r="IJ34" s="201"/>
      <c r="IK34" s="201"/>
      <c r="IL34" s="201"/>
      <c r="IM34" s="201"/>
      <c r="IN34" s="201"/>
      <c r="IO34" s="201"/>
      <c r="IP34" s="201"/>
      <c r="IQ34" s="201"/>
      <c r="IR34" s="201"/>
      <c r="IS34" s="201"/>
      <c r="IT34" s="201"/>
      <c r="IU34" s="201"/>
      <c r="IV34" s="201"/>
    </row>
    <row r="35" spans="1:256" ht="30" customHeight="1">
      <c r="A35" s="216" t="s">
        <v>182</v>
      </c>
      <c r="B35" s="217"/>
      <c r="C35" s="11" t="s">
        <v>0</v>
      </c>
      <c r="D35" s="199" t="s">
        <v>1</v>
      </c>
      <c r="E35" s="199" t="s">
        <v>2</v>
      </c>
      <c r="F35" s="199" t="s">
        <v>3</v>
      </c>
      <c r="G35" s="199" t="s">
        <v>4</v>
      </c>
      <c r="H35" s="199" t="s">
        <v>5</v>
      </c>
      <c r="I35" s="9" t="s">
        <v>6</v>
      </c>
      <c r="J35" s="197" t="s">
        <v>7</v>
      </c>
      <c r="K35" s="199" t="s">
        <v>8</v>
      </c>
      <c r="L35" s="199" t="s">
        <v>9</v>
      </c>
      <c r="M35" s="199" t="s">
        <v>10</v>
      </c>
      <c r="N35" s="199" t="s">
        <v>11</v>
      </c>
      <c r="O35" s="199" t="s">
        <v>12</v>
      </c>
      <c r="P35" s="199" t="s">
        <v>13</v>
      </c>
      <c r="Q35" s="199" t="s">
        <v>14</v>
      </c>
      <c r="R35" s="199" t="s">
        <v>15</v>
      </c>
      <c r="S35" s="199" t="s">
        <v>16</v>
      </c>
    </row>
    <row r="36" spans="1:256" ht="24" customHeight="1">
      <c r="A36" s="219" t="s">
        <v>238</v>
      </c>
      <c r="B36" s="79"/>
      <c r="C36" s="73">
        <v>30781</v>
      </c>
      <c r="D36" s="220">
        <v>2315</v>
      </c>
      <c r="E36" s="220">
        <v>1333</v>
      </c>
      <c r="F36" s="220">
        <v>2244</v>
      </c>
      <c r="G36" s="220">
        <v>2048</v>
      </c>
      <c r="H36" s="220">
        <v>1653</v>
      </c>
      <c r="I36" s="220">
        <v>1049</v>
      </c>
      <c r="J36" s="220">
        <v>1668</v>
      </c>
      <c r="K36" s="220">
        <v>1557</v>
      </c>
      <c r="L36" s="220">
        <v>854</v>
      </c>
      <c r="M36" s="220">
        <v>2522</v>
      </c>
      <c r="N36" s="220">
        <v>1518</v>
      </c>
      <c r="O36" s="220">
        <v>1628</v>
      </c>
      <c r="P36" s="220">
        <v>2225</v>
      </c>
      <c r="Q36" s="220">
        <v>3668</v>
      </c>
      <c r="R36" s="220">
        <v>2461</v>
      </c>
      <c r="S36" s="220">
        <v>2038</v>
      </c>
      <c r="T36" s="222"/>
    </row>
    <row r="37" spans="1:256" ht="24" customHeight="1">
      <c r="A37" s="223" t="s">
        <v>239</v>
      </c>
      <c r="B37" s="16" t="s">
        <v>240</v>
      </c>
      <c r="C37" s="73">
        <v>20498</v>
      </c>
      <c r="D37" s="220">
        <v>1614</v>
      </c>
      <c r="E37" s="220">
        <v>961</v>
      </c>
      <c r="F37" s="220">
        <v>1518</v>
      </c>
      <c r="G37" s="220">
        <v>1398</v>
      </c>
      <c r="H37" s="220">
        <v>1135</v>
      </c>
      <c r="I37" s="220">
        <v>744</v>
      </c>
      <c r="J37" s="220">
        <v>1039</v>
      </c>
      <c r="K37" s="220">
        <v>1123</v>
      </c>
      <c r="L37" s="220">
        <v>540</v>
      </c>
      <c r="M37" s="220">
        <v>1606</v>
      </c>
      <c r="N37" s="220">
        <v>943</v>
      </c>
      <c r="O37" s="220">
        <v>1055</v>
      </c>
      <c r="P37" s="220">
        <v>1453</v>
      </c>
      <c r="Q37" s="220">
        <v>2426</v>
      </c>
      <c r="R37" s="220">
        <v>1606</v>
      </c>
      <c r="S37" s="220">
        <v>1337</v>
      </c>
      <c r="T37" s="222"/>
    </row>
    <row r="38" spans="1:256" ht="24" customHeight="1">
      <c r="A38" s="223" t="s">
        <v>68</v>
      </c>
      <c r="B38" s="16" t="s">
        <v>241</v>
      </c>
      <c r="C38" s="73">
        <v>6196</v>
      </c>
      <c r="D38" s="220">
        <v>427</v>
      </c>
      <c r="E38" s="220">
        <v>237</v>
      </c>
      <c r="F38" s="220">
        <v>401</v>
      </c>
      <c r="G38" s="220">
        <v>386</v>
      </c>
      <c r="H38" s="220">
        <v>311</v>
      </c>
      <c r="I38" s="220">
        <v>160</v>
      </c>
      <c r="J38" s="220">
        <v>341</v>
      </c>
      <c r="K38" s="220">
        <v>282</v>
      </c>
      <c r="L38" s="220">
        <v>179</v>
      </c>
      <c r="M38" s="220">
        <v>594</v>
      </c>
      <c r="N38" s="220">
        <v>314</v>
      </c>
      <c r="O38" s="220">
        <v>326</v>
      </c>
      <c r="P38" s="220">
        <v>525</v>
      </c>
      <c r="Q38" s="220">
        <v>816</v>
      </c>
      <c r="R38" s="220">
        <v>482</v>
      </c>
      <c r="S38" s="220">
        <v>415</v>
      </c>
      <c r="T38" s="222"/>
    </row>
    <row r="39" spans="1:256" ht="24" customHeight="1" thickBot="1">
      <c r="A39" s="224" t="s">
        <v>68</v>
      </c>
      <c r="B39" s="225" t="s">
        <v>242</v>
      </c>
      <c r="C39" s="74">
        <v>4087</v>
      </c>
      <c r="D39" s="75">
        <v>274</v>
      </c>
      <c r="E39" s="75">
        <v>135</v>
      </c>
      <c r="F39" s="75">
        <v>325</v>
      </c>
      <c r="G39" s="75">
        <v>264</v>
      </c>
      <c r="H39" s="75">
        <v>207</v>
      </c>
      <c r="I39" s="75">
        <v>145</v>
      </c>
      <c r="J39" s="75">
        <v>288</v>
      </c>
      <c r="K39" s="75">
        <v>152</v>
      </c>
      <c r="L39" s="75">
        <v>135</v>
      </c>
      <c r="M39" s="75">
        <v>322</v>
      </c>
      <c r="N39" s="75">
        <v>261</v>
      </c>
      <c r="O39" s="75">
        <v>247</v>
      </c>
      <c r="P39" s="75">
        <v>247</v>
      </c>
      <c r="Q39" s="75">
        <v>426</v>
      </c>
      <c r="R39" s="75">
        <v>373</v>
      </c>
      <c r="S39" s="75">
        <v>286</v>
      </c>
      <c r="T39" s="222"/>
    </row>
    <row r="42" spans="1:256" s="227" customFormat="1" ht="25.5" customHeight="1" thickBo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196" t="s">
        <v>214</v>
      </c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01"/>
      <c r="CI42" s="201"/>
      <c r="CJ42" s="201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  <c r="CU42" s="201"/>
      <c r="CV42" s="201"/>
      <c r="CW42" s="201"/>
      <c r="CX42" s="201"/>
      <c r="CY42" s="201"/>
      <c r="CZ42" s="201"/>
      <c r="DA42" s="201"/>
      <c r="DB42" s="201"/>
      <c r="DC42" s="201"/>
      <c r="DD42" s="201"/>
      <c r="DE42" s="201"/>
      <c r="DF42" s="201"/>
      <c r="DG42" s="201"/>
      <c r="DH42" s="201"/>
      <c r="DI42" s="201"/>
      <c r="DJ42" s="201"/>
      <c r="DK42" s="201"/>
      <c r="DL42" s="201"/>
      <c r="DM42" s="201"/>
      <c r="DN42" s="201"/>
      <c r="DO42" s="201"/>
      <c r="DP42" s="201"/>
      <c r="DQ42" s="201"/>
      <c r="DR42" s="201"/>
      <c r="DS42" s="201"/>
      <c r="DT42" s="201"/>
      <c r="DU42" s="201"/>
      <c r="DV42" s="201"/>
      <c r="DW42" s="201"/>
      <c r="DX42" s="201"/>
      <c r="DY42" s="201"/>
      <c r="DZ42" s="201"/>
      <c r="EA42" s="201"/>
      <c r="EB42" s="201"/>
      <c r="EC42" s="201"/>
      <c r="ED42" s="201"/>
      <c r="EE42" s="201"/>
      <c r="EF42" s="201"/>
      <c r="EG42" s="201"/>
      <c r="EH42" s="201"/>
      <c r="EI42" s="201"/>
      <c r="EJ42" s="201"/>
      <c r="EK42" s="201"/>
      <c r="EL42" s="201"/>
      <c r="EM42" s="201"/>
      <c r="EN42" s="201"/>
      <c r="EO42" s="201"/>
      <c r="EP42" s="201"/>
      <c r="EQ42" s="201"/>
      <c r="ER42" s="201"/>
      <c r="ES42" s="201"/>
      <c r="ET42" s="201"/>
      <c r="EU42" s="201"/>
      <c r="EV42" s="201"/>
      <c r="EW42" s="201"/>
      <c r="EX42" s="201"/>
      <c r="EY42" s="201"/>
      <c r="EZ42" s="201"/>
      <c r="FA42" s="201"/>
      <c r="FB42" s="201"/>
      <c r="FC42" s="201"/>
      <c r="FD42" s="201"/>
      <c r="FE42" s="201"/>
      <c r="FF42" s="201"/>
      <c r="FG42" s="201"/>
      <c r="FH42" s="201"/>
      <c r="FI42" s="201"/>
      <c r="FJ42" s="201"/>
      <c r="FK42" s="201"/>
      <c r="FL42" s="201"/>
      <c r="FM42" s="201"/>
      <c r="FN42" s="201"/>
      <c r="FO42" s="201"/>
      <c r="FP42" s="201"/>
      <c r="FQ42" s="201"/>
      <c r="FR42" s="201"/>
      <c r="FS42" s="201"/>
      <c r="FT42" s="201"/>
      <c r="FU42" s="201"/>
      <c r="FV42" s="201"/>
      <c r="FW42" s="201"/>
      <c r="FX42" s="201"/>
      <c r="FY42" s="201"/>
      <c r="FZ42" s="201"/>
      <c r="GA42" s="201"/>
      <c r="GB42" s="201"/>
      <c r="GC42" s="201"/>
      <c r="GD42" s="201"/>
      <c r="GE42" s="201"/>
      <c r="GF42" s="201"/>
      <c r="GG42" s="201"/>
      <c r="GH42" s="201"/>
      <c r="GI42" s="201"/>
      <c r="GJ42" s="201"/>
      <c r="GK42" s="201"/>
      <c r="GL42" s="201"/>
      <c r="GM42" s="201"/>
      <c r="GN42" s="201"/>
      <c r="GO42" s="201"/>
      <c r="GP42" s="201"/>
      <c r="GQ42" s="201"/>
      <c r="GR42" s="201"/>
      <c r="GS42" s="201"/>
      <c r="GT42" s="201"/>
      <c r="GU42" s="201"/>
      <c r="GV42" s="201"/>
      <c r="GW42" s="201"/>
      <c r="GX42" s="201"/>
      <c r="GY42" s="201"/>
      <c r="GZ42" s="201"/>
      <c r="HA42" s="201"/>
      <c r="HB42" s="201"/>
      <c r="HC42" s="201"/>
      <c r="HD42" s="201"/>
      <c r="HE42" s="201"/>
      <c r="HF42" s="201"/>
      <c r="HG42" s="201"/>
      <c r="HH42" s="201"/>
      <c r="HI42" s="201"/>
      <c r="HJ42" s="201"/>
      <c r="HK42" s="201"/>
      <c r="HL42" s="201"/>
      <c r="HM42" s="201"/>
      <c r="HN42" s="201"/>
      <c r="HO42" s="201"/>
      <c r="HP42" s="201"/>
      <c r="HQ42" s="201"/>
      <c r="HR42" s="201"/>
      <c r="HS42" s="201"/>
      <c r="HT42" s="201"/>
      <c r="HU42" s="201"/>
      <c r="HV42" s="201"/>
      <c r="HW42" s="201"/>
      <c r="HX42" s="201"/>
      <c r="HY42" s="201"/>
      <c r="HZ42" s="201"/>
      <c r="IA42" s="201"/>
      <c r="IB42" s="201"/>
      <c r="IC42" s="201"/>
      <c r="ID42" s="201"/>
      <c r="IE42" s="201"/>
      <c r="IF42" s="201"/>
      <c r="IG42" s="201"/>
      <c r="IH42" s="201"/>
      <c r="II42" s="201"/>
      <c r="IJ42" s="201"/>
      <c r="IK42" s="201"/>
      <c r="IL42" s="201"/>
      <c r="IM42" s="201"/>
      <c r="IN42" s="201"/>
      <c r="IO42" s="201"/>
      <c r="IP42" s="201"/>
      <c r="IQ42" s="201"/>
      <c r="IR42" s="201"/>
      <c r="IS42" s="201"/>
      <c r="IT42" s="201"/>
      <c r="IU42" s="201"/>
      <c r="IV42" s="201"/>
    </row>
    <row r="43" spans="1:256" ht="30" customHeight="1">
      <c r="A43" s="216" t="s">
        <v>182</v>
      </c>
      <c r="B43" s="217"/>
      <c r="C43" s="11" t="s">
        <v>0</v>
      </c>
      <c r="D43" s="199" t="s">
        <v>1</v>
      </c>
      <c r="E43" s="199" t="s">
        <v>2</v>
      </c>
      <c r="F43" s="199" t="s">
        <v>3</v>
      </c>
      <c r="G43" s="199" t="s">
        <v>4</v>
      </c>
      <c r="H43" s="199" t="s">
        <v>5</v>
      </c>
      <c r="I43" s="9" t="s">
        <v>6</v>
      </c>
      <c r="J43" s="197" t="s">
        <v>7</v>
      </c>
      <c r="K43" s="199" t="s">
        <v>8</v>
      </c>
      <c r="L43" s="199" t="s">
        <v>9</v>
      </c>
      <c r="M43" s="199" t="s">
        <v>10</v>
      </c>
      <c r="N43" s="199" t="s">
        <v>11</v>
      </c>
      <c r="O43" s="199" t="s">
        <v>12</v>
      </c>
      <c r="P43" s="199" t="s">
        <v>13</v>
      </c>
      <c r="Q43" s="199" t="s">
        <v>14</v>
      </c>
      <c r="R43" s="199" t="s">
        <v>15</v>
      </c>
      <c r="S43" s="199" t="s">
        <v>16</v>
      </c>
    </row>
    <row r="44" spans="1:256" ht="24" customHeight="1">
      <c r="A44" s="219" t="s">
        <v>238</v>
      </c>
      <c r="B44" s="79"/>
      <c r="C44" s="73">
        <v>32079</v>
      </c>
      <c r="D44" s="220">
        <v>2434</v>
      </c>
      <c r="E44" s="220">
        <v>1346</v>
      </c>
      <c r="F44" s="220">
        <v>2237</v>
      </c>
      <c r="G44" s="220">
        <v>2003</v>
      </c>
      <c r="H44" s="220">
        <v>1717</v>
      </c>
      <c r="I44" s="220">
        <v>1065</v>
      </c>
      <c r="J44" s="220">
        <v>1712</v>
      </c>
      <c r="K44" s="220">
        <v>1696</v>
      </c>
      <c r="L44" s="220">
        <v>823</v>
      </c>
      <c r="M44" s="220">
        <v>2605</v>
      </c>
      <c r="N44" s="220">
        <v>1533</v>
      </c>
      <c r="O44" s="220">
        <v>1728</v>
      </c>
      <c r="P44" s="220">
        <v>2324</v>
      </c>
      <c r="Q44" s="220">
        <v>4063</v>
      </c>
      <c r="R44" s="220">
        <v>2575</v>
      </c>
      <c r="S44" s="220">
        <v>2218</v>
      </c>
      <c r="T44" s="222"/>
    </row>
    <row r="45" spans="1:256" ht="24" customHeight="1">
      <c r="A45" s="223" t="s">
        <v>239</v>
      </c>
      <c r="B45" s="16" t="s">
        <v>240</v>
      </c>
      <c r="C45" s="73">
        <v>21070</v>
      </c>
      <c r="D45" s="220">
        <v>1687</v>
      </c>
      <c r="E45" s="220">
        <v>947</v>
      </c>
      <c r="F45" s="220">
        <v>1479</v>
      </c>
      <c r="G45" s="220">
        <v>1355</v>
      </c>
      <c r="H45" s="220">
        <v>1236</v>
      </c>
      <c r="I45" s="220">
        <v>693</v>
      </c>
      <c r="J45" s="220">
        <v>1057</v>
      </c>
      <c r="K45" s="220">
        <v>1162</v>
      </c>
      <c r="L45" s="220">
        <v>501</v>
      </c>
      <c r="M45" s="220">
        <v>1653</v>
      </c>
      <c r="N45" s="220">
        <v>993</v>
      </c>
      <c r="O45" s="220">
        <v>1080</v>
      </c>
      <c r="P45" s="220">
        <v>1456</v>
      </c>
      <c r="Q45" s="220">
        <v>2654</v>
      </c>
      <c r="R45" s="220">
        <v>1664</v>
      </c>
      <c r="S45" s="220">
        <v>1453</v>
      </c>
      <c r="T45" s="222"/>
    </row>
    <row r="46" spans="1:256" ht="24" customHeight="1">
      <c r="A46" s="223" t="s">
        <v>68</v>
      </c>
      <c r="B46" s="16" t="s">
        <v>241</v>
      </c>
      <c r="C46" s="73">
        <v>6593</v>
      </c>
      <c r="D46" s="220">
        <v>417</v>
      </c>
      <c r="E46" s="220">
        <v>254</v>
      </c>
      <c r="F46" s="220">
        <v>416</v>
      </c>
      <c r="G46" s="220">
        <v>395</v>
      </c>
      <c r="H46" s="220">
        <v>295</v>
      </c>
      <c r="I46" s="220">
        <v>186</v>
      </c>
      <c r="J46" s="220">
        <v>312</v>
      </c>
      <c r="K46" s="220">
        <v>344</v>
      </c>
      <c r="L46" s="220">
        <v>184</v>
      </c>
      <c r="M46" s="220">
        <v>589</v>
      </c>
      <c r="N46" s="220">
        <v>315</v>
      </c>
      <c r="O46" s="220">
        <v>406</v>
      </c>
      <c r="P46" s="220">
        <v>571</v>
      </c>
      <c r="Q46" s="220">
        <v>911</v>
      </c>
      <c r="R46" s="220">
        <v>532</v>
      </c>
      <c r="S46" s="220">
        <v>466</v>
      </c>
      <c r="T46" s="222"/>
    </row>
    <row r="47" spans="1:256" ht="24" customHeight="1" thickBot="1">
      <c r="A47" s="224" t="s">
        <v>68</v>
      </c>
      <c r="B47" s="225" t="s">
        <v>242</v>
      </c>
      <c r="C47" s="74">
        <v>4416</v>
      </c>
      <c r="D47" s="75">
        <v>330</v>
      </c>
      <c r="E47" s="75">
        <v>145</v>
      </c>
      <c r="F47" s="75">
        <v>342</v>
      </c>
      <c r="G47" s="75">
        <v>253</v>
      </c>
      <c r="H47" s="75">
        <v>186</v>
      </c>
      <c r="I47" s="75">
        <v>186</v>
      </c>
      <c r="J47" s="75">
        <v>343</v>
      </c>
      <c r="K47" s="75">
        <v>190</v>
      </c>
      <c r="L47" s="75">
        <v>138</v>
      </c>
      <c r="M47" s="75">
        <v>363</v>
      </c>
      <c r="N47" s="75">
        <v>225</v>
      </c>
      <c r="O47" s="75">
        <v>242</v>
      </c>
      <c r="P47" s="75">
        <v>297</v>
      </c>
      <c r="Q47" s="75">
        <v>498</v>
      </c>
      <c r="R47" s="75">
        <v>379</v>
      </c>
      <c r="S47" s="75">
        <v>299</v>
      </c>
      <c r="T47" s="222"/>
    </row>
  </sheetData>
  <phoneticPr fontId="35"/>
  <pageMargins left="0.39374999999999999" right="0.39374999999999999" top="1.02847222222222" bottom="0.51180555555555596" header="0.511811023622047" footer="0.511811023622047"/>
  <pageSetup paperSize="9" scale="5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baseType="lpstr" size="41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6-21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'6-15'!Print_Area</vt:lpstr>
      <vt:lpstr>'6-16'!Print_Area</vt:lpstr>
      <vt:lpstr>'6-17'!Print_Area</vt:lpstr>
      <vt:lpstr>'6-18'!Print_Area</vt:lpstr>
      <vt:lpstr>'6-19'!Print_Area</vt:lpstr>
      <vt:lpstr>'6-2'!Print_Area</vt:lpstr>
      <vt:lpstr>'6-20'!Print_Area</vt:lpstr>
      <vt:lpstr>'6-21'!Print_Area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2025-08-22T02:06:49Z</dcterms:modified>
  <dc:language/>
</cp:coreProperties>
</file>