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090" windowWidth="28800" xWindow="0" yWindow="0"/>
  </bookViews>
  <sheets>
    <sheet r:id="rId1" name="表６" sheetId="1"/>
  </sheets>
  <definedNames>
    <definedName hidden="1" localSheetId="0" name="_xlnm._FilterDatabase">表６!$D$1:$D$488</definedName>
    <definedName localSheetId="0" name="_xlnm.Print_Area">表６!$A$1:$I$448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7" i="1" l="1"/>
  <c r="G447" i="1"/>
  <c r="I446" i="1"/>
  <c r="G446" i="1"/>
  <c r="I444" i="1"/>
  <c r="G444" i="1"/>
  <c r="I443" i="1"/>
  <c r="G443" i="1"/>
  <c r="I441" i="1"/>
  <c r="G441" i="1"/>
  <c r="I440" i="1"/>
  <c r="G440" i="1"/>
  <c r="I438" i="1"/>
  <c r="H438" i="1"/>
  <c r="G438" i="1"/>
  <c r="I437" i="1"/>
  <c r="H437" i="1"/>
  <c r="G437" i="1"/>
  <c r="I435" i="1"/>
  <c r="H435" i="1"/>
  <c r="G435" i="1"/>
  <c r="I434" i="1"/>
  <c r="H434" i="1"/>
  <c r="G434" i="1"/>
  <c r="I432" i="1"/>
  <c r="H432" i="1"/>
  <c r="G432" i="1"/>
  <c r="I431" i="1"/>
  <c r="H431" i="1"/>
  <c r="G431" i="1"/>
  <c r="I429" i="1"/>
  <c r="H429" i="1"/>
  <c r="G429" i="1"/>
  <c r="I428" i="1"/>
  <c r="H428" i="1"/>
  <c r="G428" i="1"/>
  <c r="I426" i="1"/>
  <c r="H426" i="1"/>
  <c r="G426" i="1"/>
  <c r="I425" i="1"/>
  <c r="H425" i="1"/>
  <c r="G425" i="1"/>
  <c r="I423" i="1"/>
  <c r="H423" i="1"/>
  <c r="G423" i="1"/>
  <c r="I422" i="1"/>
  <c r="H422" i="1"/>
  <c r="G422" i="1"/>
  <c r="I420" i="1"/>
  <c r="H420" i="1"/>
  <c r="G420" i="1"/>
  <c r="I419" i="1"/>
  <c r="H419" i="1"/>
  <c r="G419" i="1"/>
  <c r="I417" i="1"/>
  <c r="H417" i="1"/>
  <c r="G417" i="1"/>
  <c r="I416" i="1"/>
  <c r="H416" i="1"/>
  <c r="G416" i="1"/>
  <c r="I414" i="1"/>
  <c r="H414" i="1"/>
  <c r="G414" i="1"/>
  <c r="I413" i="1"/>
  <c r="H413" i="1"/>
  <c r="G413" i="1"/>
  <c r="I411" i="1"/>
  <c r="H411" i="1"/>
  <c r="G411" i="1"/>
  <c r="I410" i="1"/>
  <c r="H410" i="1"/>
  <c r="G410" i="1"/>
  <c r="I408" i="1"/>
  <c r="H408" i="1"/>
  <c r="G408" i="1"/>
  <c r="I407" i="1"/>
  <c r="H407" i="1"/>
  <c r="G407" i="1"/>
  <c r="I405" i="1"/>
  <c r="H405" i="1"/>
  <c r="G405" i="1"/>
  <c r="I404" i="1"/>
  <c r="H404" i="1"/>
  <c r="G404" i="1"/>
  <c r="I402" i="1"/>
  <c r="H402" i="1"/>
  <c r="G402" i="1"/>
  <c r="I401" i="1"/>
  <c r="H401" i="1"/>
  <c r="G401" i="1"/>
  <c r="I399" i="1"/>
  <c r="H399" i="1"/>
  <c r="G399" i="1"/>
  <c r="I398" i="1"/>
  <c r="H398" i="1"/>
  <c r="G398" i="1"/>
  <c r="I396" i="1"/>
  <c r="H396" i="1"/>
  <c r="G396" i="1"/>
  <c r="I395" i="1"/>
  <c r="H395" i="1"/>
  <c r="G395" i="1"/>
  <c r="I393" i="1"/>
  <c r="H393" i="1"/>
  <c r="G393" i="1"/>
  <c r="I392" i="1"/>
  <c r="H392" i="1"/>
  <c r="G392" i="1"/>
  <c r="I390" i="1"/>
  <c r="H390" i="1"/>
  <c r="G390" i="1"/>
  <c r="I389" i="1"/>
  <c r="H389" i="1"/>
  <c r="G389" i="1"/>
  <c r="H387" i="1"/>
  <c r="G387" i="1"/>
  <c r="F387" i="1"/>
  <c r="E387" i="1"/>
  <c r="I386" i="1"/>
  <c r="I384" i="1"/>
  <c r="H384" i="1"/>
  <c r="G384" i="1"/>
  <c r="I383" i="1"/>
  <c r="H383" i="1"/>
  <c r="G383" i="1"/>
  <c r="I381" i="1"/>
  <c r="H381" i="1"/>
  <c r="G381" i="1"/>
  <c r="I380" i="1"/>
  <c r="H380" i="1"/>
  <c r="G380" i="1"/>
  <c r="I378" i="1"/>
  <c r="H378" i="1"/>
  <c r="G378" i="1"/>
  <c r="I377" i="1"/>
  <c r="H377" i="1"/>
  <c r="G377" i="1"/>
  <c r="I375" i="1"/>
  <c r="H375" i="1"/>
  <c r="G375" i="1"/>
  <c r="I374" i="1"/>
  <c r="H374" i="1"/>
  <c r="G374" i="1"/>
  <c r="I372" i="1"/>
  <c r="H372" i="1"/>
  <c r="G372" i="1"/>
  <c r="I371" i="1"/>
  <c r="H371" i="1"/>
  <c r="G371" i="1"/>
  <c r="I369" i="1"/>
  <c r="H369" i="1"/>
  <c r="G369" i="1"/>
  <c r="I368" i="1"/>
  <c r="H368" i="1"/>
  <c r="G368" i="1"/>
  <c r="I366" i="1"/>
  <c r="H366" i="1"/>
  <c r="G366" i="1"/>
  <c r="I365" i="1"/>
  <c r="H365" i="1"/>
  <c r="G365" i="1"/>
  <c r="I363" i="1"/>
  <c r="H363" i="1"/>
  <c r="G363" i="1"/>
  <c r="I362" i="1"/>
  <c r="H362" i="1"/>
  <c r="G362" i="1"/>
  <c r="I360" i="1"/>
  <c r="H360" i="1"/>
  <c r="G360" i="1"/>
  <c r="I359" i="1"/>
  <c r="H359" i="1"/>
  <c r="G359" i="1"/>
  <c r="I357" i="1"/>
  <c r="H357" i="1"/>
  <c r="G357" i="1"/>
  <c r="I356" i="1"/>
  <c r="H356" i="1"/>
  <c r="G356" i="1"/>
  <c r="I354" i="1"/>
  <c r="H354" i="1"/>
  <c r="G354" i="1"/>
  <c r="I353" i="1"/>
  <c r="H353" i="1"/>
  <c r="G353" i="1"/>
  <c r="I351" i="1"/>
  <c r="H351" i="1"/>
  <c r="G351" i="1"/>
  <c r="I350" i="1"/>
  <c r="H350" i="1"/>
  <c r="G350" i="1"/>
  <c r="I348" i="1"/>
  <c r="H348" i="1"/>
  <c r="G348" i="1"/>
  <c r="I347" i="1"/>
  <c r="H347" i="1"/>
  <c r="G347" i="1"/>
  <c r="I345" i="1"/>
  <c r="H345" i="1"/>
  <c r="G345" i="1"/>
  <c r="I344" i="1"/>
  <c r="H344" i="1"/>
  <c r="G344" i="1"/>
  <c r="I336" i="1"/>
  <c r="H336" i="1"/>
  <c r="G336" i="1"/>
  <c r="I335" i="1"/>
  <c r="H335" i="1"/>
  <c r="G335" i="1"/>
  <c r="I333" i="1"/>
  <c r="H333" i="1"/>
  <c r="G333" i="1"/>
  <c r="I330" i="1"/>
  <c r="H330" i="1"/>
  <c r="G330" i="1"/>
  <c r="I329" i="1"/>
  <c r="H329" i="1"/>
  <c r="G329" i="1"/>
  <c r="I327" i="1"/>
  <c r="H327" i="1"/>
  <c r="G327" i="1"/>
  <c r="I326" i="1"/>
  <c r="H326" i="1"/>
  <c r="G326" i="1"/>
  <c r="H324" i="1"/>
  <c r="G324" i="1"/>
  <c r="F324" i="1"/>
  <c r="E324" i="1"/>
  <c r="I323" i="1"/>
  <c r="I320" i="1"/>
  <c r="H320" i="1"/>
  <c r="G320" i="1"/>
  <c r="I319" i="1"/>
  <c r="H319" i="1"/>
  <c r="G319" i="1"/>
  <c r="I317" i="1"/>
  <c r="H317" i="1"/>
  <c r="G317" i="1"/>
  <c r="I316" i="1"/>
  <c r="H316" i="1"/>
  <c r="G316" i="1"/>
  <c r="I314" i="1"/>
  <c r="H314" i="1"/>
  <c r="G314" i="1"/>
  <c r="I313" i="1"/>
  <c r="H313" i="1"/>
  <c r="G313" i="1"/>
  <c r="I311" i="1"/>
  <c r="H311" i="1"/>
  <c r="G311" i="1"/>
  <c r="I310" i="1"/>
  <c r="H310" i="1"/>
  <c r="G310" i="1"/>
  <c r="I308" i="1"/>
  <c r="H308" i="1"/>
  <c r="G308" i="1"/>
  <c r="I307" i="1"/>
  <c r="H307" i="1"/>
  <c r="G307" i="1"/>
  <c r="I305" i="1"/>
  <c r="H305" i="1"/>
  <c r="G305" i="1"/>
  <c r="I304" i="1"/>
  <c r="H304" i="1"/>
  <c r="G304" i="1"/>
  <c r="I302" i="1"/>
  <c r="H302" i="1"/>
  <c r="G302" i="1"/>
  <c r="I301" i="1"/>
  <c r="H301" i="1"/>
  <c r="G301" i="1"/>
  <c r="I299" i="1"/>
  <c r="H299" i="1"/>
  <c r="G299" i="1"/>
  <c r="I298" i="1"/>
  <c r="H298" i="1"/>
  <c r="G298" i="1"/>
  <c r="I296" i="1"/>
  <c r="H296" i="1"/>
  <c r="G296" i="1"/>
  <c r="I295" i="1"/>
  <c r="H295" i="1"/>
  <c r="G295" i="1"/>
  <c r="I293" i="1"/>
  <c r="H293" i="1"/>
  <c r="G293" i="1"/>
  <c r="I292" i="1"/>
  <c r="H292" i="1"/>
  <c r="G292" i="1"/>
  <c r="I290" i="1"/>
  <c r="H290" i="1"/>
  <c r="G290" i="1"/>
  <c r="I289" i="1"/>
  <c r="H289" i="1"/>
  <c r="G289" i="1"/>
  <c r="I287" i="1"/>
  <c r="H287" i="1"/>
  <c r="G287" i="1"/>
  <c r="I286" i="1"/>
  <c r="H286" i="1"/>
  <c r="G286" i="1"/>
  <c r="I284" i="1"/>
  <c r="H284" i="1"/>
  <c r="G284" i="1"/>
  <c r="I283" i="1"/>
  <c r="H283" i="1"/>
  <c r="G283" i="1"/>
  <c r="I281" i="1"/>
  <c r="H281" i="1"/>
  <c r="G281" i="1"/>
  <c r="I280" i="1"/>
  <c r="H280" i="1"/>
  <c r="G280" i="1"/>
  <c r="I278" i="1"/>
  <c r="H278" i="1"/>
  <c r="G278" i="1"/>
  <c r="I277" i="1"/>
  <c r="H277" i="1"/>
  <c r="G277" i="1"/>
  <c r="I275" i="1"/>
  <c r="H275" i="1"/>
  <c r="G275" i="1"/>
  <c r="I274" i="1"/>
  <c r="H274" i="1"/>
  <c r="G274" i="1"/>
  <c r="I272" i="1"/>
  <c r="H272" i="1"/>
  <c r="G272" i="1"/>
  <c r="I271" i="1"/>
  <c r="H271" i="1"/>
  <c r="G271" i="1"/>
  <c r="I269" i="1"/>
  <c r="H269" i="1"/>
  <c r="G269" i="1"/>
  <c r="I268" i="1"/>
  <c r="H268" i="1"/>
  <c r="G268" i="1"/>
  <c r="I266" i="1"/>
  <c r="H266" i="1"/>
  <c r="G266" i="1"/>
  <c r="I265" i="1"/>
  <c r="H265" i="1"/>
  <c r="G265" i="1"/>
  <c r="I263" i="1"/>
  <c r="H263" i="1"/>
  <c r="G263" i="1"/>
  <c r="I262" i="1"/>
  <c r="H262" i="1"/>
  <c r="G262" i="1"/>
  <c r="H260" i="1"/>
  <c r="G260" i="1"/>
  <c r="F260" i="1"/>
  <c r="E260" i="1"/>
  <c r="I259" i="1"/>
  <c r="I256" i="1"/>
  <c r="H256" i="1"/>
  <c r="G256" i="1"/>
  <c r="I255" i="1"/>
  <c r="H255" i="1"/>
  <c r="G255" i="1"/>
  <c r="I253" i="1"/>
  <c r="H253" i="1"/>
  <c r="G253" i="1"/>
  <c r="I252" i="1"/>
  <c r="H252" i="1"/>
  <c r="G252" i="1"/>
  <c r="I250" i="1"/>
  <c r="H250" i="1"/>
  <c r="G250" i="1"/>
  <c r="I249" i="1"/>
  <c r="H249" i="1"/>
  <c r="G249" i="1"/>
  <c r="I247" i="1"/>
  <c r="H247" i="1"/>
  <c r="G247" i="1"/>
  <c r="I246" i="1"/>
  <c r="H246" i="1"/>
  <c r="G246" i="1"/>
  <c r="I244" i="1"/>
  <c r="H244" i="1"/>
  <c r="G244" i="1"/>
  <c r="I243" i="1"/>
  <c r="H243" i="1"/>
  <c r="G243" i="1"/>
  <c r="I241" i="1"/>
  <c r="H241" i="1"/>
  <c r="G241" i="1"/>
  <c r="I240" i="1"/>
  <c r="H240" i="1"/>
  <c r="G240" i="1"/>
  <c r="I238" i="1"/>
  <c r="H238" i="1"/>
  <c r="G238" i="1"/>
  <c r="I237" i="1"/>
  <c r="H237" i="1"/>
  <c r="G237" i="1"/>
  <c r="I235" i="1"/>
  <c r="H235" i="1"/>
  <c r="G235" i="1"/>
  <c r="I234" i="1"/>
  <c r="H234" i="1"/>
  <c r="G234" i="1"/>
  <c r="I232" i="1"/>
  <c r="H232" i="1"/>
  <c r="G232" i="1"/>
  <c r="I231" i="1"/>
  <c r="H231" i="1"/>
  <c r="G231" i="1"/>
  <c r="I229" i="1"/>
  <c r="H229" i="1"/>
  <c r="G229" i="1"/>
  <c r="I228" i="1"/>
  <c r="H228" i="1"/>
  <c r="G228" i="1"/>
  <c r="I226" i="1"/>
  <c r="H226" i="1"/>
  <c r="G226" i="1"/>
  <c r="I225" i="1"/>
  <c r="H225" i="1"/>
  <c r="G225" i="1"/>
  <c r="I223" i="1"/>
  <c r="H223" i="1"/>
  <c r="G223" i="1"/>
  <c r="I222" i="1"/>
  <c r="H222" i="1"/>
  <c r="G222" i="1"/>
  <c r="I220" i="1"/>
  <c r="H220" i="1"/>
  <c r="G220" i="1"/>
  <c r="I219" i="1"/>
  <c r="H219" i="1"/>
  <c r="G219" i="1"/>
  <c r="I217" i="1"/>
  <c r="H217" i="1"/>
  <c r="G217" i="1"/>
  <c r="I216" i="1"/>
  <c r="H216" i="1"/>
  <c r="G216" i="1"/>
  <c r="I214" i="1"/>
  <c r="H214" i="1"/>
  <c r="G214" i="1"/>
  <c r="I213" i="1"/>
  <c r="H213" i="1"/>
  <c r="G213" i="1"/>
  <c r="I211" i="1"/>
  <c r="H211" i="1"/>
  <c r="G211" i="1"/>
  <c r="I210" i="1"/>
  <c r="H210" i="1"/>
  <c r="G210" i="1"/>
  <c r="I208" i="1"/>
  <c r="H208" i="1"/>
  <c r="G208" i="1"/>
  <c r="I207" i="1"/>
  <c r="H207" i="1"/>
  <c r="G207" i="1"/>
  <c r="I205" i="1"/>
  <c r="H205" i="1"/>
  <c r="G205" i="1"/>
  <c r="I204" i="1"/>
  <c r="H204" i="1"/>
  <c r="G204" i="1"/>
  <c r="I202" i="1"/>
  <c r="H202" i="1"/>
  <c r="G202" i="1"/>
  <c r="I201" i="1"/>
  <c r="H201" i="1"/>
  <c r="G201" i="1"/>
  <c r="I199" i="1"/>
  <c r="H199" i="1"/>
  <c r="G199" i="1"/>
  <c r="I198" i="1"/>
  <c r="H198" i="1"/>
  <c r="G198" i="1"/>
  <c r="H196" i="1"/>
  <c r="G196" i="1"/>
  <c r="F196" i="1"/>
  <c r="E196" i="1"/>
  <c r="I195" i="1"/>
  <c r="I192" i="1"/>
  <c r="H192" i="1"/>
  <c r="G192" i="1"/>
  <c r="I191" i="1"/>
  <c r="H191" i="1"/>
  <c r="G191" i="1"/>
  <c r="I189" i="1"/>
  <c r="H189" i="1"/>
  <c r="G189" i="1"/>
  <c r="I188" i="1"/>
  <c r="H188" i="1"/>
  <c r="G188" i="1"/>
  <c r="I186" i="1"/>
  <c r="H186" i="1"/>
  <c r="G186" i="1"/>
  <c r="I185" i="1"/>
  <c r="H185" i="1"/>
  <c r="G185" i="1"/>
  <c r="I183" i="1"/>
  <c r="H183" i="1"/>
  <c r="G183" i="1"/>
  <c r="I182" i="1"/>
  <c r="H182" i="1"/>
  <c r="G182" i="1"/>
  <c r="I180" i="1"/>
  <c r="H180" i="1"/>
  <c r="G180" i="1"/>
  <c r="I179" i="1"/>
  <c r="H179" i="1"/>
  <c r="G179" i="1"/>
  <c r="I177" i="1"/>
  <c r="H177" i="1"/>
  <c r="G177" i="1"/>
  <c r="I174" i="1"/>
  <c r="H174" i="1"/>
  <c r="G174" i="1"/>
  <c r="I173" i="1"/>
  <c r="H173" i="1"/>
  <c r="G173" i="1"/>
  <c r="I171" i="1"/>
  <c r="H171" i="1"/>
  <c r="G171" i="1"/>
  <c r="I170" i="1"/>
  <c r="H170" i="1"/>
  <c r="G170" i="1"/>
  <c r="I168" i="1"/>
  <c r="H168" i="1"/>
  <c r="G168" i="1"/>
  <c r="I167" i="1"/>
  <c r="H167" i="1"/>
  <c r="G167" i="1"/>
  <c r="I165" i="1"/>
  <c r="H165" i="1"/>
  <c r="G165" i="1"/>
  <c r="I164" i="1"/>
  <c r="H164" i="1"/>
  <c r="G164" i="1"/>
  <c r="I162" i="1"/>
  <c r="H162" i="1"/>
  <c r="G162" i="1"/>
  <c r="I161" i="1"/>
  <c r="H161" i="1"/>
  <c r="G161" i="1"/>
  <c r="I159" i="1"/>
  <c r="H159" i="1"/>
  <c r="G159" i="1"/>
  <c r="I158" i="1"/>
  <c r="H158" i="1"/>
  <c r="G158" i="1"/>
  <c r="I156" i="1"/>
  <c r="H156" i="1"/>
  <c r="G156" i="1"/>
  <c r="I155" i="1"/>
  <c r="H155" i="1"/>
  <c r="G155" i="1"/>
  <c r="I153" i="1"/>
  <c r="H153" i="1"/>
  <c r="G153" i="1"/>
  <c r="I152" i="1"/>
  <c r="H152" i="1"/>
  <c r="G152" i="1"/>
  <c r="I150" i="1"/>
  <c r="H150" i="1"/>
  <c r="G150" i="1"/>
  <c r="I149" i="1"/>
  <c r="H149" i="1"/>
  <c r="G149" i="1"/>
  <c r="I147" i="1"/>
  <c r="H147" i="1"/>
  <c r="G147" i="1"/>
  <c r="I146" i="1"/>
  <c r="H146" i="1"/>
  <c r="G146" i="1"/>
  <c r="I144" i="1"/>
  <c r="H144" i="1"/>
  <c r="G144" i="1"/>
  <c r="I143" i="1"/>
  <c r="H143" i="1"/>
  <c r="G143" i="1"/>
  <c r="I141" i="1"/>
  <c r="H141" i="1"/>
  <c r="G141" i="1"/>
  <c r="I140" i="1"/>
  <c r="H140" i="1"/>
  <c r="G140" i="1"/>
  <c r="I138" i="1"/>
  <c r="H138" i="1"/>
  <c r="G138" i="1"/>
  <c r="I137" i="1"/>
  <c r="H137" i="1"/>
  <c r="G137" i="1"/>
  <c r="I135" i="1"/>
  <c r="H135" i="1"/>
  <c r="G135" i="1"/>
  <c r="I134" i="1"/>
  <c r="H134" i="1"/>
  <c r="G134" i="1"/>
  <c r="H132" i="1"/>
  <c r="G132" i="1"/>
  <c r="F132" i="1"/>
  <c r="E132" i="1"/>
  <c r="I131" i="1"/>
  <c r="I128" i="1"/>
  <c r="H128" i="1"/>
  <c r="G128" i="1"/>
  <c r="I127" i="1"/>
  <c r="H127" i="1"/>
  <c r="G127" i="1"/>
  <c r="I125" i="1"/>
  <c r="H125" i="1"/>
  <c r="G125" i="1"/>
  <c r="I124" i="1"/>
  <c r="H124" i="1"/>
  <c r="G124" i="1"/>
  <c r="I122" i="1"/>
  <c r="H122" i="1"/>
  <c r="G122" i="1"/>
  <c r="I121" i="1"/>
  <c r="H121" i="1"/>
  <c r="G121" i="1"/>
  <c r="I119" i="1"/>
  <c r="H119" i="1"/>
  <c r="G119" i="1"/>
  <c r="I118" i="1"/>
  <c r="H118" i="1"/>
  <c r="G118" i="1"/>
  <c r="I116" i="1"/>
  <c r="H116" i="1"/>
  <c r="G116" i="1"/>
  <c r="I115" i="1"/>
  <c r="H115" i="1"/>
  <c r="G115" i="1"/>
  <c r="I113" i="1"/>
  <c r="H113" i="1"/>
  <c r="G113" i="1"/>
  <c r="I112" i="1"/>
  <c r="H112" i="1"/>
  <c r="G112" i="1"/>
  <c r="I110" i="1"/>
  <c r="H110" i="1"/>
  <c r="G110" i="1"/>
  <c r="I109" i="1"/>
  <c r="H109" i="1"/>
  <c r="G109" i="1"/>
  <c r="I107" i="1"/>
  <c r="H107" i="1"/>
  <c r="G107" i="1"/>
  <c r="I106" i="1"/>
  <c r="H106" i="1"/>
  <c r="G106" i="1"/>
  <c r="H104" i="1"/>
  <c r="I103" i="1"/>
  <c r="H103" i="1"/>
  <c r="G103" i="1"/>
  <c r="I101" i="1"/>
  <c r="H101" i="1"/>
  <c r="G101" i="1"/>
  <c r="I100" i="1"/>
  <c r="H100" i="1"/>
  <c r="G100" i="1"/>
  <c r="I97" i="1"/>
  <c r="H97" i="1"/>
  <c r="G97" i="1"/>
  <c r="I95" i="1"/>
  <c r="H95" i="1"/>
  <c r="G95" i="1"/>
  <c r="I92" i="1"/>
  <c r="H92" i="1"/>
  <c r="G92" i="1"/>
  <c r="I89" i="1"/>
  <c r="H89" i="1"/>
  <c r="G89" i="1"/>
  <c r="I88" i="1"/>
  <c r="H88" i="1"/>
  <c r="G88" i="1"/>
  <c r="I86" i="1"/>
  <c r="H86" i="1"/>
  <c r="G86" i="1"/>
  <c r="I85" i="1"/>
  <c r="H85" i="1"/>
  <c r="G85" i="1"/>
  <c r="I83" i="1"/>
  <c r="H83" i="1"/>
  <c r="G83" i="1"/>
  <c r="I82" i="1"/>
  <c r="H82" i="1"/>
  <c r="G82" i="1"/>
  <c r="I80" i="1"/>
  <c r="H80" i="1"/>
  <c r="G80" i="1"/>
  <c r="I79" i="1"/>
  <c r="H79" i="1"/>
  <c r="G79" i="1"/>
  <c r="I77" i="1"/>
  <c r="H77" i="1"/>
  <c r="G77" i="1"/>
  <c r="I76" i="1"/>
  <c r="H76" i="1"/>
  <c r="G76" i="1"/>
  <c r="I74" i="1"/>
  <c r="H74" i="1"/>
  <c r="G74" i="1"/>
  <c r="I73" i="1"/>
  <c r="H73" i="1"/>
  <c r="G73" i="1"/>
  <c r="I71" i="1"/>
  <c r="H71" i="1"/>
  <c r="G71" i="1"/>
  <c r="I70" i="1"/>
  <c r="H70" i="1"/>
  <c r="G70" i="1"/>
  <c r="H68" i="1"/>
  <c r="G68" i="1"/>
  <c r="F68" i="1"/>
  <c r="E68" i="1"/>
  <c r="I67" i="1"/>
  <c r="I64" i="1"/>
  <c r="H64" i="1"/>
  <c r="G64" i="1"/>
  <c r="I63" i="1"/>
  <c r="H63" i="1"/>
  <c r="G63" i="1"/>
  <c r="E62" i="1"/>
  <c r="I61" i="1"/>
  <c r="H61" i="1"/>
  <c r="G61" i="1"/>
  <c r="I60" i="1"/>
  <c r="H60" i="1"/>
  <c r="G60" i="1"/>
  <c r="I58" i="1"/>
  <c r="H58" i="1"/>
  <c r="G58" i="1"/>
  <c r="I57" i="1"/>
  <c r="H57" i="1"/>
  <c r="G57" i="1"/>
  <c r="I55" i="1"/>
  <c r="H55" i="1"/>
  <c r="G55" i="1"/>
  <c r="I54" i="1"/>
  <c r="H54" i="1"/>
  <c r="G54" i="1"/>
  <c r="I52" i="1"/>
  <c r="H52" i="1"/>
  <c r="G52" i="1"/>
  <c r="I51" i="1"/>
  <c r="H51" i="1"/>
  <c r="G51" i="1"/>
  <c r="I49" i="1"/>
  <c r="H49" i="1"/>
  <c r="G49" i="1"/>
  <c r="I48" i="1"/>
  <c r="H48" i="1"/>
  <c r="G48" i="1"/>
  <c r="I46" i="1"/>
  <c r="H46" i="1"/>
  <c r="G46" i="1"/>
  <c r="I45" i="1"/>
  <c r="H45" i="1"/>
  <c r="G45" i="1"/>
  <c r="I43" i="1"/>
  <c r="H43" i="1"/>
  <c r="G43" i="1"/>
  <c r="I42" i="1"/>
  <c r="H42" i="1"/>
  <c r="G42" i="1"/>
  <c r="I39" i="1"/>
  <c r="H39" i="1"/>
  <c r="G39" i="1"/>
  <c r="I37" i="1"/>
  <c r="H37" i="1"/>
  <c r="G37" i="1"/>
  <c r="I36" i="1"/>
  <c r="H36" i="1"/>
  <c r="G36" i="1"/>
  <c r="I34" i="1"/>
  <c r="H34" i="1"/>
  <c r="G34" i="1"/>
  <c r="I33" i="1"/>
  <c r="H33" i="1"/>
  <c r="G33" i="1"/>
  <c r="I31" i="1"/>
  <c r="H31" i="1"/>
  <c r="G31" i="1"/>
  <c r="I30" i="1"/>
  <c r="H30" i="1"/>
  <c r="G30" i="1"/>
  <c r="I28" i="1"/>
  <c r="H28" i="1"/>
  <c r="G28" i="1"/>
  <c r="I27" i="1"/>
  <c r="H27" i="1"/>
  <c r="G27" i="1"/>
  <c r="I25" i="1"/>
  <c r="H25" i="1"/>
  <c r="G25" i="1"/>
  <c r="I24" i="1"/>
  <c r="H24" i="1"/>
  <c r="G24" i="1"/>
  <c r="I22" i="1"/>
  <c r="H22" i="1"/>
  <c r="G22" i="1"/>
  <c r="I21" i="1"/>
  <c r="H21" i="1"/>
  <c r="G21" i="1"/>
  <c r="I19" i="1"/>
  <c r="H19" i="1"/>
  <c r="G19" i="1"/>
  <c r="I18" i="1"/>
  <c r="H18" i="1"/>
  <c r="G18" i="1"/>
  <c r="I16" i="1"/>
  <c r="H16" i="1"/>
  <c r="G16" i="1"/>
  <c r="I15" i="1"/>
  <c r="H15" i="1"/>
  <c r="G15" i="1"/>
  <c r="I13" i="1"/>
  <c r="H13" i="1"/>
  <c r="G13" i="1"/>
  <c r="I12" i="1"/>
  <c r="H12" i="1"/>
  <c r="G12" i="1"/>
  <c r="I10" i="1"/>
  <c r="H10" i="1"/>
  <c r="G10" i="1"/>
  <c r="I9" i="1"/>
  <c r="H9" i="1"/>
  <c r="G9" i="1"/>
  <c r="I7" i="1"/>
  <c r="H7" i="1"/>
  <c r="G7" i="1"/>
  <c r="I6" i="1"/>
  <c r="H6" i="1"/>
  <c r="G6" i="1"/>
</calcChain>
</file>

<file path=xl/sharedStrings.xml><?xml version="1.0" encoding="utf-8"?>
<sst xmlns="http://schemas.openxmlformats.org/spreadsheetml/2006/main" count="837" uniqueCount="306">
  <si>
    <t>表　６</t>
    <rPh sb="0" eb="1">
      <t>ヒョウ</t>
    </rPh>
    <phoneticPr fontId="4"/>
  </si>
  <si>
    <t>　　死亡数・死亡率、性・死因別、前年比較</t>
    <rPh sb="2" eb="5">
      <t>シボウスウ</t>
    </rPh>
    <rPh sb="6" eb="9">
      <t>シボウリツ</t>
    </rPh>
    <rPh sb="10" eb="11">
      <t>セイ</t>
    </rPh>
    <rPh sb="12" eb="14">
      <t>シイン</t>
    </rPh>
    <rPh sb="14" eb="15">
      <t>ベツ</t>
    </rPh>
    <rPh sb="16" eb="18">
      <t>ゼンネン</t>
    </rPh>
    <rPh sb="18" eb="20">
      <t>ヒカク</t>
    </rPh>
    <phoneticPr fontId="4"/>
  </si>
  <si>
    <t>死因簡単</t>
    <rPh sb="0" eb="2">
      <t>シイン</t>
    </rPh>
    <rPh sb="2" eb="4">
      <t>カンタン</t>
    </rPh>
    <phoneticPr fontId="4"/>
  </si>
  <si>
    <t>　　　　死　　　因　　</t>
    <phoneticPr fontId="4"/>
  </si>
  <si>
    <t>性</t>
    <rPh sb="0" eb="1">
      <t>セイ</t>
    </rPh>
    <phoneticPr fontId="4"/>
  </si>
  <si>
    <t xml:space="preserve"> 実   数</t>
    <rPh sb="1" eb="2">
      <t>ジツ</t>
    </rPh>
    <rPh sb="5" eb="6">
      <t>スウ</t>
    </rPh>
    <phoneticPr fontId="4"/>
  </si>
  <si>
    <t>率</t>
    <rPh sb="0" eb="1">
      <t>リツ</t>
    </rPh>
    <phoneticPr fontId="4"/>
  </si>
  <si>
    <t>6年死亡総数に占める割合</t>
    <rPh sb="2" eb="4">
      <t>シボウ</t>
    </rPh>
    <rPh sb="4" eb="6">
      <t>ソウスウ</t>
    </rPh>
    <rPh sb="7" eb="8">
      <t>シ</t>
    </rPh>
    <rPh sb="10" eb="12">
      <t>ワリアイ</t>
    </rPh>
    <phoneticPr fontId="4"/>
  </si>
  <si>
    <t>分類コード</t>
    <phoneticPr fontId="4"/>
  </si>
  <si>
    <t>　</t>
  </si>
  <si>
    <t>６年</t>
    <phoneticPr fontId="4"/>
  </si>
  <si>
    <t>５年</t>
    <phoneticPr fontId="4"/>
  </si>
  <si>
    <t>人口</t>
    <rPh sb="0" eb="2">
      <t>ジンコウ</t>
    </rPh>
    <phoneticPr fontId="8"/>
  </si>
  <si>
    <t xml:space="preserve"> 総　数</t>
  </si>
  <si>
    <t>男</t>
  </si>
  <si>
    <t>男</t>
    <rPh sb="0" eb="1">
      <t>オトコ</t>
    </rPh>
    <phoneticPr fontId="8"/>
  </si>
  <si>
    <t>女</t>
  </si>
  <si>
    <t>女</t>
    <rPh sb="0" eb="1">
      <t>オンナ</t>
    </rPh>
    <phoneticPr fontId="8"/>
  </si>
  <si>
    <t xml:space="preserve"> </t>
  </si>
  <si>
    <t>01000</t>
  </si>
  <si>
    <t xml:space="preserve"> 感染症及び寄生虫症</t>
    <phoneticPr fontId="8"/>
  </si>
  <si>
    <t>01100</t>
  </si>
  <si>
    <t xml:space="preserve"> 　腸管感染症</t>
    <phoneticPr fontId="8"/>
  </si>
  <si>
    <t>01200</t>
  </si>
  <si>
    <t xml:space="preserve"> 　結   核</t>
    <phoneticPr fontId="8"/>
  </si>
  <si>
    <t>01201</t>
  </si>
  <si>
    <t xml:space="preserve"> 　　呼吸器結核</t>
    <phoneticPr fontId="8"/>
  </si>
  <si>
    <t>01202</t>
  </si>
  <si>
    <t xml:space="preserve"> 　　その他の結核</t>
    <phoneticPr fontId="8"/>
  </si>
  <si>
    <t>01300</t>
  </si>
  <si>
    <t xml:space="preserve"> 　敗血症</t>
    <phoneticPr fontId="8"/>
  </si>
  <si>
    <t>01400</t>
  </si>
  <si>
    <t xml:space="preserve"> 　ウイルス性肝炎</t>
    <rPh sb="6" eb="7">
      <t>セイ</t>
    </rPh>
    <phoneticPr fontId="8"/>
  </si>
  <si>
    <t>　　</t>
  </si>
  <si>
    <t>01401</t>
  </si>
  <si>
    <t xml:space="preserve"> 　　Ｂ型ウイルス性肝炎</t>
    <rPh sb="9" eb="10">
      <t>セイ</t>
    </rPh>
    <phoneticPr fontId="8"/>
  </si>
  <si>
    <t>01402</t>
  </si>
  <si>
    <t xml:space="preserve"> 　　Ｃ型ウイルス性肝炎</t>
    <rPh sb="9" eb="10">
      <t>セイ</t>
    </rPh>
    <phoneticPr fontId="8"/>
  </si>
  <si>
    <t>01403</t>
  </si>
  <si>
    <t xml:space="preserve"> 　　その他のウイルス性肝炎</t>
    <rPh sb="11" eb="12">
      <t>セイ</t>
    </rPh>
    <phoneticPr fontId="8"/>
  </si>
  <si>
    <t>01500</t>
  </si>
  <si>
    <t xml:space="preserve"> 　ヒト免疫不全ウイルス［ＨＩＶ］病</t>
    <phoneticPr fontId="8"/>
  </si>
  <si>
    <t>-</t>
  </si>
  <si>
    <t>01600</t>
  </si>
  <si>
    <t xml:space="preserve"> 　その他の感染症及び寄生虫症</t>
    <phoneticPr fontId="8"/>
  </si>
  <si>
    <t>02000</t>
  </si>
  <si>
    <t xml:space="preserve"> 新生物＜腫瘍＞</t>
    <rPh sb="5" eb="7">
      <t>シュヨウ</t>
    </rPh>
    <phoneticPr fontId="8"/>
  </si>
  <si>
    <t>02100</t>
  </si>
  <si>
    <t xml:space="preserve"> 　悪性新生物＜腫瘍＞</t>
    <phoneticPr fontId="8"/>
  </si>
  <si>
    <t>02101</t>
  </si>
  <si>
    <t xml:space="preserve"> 　　口唇，口腔及び咽頭の悪性新生物</t>
    <phoneticPr fontId="8"/>
  </si>
  <si>
    <t xml:space="preserve"> 　　＜腫瘍＞</t>
    <phoneticPr fontId="8"/>
  </si>
  <si>
    <t>02102</t>
  </si>
  <si>
    <t xml:space="preserve"> 　　食道の悪性新生物＜腫瘍＞</t>
    <phoneticPr fontId="8"/>
  </si>
  <si>
    <t>02103</t>
  </si>
  <si>
    <t xml:space="preserve"> 　　胃の悪性新生物＜腫瘍＞</t>
    <phoneticPr fontId="8"/>
  </si>
  <si>
    <t>02104</t>
  </si>
  <si>
    <t xml:space="preserve"> 　　結腸の悪性新生物＜腫瘍＞</t>
    <phoneticPr fontId="8"/>
  </si>
  <si>
    <t>02105</t>
  </si>
  <si>
    <t xml:space="preserve"> 　　直腸Ｓ状結腸移行部及び</t>
    <phoneticPr fontId="8"/>
  </si>
  <si>
    <t xml:space="preserve"> 　　直腸の悪性新生物＜腫瘍＞</t>
    <phoneticPr fontId="8"/>
  </si>
  <si>
    <t>02106</t>
  </si>
  <si>
    <t xml:space="preserve"> 　　肝及び肝内胆管の悪性新生物</t>
    <phoneticPr fontId="8"/>
  </si>
  <si>
    <t>02107</t>
  </si>
  <si>
    <t xml:space="preserve"> 　　胆のう及びその他の胆道の</t>
    <phoneticPr fontId="8"/>
  </si>
  <si>
    <t xml:space="preserve"> 　　悪性新生物＜腫瘍＞</t>
    <phoneticPr fontId="8"/>
  </si>
  <si>
    <t>02108</t>
  </si>
  <si>
    <t xml:space="preserve"> 　　膵の悪性新生物＜腫瘍＞</t>
    <phoneticPr fontId="8"/>
  </si>
  <si>
    <t xml:space="preserve">　　 </t>
    <phoneticPr fontId="4"/>
  </si>
  <si>
    <t>02109</t>
  </si>
  <si>
    <t xml:space="preserve"> 　　喉頭の悪性新生物＜腫瘍＞</t>
    <phoneticPr fontId="8"/>
  </si>
  <si>
    <t>02110</t>
  </si>
  <si>
    <t xml:space="preserve"> 　　気管、気管支及び肺の悪性新生物</t>
    <phoneticPr fontId="8"/>
  </si>
  <si>
    <t>02111</t>
  </si>
  <si>
    <t xml:space="preserve"> 　　皮膚の悪性新生物＜腫瘍＞</t>
    <phoneticPr fontId="8"/>
  </si>
  <si>
    <t>02112</t>
  </si>
  <si>
    <t xml:space="preserve"> 　　乳房の悪性新生物＜腫瘍＞</t>
    <phoneticPr fontId="8"/>
  </si>
  <si>
    <t>02113</t>
  </si>
  <si>
    <t xml:space="preserve"> 　　子宮の悪性新生物＜腫瘍＞</t>
    <phoneticPr fontId="8"/>
  </si>
  <si>
    <t>02114</t>
  </si>
  <si>
    <t xml:space="preserve"> 　　卵巣の悪性新生物＜腫瘍＞</t>
    <phoneticPr fontId="8"/>
  </si>
  <si>
    <t>02115</t>
  </si>
  <si>
    <t xml:space="preserve"> 　　前立腺の悪性新生物＜腫瘍＞</t>
    <phoneticPr fontId="8"/>
  </si>
  <si>
    <t>02116</t>
  </si>
  <si>
    <t xml:space="preserve"> 　　膀胱の悪性新生物＜腫瘍＞</t>
    <phoneticPr fontId="8"/>
  </si>
  <si>
    <t>02117</t>
  </si>
  <si>
    <t xml:space="preserve"> 　　中枢神経系の悪性新生物</t>
    <phoneticPr fontId="8"/>
  </si>
  <si>
    <t>02118</t>
  </si>
  <si>
    <t xml:space="preserve"> 　　悪性リンパ腫</t>
    <phoneticPr fontId="8"/>
  </si>
  <si>
    <t>02119</t>
  </si>
  <si>
    <t xml:space="preserve"> 　　白血病</t>
    <phoneticPr fontId="8"/>
  </si>
  <si>
    <t>02120</t>
  </si>
  <si>
    <t xml:space="preserve"> 　　その他のリンパ組織，造血組織</t>
    <phoneticPr fontId="8"/>
  </si>
  <si>
    <t xml:space="preserve"> 　　及び関連組織の悪性新生物＜腫瘍＞</t>
    <phoneticPr fontId="8"/>
  </si>
  <si>
    <t>02121</t>
  </si>
  <si>
    <t xml:space="preserve"> 　　その他の悪性新生物＜腫瘍＞</t>
    <phoneticPr fontId="8"/>
  </si>
  <si>
    <t>02200</t>
  </si>
  <si>
    <t xml:space="preserve"> 　その他の新生物＜腫瘍＞</t>
    <phoneticPr fontId="8"/>
  </si>
  <si>
    <t>02201</t>
  </si>
  <si>
    <t xml:space="preserve"> 　　中枢神経系のその他の新生物</t>
    <phoneticPr fontId="8"/>
  </si>
  <si>
    <t>02202</t>
  </si>
  <si>
    <t xml:space="preserve"> 　　中枢神経系を除くその他の新生物</t>
    <phoneticPr fontId="8"/>
  </si>
  <si>
    <t>03000</t>
  </si>
  <si>
    <t xml:space="preserve"> 血液及び造血器の疾患並びに</t>
    <phoneticPr fontId="8"/>
  </si>
  <si>
    <t xml:space="preserve"> 免疫機構の障害</t>
    <phoneticPr fontId="8"/>
  </si>
  <si>
    <t>03100</t>
  </si>
  <si>
    <t xml:space="preserve"> 　貧血</t>
    <phoneticPr fontId="8"/>
  </si>
  <si>
    <t>03200</t>
  </si>
  <si>
    <t xml:space="preserve"> 　その他の血液及び造血器の疾患</t>
    <phoneticPr fontId="8"/>
  </si>
  <si>
    <t xml:space="preserve"> 　並びに免疫機構の障害</t>
    <phoneticPr fontId="8"/>
  </si>
  <si>
    <t>04000</t>
  </si>
  <si>
    <t xml:space="preserve"> 内分泌，栄養及び代謝疾患</t>
    <phoneticPr fontId="8"/>
  </si>
  <si>
    <t>04100</t>
  </si>
  <si>
    <t xml:space="preserve"> 　糖尿病</t>
    <phoneticPr fontId="8"/>
  </si>
  <si>
    <t>04200</t>
  </si>
  <si>
    <t xml:space="preserve"> 　その他の内分泌，栄養及び代謝疾患</t>
    <phoneticPr fontId="8"/>
  </si>
  <si>
    <t>05000</t>
  </si>
  <si>
    <t xml:space="preserve"> 精神及び行動の障害</t>
    <phoneticPr fontId="8"/>
  </si>
  <si>
    <t>05100</t>
  </si>
  <si>
    <t xml:space="preserve"> 　血管性及び詳細不明の認知症</t>
    <rPh sb="12" eb="14">
      <t>ニンチ</t>
    </rPh>
    <rPh sb="14" eb="15">
      <t>ショウ</t>
    </rPh>
    <phoneticPr fontId="8"/>
  </si>
  <si>
    <t>05200</t>
  </si>
  <si>
    <t xml:space="preserve"> 　その他の精神及び行動の障害</t>
    <phoneticPr fontId="8"/>
  </si>
  <si>
    <t>06000</t>
  </si>
  <si>
    <t xml:space="preserve"> 神経系の疾患</t>
    <phoneticPr fontId="8"/>
  </si>
  <si>
    <t>06100</t>
  </si>
  <si>
    <t xml:space="preserve"> 　髄膜炎</t>
    <phoneticPr fontId="8"/>
  </si>
  <si>
    <t>06200</t>
  </si>
  <si>
    <t xml:space="preserve"> 　脊髄性筋萎縮症及び関連症候群</t>
    <phoneticPr fontId="8"/>
  </si>
  <si>
    <t>06300</t>
  </si>
  <si>
    <t xml:space="preserve"> 　パーキンソン病</t>
    <phoneticPr fontId="8"/>
  </si>
  <si>
    <t>06400</t>
  </si>
  <si>
    <t xml:space="preserve"> 　アルツハイマー病</t>
    <phoneticPr fontId="8"/>
  </si>
  <si>
    <t>06500</t>
  </si>
  <si>
    <t xml:space="preserve"> 　その他の神経系の疾患</t>
    <phoneticPr fontId="8"/>
  </si>
  <si>
    <t>07000</t>
  </si>
  <si>
    <t xml:space="preserve"> 眼及び付属器の疾患</t>
    <phoneticPr fontId="8"/>
  </si>
  <si>
    <t>08000</t>
  </si>
  <si>
    <t xml:space="preserve"> 耳及び乳様突起の疾患</t>
    <phoneticPr fontId="8"/>
  </si>
  <si>
    <t>09000</t>
  </si>
  <si>
    <t xml:space="preserve"> 循環器系の疾患</t>
    <phoneticPr fontId="8"/>
  </si>
  <si>
    <t>09100</t>
  </si>
  <si>
    <t xml:space="preserve"> 　高血圧性疾患</t>
    <phoneticPr fontId="8"/>
  </si>
  <si>
    <t>09101</t>
  </si>
  <si>
    <t xml:space="preserve"> 　　高血圧性心疾患及び心腎疾患</t>
    <phoneticPr fontId="8"/>
  </si>
  <si>
    <t>09102</t>
  </si>
  <si>
    <t xml:space="preserve"> 　　その他の高血圧性疾患</t>
    <phoneticPr fontId="8"/>
  </si>
  <si>
    <t>09200</t>
  </si>
  <si>
    <t xml:space="preserve"> 　心疾患（高血圧性を除く）</t>
    <phoneticPr fontId="8"/>
  </si>
  <si>
    <t>09201</t>
  </si>
  <si>
    <t xml:space="preserve"> 　　慢性リウマチ性心疾患</t>
    <phoneticPr fontId="8"/>
  </si>
  <si>
    <t>09202</t>
  </si>
  <si>
    <t xml:space="preserve"> 　　急性心筋梗塞</t>
    <phoneticPr fontId="8"/>
  </si>
  <si>
    <t>09203</t>
  </si>
  <si>
    <t xml:space="preserve"> 　　その他の虚血性心疾患</t>
    <phoneticPr fontId="8"/>
  </si>
  <si>
    <t>09204</t>
  </si>
  <si>
    <t xml:space="preserve"> 　　慢性非リウマチ性心内膜疾患</t>
    <phoneticPr fontId="8"/>
  </si>
  <si>
    <t>09205</t>
  </si>
  <si>
    <t xml:space="preserve"> 　　心筋症</t>
    <phoneticPr fontId="8"/>
  </si>
  <si>
    <t>09206</t>
  </si>
  <si>
    <t xml:space="preserve"> 　　不整脈及び伝導障害</t>
    <phoneticPr fontId="8"/>
  </si>
  <si>
    <t>09207</t>
  </si>
  <si>
    <t xml:space="preserve"> 　　心不全</t>
    <phoneticPr fontId="8"/>
  </si>
  <si>
    <t>09208</t>
  </si>
  <si>
    <t xml:space="preserve"> 　　その他の心疾患</t>
    <phoneticPr fontId="8"/>
  </si>
  <si>
    <t>09300</t>
  </si>
  <si>
    <t xml:space="preserve"> 　脳血管疾患</t>
    <phoneticPr fontId="8"/>
  </si>
  <si>
    <t>09301</t>
  </si>
  <si>
    <t xml:space="preserve"> 　　くも膜下出血</t>
    <phoneticPr fontId="8"/>
  </si>
  <si>
    <t>09302</t>
  </si>
  <si>
    <t xml:space="preserve"> 　　脳内出血</t>
    <phoneticPr fontId="8"/>
  </si>
  <si>
    <t>09303</t>
  </si>
  <si>
    <t xml:space="preserve"> 　　脳梗塞</t>
    <phoneticPr fontId="8"/>
  </si>
  <si>
    <t>09304</t>
  </si>
  <si>
    <t xml:space="preserve"> 　　その他の脳血管疾患</t>
    <phoneticPr fontId="8"/>
  </si>
  <si>
    <t>09400</t>
  </si>
  <si>
    <t xml:space="preserve"> 　　大動脈瘤及び解離</t>
    <phoneticPr fontId="8"/>
  </si>
  <si>
    <t>09500</t>
  </si>
  <si>
    <t xml:space="preserve"> 　　その他の循環器系の疾患</t>
    <phoneticPr fontId="8"/>
  </si>
  <si>
    <t>10000</t>
  </si>
  <si>
    <t xml:space="preserve"> 呼吸器系の疾患</t>
    <phoneticPr fontId="8"/>
  </si>
  <si>
    <t>10100</t>
  </si>
  <si>
    <t xml:space="preserve"> 　インフルエンザ</t>
    <phoneticPr fontId="8"/>
  </si>
  <si>
    <t>10200</t>
  </si>
  <si>
    <t xml:space="preserve"> 　肺炎</t>
    <phoneticPr fontId="8"/>
  </si>
  <si>
    <t>10300</t>
  </si>
  <si>
    <t xml:space="preserve"> 　急性気管支炎</t>
    <phoneticPr fontId="8"/>
  </si>
  <si>
    <t>10400</t>
  </si>
  <si>
    <t xml:space="preserve"> 　慢性閉塞性肺疾患</t>
    <phoneticPr fontId="8"/>
  </si>
  <si>
    <t>10500</t>
  </si>
  <si>
    <t xml:space="preserve"> 　喘息</t>
    <phoneticPr fontId="8"/>
  </si>
  <si>
    <t>10600</t>
  </si>
  <si>
    <t xml:space="preserve"> 　その他の呼吸器系の疾患</t>
    <phoneticPr fontId="8"/>
  </si>
  <si>
    <t xml:space="preserve"> 　　誤嚥性肺炎</t>
    <rPh sb="3" eb="6">
      <t>ゴエンセイ</t>
    </rPh>
    <rPh sb="6" eb="8">
      <t>ハイエン</t>
    </rPh>
    <phoneticPr fontId="8"/>
  </si>
  <si>
    <t xml:space="preserve"> 　　間質性肺疾患</t>
    <rPh sb="3" eb="6">
      <t>カンシツセイ</t>
    </rPh>
    <rPh sb="6" eb="7">
      <t>ハイ</t>
    </rPh>
    <rPh sb="7" eb="9">
      <t>シッカン</t>
    </rPh>
    <phoneticPr fontId="8"/>
  </si>
  <si>
    <t xml:space="preserve"> 　　その他の呼吸器系の疾患</t>
    <rPh sb="5" eb="6">
      <t>タ</t>
    </rPh>
    <rPh sb="7" eb="10">
      <t>コキュウキ</t>
    </rPh>
    <rPh sb="10" eb="11">
      <t>ケイ</t>
    </rPh>
    <rPh sb="12" eb="14">
      <t>シッカン</t>
    </rPh>
    <phoneticPr fontId="8"/>
  </si>
  <si>
    <t>11000</t>
  </si>
  <si>
    <t xml:space="preserve"> 消化器系の疾患</t>
    <phoneticPr fontId="8"/>
  </si>
  <si>
    <t>11100</t>
  </si>
  <si>
    <t xml:space="preserve"> 　胃潰瘍及び十二指腸潰瘍</t>
    <phoneticPr fontId="8"/>
  </si>
  <si>
    <t>11200</t>
  </si>
  <si>
    <t xml:space="preserve"> 　ヘルニア及び腸閉塞</t>
    <phoneticPr fontId="8"/>
  </si>
  <si>
    <t>11300</t>
  </si>
  <si>
    <t xml:space="preserve"> 　肝疾患</t>
    <phoneticPr fontId="8"/>
  </si>
  <si>
    <t>11301</t>
  </si>
  <si>
    <t xml:space="preserve"> 　　肝硬変（アルコール性を除く）</t>
    <phoneticPr fontId="8"/>
  </si>
  <si>
    <t>11302</t>
  </si>
  <si>
    <t xml:space="preserve"> 　　その他の肝疾患</t>
    <phoneticPr fontId="8"/>
  </si>
  <si>
    <t>11400</t>
  </si>
  <si>
    <t xml:space="preserve"> 　その他の消化器系の疾患</t>
    <phoneticPr fontId="8"/>
  </si>
  <si>
    <t>12000</t>
  </si>
  <si>
    <t xml:space="preserve"> 皮膚及び皮下組織の疾患</t>
    <phoneticPr fontId="8"/>
  </si>
  <si>
    <t>13000</t>
  </si>
  <si>
    <t xml:space="preserve"> 筋骨格系及び結合組織の疾患</t>
    <phoneticPr fontId="8"/>
  </si>
  <si>
    <t>14000</t>
  </si>
  <si>
    <t xml:space="preserve"> 腎尿路生殖器系の疾患</t>
    <rPh sb="1" eb="2">
      <t>ジン</t>
    </rPh>
    <rPh sb="2" eb="4">
      <t>ニョウロ</t>
    </rPh>
    <rPh sb="4" eb="7">
      <t>セイショクキ</t>
    </rPh>
    <phoneticPr fontId="8"/>
  </si>
  <si>
    <t>14100</t>
  </si>
  <si>
    <t xml:space="preserve"> 　糸球体疾患及び腎尿細管間質性疾患</t>
    <phoneticPr fontId="8"/>
  </si>
  <si>
    <t>14200</t>
  </si>
  <si>
    <t xml:space="preserve"> 　腎不全</t>
    <phoneticPr fontId="8"/>
  </si>
  <si>
    <t>14201</t>
  </si>
  <si>
    <t xml:space="preserve"> 　　急性腎不全</t>
    <phoneticPr fontId="8"/>
  </si>
  <si>
    <t>14202</t>
  </si>
  <si>
    <t xml:space="preserve"> 　　慢性腎臓病</t>
    <rPh sb="5" eb="8">
      <t>ジンゾウビョウ</t>
    </rPh>
    <phoneticPr fontId="8"/>
  </si>
  <si>
    <t>14203</t>
  </si>
  <si>
    <t xml:space="preserve"> 　　詳細不明の腎不全</t>
    <phoneticPr fontId="8"/>
  </si>
  <si>
    <t>14300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</si>
  <si>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8"/>
  </si>
  <si>
    <t>15000</t>
  </si>
  <si>
    <t xml:space="preserve"> 妊娠，分娩及び産じょく</t>
    <phoneticPr fontId="8"/>
  </si>
  <si>
    <t>16000</t>
  </si>
  <si>
    <t xml:space="preserve"> 周産期に発生した病態</t>
    <phoneticPr fontId="8"/>
  </si>
  <si>
    <t>16100</t>
  </si>
  <si>
    <t xml:space="preserve"> 　妊娠期間及び胎児発育に</t>
    <phoneticPr fontId="8"/>
  </si>
  <si>
    <t xml:space="preserve"> 　関連する障害</t>
    <phoneticPr fontId="8"/>
  </si>
  <si>
    <t>16200</t>
  </si>
  <si>
    <t xml:space="preserve"> 　出産外傷</t>
    <phoneticPr fontId="8"/>
  </si>
  <si>
    <t>16300</t>
  </si>
  <si>
    <t xml:space="preserve"> 　周産期に特異的な呼吸障害</t>
    <phoneticPr fontId="8"/>
  </si>
  <si>
    <t xml:space="preserve"> 　及び心血管障害</t>
    <phoneticPr fontId="8"/>
  </si>
  <si>
    <t>16400</t>
  </si>
  <si>
    <t xml:space="preserve"> 　周産期に特異的な感染症</t>
    <phoneticPr fontId="8"/>
  </si>
  <si>
    <t>16500</t>
  </si>
  <si>
    <t xml:space="preserve"> 　胎児及び新生児の出血性障害</t>
    <phoneticPr fontId="8"/>
  </si>
  <si>
    <t xml:space="preserve"> 　及び血液障害</t>
    <phoneticPr fontId="8"/>
  </si>
  <si>
    <t>16600</t>
  </si>
  <si>
    <t xml:space="preserve"> 　その他の周産期に発生した病態</t>
    <phoneticPr fontId="8"/>
  </si>
  <si>
    <t>17000</t>
  </si>
  <si>
    <t xml:space="preserve"> 先天奇形，変形及び染色体異常</t>
    <phoneticPr fontId="8"/>
  </si>
  <si>
    <t>17100</t>
  </si>
  <si>
    <t xml:space="preserve"> 　神経系の先天奇形</t>
    <phoneticPr fontId="8"/>
  </si>
  <si>
    <t>17200</t>
  </si>
  <si>
    <t xml:space="preserve"> 　循環器系の先天奇形</t>
    <phoneticPr fontId="8"/>
  </si>
  <si>
    <t>17201</t>
  </si>
  <si>
    <t xml:space="preserve"> 　　心臓の先天奇形</t>
    <phoneticPr fontId="8"/>
  </si>
  <si>
    <t>17202</t>
  </si>
  <si>
    <t xml:space="preserve"> 　　その他の循環器系の先天奇形</t>
    <phoneticPr fontId="8"/>
  </si>
  <si>
    <t>17300</t>
  </si>
  <si>
    <t xml:space="preserve"> 　消化器系の先天奇形</t>
    <phoneticPr fontId="8"/>
  </si>
  <si>
    <t>17400</t>
  </si>
  <si>
    <t xml:space="preserve"> 　その他の先天奇形及び変形</t>
    <phoneticPr fontId="8"/>
  </si>
  <si>
    <t>17500</t>
  </si>
  <si>
    <t xml:space="preserve"> 　染色体異常，他に分類されないもの</t>
    <phoneticPr fontId="8"/>
  </si>
  <si>
    <t>18000</t>
  </si>
  <si>
    <t xml:space="preserve"> 症状，徴候及び異常臨床所見・異常</t>
    <phoneticPr fontId="8"/>
  </si>
  <si>
    <t xml:space="preserve"> 検査所見で他に分類されないもの</t>
    <phoneticPr fontId="8"/>
  </si>
  <si>
    <t>18100</t>
  </si>
  <si>
    <t xml:space="preserve"> 　老衰</t>
    <phoneticPr fontId="8"/>
  </si>
  <si>
    <t>18200</t>
  </si>
  <si>
    <t xml:space="preserve"> 　乳幼児突然死症候群</t>
    <phoneticPr fontId="8"/>
  </si>
  <si>
    <t>18300</t>
  </si>
  <si>
    <t xml:space="preserve"> 　その他の症状，徴候及び異常臨床</t>
    <phoneticPr fontId="8"/>
  </si>
  <si>
    <t xml:space="preserve"> 　所見・異常検査所見で他に分類</t>
    <phoneticPr fontId="8"/>
  </si>
  <si>
    <t xml:space="preserve"> 　されないもの</t>
    <phoneticPr fontId="8"/>
  </si>
  <si>
    <t>20000</t>
  </si>
  <si>
    <t xml:space="preserve"> 傷病及び死亡の外因</t>
    <phoneticPr fontId="8"/>
  </si>
  <si>
    <t>20100</t>
  </si>
  <si>
    <t xml:space="preserve"> 　不慮の事故</t>
    <phoneticPr fontId="8"/>
  </si>
  <si>
    <t>20101</t>
  </si>
  <si>
    <t xml:space="preserve"> 　　交通事故</t>
    <phoneticPr fontId="8"/>
  </si>
  <si>
    <t>20102</t>
  </si>
  <si>
    <t xml:space="preserve"> 　　転倒・転落・墜落</t>
    <rPh sb="9" eb="11">
      <t>ツイラク</t>
    </rPh>
    <phoneticPr fontId="8"/>
  </si>
  <si>
    <t>20103</t>
  </si>
  <si>
    <t xml:space="preserve"> 　　不慮の溺死及び溺水</t>
    <phoneticPr fontId="8"/>
  </si>
  <si>
    <t>20104</t>
  </si>
  <si>
    <t xml:space="preserve"> 　　不慮の窒息</t>
    <phoneticPr fontId="8"/>
  </si>
  <si>
    <t>20105</t>
  </si>
  <si>
    <t xml:space="preserve"> 　　煙，火及び火炎への曝露</t>
    <rPh sb="9" eb="10">
      <t>ホノオ</t>
    </rPh>
    <phoneticPr fontId="8"/>
  </si>
  <si>
    <t>20106</t>
  </si>
  <si>
    <t xml:space="preserve"> 　　有害物質による不慮の中毒</t>
    <phoneticPr fontId="8"/>
  </si>
  <si>
    <t xml:space="preserve"> 　　及び有害物質への曝露</t>
    <phoneticPr fontId="8"/>
  </si>
  <si>
    <t>20107</t>
  </si>
  <si>
    <t xml:space="preserve"> 　　その他の不慮の事故</t>
    <phoneticPr fontId="8"/>
  </si>
  <si>
    <t>20200</t>
  </si>
  <si>
    <t xml:space="preserve"> 　自殺　　</t>
    <phoneticPr fontId="8"/>
  </si>
  <si>
    <t>20300</t>
  </si>
  <si>
    <t xml:space="preserve"> 　他殺</t>
    <phoneticPr fontId="8"/>
  </si>
  <si>
    <t>20400</t>
  </si>
  <si>
    <t xml:space="preserve"> 　その他の外因</t>
    <phoneticPr fontId="8"/>
  </si>
  <si>
    <t xml:space="preserve"> 特殊目的用コード</t>
    <rPh sb="1" eb="3">
      <t>トクシュ</t>
    </rPh>
    <rPh sb="3" eb="5">
      <t>モクテキ</t>
    </rPh>
    <rPh sb="5" eb="6">
      <t>ヨウ</t>
    </rPh>
    <phoneticPr fontId="8"/>
  </si>
  <si>
    <t xml:space="preserve"> 　重症急性呼吸器症候群</t>
    <rPh sb="2" eb="4">
      <t>ジュウショウ</t>
    </rPh>
    <rPh sb="4" eb="6">
      <t>キュウセイ</t>
    </rPh>
    <rPh sb="6" eb="9">
      <t>コキュウキ</t>
    </rPh>
    <rPh sb="9" eb="12">
      <t>ショウコウグン</t>
    </rPh>
    <phoneticPr fontId="8"/>
  </si>
  <si>
    <t xml:space="preserve"> 　(ＳＡＲＳ)</t>
    <phoneticPr fontId="8"/>
  </si>
  <si>
    <t xml:space="preserve"> 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8"/>
  </si>
  <si>
    <t>　新型コロナウイルス感染症</t>
    <rPh sb="1" eb="3">
      <t>シンガタ</t>
    </rPh>
    <rPh sb="10" eb="13">
      <t>カンセンショウ</t>
    </rPh>
    <phoneticPr fontId="8"/>
  </si>
  <si>
    <t>　新型コロナウイルス感染症ワクチン</t>
    <rPh sb="1" eb="3">
      <t>シンガタ</t>
    </rPh>
    <rPh sb="10" eb="13">
      <t>カンセンショウ</t>
    </rPh>
    <phoneticPr fontId="8"/>
  </si>
  <si>
    <t>　その他の特殊目的用コード</t>
    <rPh sb="3" eb="4">
      <t>ホカ</t>
    </rPh>
    <rPh sb="5" eb="7">
      <t>トクシュ</t>
    </rPh>
    <rPh sb="7" eb="9">
      <t>モクテキ</t>
    </rPh>
    <rPh sb="9" eb="10">
      <t>ヨウ</t>
    </rPh>
    <phoneticPr fontId="8"/>
  </si>
  <si>
    <t>　（22201及び22202を除く）</t>
    <rPh sb="7" eb="8">
      <t>オヨ</t>
    </rPh>
    <rPh sb="15" eb="16">
      <t>ノゾ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</si>
</sst>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_ * #,##0.0_ ;_ * \-#,##0.0_ ;_ * &quot;-&quot;?_ ;_ @_ "/>
    <numFmt numFmtId="177" formatCode="0.0_);[Red]\(0.0\)"/>
    <numFmt numFmtId="178" formatCode="#,##0_);[Red]\(#,##0\)"/>
    <numFmt numFmtId="179" formatCode="0.0_ "/>
    <numFmt numFmtId="180" formatCode="_ * #,##0_ ;_ * \-#,##0_ ;_ * &quot;・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" applyNumberFormat="1" applyFont="1" applyFill="1" applyAlignment="1" applyProtection="1"/>
    <xf numFmtId="0" fontId="5" fillId="0" borderId="0" xfId="1" applyNumberFormat="1" applyFont="1" applyFill="1" applyAlignment="1" applyProtection="1"/>
    <xf numFmtId="0" fontId="5" fillId="0" borderId="0" xfId="1" applyNumberFormat="1" applyFont="1" applyFill="1" applyAlignment="1" applyProtection="1">
      <alignment horizontal="center"/>
    </xf>
    <xf numFmtId="41" fontId="5" fillId="0" borderId="0" xfId="1" applyNumberFormat="1" applyFont="1" applyFill="1" applyAlignment="1" applyProtection="1"/>
    <xf numFmtId="176" fontId="5" fillId="0" borderId="0" xfId="1" applyNumberFormat="1" applyFont="1" applyFill="1" applyAlignment="1" applyProtection="1">
      <alignment horizontal="right"/>
    </xf>
    <xf numFmtId="176" fontId="5" fillId="0" borderId="0" xfId="1" applyNumberFormat="1" applyFont="1" applyFill="1" applyAlignment="1" applyProtection="1"/>
    <xf numFmtId="0" fontId="5" fillId="0" borderId="1" xfId="1" applyFont="1" applyFill="1" applyBorder="1" applyAlignment="1" applyProtection="1">
      <alignment horizontal="distributed"/>
    </xf>
    <xf numFmtId="0" fontId="5" fillId="0" borderId="2" xfId="1" applyFont="1" applyFill="1" applyBorder="1" applyAlignment="1" applyProtection="1"/>
    <xf numFmtId="176" fontId="5" fillId="0" borderId="0" xfId="1" applyNumberFormat="1" applyFont="1" applyFill="1" applyBorder="1" applyAlignment="1" applyProtection="1">
      <alignment horizontal="center" wrapText="1"/>
    </xf>
    <xf numFmtId="0" fontId="5" fillId="0" borderId="6" xfId="1" applyNumberFormat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41" fontId="5" fillId="0" borderId="9" xfId="1" applyNumberFormat="1" applyFont="1" applyFill="1" applyBorder="1" applyAlignment="1" applyProtection="1">
      <alignment horizontal="center"/>
    </xf>
    <xf numFmtId="178" fontId="5" fillId="0" borderId="9" xfId="1" applyNumberFormat="1" applyFont="1" applyFill="1" applyBorder="1" applyAlignment="1" applyProtection="1">
      <alignment horizontal="center"/>
    </xf>
    <xf numFmtId="57" fontId="5" fillId="0" borderId="0" xfId="1" applyNumberFormat="1" applyFont="1" applyFill="1" applyAlignment="1" applyProtection="1"/>
    <xf numFmtId="0" fontId="5" fillId="0" borderId="1" xfId="1" applyNumberFormat="1" applyFont="1" applyFill="1" applyBorder="1" applyAlignment="1" applyProtection="1">
      <alignment horizontal="center"/>
    </xf>
    <xf numFmtId="0" fontId="5" fillId="0" borderId="10" xfId="1" applyFont="1" applyFill="1" applyBorder="1" applyAlignment="1" applyProtection="1"/>
    <xf numFmtId="0" fontId="5" fillId="0" borderId="0" xfId="1" applyFont="1" applyFill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41" fontId="5" fillId="0" borderId="3" xfId="1" applyNumberFormat="1" applyFont="1" applyFill="1" applyBorder="1" applyAlignment="1" applyProtection="1"/>
    <xf numFmtId="176" fontId="5" fillId="0" borderId="10" xfId="1" applyNumberFormat="1" applyFont="1" applyFill="1" applyBorder="1" applyAlignment="1" applyProtection="1">
      <alignment horizontal="right"/>
    </xf>
    <xf numFmtId="176" fontId="5" fillId="0" borderId="11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>
      <alignment horizontal="center"/>
    </xf>
    <xf numFmtId="41" fontId="5" fillId="0" borderId="0" xfId="1" applyNumberFormat="1" applyFont="1" applyFill="1" applyBorder="1" applyAlignment="1" applyProtection="1"/>
    <xf numFmtId="0" fontId="5" fillId="0" borderId="10" xfId="1" applyNumberFormat="1" applyFont="1" applyFill="1" applyBorder="1" applyAlignment="1" applyProtection="1"/>
    <xf numFmtId="0" fontId="5" fillId="0" borderId="0" xfId="1" applyFont="1" applyFill="1" applyAlignment="1" applyProtection="1"/>
    <xf numFmtId="0" fontId="5" fillId="0" borderId="11" xfId="1" applyFont="1" applyFill="1" applyBorder="1" applyAlignment="1" applyProtection="1">
      <alignment horizontal="center"/>
    </xf>
    <xf numFmtId="41" fontId="5" fillId="0" borderId="11" xfId="1" applyNumberFormat="1" applyFont="1" applyFill="1" applyBorder="1" applyAlignment="1" applyProtection="1"/>
    <xf numFmtId="0" fontId="5" fillId="0" borderId="10" xfId="1" applyNumberFormat="1" applyFont="1" applyFill="1" applyBorder="1" applyAlignment="1" applyProtection="1">
      <alignment horizontal="right"/>
    </xf>
    <xf numFmtId="177" fontId="5" fillId="0" borderId="10" xfId="1" applyNumberFormat="1" applyFont="1" applyFill="1" applyBorder="1" applyAlignment="1" applyProtection="1">
      <alignment horizontal="right"/>
    </xf>
    <xf numFmtId="177" fontId="5" fillId="0" borderId="11" xfId="1" applyNumberFormat="1" applyFont="1" applyFill="1" applyBorder="1" applyAlignment="1" applyProtection="1">
      <alignment horizontal="right"/>
    </xf>
    <xf numFmtId="0" fontId="5" fillId="0" borderId="0" xfId="1" applyNumberFormat="1" applyFont="1" applyFill="1" applyBorder="1" applyAlignment="1" applyProtection="1"/>
    <xf numFmtId="0" fontId="5" fillId="0" borderId="10" xfId="1" applyNumberFormat="1" applyFont="1" applyFill="1" applyBorder="1" applyAlignment="1" applyProtection="1">
      <alignment horizontal="center"/>
    </xf>
    <xf numFmtId="179" fontId="5" fillId="0" borderId="10" xfId="1" applyNumberFormat="1" applyFont="1" applyFill="1" applyBorder="1" applyAlignment="1" applyProtection="1">
      <alignment horizontal="right"/>
    </xf>
    <xf numFmtId="0" fontId="5" fillId="0" borderId="10" xfId="1" applyFont="1" applyFill="1" applyBorder="1" applyAlignment="1" applyProtection="1">
      <alignment horizontal="left"/>
    </xf>
    <xf numFmtId="41" fontId="5" fillId="0" borderId="11" xfId="1" applyNumberFormat="1" applyFont="1" applyFill="1" applyBorder="1" applyAlignment="1" applyProtection="1">
      <protection locked="0"/>
    </xf>
    <xf numFmtId="0" fontId="1" fillId="0" borderId="0" xfId="1" applyFont="1" applyFill="1">
      <alignment vertical="center"/>
    </xf>
    <xf numFmtId="41" fontId="5" fillId="0" borderId="11" xfId="1" applyNumberFormat="1" applyFont="1" applyFill="1" applyBorder="1" applyAlignment="1" applyProtection="1">
      <alignment horizontal="right"/>
    </xf>
    <xf numFmtId="0" fontId="5" fillId="0" borderId="0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8" xfId="1" applyFont="1" applyFill="1" applyBorder="1" applyAlignment="1" applyProtection="1">
      <alignment horizontal="center"/>
    </xf>
    <xf numFmtId="41" fontId="5" fillId="0" borderId="8" xfId="1" applyNumberFormat="1" applyFont="1" applyFill="1" applyBorder="1" applyAlignment="1" applyProtection="1"/>
    <xf numFmtId="176" fontId="5" fillId="0" borderId="6" xfId="1" applyNumberFormat="1" applyFont="1" applyFill="1" applyBorder="1" applyAlignment="1" applyProtection="1">
      <alignment horizontal="right"/>
    </xf>
    <xf numFmtId="176" fontId="5" fillId="0" borderId="8" xfId="1" applyNumberFormat="1" applyFont="1" applyFill="1" applyBorder="1" applyAlignment="1" applyProtection="1">
      <alignment horizontal="right"/>
    </xf>
    <xf numFmtId="0" fontId="5" fillId="0" borderId="1" xfId="1" applyFont="1" applyFill="1" applyBorder="1" applyAlignment="1" applyProtection="1"/>
    <xf numFmtId="0" fontId="5" fillId="0" borderId="10" xfId="1" applyFont="1" applyFill="1" applyBorder="1" applyAlignment="1" applyProtection="1">
      <alignment horizontal="center"/>
    </xf>
    <xf numFmtId="0" fontId="5" fillId="0" borderId="11" xfId="1" applyNumberFormat="1" applyFont="1" applyFill="1" applyBorder="1" applyAlignment="1" applyProtection="1">
      <alignment horizontal="right"/>
    </xf>
    <xf numFmtId="180" fontId="5" fillId="0" borderId="11" xfId="1" applyNumberFormat="1" applyFont="1" applyFill="1" applyBorder="1" applyAlignment="1" applyProtection="1">
      <protection locked="0"/>
    </xf>
    <xf numFmtId="180" fontId="5" fillId="0" borderId="11" xfId="1" applyNumberFormat="1" applyFont="1" applyFill="1" applyBorder="1" applyAlignment="1" applyProtection="1">
      <alignment horizontal="right"/>
      <protection locked="0"/>
    </xf>
    <xf numFmtId="180" fontId="5" fillId="0" borderId="0" xfId="1" applyNumberFormat="1" applyFont="1" applyFill="1" applyBorder="1" applyAlignment="1" applyProtection="1">
      <alignment horizontal="right"/>
    </xf>
    <xf numFmtId="176" fontId="5" fillId="0" borderId="12" xfId="1" applyNumberFormat="1" applyFont="1" applyFill="1" applyBorder="1" applyAlignment="1" applyProtection="1">
      <alignment horizontal="right"/>
    </xf>
    <xf numFmtId="176" fontId="5" fillId="0" borderId="7" xfId="1" applyNumberFormat="1" applyFont="1" applyFill="1" applyBorder="1" applyAlignment="1" applyProtection="1">
      <alignment horizontal="right"/>
    </xf>
    <xf numFmtId="176" fontId="5" fillId="0" borderId="13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horizontal="right"/>
    </xf>
    <xf numFmtId="180" fontId="5" fillId="0" borderId="11" xfId="1" applyNumberFormat="1" applyFont="1" applyFill="1" applyBorder="1" applyAlignment="1" applyProtection="1">
      <alignment horizontal="right"/>
    </xf>
    <xf numFmtId="41" fontId="5" fillId="0" borderId="10" xfId="1" applyNumberFormat="1" applyFont="1" applyFill="1" applyBorder="1" applyAlignment="1" applyProtection="1">
      <alignment horizontal="right"/>
    </xf>
    <xf numFmtId="177" fontId="5" fillId="0" borderId="12" xfId="1" applyNumberFormat="1" applyFont="1" applyFill="1" applyBorder="1" applyAlignment="1" applyProtection="1">
      <alignment horizontal="right"/>
    </xf>
    <xf numFmtId="0" fontId="5" fillId="0" borderId="10" xfId="1" applyFont="1" applyFill="1" applyBorder="1" applyProtection="1">
      <alignment vertical="center"/>
    </xf>
    <xf numFmtId="178" fontId="5" fillId="0" borderId="11" xfId="1" applyNumberFormat="1" applyFont="1" applyFill="1" applyBorder="1" applyAlignment="1" applyProtection="1">
      <alignment horizontal="right"/>
    </xf>
    <xf numFmtId="178" fontId="5" fillId="0" borderId="8" xfId="1" applyNumberFormat="1" applyFont="1" applyFill="1" applyBorder="1" applyAlignment="1" applyProtection="1">
      <alignment horizontal="right"/>
    </xf>
    <xf numFmtId="0" fontId="5" fillId="0" borderId="0" xfId="1" applyNumberFormat="1" applyFont="1" applyFill="1" applyProtection="1">
      <alignment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41" fontId="5" fillId="0" borderId="4" xfId="1" applyNumberFormat="1" applyFont="1" applyFill="1" applyBorder="1" applyAlignment="1" applyProtection="1">
      <alignment horizontal="center"/>
    </xf>
    <xf numFmtId="41" fontId="5" fillId="0" borderId="5" xfId="1" applyNumberFormat="1" applyFont="1" applyFill="1" applyBorder="1" applyAlignment="1" applyProtection="1">
      <alignment horizontal="center"/>
    </xf>
    <xf numFmtId="177" fontId="5" fillId="0" borderId="4" xfId="1" applyNumberFormat="1" applyFont="1" applyFill="1" applyBorder="1" applyAlignment="1" applyProtection="1">
      <alignment horizontal="center"/>
    </xf>
    <xf numFmtId="0" fontId="7" fillId="0" borderId="5" xfId="2" applyFont="1" applyFill="1" applyBorder="1" applyAlignment="1">
      <alignment horizontal="center"/>
    </xf>
    <xf numFmtId="176" fontId="5" fillId="0" borderId="3" xfId="1" applyNumberFormat="1" applyFont="1" applyFill="1" applyBorder="1" applyAlignment="1" applyProtection="1">
      <alignment horizontal="center" wrapText="1"/>
    </xf>
    <xf numFmtId="176" fontId="5" fillId="0" borderId="8" xfId="1" applyNumberFormat="1" applyFont="1" applyFill="1" applyBorder="1" applyAlignment="1" applyProtection="1">
      <alignment horizontal="center" wrapText="1"/>
    </xf>
  </cellXfs>
  <cellStyles count="3">
    <cellStyle name="標準" xfId="0" builtinId="0"/>
    <cellStyle name="標準 2" xfId="2"/>
    <cellStyle name="標準_表６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88"/>
  <sheetViews>
    <sheetView tabSelected="1" zoomScaleNormal="100" workbookViewId="0"/>
  </sheetViews>
  <sheetFormatPr defaultColWidth="10.75" defaultRowHeight="14.25" x14ac:dyDescent="0.15"/>
  <cols>
    <col min="1" max="1" width="10.875" style="2" customWidth="1"/>
    <col min="2" max="2" width="29.75" style="2" customWidth="1"/>
    <col min="3" max="3" width="7.125" style="2" customWidth="1"/>
    <col min="4" max="4" width="3.625" style="3" customWidth="1"/>
    <col min="5" max="6" width="9.625" style="4" customWidth="1"/>
    <col min="7" max="8" width="9.625" style="5" customWidth="1"/>
    <col min="9" max="9" width="14.875" style="5" customWidth="1"/>
    <col min="10" max="10" width="14.875" style="6" customWidth="1"/>
    <col min="11" max="11" width="6.75" style="6" bestFit="1" customWidth="1"/>
    <col min="12" max="15" width="14.875" style="6" customWidth="1"/>
    <col min="16" max="16" width="14.375" style="2" customWidth="1"/>
    <col min="17" max="16384" width="10.75" style="2"/>
  </cols>
  <sheetData>
    <row r="1" spans="1:20" ht="21" x14ac:dyDescent="0.2">
      <c r="A1" s="1" t="s">
        <v>0</v>
      </c>
      <c r="B1" s="1" t="s">
        <v>1</v>
      </c>
    </row>
    <row r="3" spans="1:20" ht="15.75" customHeight="1" x14ac:dyDescent="0.4">
      <c r="A3" s="7" t="s">
        <v>2</v>
      </c>
      <c r="B3" s="63" t="s">
        <v>3</v>
      </c>
      <c r="C3" s="8"/>
      <c r="D3" s="65" t="s">
        <v>4</v>
      </c>
      <c r="E3" s="67" t="s">
        <v>5</v>
      </c>
      <c r="F3" s="68"/>
      <c r="G3" s="69" t="s">
        <v>6</v>
      </c>
      <c r="H3" s="70"/>
      <c r="I3" s="71" t="s">
        <v>7</v>
      </c>
      <c r="J3" s="9"/>
      <c r="K3" s="9"/>
      <c r="L3" s="9"/>
      <c r="M3" s="9"/>
      <c r="N3" s="9"/>
      <c r="O3" s="9"/>
    </row>
    <row r="4" spans="1:20" ht="15.75" customHeight="1" x14ac:dyDescent="0.15">
      <c r="A4" s="10" t="s">
        <v>8</v>
      </c>
      <c r="B4" s="64"/>
      <c r="C4" s="11" t="s">
        <v>9</v>
      </c>
      <c r="D4" s="66"/>
      <c r="E4" s="12" t="s">
        <v>10</v>
      </c>
      <c r="F4" s="12" t="s">
        <v>11</v>
      </c>
      <c r="G4" s="13" t="s">
        <v>10</v>
      </c>
      <c r="H4" s="13" t="s">
        <v>11</v>
      </c>
      <c r="I4" s="72"/>
      <c r="J4" s="9"/>
      <c r="K4" s="9"/>
      <c r="L4" s="14">
        <v>45566</v>
      </c>
      <c r="M4" s="14">
        <v>45200</v>
      </c>
      <c r="N4" s="14"/>
      <c r="O4" s="14"/>
      <c r="P4" s="14"/>
      <c r="Q4" s="14"/>
      <c r="R4" s="14"/>
      <c r="S4" s="14"/>
      <c r="T4" s="14"/>
    </row>
    <row r="5" spans="1:20" ht="15.75" customHeight="1" x14ac:dyDescent="0.15">
      <c r="A5" s="15"/>
      <c r="B5" s="16"/>
      <c r="C5" s="17"/>
      <c r="D5" s="18"/>
      <c r="E5" s="19"/>
      <c r="F5" s="19"/>
      <c r="G5" s="20"/>
      <c r="H5" s="20"/>
      <c r="I5" s="21"/>
      <c r="J5" s="22"/>
      <c r="K5" s="23" t="s">
        <v>12</v>
      </c>
      <c r="L5" s="24">
        <v>2331264</v>
      </c>
      <c r="M5" s="24">
        <v>2326683</v>
      </c>
      <c r="P5" s="6"/>
    </row>
    <row r="6" spans="1:20" ht="15.75" customHeight="1" x14ac:dyDescent="0.15">
      <c r="A6" s="25"/>
      <c r="B6" s="16" t="s">
        <v>13</v>
      </c>
      <c r="C6" s="26"/>
      <c r="D6" s="27" t="s">
        <v>14</v>
      </c>
      <c r="E6" s="28">
        <v>13962</v>
      </c>
      <c r="F6" s="28">
        <v>13483</v>
      </c>
      <c r="G6" s="29">
        <f>E6/L6*100000</f>
        <v>1220.2188213640547</v>
      </c>
      <c r="H6" s="30">
        <f>F6/M6*100000</f>
        <v>1180.758617488679</v>
      </c>
      <c r="I6" s="31">
        <f>E6/$E$6*100</f>
        <v>100</v>
      </c>
      <c r="J6" s="22"/>
      <c r="K6" s="23" t="s">
        <v>15</v>
      </c>
      <c r="L6" s="24">
        <v>1144221</v>
      </c>
      <c r="M6" s="24">
        <v>1141893</v>
      </c>
      <c r="P6" s="6"/>
      <c r="Q6" s="32"/>
      <c r="R6" s="32"/>
      <c r="S6" s="32"/>
      <c r="T6" s="32"/>
    </row>
    <row r="7" spans="1:20" ht="15.75" customHeight="1" x14ac:dyDescent="0.15">
      <c r="A7" s="25"/>
      <c r="B7" s="16"/>
      <c r="C7" s="26"/>
      <c r="D7" s="27" t="s">
        <v>16</v>
      </c>
      <c r="E7" s="28">
        <v>12654</v>
      </c>
      <c r="F7" s="28">
        <v>12223</v>
      </c>
      <c r="G7" s="29">
        <f>E7/$L$7*100000</f>
        <v>1066.0102456271593</v>
      </c>
      <c r="H7" s="30">
        <f>F7/$M$7*100000</f>
        <v>1031.6596190042117</v>
      </c>
      <c r="I7" s="31">
        <f>E7/$E$7*100</f>
        <v>100</v>
      </c>
      <c r="J7" s="22"/>
      <c r="K7" s="23" t="s">
        <v>17</v>
      </c>
      <c r="L7" s="24">
        <v>1187043</v>
      </c>
      <c r="M7" s="24">
        <v>1184790</v>
      </c>
      <c r="P7" s="6"/>
      <c r="Q7" s="32"/>
      <c r="R7" s="32"/>
      <c r="S7" s="32"/>
      <c r="T7" s="32"/>
    </row>
    <row r="8" spans="1:20" ht="15.75" customHeight="1" x14ac:dyDescent="0.15">
      <c r="A8" s="33" t="s">
        <v>18</v>
      </c>
      <c r="B8" s="16" t="s">
        <v>18</v>
      </c>
      <c r="C8" s="26"/>
      <c r="D8" s="27"/>
      <c r="E8" s="28"/>
      <c r="F8" s="28"/>
      <c r="G8" s="30"/>
      <c r="H8" s="30"/>
      <c r="I8" s="31"/>
      <c r="J8" s="22"/>
      <c r="K8" s="23"/>
      <c r="L8" s="22"/>
      <c r="M8" s="22"/>
      <c r="N8" s="22"/>
      <c r="O8" s="22"/>
    </row>
    <row r="9" spans="1:20" ht="15.75" customHeight="1" x14ac:dyDescent="0.15">
      <c r="A9" s="33" t="s">
        <v>19</v>
      </c>
      <c r="B9" s="16" t="s">
        <v>20</v>
      </c>
      <c r="C9" s="26"/>
      <c r="D9" s="27" t="s">
        <v>14</v>
      </c>
      <c r="E9" s="28">
        <v>254</v>
      </c>
      <c r="F9" s="28">
        <v>225</v>
      </c>
      <c r="G9" s="29">
        <f>E9/$L$6*100000</f>
        <v>22.198508854495767</v>
      </c>
      <c r="H9" s="34">
        <f>F9/$M$6*100000</f>
        <v>19.704122890673645</v>
      </c>
      <c r="I9" s="31">
        <f>E9/$E$6*100</f>
        <v>1.8192236069331043</v>
      </c>
      <c r="J9" s="22"/>
      <c r="K9" s="22"/>
      <c r="L9" s="22"/>
      <c r="M9" s="22"/>
      <c r="N9" s="22"/>
      <c r="O9" s="22"/>
    </row>
    <row r="10" spans="1:20" ht="15.75" customHeight="1" x14ac:dyDescent="0.15">
      <c r="A10" s="33"/>
      <c r="B10" s="16"/>
      <c r="C10" s="26"/>
      <c r="D10" s="27" t="s">
        <v>16</v>
      </c>
      <c r="E10" s="28">
        <v>199</v>
      </c>
      <c r="F10" s="28">
        <v>190</v>
      </c>
      <c r="G10" s="29">
        <f>E10/$L$7*100000</f>
        <v>16.764346363189876</v>
      </c>
      <c r="H10" s="34">
        <f>F10/$M$7*100000</f>
        <v>16.036597202879832</v>
      </c>
      <c r="I10" s="31">
        <f>E10/$E$7*100</f>
        <v>1.5726252568357832</v>
      </c>
      <c r="J10" s="22"/>
      <c r="K10" s="22"/>
      <c r="L10" s="22"/>
      <c r="M10" s="22"/>
      <c r="N10" s="22"/>
      <c r="O10" s="22"/>
    </row>
    <row r="11" spans="1:20" ht="15.75" customHeight="1" x14ac:dyDescent="0.15">
      <c r="A11" s="33" t="s">
        <v>18</v>
      </c>
      <c r="B11" s="16" t="s">
        <v>18</v>
      </c>
      <c r="C11" s="26"/>
      <c r="D11" s="27"/>
      <c r="E11" s="28"/>
      <c r="F11" s="28"/>
      <c r="G11" s="30"/>
      <c r="H11" s="30"/>
      <c r="I11" s="31"/>
      <c r="J11" s="22"/>
      <c r="K11" s="22"/>
      <c r="L11" s="22"/>
      <c r="M11" s="22"/>
      <c r="N11" s="22"/>
      <c r="O11" s="22"/>
    </row>
    <row r="12" spans="1:20" ht="15.75" customHeight="1" x14ac:dyDescent="0.15">
      <c r="A12" s="33" t="s">
        <v>21</v>
      </c>
      <c r="B12" s="35" t="s">
        <v>22</v>
      </c>
      <c r="C12" s="26"/>
      <c r="D12" s="27" t="s">
        <v>14</v>
      </c>
      <c r="E12" s="36">
        <v>16</v>
      </c>
      <c r="F12" s="36">
        <v>19</v>
      </c>
      <c r="G12" s="29">
        <f>E12/$L$6*100000</f>
        <v>1.3983312664249301</v>
      </c>
      <c r="H12" s="30">
        <f>F12/$M$6*100000</f>
        <v>1.6639037107679966</v>
      </c>
      <c r="I12" s="31">
        <f>E12/$E$6*100</f>
        <v>0.11459676264145538</v>
      </c>
      <c r="J12" s="22"/>
      <c r="K12" s="22"/>
      <c r="L12" s="22"/>
      <c r="M12" s="22"/>
      <c r="N12" s="22"/>
      <c r="O12" s="22"/>
      <c r="Q12" s="37"/>
      <c r="R12" s="37"/>
    </row>
    <row r="13" spans="1:20" ht="15.75" customHeight="1" x14ac:dyDescent="0.15">
      <c r="A13" s="33"/>
      <c r="B13" s="16"/>
      <c r="C13" s="26"/>
      <c r="D13" s="27" t="s">
        <v>16</v>
      </c>
      <c r="E13" s="36">
        <v>8</v>
      </c>
      <c r="F13" s="36">
        <v>9</v>
      </c>
      <c r="G13" s="30">
        <f>E13/$L$7*100000</f>
        <v>0.67394357238954272</v>
      </c>
      <c r="H13" s="30">
        <f>F13/$M$7*100000</f>
        <v>0.75962828855746589</v>
      </c>
      <c r="I13" s="31">
        <f>E13/$E$7*100</f>
        <v>6.3221115852694798E-2</v>
      </c>
      <c r="J13" s="22"/>
      <c r="K13" s="22"/>
      <c r="L13" s="22"/>
      <c r="M13" s="22"/>
      <c r="N13" s="22"/>
      <c r="O13" s="22"/>
    </row>
    <row r="14" spans="1:20" ht="15.75" customHeight="1" x14ac:dyDescent="0.15">
      <c r="A14" s="33" t="s">
        <v>18</v>
      </c>
      <c r="B14" s="33" t="s">
        <v>18</v>
      </c>
      <c r="C14" s="26"/>
      <c r="D14" s="27"/>
      <c r="E14" s="28"/>
      <c r="F14" s="28"/>
      <c r="G14" s="30"/>
      <c r="H14" s="30"/>
      <c r="I14" s="31"/>
      <c r="J14" s="22"/>
      <c r="K14" s="22"/>
      <c r="L14" s="22"/>
      <c r="M14" s="22"/>
      <c r="N14" s="22"/>
      <c r="O14" s="22"/>
    </row>
    <row r="15" spans="1:20" ht="15.75" customHeight="1" x14ac:dyDescent="0.15">
      <c r="A15" s="33" t="s">
        <v>23</v>
      </c>
      <c r="B15" s="16" t="s">
        <v>24</v>
      </c>
      <c r="C15" s="26"/>
      <c r="D15" s="27" t="s">
        <v>14</v>
      </c>
      <c r="E15" s="28">
        <v>23</v>
      </c>
      <c r="F15" s="28">
        <v>28</v>
      </c>
      <c r="G15" s="29">
        <f>E15/$L$6*100000</f>
        <v>2.010101195485837</v>
      </c>
      <c r="H15" s="30">
        <f>F15/$M$6*100000</f>
        <v>2.4520686263949423</v>
      </c>
      <c r="I15" s="31">
        <f>E15/$E$6*100</f>
        <v>0.16473284629709212</v>
      </c>
      <c r="J15" s="22"/>
      <c r="K15" s="22"/>
      <c r="L15" s="22"/>
      <c r="M15" s="22"/>
      <c r="N15" s="22"/>
      <c r="O15" s="22"/>
    </row>
    <row r="16" spans="1:20" ht="15.75" customHeight="1" x14ac:dyDescent="0.15">
      <c r="A16" s="33"/>
      <c r="B16" s="16"/>
      <c r="C16" s="26"/>
      <c r="D16" s="27" t="s">
        <v>16</v>
      </c>
      <c r="E16" s="28">
        <v>16</v>
      </c>
      <c r="F16" s="28">
        <v>16</v>
      </c>
      <c r="G16" s="29">
        <f>E16/$L$7*100000</f>
        <v>1.3478871447790854</v>
      </c>
      <c r="H16" s="30">
        <f>F16/$M$7*100000</f>
        <v>1.3504502907688283</v>
      </c>
      <c r="I16" s="31">
        <f>E16/$E$7*100</f>
        <v>0.1264422317053896</v>
      </c>
      <c r="J16" s="22"/>
      <c r="K16" s="22"/>
      <c r="L16" s="22"/>
      <c r="M16" s="22"/>
      <c r="N16" s="22"/>
      <c r="O16" s="22"/>
    </row>
    <row r="17" spans="1:15" ht="15.75" customHeight="1" x14ac:dyDescent="0.15">
      <c r="A17" s="33" t="s">
        <v>18</v>
      </c>
      <c r="B17" s="16" t="s">
        <v>18</v>
      </c>
      <c r="C17" s="26"/>
      <c r="D17" s="27"/>
      <c r="E17" s="28"/>
      <c r="F17" s="28"/>
      <c r="G17" s="30"/>
      <c r="H17" s="30"/>
      <c r="I17" s="31"/>
      <c r="J17" s="22"/>
      <c r="K17" s="22"/>
      <c r="L17" s="22"/>
      <c r="M17" s="22"/>
      <c r="N17" s="22"/>
      <c r="O17" s="22"/>
    </row>
    <row r="18" spans="1:15" ht="15.75" customHeight="1" x14ac:dyDescent="0.15">
      <c r="A18" s="33" t="s">
        <v>25</v>
      </c>
      <c r="B18" s="16" t="s">
        <v>26</v>
      </c>
      <c r="C18" s="26"/>
      <c r="D18" s="27" t="s">
        <v>14</v>
      </c>
      <c r="E18" s="36">
        <v>20</v>
      </c>
      <c r="F18" s="36">
        <v>27</v>
      </c>
      <c r="G18" s="30">
        <f>E18/$L$6*100000</f>
        <v>1.7479140830311626</v>
      </c>
      <c r="H18" s="30">
        <f>F18/$M$6*100000</f>
        <v>2.3644947468808373</v>
      </c>
      <c r="I18" s="31">
        <f>E18/$E$6*100</f>
        <v>0.14324595330181922</v>
      </c>
      <c r="J18" s="22"/>
      <c r="K18" s="22"/>
      <c r="L18" s="22"/>
      <c r="M18" s="22"/>
      <c r="N18" s="22"/>
      <c r="O18" s="22"/>
    </row>
    <row r="19" spans="1:15" ht="15.75" customHeight="1" x14ac:dyDescent="0.15">
      <c r="A19" s="33"/>
      <c r="B19" s="16"/>
      <c r="C19" s="26"/>
      <c r="D19" s="27" t="s">
        <v>16</v>
      </c>
      <c r="E19" s="36">
        <v>14</v>
      </c>
      <c r="F19" s="36">
        <v>13</v>
      </c>
      <c r="G19" s="30">
        <f>E19/$L$7*100000</f>
        <v>1.1794012516816998</v>
      </c>
      <c r="H19" s="30">
        <f>F19/$M$7*100000</f>
        <v>1.0972408612496729</v>
      </c>
      <c r="I19" s="31">
        <f>E19/$E$7*100</f>
        <v>0.1106369527422159</v>
      </c>
      <c r="J19" s="22"/>
      <c r="K19" s="22"/>
      <c r="L19" s="22"/>
      <c r="M19" s="22"/>
      <c r="N19" s="22"/>
      <c r="O19" s="22"/>
    </row>
    <row r="20" spans="1:15" ht="15.75" customHeight="1" x14ac:dyDescent="0.15">
      <c r="A20" s="33" t="s">
        <v>18</v>
      </c>
      <c r="B20" s="16" t="s">
        <v>18</v>
      </c>
      <c r="C20" s="26"/>
      <c r="D20" s="27"/>
      <c r="E20" s="36"/>
      <c r="F20" s="36"/>
      <c r="G20" s="30"/>
      <c r="H20" s="30"/>
      <c r="I20" s="31"/>
      <c r="J20" s="22"/>
      <c r="K20" s="22"/>
      <c r="L20" s="22"/>
      <c r="M20" s="22"/>
      <c r="N20" s="22"/>
      <c r="O20" s="22"/>
    </row>
    <row r="21" spans="1:15" ht="15.75" customHeight="1" x14ac:dyDescent="0.15">
      <c r="A21" s="33" t="s">
        <v>27</v>
      </c>
      <c r="B21" s="16" t="s">
        <v>28</v>
      </c>
      <c r="C21" s="26"/>
      <c r="D21" s="27" t="s">
        <v>14</v>
      </c>
      <c r="E21" s="36">
        <v>3</v>
      </c>
      <c r="F21" s="36">
        <v>1</v>
      </c>
      <c r="G21" s="30">
        <f>E21/$L$6*100000</f>
        <v>0.26218711245467441</v>
      </c>
      <c r="H21" s="30">
        <f>F21/$M$6*100000</f>
        <v>8.7573879514105085E-2</v>
      </c>
      <c r="I21" s="31">
        <f>E21/$E$6*100</f>
        <v>2.1486892995272885E-2</v>
      </c>
      <c r="J21" s="22"/>
      <c r="K21" s="22"/>
      <c r="L21" s="22"/>
      <c r="M21" s="22"/>
      <c r="N21" s="22"/>
      <c r="O21" s="22"/>
    </row>
    <row r="22" spans="1:15" ht="15.75" customHeight="1" x14ac:dyDescent="0.15">
      <c r="A22" s="33"/>
      <c r="B22" s="16"/>
      <c r="C22" s="26"/>
      <c r="D22" s="27" t="s">
        <v>16</v>
      </c>
      <c r="E22" s="36">
        <v>2</v>
      </c>
      <c r="F22" s="36">
        <v>3</v>
      </c>
      <c r="G22" s="30">
        <f>E22/$L$7*100000</f>
        <v>0.16848589309738568</v>
      </c>
      <c r="H22" s="30">
        <f>F22/$M$7*100000</f>
        <v>0.25320942951915532</v>
      </c>
      <c r="I22" s="31">
        <f>E22/$E$7*100</f>
        <v>1.58052789631737E-2</v>
      </c>
      <c r="J22" s="22"/>
      <c r="K22" s="22"/>
      <c r="L22" s="22"/>
      <c r="M22" s="22"/>
      <c r="N22" s="22"/>
      <c r="O22" s="22"/>
    </row>
    <row r="23" spans="1:15" ht="15.75" customHeight="1" x14ac:dyDescent="0.15">
      <c r="A23" s="33" t="s">
        <v>18</v>
      </c>
      <c r="B23" s="16" t="s">
        <v>18</v>
      </c>
      <c r="C23" s="26"/>
      <c r="D23" s="27"/>
      <c r="E23" s="36"/>
      <c r="F23" s="36"/>
      <c r="G23" s="30"/>
      <c r="H23" s="30"/>
      <c r="I23" s="31"/>
      <c r="J23" s="22"/>
      <c r="K23" s="22"/>
      <c r="L23" s="22"/>
      <c r="M23" s="22"/>
      <c r="N23" s="22"/>
      <c r="O23" s="22"/>
    </row>
    <row r="24" spans="1:15" ht="15.75" customHeight="1" x14ac:dyDescent="0.15">
      <c r="A24" s="33" t="s">
        <v>29</v>
      </c>
      <c r="B24" s="16" t="s">
        <v>30</v>
      </c>
      <c r="C24" s="26"/>
      <c r="D24" s="27" t="s">
        <v>14</v>
      </c>
      <c r="E24" s="36">
        <v>130</v>
      </c>
      <c r="F24" s="36">
        <v>103</v>
      </c>
      <c r="G24" s="30">
        <f>E24/$L$6*100000</f>
        <v>11.361441539702557</v>
      </c>
      <c r="H24" s="30">
        <f>F24/$M$6*100000</f>
        <v>9.0201095899528241</v>
      </c>
      <c r="I24" s="31">
        <f>E24/$E$6*100</f>
        <v>0.93109869646182497</v>
      </c>
      <c r="J24" s="22"/>
      <c r="K24" s="22"/>
      <c r="L24" s="22"/>
      <c r="M24" s="22"/>
      <c r="N24" s="22"/>
      <c r="O24" s="22"/>
    </row>
    <row r="25" spans="1:15" ht="15.75" customHeight="1" x14ac:dyDescent="0.15">
      <c r="A25" s="33"/>
      <c r="B25" s="16"/>
      <c r="C25" s="26"/>
      <c r="D25" s="27" t="s">
        <v>16</v>
      </c>
      <c r="E25" s="36">
        <v>96</v>
      </c>
      <c r="F25" s="36">
        <v>103</v>
      </c>
      <c r="G25" s="30">
        <f>E25/$L$7*100000</f>
        <v>8.0873228686745122</v>
      </c>
      <c r="H25" s="30">
        <f>F25/$M$7*100000</f>
        <v>8.6935237468243312</v>
      </c>
      <c r="I25" s="31">
        <f>E25/$E$7*100</f>
        <v>0.75865339023233758</v>
      </c>
      <c r="J25" s="22"/>
      <c r="K25" s="22"/>
      <c r="L25" s="22"/>
      <c r="M25" s="22"/>
      <c r="N25" s="22"/>
      <c r="O25" s="22"/>
    </row>
    <row r="26" spans="1:15" ht="15.75" customHeight="1" x14ac:dyDescent="0.15">
      <c r="A26" s="33" t="s">
        <v>18</v>
      </c>
      <c r="B26" s="16" t="s">
        <v>18</v>
      </c>
      <c r="C26" s="26"/>
      <c r="D26" s="27"/>
      <c r="E26" s="28"/>
      <c r="F26" s="28"/>
      <c r="G26" s="30"/>
      <c r="H26" s="30"/>
      <c r="I26" s="31"/>
      <c r="J26" s="22"/>
      <c r="K26" s="22"/>
      <c r="L26" s="22"/>
      <c r="M26" s="22"/>
      <c r="N26" s="22"/>
      <c r="O26" s="22"/>
    </row>
    <row r="27" spans="1:15" ht="15.75" customHeight="1" x14ac:dyDescent="0.15">
      <c r="A27" s="33" t="s">
        <v>31</v>
      </c>
      <c r="B27" s="16" t="s">
        <v>32</v>
      </c>
      <c r="C27" s="26"/>
      <c r="D27" s="27" t="s">
        <v>14</v>
      </c>
      <c r="E27" s="28">
        <v>6</v>
      </c>
      <c r="F27" s="28">
        <v>10</v>
      </c>
      <c r="G27" s="30">
        <f>E27/$L$6*100000</f>
        <v>0.52437422490934882</v>
      </c>
      <c r="H27" s="30">
        <f>F27/$M$6*100000</f>
        <v>0.8757387951410508</v>
      </c>
      <c r="I27" s="31">
        <f>E27/$E$6*100</f>
        <v>4.2973785990545771E-2</v>
      </c>
      <c r="J27" s="22"/>
      <c r="K27" s="22"/>
      <c r="L27" s="22"/>
      <c r="M27" s="22"/>
      <c r="N27" s="22"/>
      <c r="O27" s="22"/>
    </row>
    <row r="28" spans="1:15" ht="15.75" customHeight="1" x14ac:dyDescent="0.15">
      <c r="A28" s="33"/>
      <c r="B28" s="16"/>
      <c r="C28" s="26"/>
      <c r="D28" s="27" t="s">
        <v>16</v>
      </c>
      <c r="E28" s="28">
        <v>10</v>
      </c>
      <c r="F28" s="28">
        <v>10</v>
      </c>
      <c r="G28" s="30">
        <f>E28/$L$7*100000</f>
        <v>0.84242946548692843</v>
      </c>
      <c r="H28" s="30">
        <f>F28/$M$7*100000</f>
        <v>0.84403143173051776</v>
      </c>
      <c r="I28" s="31">
        <f>E28/$E$7*100</f>
        <v>7.9026394815868498E-2</v>
      </c>
      <c r="J28" s="22"/>
      <c r="K28" s="22"/>
      <c r="L28" s="22"/>
      <c r="M28" s="22"/>
      <c r="N28" s="22"/>
      <c r="O28" s="22"/>
    </row>
    <row r="29" spans="1:15" ht="15.75" customHeight="1" x14ac:dyDescent="0.15">
      <c r="A29" s="33" t="s">
        <v>33</v>
      </c>
      <c r="B29" s="16" t="s">
        <v>9</v>
      </c>
      <c r="C29" s="26"/>
      <c r="D29" s="27"/>
      <c r="E29" s="28"/>
      <c r="F29" s="28"/>
      <c r="G29" s="30"/>
      <c r="H29" s="30"/>
      <c r="I29" s="31"/>
      <c r="J29" s="22"/>
      <c r="K29" s="22"/>
      <c r="L29" s="22"/>
      <c r="M29" s="22"/>
      <c r="N29" s="22"/>
      <c r="O29" s="22"/>
    </row>
    <row r="30" spans="1:15" ht="15.75" customHeight="1" x14ac:dyDescent="0.15">
      <c r="A30" s="33" t="s">
        <v>34</v>
      </c>
      <c r="B30" s="16" t="s">
        <v>35</v>
      </c>
      <c r="C30" s="26"/>
      <c r="D30" s="27" t="s">
        <v>14</v>
      </c>
      <c r="E30" s="36">
        <v>2</v>
      </c>
      <c r="F30" s="36">
        <v>3</v>
      </c>
      <c r="G30" s="30">
        <f>E30/$L$6*100000</f>
        <v>0.17479140830311626</v>
      </c>
      <c r="H30" s="30">
        <f>F30/$M$6*100000</f>
        <v>0.26272163854231528</v>
      </c>
      <c r="I30" s="31">
        <f>E30/$E$6*100</f>
        <v>1.4324595330181922E-2</v>
      </c>
      <c r="J30" s="22"/>
      <c r="K30" s="22"/>
      <c r="L30" s="22"/>
      <c r="M30" s="22"/>
      <c r="N30" s="22"/>
      <c r="O30" s="22"/>
    </row>
    <row r="31" spans="1:15" ht="15.75" customHeight="1" x14ac:dyDescent="0.15">
      <c r="A31" s="33"/>
      <c r="B31" s="33" t="s">
        <v>9</v>
      </c>
      <c r="C31" s="26"/>
      <c r="D31" s="27" t="s">
        <v>16</v>
      </c>
      <c r="E31" s="36">
        <v>3</v>
      </c>
      <c r="F31" s="36">
        <v>1</v>
      </c>
      <c r="G31" s="20">
        <f>E31/$L$7*100000</f>
        <v>0.25272883964607851</v>
      </c>
      <c r="H31" s="20">
        <f>F31/$M$7*100000</f>
        <v>8.4403143173051767E-2</v>
      </c>
      <c r="I31" s="21">
        <f>E31/$E$7*100</f>
        <v>2.3707918444760549E-2</v>
      </c>
      <c r="J31" s="22"/>
      <c r="K31" s="22"/>
      <c r="L31" s="22"/>
      <c r="M31" s="22"/>
      <c r="N31" s="22"/>
      <c r="O31" s="22"/>
    </row>
    <row r="32" spans="1:15" ht="15.75" customHeight="1" x14ac:dyDescent="0.15">
      <c r="A32" s="33" t="s">
        <v>9</v>
      </c>
      <c r="B32" s="16" t="s">
        <v>18</v>
      </c>
      <c r="C32" s="26" t="s">
        <v>9</v>
      </c>
      <c r="D32" s="27"/>
      <c r="E32" s="36"/>
      <c r="F32" s="36"/>
      <c r="G32" s="30"/>
      <c r="H32" s="30"/>
      <c r="I32" s="31"/>
      <c r="J32" s="22"/>
      <c r="K32" s="22"/>
      <c r="L32" s="22"/>
      <c r="M32" s="22"/>
      <c r="N32" s="22"/>
      <c r="O32" s="22"/>
    </row>
    <row r="33" spans="1:15" ht="15.75" customHeight="1" x14ac:dyDescent="0.15">
      <c r="A33" s="33" t="s">
        <v>36</v>
      </c>
      <c r="B33" s="16" t="s">
        <v>37</v>
      </c>
      <c r="C33" s="26"/>
      <c r="D33" s="27" t="s">
        <v>14</v>
      </c>
      <c r="E33" s="36">
        <v>4</v>
      </c>
      <c r="F33" s="36">
        <v>3</v>
      </c>
      <c r="G33" s="30">
        <f>E33/$L$6*100000</f>
        <v>0.34958281660623253</v>
      </c>
      <c r="H33" s="30">
        <f>F33/$M$6*100000</f>
        <v>0.26272163854231528</v>
      </c>
      <c r="I33" s="31">
        <f>E33/$E$6*100</f>
        <v>2.8649190660363845E-2</v>
      </c>
      <c r="J33" s="22"/>
      <c r="K33" s="22"/>
      <c r="L33" s="22"/>
      <c r="M33" s="22"/>
      <c r="N33" s="22"/>
      <c r="O33" s="22"/>
    </row>
    <row r="34" spans="1:15" ht="15.75" customHeight="1" x14ac:dyDescent="0.15">
      <c r="A34" s="33"/>
      <c r="B34" s="16"/>
      <c r="C34" s="26"/>
      <c r="D34" s="27" t="s">
        <v>16</v>
      </c>
      <c r="E34" s="36">
        <v>5</v>
      </c>
      <c r="F34" s="36">
        <v>6</v>
      </c>
      <c r="G34" s="30">
        <f>E34/$L$7*100000</f>
        <v>0.42121473274346422</v>
      </c>
      <c r="H34" s="30">
        <f>F34/$M$7*100000</f>
        <v>0.50641885903831063</v>
      </c>
      <c r="I34" s="31">
        <f>E34/$E$7*100</f>
        <v>3.9513197407934249E-2</v>
      </c>
      <c r="J34" s="22"/>
      <c r="K34" s="22"/>
      <c r="L34" s="22"/>
      <c r="M34" s="22"/>
      <c r="N34" s="22"/>
      <c r="O34" s="22"/>
    </row>
    <row r="35" spans="1:15" ht="15.75" customHeight="1" x14ac:dyDescent="0.15">
      <c r="A35" s="33" t="s">
        <v>18</v>
      </c>
      <c r="B35" s="16" t="s">
        <v>18</v>
      </c>
      <c r="C35" s="26"/>
      <c r="D35" s="27"/>
      <c r="E35" s="36"/>
      <c r="F35" s="36"/>
      <c r="G35" s="30"/>
      <c r="H35" s="30"/>
      <c r="I35" s="31"/>
      <c r="J35" s="22"/>
      <c r="K35" s="22"/>
      <c r="L35" s="22"/>
      <c r="M35" s="22"/>
      <c r="N35" s="22"/>
      <c r="O35" s="22"/>
    </row>
    <row r="36" spans="1:15" ht="15.75" customHeight="1" x14ac:dyDescent="0.15">
      <c r="A36" s="33" t="s">
        <v>38</v>
      </c>
      <c r="B36" s="16" t="s">
        <v>39</v>
      </c>
      <c r="C36" s="26"/>
      <c r="D36" s="27" t="s">
        <v>14</v>
      </c>
      <c r="E36" s="36">
        <v>0</v>
      </c>
      <c r="F36" s="36">
        <v>4</v>
      </c>
      <c r="G36" s="30">
        <f>E36/$L$6*100000</f>
        <v>0</v>
      </c>
      <c r="H36" s="30">
        <f>F36/$M$6*100000</f>
        <v>0.35029551805642034</v>
      </c>
      <c r="I36" s="31">
        <f>E36/$E$6*100</f>
        <v>0</v>
      </c>
      <c r="J36" s="22"/>
      <c r="K36" s="22"/>
      <c r="L36" s="22"/>
      <c r="M36" s="22"/>
      <c r="N36" s="22"/>
      <c r="O36" s="22"/>
    </row>
    <row r="37" spans="1:15" ht="15.75" customHeight="1" x14ac:dyDescent="0.15">
      <c r="A37" s="33"/>
      <c r="B37" s="16"/>
      <c r="C37" s="26"/>
      <c r="D37" s="27" t="s">
        <v>16</v>
      </c>
      <c r="E37" s="38">
        <v>2</v>
      </c>
      <c r="F37" s="38">
        <v>3</v>
      </c>
      <c r="G37" s="30">
        <f>E37/$L$7*100000</f>
        <v>0.16848589309738568</v>
      </c>
      <c r="H37" s="30">
        <f>F37/$M$7*100000</f>
        <v>0.25320942951915532</v>
      </c>
      <c r="I37" s="31">
        <f>E37/$E$7*100</f>
        <v>1.58052789631737E-2</v>
      </c>
      <c r="J37" s="22"/>
      <c r="K37" s="22"/>
      <c r="L37" s="22"/>
      <c r="M37" s="22"/>
      <c r="N37" s="22"/>
      <c r="O37" s="22"/>
    </row>
    <row r="38" spans="1:15" ht="15.75" customHeight="1" x14ac:dyDescent="0.15">
      <c r="A38" s="33" t="s">
        <v>18</v>
      </c>
      <c r="B38" s="16" t="s">
        <v>18</v>
      </c>
      <c r="C38" s="26"/>
      <c r="D38" s="27"/>
      <c r="E38" s="36"/>
      <c r="F38" s="36"/>
      <c r="G38" s="30"/>
      <c r="H38" s="30"/>
      <c r="I38" s="31"/>
      <c r="J38" s="22"/>
      <c r="K38" s="22"/>
      <c r="L38" s="22"/>
      <c r="M38" s="22"/>
      <c r="N38" s="22"/>
      <c r="O38" s="22"/>
    </row>
    <row r="39" spans="1:15" ht="15.75" customHeight="1" x14ac:dyDescent="0.15">
      <c r="A39" s="33" t="s">
        <v>40</v>
      </c>
      <c r="B39" s="16" t="s">
        <v>41</v>
      </c>
      <c r="C39" s="26"/>
      <c r="D39" s="27" t="s">
        <v>14</v>
      </c>
      <c r="E39" s="38">
        <v>1</v>
      </c>
      <c r="F39" s="38">
        <v>3</v>
      </c>
      <c r="G39" s="30">
        <f>E39/$L$6*100000</f>
        <v>8.7395704151558132E-2</v>
      </c>
      <c r="H39" s="30">
        <f>F39/$M$6*100000</f>
        <v>0.26272163854231528</v>
      </c>
      <c r="I39" s="31">
        <f>E39/$E$6*100</f>
        <v>7.1622976650909612E-3</v>
      </c>
      <c r="J39" s="22"/>
      <c r="K39" s="22"/>
      <c r="L39" s="22"/>
      <c r="M39" s="22"/>
      <c r="N39" s="22"/>
      <c r="O39" s="22"/>
    </row>
    <row r="40" spans="1:15" ht="15.75" customHeight="1" x14ac:dyDescent="0.15">
      <c r="A40" s="16"/>
      <c r="B40" s="16"/>
      <c r="C40" s="26"/>
      <c r="D40" s="27" t="s">
        <v>16</v>
      </c>
      <c r="E40" s="38">
        <v>0</v>
      </c>
      <c r="F40" s="38">
        <v>0</v>
      </c>
      <c r="G40" s="38" t="s">
        <v>42</v>
      </c>
      <c r="H40" s="38" t="s">
        <v>42</v>
      </c>
      <c r="I40" s="38" t="s">
        <v>42</v>
      </c>
      <c r="J40" s="22"/>
      <c r="K40" s="22"/>
      <c r="L40" s="22"/>
      <c r="M40" s="22"/>
      <c r="N40" s="22"/>
      <c r="O40" s="22"/>
    </row>
    <row r="41" spans="1:15" ht="15.75" customHeight="1" x14ac:dyDescent="0.15">
      <c r="A41" s="16"/>
      <c r="B41" s="16"/>
      <c r="C41" s="26"/>
      <c r="D41" s="27"/>
      <c r="E41" s="36"/>
      <c r="F41" s="36"/>
      <c r="G41" s="30"/>
      <c r="H41" s="30"/>
      <c r="I41" s="31"/>
      <c r="J41" s="22"/>
      <c r="K41" s="22"/>
      <c r="L41" s="22"/>
      <c r="M41" s="22"/>
      <c r="N41" s="22"/>
      <c r="O41" s="22"/>
    </row>
    <row r="42" spans="1:15" ht="15.75" customHeight="1" x14ac:dyDescent="0.15">
      <c r="A42" s="33" t="s">
        <v>43</v>
      </c>
      <c r="B42" s="16" t="s">
        <v>44</v>
      </c>
      <c r="C42" s="26"/>
      <c r="D42" s="27" t="s">
        <v>14</v>
      </c>
      <c r="E42" s="36">
        <v>78</v>
      </c>
      <c r="F42" s="36">
        <v>62</v>
      </c>
      <c r="G42" s="30">
        <f>E42/$L$6*100000</f>
        <v>6.8168649238215346</v>
      </c>
      <c r="H42" s="30">
        <f>F42/$M$6*100000</f>
        <v>5.4295805298745154</v>
      </c>
      <c r="I42" s="31">
        <f>E42/$E$6*100</f>
        <v>0.55865921787709494</v>
      </c>
      <c r="J42" s="22"/>
      <c r="K42" s="22"/>
      <c r="L42" s="22"/>
      <c r="M42" s="22"/>
      <c r="N42" s="22"/>
      <c r="O42" s="22"/>
    </row>
    <row r="43" spans="1:15" ht="15.75" customHeight="1" x14ac:dyDescent="0.15">
      <c r="A43" s="33"/>
      <c r="B43" s="16"/>
      <c r="C43" s="26"/>
      <c r="D43" s="27" t="s">
        <v>16</v>
      </c>
      <c r="E43" s="36">
        <v>69</v>
      </c>
      <c r="F43" s="36">
        <v>52</v>
      </c>
      <c r="G43" s="30">
        <f>E43/$L$7*100000</f>
        <v>5.8127633118598059</v>
      </c>
      <c r="H43" s="30">
        <f>F43/$M$7*100000</f>
        <v>4.3889634449986916</v>
      </c>
      <c r="I43" s="31">
        <f>E43/$E$7*100</f>
        <v>0.54528212422949263</v>
      </c>
      <c r="J43" s="22"/>
      <c r="K43" s="22"/>
      <c r="L43" s="22"/>
      <c r="M43" s="22"/>
      <c r="N43" s="22"/>
      <c r="O43" s="22"/>
    </row>
    <row r="44" spans="1:15" ht="15.75" customHeight="1" x14ac:dyDescent="0.15">
      <c r="A44" s="33" t="s">
        <v>18</v>
      </c>
      <c r="B44" s="16" t="s">
        <v>18</v>
      </c>
      <c r="C44" s="26"/>
      <c r="D44" s="27"/>
      <c r="E44" s="28"/>
      <c r="F44" s="28"/>
      <c r="G44" s="30"/>
      <c r="H44" s="30"/>
      <c r="I44" s="31"/>
      <c r="J44" s="22"/>
      <c r="K44" s="22"/>
      <c r="L44" s="22"/>
      <c r="M44" s="22"/>
      <c r="N44" s="22"/>
      <c r="O44" s="22"/>
    </row>
    <row r="45" spans="1:15" ht="15.75" customHeight="1" x14ac:dyDescent="0.15">
      <c r="A45" s="33" t="s">
        <v>45</v>
      </c>
      <c r="B45" s="16" t="s">
        <v>46</v>
      </c>
      <c r="C45" s="26"/>
      <c r="D45" s="27" t="s">
        <v>14</v>
      </c>
      <c r="E45" s="28">
        <v>3872</v>
      </c>
      <c r="F45" s="28">
        <v>3863</v>
      </c>
      <c r="G45" s="30">
        <f>E45/$L$6*100000</f>
        <v>338.39616647483308</v>
      </c>
      <c r="H45" s="30">
        <f>F45/$M$6*100000</f>
        <v>338.29789656298794</v>
      </c>
      <c r="I45" s="31">
        <f>E45/$E$6*100</f>
        <v>27.732416559232203</v>
      </c>
      <c r="J45" s="22"/>
      <c r="K45" s="22"/>
      <c r="L45" s="22"/>
      <c r="M45" s="22"/>
      <c r="N45" s="22"/>
      <c r="O45" s="22"/>
    </row>
    <row r="46" spans="1:15" ht="15.75" customHeight="1" x14ac:dyDescent="0.15">
      <c r="A46" s="33"/>
      <c r="B46" s="16"/>
      <c r="C46" s="26"/>
      <c r="D46" s="27" t="s">
        <v>16</v>
      </c>
      <c r="E46" s="28">
        <v>2829</v>
      </c>
      <c r="F46" s="28">
        <v>2810</v>
      </c>
      <c r="G46" s="30">
        <f>E46/$L$7*100000</f>
        <v>238.32329578625206</v>
      </c>
      <c r="H46" s="30">
        <f>F46/$M$7*100000</f>
        <v>237.17283231627545</v>
      </c>
      <c r="I46" s="31">
        <f>E46/$E$7*100</f>
        <v>22.3565670934092</v>
      </c>
      <c r="J46" s="22"/>
      <c r="K46" s="22"/>
      <c r="L46" s="22"/>
      <c r="M46" s="22"/>
      <c r="N46" s="22"/>
      <c r="O46" s="22"/>
    </row>
    <row r="47" spans="1:15" ht="15.75" customHeight="1" x14ac:dyDescent="0.15">
      <c r="A47" s="16"/>
      <c r="B47" s="16" t="s">
        <v>18</v>
      </c>
      <c r="C47" s="26"/>
      <c r="D47" s="27"/>
      <c r="E47" s="28"/>
      <c r="F47" s="28"/>
      <c r="G47" s="20"/>
      <c r="H47" s="20"/>
      <c r="I47" s="21"/>
      <c r="J47" s="22"/>
      <c r="K47" s="22"/>
      <c r="L47" s="22"/>
      <c r="M47" s="22"/>
      <c r="N47" s="22"/>
      <c r="O47" s="22"/>
    </row>
    <row r="48" spans="1:15" ht="15.75" customHeight="1" x14ac:dyDescent="0.15">
      <c r="A48" s="33" t="s">
        <v>47</v>
      </c>
      <c r="B48" s="16" t="s">
        <v>48</v>
      </c>
      <c r="C48" s="26"/>
      <c r="D48" s="27" t="s">
        <v>14</v>
      </c>
      <c r="E48" s="28">
        <v>3754</v>
      </c>
      <c r="F48" s="28">
        <v>3752</v>
      </c>
      <c r="G48" s="30">
        <f>E48/$L$6*100000</f>
        <v>328.08347338494923</v>
      </c>
      <c r="H48" s="30">
        <f>F48/$M$6*100000</f>
        <v>328.57719593692229</v>
      </c>
      <c r="I48" s="31">
        <f>E48/$E$6*100</f>
        <v>26.887265434751466</v>
      </c>
      <c r="J48" s="22"/>
      <c r="K48" s="22"/>
      <c r="L48" s="22"/>
      <c r="M48" s="22"/>
      <c r="N48" s="22"/>
      <c r="O48" s="22"/>
    </row>
    <row r="49" spans="1:15" ht="15.75" customHeight="1" x14ac:dyDescent="0.15">
      <c r="A49" s="33"/>
      <c r="B49" s="16"/>
      <c r="C49" s="26"/>
      <c r="D49" s="27" t="s">
        <v>16</v>
      </c>
      <c r="E49" s="28">
        <v>2810</v>
      </c>
      <c r="F49" s="28">
        <v>2739</v>
      </c>
      <c r="G49" s="30">
        <f>E49/$L$7*100000</f>
        <v>236.72267980182693</v>
      </c>
      <c r="H49" s="30">
        <f>F49/$M$7*100000</f>
        <v>231.18020915098876</v>
      </c>
      <c r="I49" s="31">
        <f>E49/$E$7*100</f>
        <v>22.20641694325905</v>
      </c>
      <c r="J49" s="22"/>
      <c r="K49" s="22"/>
      <c r="L49" s="22"/>
      <c r="M49" s="22"/>
      <c r="N49" s="22"/>
      <c r="O49" s="22"/>
    </row>
    <row r="50" spans="1:15" ht="15.75" customHeight="1" x14ac:dyDescent="0.15">
      <c r="A50" s="33" t="s">
        <v>18</v>
      </c>
      <c r="B50" s="16" t="s">
        <v>18</v>
      </c>
      <c r="C50" s="26"/>
      <c r="D50" s="27"/>
      <c r="E50" s="28"/>
      <c r="F50" s="28"/>
      <c r="G50" s="30"/>
      <c r="H50" s="30"/>
      <c r="I50" s="31"/>
      <c r="J50" s="22"/>
      <c r="K50" s="22"/>
      <c r="L50" s="22"/>
      <c r="M50" s="22"/>
      <c r="N50" s="22"/>
      <c r="O50" s="22"/>
    </row>
    <row r="51" spans="1:15" ht="15.75" customHeight="1" x14ac:dyDescent="0.15">
      <c r="A51" s="33" t="s">
        <v>49</v>
      </c>
      <c r="B51" s="16" t="s">
        <v>50</v>
      </c>
      <c r="C51" s="26"/>
      <c r="D51" s="27" t="s">
        <v>14</v>
      </c>
      <c r="E51" s="36">
        <v>119</v>
      </c>
      <c r="F51" s="36">
        <v>111</v>
      </c>
      <c r="G51" s="30">
        <f>E51/$L$6*100000</f>
        <v>10.400088794035419</v>
      </c>
      <c r="H51" s="30">
        <f>F51/$M$6*100000</f>
        <v>9.7207006260656641</v>
      </c>
      <c r="I51" s="31">
        <f>E51/$E$6*100</f>
        <v>0.8523134221458244</v>
      </c>
      <c r="J51" s="22"/>
      <c r="K51" s="22"/>
      <c r="L51" s="22"/>
      <c r="M51" s="22"/>
      <c r="N51" s="22"/>
      <c r="O51" s="22"/>
    </row>
    <row r="52" spans="1:15" ht="15.75" customHeight="1" x14ac:dyDescent="0.15">
      <c r="A52" s="33"/>
      <c r="B52" s="16" t="s">
        <v>51</v>
      </c>
      <c r="C52" s="26"/>
      <c r="D52" s="27" t="s">
        <v>16</v>
      </c>
      <c r="E52" s="36">
        <v>55</v>
      </c>
      <c r="F52" s="36">
        <v>43</v>
      </c>
      <c r="G52" s="30">
        <f>E52/$L$7*100000</f>
        <v>4.633362060178106</v>
      </c>
      <c r="H52" s="30">
        <f>F52/$M$7*100000</f>
        <v>3.629335156441226</v>
      </c>
      <c r="I52" s="31">
        <f>E52/$E$7*100</f>
        <v>0.43464517148727672</v>
      </c>
      <c r="J52" s="22"/>
      <c r="K52" s="22"/>
      <c r="L52" s="22"/>
      <c r="M52" s="22"/>
      <c r="N52" s="22"/>
      <c r="O52" s="22"/>
    </row>
    <row r="53" spans="1:15" ht="15.75" customHeight="1" x14ac:dyDescent="0.15">
      <c r="A53" s="16"/>
      <c r="B53" s="16" t="s">
        <v>18</v>
      </c>
      <c r="C53" s="26"/>
      <c r="D53" s="27"/>
      <c r="E53" s="36"/>
      <c r="F53" s="36"/>
      <c r="G53" s="30"/>
      <c r="H53" s="30"/>
      <c r="I53" s="31"/>
      <c r="J53" s="22"/>
      <c r="K53" s="22"/>
      <c r="L53" s="22"/>
      <c r="M53" s="22"/>
      <c r="N53" s="22"/>
      <c r="O53" s="22"/>
    </row>
    <row r="54" spans="1:15" ht="15.75" customHeight="1" x14ac:dyDescent="0.15">
      <c r="A54" s="33" t="s">
        <v>52</v>
      </c>
      <c r="B54" s="16" t="s">
        <v>53</v>
      </c>
      <c r="C54" s="26"/>
      <c r="D54" s="27" t="s">
        <v>14</v>
      </c>
      <c r="E54" s="36">
        <v>134</v>
      </c>
      <c r="F54" s="36">
        <v>137</v>
      </c>
      <c r="G54" s="30">
        <f>E54/$L$6*100000</f>
        <v>11.711024356308791</v>
      </c>
      <c r="H54" s="30">
        <f>F54/$M$6*100000</f>
        <v>11.997621493432396</v>
      </c>
      <c r="I54" s="31">
        <f>E54/$E$6*100</f>
        <v>0.95974788712218873</v>
      </c>
      <c r="J54" s="22"/>
      <c r="K54" s="22"/>
      <c r="L54" s="22"/>
      <c r="M54" s="22"/>
      <c r="N54" s="22"/>
      <c r="O54" s="22"/>
    </row>
    <row r="55" spans="1:15" ht="15.75" customHeight="1" x14ac:dyDescent="0.15">
      <c r="A55" s="33"/>
      <c r="B55" s="16"/>
      <c r="C55" s="26"/>
      <c r="D55" s="27" t="s">
        <v>16</v>
      </c>
      <c r="E55" s="36">
        <v>40</v>
      </c>
      <c r="F55" s="36">
        <v>44</v>
      </c>
      <c r="G55" s="30">
        <f>E55/$L$7*100000</f>
        <v>3.3697178619477137</v>
      </c>
      <c r="H55" s="30">
        <f>F55/$M$7*100000</f>
        <v>3.7137382996142776</v>
      </c>
      <c r="I55" s="31">
        <f>E55/$E$7*100</f>
        <v>0.31610557926347399</v>
      </c>
      <c r="J55" s="22"/>
      <c r="K55" s="22"/>
      <c r="L55" s="22"/>
      <c r="M55" s="22"/>
      <c r="N55" s="22"/>
      <c r="O55" s="22"/>
    </row>
    <row r="56" spans="1:15" ht="15.75" customHeight="1" x14ac:dyDescent="0.15">
      <c r="A56" s="33" t="s">
        <v>18</v>
      </c>
      <c r="B56" s="16" t="s">
        <v>18</v>
      </c>
      <c r="C56" s="26"/>
      <c r="D56" s="27"/>
      <c r="E56" s="36"/>
      <c r="F56" s="36"/>
      <c r="G56" s="30"/>
      <c r="H56" s="30"/>
      <c r="I56" s="31"/>
      <c r="J56" s="22"/>
      <c r="K56" s="22"/>
      <c r="L56" s="22"/>
      <c r="M56" s="22"/>
      <c r="N56" s="22"/>
      <c r="O56" s="22"/>
    </row>
    <row r="57" spans="1:15" ht="15.75" customHeight="1" x14ac:dyDescent="0.15">
      <c r="A57" s="33" t="s">
        <v>54</v>
      </c>
      <c r="B57" s="16" t="s">
        <v>55</v>
      </c>
      <c r="C57" s="26"/>
      <c r="D57" s="27" t="s">
        <v>14</v>
      </c>
      <c r="E57" s="36">
        <v>436</v>
      </c>
      <c r="F57" s="36">
        <v>439</v>
      </c>
      <c r="G57" s="30">
        <f>E57/$L$6*100000</f>
        <v>38.104527010079345</v>
      </c>
      <c r="H57" s="30">
        <f>F57/$M$6*100000</f>
        <v>38.444933106692133</v>
      </c>
      <c r="I57" s="31">
        <f>E57/$E$6*100</f>
        <v>3.1227617819796589</v>
      </c>
      <c r="J57" s="22"/>
      <c r="K57" s="22"/>
      <c r="L57" s="22"/>
      <c r="M57" s="22"/>
      <c r="N57" s="22"/>
      <c r="O57" s="22"/>
    </row>
    <row r="58" spans="1:15" ht="15.75" customHeight="1" x14ac:dyDescent="0.15">
      <c r="A58" s="33"/>
      <c r="B58" s="16"/>
      <c r="C58" s="26"/>
      <c r="D58" s="27" t="s">
        <v>16</v>
      </c>
      <c r="E58" s="36">
        <v>243</v>
      </c>
      <c r="F58" s="36">
        <v>224</v>
      </c>
      <c r="G58" s="30">
        <f>E58/$L$7*100000</f>
        <v>20.471036011332362</v>
      </c>
      <c r="H58" s="30">
        <f>F58/$M$7*100000</f>
        <v>18.906304070763593</v>
      </c>
      <c r="I58" s="31">
        <f>E58/$E$7*100</f>
        <v>1.9203413940256047</v>
      </c>
      <c r="J58" s="22"/>
      <c r="K58" s="22"/>
      <c r="L58" s="22"/>
      <c r="M58" s="22"/>
      <c r="N58" s="22"/>
      <c r="O58" s="22"/>
    </row>
    <row r="59" spans="1:15" ht="15.75" customHeight="1" x14ac:dyDescent="0.15">
      <c r="A59" s="33" t="s">
        <v>18</v>
      </c>
      <c r="B59" s="16" t="s">
        <v>18</v>
      </c>
      <c r="C59" s="26"/>
      <c r="D59" s="27"/>
      <c r="E59" s="36"/>
      <c r="F59" s="36"/>
      <c r="G59" s="30"/>
      <c r="H59" s="30"/>
      <c r="I59" s="31"/>
      <c r="J59" s="22"/>
      <c r="K59" s="22"/>
      <c r="L59" s="22"/>
      <c r="M59" s="22"/>
      <c r="N59" s="22"/>
      <c r="O59" s="22"/>
    </row>
    <row r="60" spans="1:15" ht="15.75" customHeight="1" x14ac:dyDescent="0.15">
      <c r="A60" s="33" t="s">
        <v>56</v>
      </c>
      <c r="B60" s="16" t="s">
        <v>57</v>
      </c>
      <c r="C60" s="26"/>
      <c r="D60" s="27" t="s">
        <v>14</v>
      </c>
      <c r="E60" s="36">
        <v>349</v>
      </c>
      <c r="F60" s="36">
        <v>316</v>
      </c>
      <c r="G60" s="30">
        <f>E60/$L$6*100000</f>
        <v>30.501100748893791</v>
      </c>
      <c r="H60" s="30">
        <f>F60/$M$6*100000</f>
        <v>27.673345926457209</v>
      </c>
      <c r="I60" s="31">
        <f>E60/$E$6*100</f>
        <v>2.4996418851167457</v>
      </c>
      <c r="J60" s="22"/>
      <c r="K60" s="22"/>
      <c r="L60" s="22"/>
      <c r="M60" s="22"/>
      <c r="N60" s="22"/>
      <c r="O60" s="22"/>
    </row>
    <row r="61" spans="1:15" ht="15.75" customHeight="1" x14ac:dyDescent="0.15">
      <c r="A61" s="33"/>
      <c r="B61" s="16"/>
      <c r="C61" s="26"/>
      <c r="D61" s="27" t="s">
        <v>16</v>
      </c>
      <c r="E61" s="36">
        <v>371</v>
      </c>
      <c r="F61" s="36">
        <v>303</v>
      </c>
      <c r="G61" s="30">
        <f>E61/$L$7*100000</f>
        <v>31.254133169565044</v>
      </c>
      <c r="H61" s="30">
        <f>F61/$M$7*100000</f>
        <v>25.574152381434686</v>
      </c>
      <c r="I61" s="31">
        <f>E61/$E$7*100</f>
        <v>2.9318792476687214</v>
      </c>
      <c r="J61" s="22"/>
      <c r="K61" s="22"/>
      <c r="L61" s="22"/>
      <c r="M61" s="22"/>
      <c r="N61" s="22"/>
      <c r="O61" s="22"/>
    </row>
    <row r="62" spans="1:15" ht="15.75" customHeight="1" x14ac:dyDescent="0.15">
      <c r="A62" s="33"/>
      <c r="B62" s="16"/>
      <c r="C62" s="26"/>
      <c r="D62" s="27"/>
      <c r="E62" s="36">
        <f>E61+E64</f>
        <v>480</v>
      </c>
      <c r="F62" s="36"/>
      <c r="G62" s="30"/>
      <c r="H62" s="30"/>
      <c r="I62" s="31"/>
      <c r="J62" s="22"/>
      <c r="K62" s="22"/>
      <c r="L62" s="22"/>
      <c r="M62" s="22"/>
      <c r="N62" s="22"/>
      <c r="O62" s="22"/>
    </row>
    <row r="63" spans="1:15" ht="15.75" customHeight="1" x14ac:dyDescent="0.15">
      <c r="A63" s="33" t="s">
        <v>58</v>
      </c>
      <c r="B63" s="16" t="s">
        <v>59</v>
      </c>
      <c r="C63" s="26"/>
      <c r="D63" s="27" t="s">
        <v>14</v>
      </c>
      <c r="E63" s="36">
        <v>195</v>
      </c>
      <c r="F63" s="36">
        <v>200</v>
      </c>
      <c r="G63" s="30">
        <f>E63/$L$6*100000</f>
        <v>17.042162309553834</v>
      </c>
      <c r="H63" s="30">
        <f>F63/$M$6*100000</f>
        <v>17.514775902821018</v>
      </c>
      <c r="I63" s="31">
        <f>E63/$E$6*100</f>
        <v>1.3966480446927374</v>
      </c>
      <c r="J63" s="22"/>
      <c r="K63" s="22"/>
      <c r="L63" s="22"/>
      <c r="M63" s="22"/>
      <c r="N63" s="22"/>
      <c r="O63" s="22"/>
    </row>
    <row r="64" spans="1:15" ht="15.75" customHeight="1" x14ac:dyDescent="0.15">
      <c r="A64" s="33"/>
      <c r="B64" s="16" t="s">
        <v>60</v>
      </c>
      <c r="C64" s="26"/>
      <c r="D64" s="27" t="s">
        <v>16</v>
      </c>
      <c r="E64" s="36">
        <v>109</v>
      </c>
      <c r="F64" s="36">
        <v>116</v>
      </c>
      <c r="G64" s="30">
        <f>E64/$L$7*100000</f>
        <v>9.1824811738075205</v>
      </c>
      <c r="H64" s="30">
        <f>F64/$M$7*100000</f>
        <v>9.7907646080740047</v>
      </c>
      <c r="I64" s="31">
        <f>E64/$E$7*100</f>
        <v>0.86138770349296656</v>
      </c>
      <c r="J64" s="22"/>
      <c r="K64" s="22"/>
      <c r="L64" s="22"/>
      <c r="M64" s="22"/>
      <c r="N64" s="22"/>
      <c r="O64" s="22"/>
    </row>
    <row r="65" spans="1:15" ht="15.75" customHeight="1" x14ac:dyDescent="0.15">
      <c r="A65" s="33"/>
      <c r="B65" s="16"/>
      <c r="C65" s="39"/>
      <c r="D65" s="27"/>
      <c r="E65" s="28"/>
      <c r="F65" s="28"/>
      <c r="G65" s="20"/>
      <c r="H65" s="20"/>
      <c r="I65" s="21"/>
      <c r="J65" s="22"/>
      <c r="K65" s="22"/>
      <c r="L65" s="22"/>
      <c r="M65" s="22"/>
      <c r="N65" s="22"/>
      <c r="O65" s="22"/>
    </row>
    <row r="66" spans="1:15" ht="15.75" customHeight="1" x14ac:dyDescent="0.15">
      <c r="A66" s="10"/>
      <c r="B66" s="40"/>
      <c r="C66" s="41"/>
      <c r="D66" s="42"/>
      <c r="E66" s="43"/>
      <c r="F66" s="43"/>
      <c r="G66" s="44"/>
      <c r="H66" s="44"/>
      <c r="I66" s="45"/>
      <c r="J66" s="22"/>
      <c r="K66" s="22"/>
      <c r="L66" s="22"/>
      <c r="M66" s="22"/>
      <c r="N66" s="22"/>
      <c r="O66" s="22"/>
    </row>
    <row r="67" spans="1:15" ht="15.75" customHeight="1" x14ac:dyDescent="0.4">
      <c r="A67" s="7" t="s">
        <v>2</v>
      </c>
      <c r="B67" s="63" t="s">
        <v>3</v>
      </c>
      <c r="C67" s="8"/>
      <c r="D67" s="65" t="s">
        <v>4</v>
      </c>
      <c r="E67" s="67" t="s">
        <v>5</v>
      </c>
      <c r="F67" s="68"/>
      <c r="G67" s="69" t="s">
        <v>6</v>
      </c>
      <c r="H67" s="70"/>
      <c r="I67" s="71" t="str">
        <f>I3</f>
        <v>6年死亡総数に占める割合</v>
      </c>
      <c r="J67" s="9"/>
      <c r="K67" s="9"/>
      <c r="L67" s="9"/>
      <c r="M67" s="9"/>
      <c r="N67" s="9"/>
      <c r="O67" s="9"/>
    </row>
    <row r="68" spans="1:15" ht="15.75" customHeight="1" x14ac:dyDescent="0.15">
      <c r="A68" s="10" t="s">
        <v>8</v>
      </c>
      <c r="B68" s="64"/>
      <c r="C68" s="11" t="s">
        <v>9</v>
      </c>
      <c r="D68" s="66"/>
      <c r="E68" s="12" t="str">
        <f>E4</f>
        <v>６年</v>
      </c>
      <c r="F68" s="12" t="str">
        <f>F4</f>
        <v>５年</v>
      </c>
      <c r="G68" s="13" t="str">
        <f>G4</f>
        <v>６年</v>
      </c>
      <c r="H68" s="13" t="str">
        <f>H4</f>
        <v>５年</v>
      </c>
      <c r="I68" s="72"/>
      <c r="J68" s="9"/>
      <c r="K68" s="9"/>
      <c r="L68" s="9"/>
      <c r="M68" s="9"/>
      <c r="N68" s="9"/>
      <c r="O68" s="9"/>
    </row>
    <row r="69" spans="1:15" ht="15.75" customHeight="1" x14ac:dyDescent="0.15">
      <c r="A69" s="15"/>
      <c r="B69" s="46" t="s">
        <v>9</v>
      </c>
      <c r="C69" s="8"/>
      <c r="D69" s="18"/>
      <c r="E69" s="28"/>
      <c r="F69" s="28"/>
      <c r="G69" s="30"/>
      <c r="H69" s="30"/>
      <c r="I69" s="31"/>
      <c r="J69" s="22"/>
      <c r="K69" s="22"/>
      <c r="L69" s="22"/>
      <c r="M69" s="22"/>
      <c r="N69" s="22"/>
      <c r="O69" s="22"/>
    </row>
    <row r="70" spans="1:15" ht="15.75" customHeight="1" x14ac:dyDescent="0.15">
      <c r="A70" s="33" t="s">
        <v>61</v>
      </c>
      <c r="B70" s="16" t="s">
        <v>62</v>
      </c>
      <c r="C70" s="39"/>
      <c r="D70" s="27" t="s">
        <v>14</v>
      </c>
      <c r="E70" s="4">
        <v>260</v>
      </c>
      <c r="F70" s="36">
        <v>236</v>
      </c>
      <c r="G70" s="29">
        <f>E70/L6*100000</f>
        <v>22.722883079405115</v>
      </c>
      <c r="H70" s="30">
        <f>F70/$M$6*100000</f>
        <v>20.667435565328798</v>
      </c>
      <c r="I70" s="31">
        <f>E70/$E$6*100</f>
        <v>1.8621973929236499</v>
      </c>
      <c r="J70" s="22"/>
      <c r="K70" s="22"/>
      <c r="L70" s="22"/>
      <c r="M70" s="22"/>
      <c r="N70" s="22"/>
      <c r="O70" s="22"/>
    </row>
    <row r="71" spans="1:15" ht="15.75" customHeight="1" x14ac:dyDescent="0.15">
      <c r="A71" s="33"/>
      <c r="B71" s="16" t="s">
        <v>51</v>
      </c>
      <c r="C71" s="26"/>
      <c r="D71" s="27" t="s">
        <v>16</v>
      </c>
      <c r="E71" s="4">
        <v>106</v>
      </c>
      <c r="F71" s="36">
        <v>132</v>
      </c>
      <c r="G71" s="29">
        <f>E71/$L$7*100000</f>
        <v>8.9297523341614404</v>
      </c>
      <c r="H71" s="30">
        <f>F71/$M$7*100000</f>
        <v>11.141214898842833</v>
      </c>
      <c r="I71" s="31">
        <f>E71/$E$7*100</f>
        <v>0.83767978504820617</v>
      </c>
      <c r="J71" s="22"/>
      <c r="K71" s="22"/>
      <c r="L71" s="22"/>
      <c r="M71" s="22"/>
      <c r="N71" s="22"/>
      <c r="O71" s="22"/>
    </row>
    <row r="72" spans="1:15" ht="15.75" customHeight="1" x14ac:dyDescent="0.15">
      <c r="A72" s="33"/>
      <c r="B72" s="16"/>
      <c r="C72" s="26"/>
      <c r="D72" s="27"/>
      <c r="F72" s="36"/>
      <c r="G72" s="30"/>
      <c r="H72" s="30"/>
      <c r="I72" s="31"/>
      <c r="J72" s="22"/>
      <c r="K72" s="22"/>
      <c r="L72" s="22"/>
      <c r="M72" s="22"/>
      <c r="N72" s="22"/>
      <c r="O72" s="22"/>
    </row>
    <row r="73" spans="1:15" ht="15.75" customHeight="1" x14ac:dyDescent="0.15">
      <c r="A73" s="33" t="s">
        <v>63</v>
      </c>
      <c r="B73" s="16" t="s">
        <v>64</v>
      </c>
      <c r="C73" s="26"/>
      <c r="D73" s="27" t="s">
        <v>14</v>
      </c>
      <c r="E73" s="4">
        <v>135</v>
      </c>
      <c r="F73" s="36">
        <v>136</v>
      </c>
      <c r="G73" s="29">
        <f>E73/$L$6*100000</f>
        <v>11.798420060460348</v>
      </c>
      <c r="H73" s="30">
        <f t="shared" ref="H73:H128" si="0">F73/$M$6*100000</f>
        <v>11.910047613918291</v>
      </c>
      <c r="I73" s="31">
        <f>E73/$E$6*100</f>
        <v>0.96691018478727975</v>
      </c>
      <c r="J73" s="22"/>
      <c r="K73" s="22"/>
      <c r="L73" s="22"/>
      <c r="M73" s="22"/>
      <c r="N73" s="22"/>
      <c r="O73" s="22"/>
    </row>
    <row r="74" spans="1:15" ht="15.75" customHeight="1" x14ac:dyDescent="0.15">
      <c r="A74" s="33"/>
      <c r="B74" s="16" t="s">
        <v>65</v>
      </c>
      <c r="C74" s="26"/>
      <c r="D74" s="27" t="s">
        <v>16</v>
      </c>
      <c r="E74" s="4">
        <v>112</v>
      </c>
      <c r="F74" s="36">
        <v>106</v>
      </c>
      <c r="G74" s="29">
        <f>E74/$L$7*100000</f>
        <v>9.4352100134535988</v>
      </c>
      <c r="H74" s="30">
        <f t="shared" si="0"/>
        <v>9.2828312284951391</v>
      </c>
      <c r="I74" s="31">
        <f>E74/$E$7*100</f>
        <v>0.88509562193772717</v>
      </c>
      <c r="J74" s="22"/>
      <c r="K74" s="22"/>
      <c r="L74" s="22"/>
      <c r="M74" s="22"/>
      <c r="N74" s="22"/>
      <c r="O74" s="22"/>
    </row>
    <row r="75" spans="1:15" ht="15.75" customHeight="1" x14ac:dyDescent="0.15">
      <c r="A75" s="33"/>
      <c r="B75" s="16"/>
      <c r="C75" s="26"/>
      <c r="D75" s="27"/>
      <c r="F75" s="36"/>
      <c r="G75" s="30"/>
      <c r="H75" s="30"/>
      <c r="I75" s="31"/>
      <c r="J75" s="22"/>
      <c r="K75" s="22"/>
      <c r="L75" s="22"/>
      <c r="M75" s="22"/>
      <c r="N75" s="22"/>
      <c r="O75" s="22"/>
    </row>
    <row r="76" spans="1:15" ht="15.75" customHeight="1" x14ac:dyDescent="0.15">
      <c r="A76" s="33" t="s">
        <v>66</v>
      </c>
      <c r="B76" s="16" t="s">
        <v>67</v>
      </c>
      <c r="C76" s="26"/>
      <c r="D76" s="27" t="s">
        <v>14</v>
      </c>
      <c r="E76" s="4">
        <v>349</v>
      </c>
      <c r="F76" s="36">
        <v>317</v>
      </c>
      <c r="G76" s="29">
        <f>E76/$L$6*100000</f>
        <v>30.501100748893791</v>
      </c>
      <c r="H76" s="30">
        <f t="shared" si="0"/>
        <v>27.760919805971312</v>
      </c>
      <c r="I76" s="31">
        <f>E76/$E$6*100</f>
        <v>2.4996418851167457</v>
      </c>
      <c r="J76" s="22"/>
      <c r="K76" s="22"/>
      <c r="L76" s="22"/>
      <c r="M76" s="22"/>
      <c r="N76" s="22"/>
      <c r="O76" s="22"/>
    </row>
    <row r="77" spans="1:15" ht="15.75" customHeight="1" x14ac:dyDescent="0.15">
      <c r="A77" s="33"/>
      <c r="B77" s="16"/>
      <c r="C77" s="26"/>
      <c r="D77" s="27" t="s">
        <v>16</v>
      </c>
      <c r="E77" s="4">
        <v>385</v>
      </c>
      <c r="F77" s="36">
        <v>340</v>
      </c>
      <c r="G77" s="29">
        <f>E77/$L$7*100000</f>
        <v>32.43353442124674</v>
      </c>
      <c r="H77" s="30">
        <f t="shared" si="0"/>
        <v>29.775119034795729</v>
      </c>
      <c r="I77" s="31">
        <f>E77/$E$7*100</f>
        <v>3.0425162004109372</v>
      </c>
      <c r="J77" s="22"/>
      <c r="K77" s="22"/>
      <c r="L77" s="22"/>
      <c r="M77" s="22"/>
      <c r="N77" s="22"/>
      <c r="O77" s="22"/>
    </row>
    <row r="78" spans="1:15" ht="15.75" customHeight="1" x14ac:dyDescent="0.15">
      <c r="A78" s="33"/>
      <c r="B78" s="47" t="s">
        <v>9</v>
      </c>
      <c r="C78" s="26" t="s">
        <v>68</v>
      </c>
      <c r="D78" s="27" t="s">
        <v>9</v>
      </c>
      <c r="F78" s="36"/>
      <c r="G78" s="30"/>
      <c r="H78" s="30"/>
      <c r="I78" s="31"/>
      <c r="J78" s="22"/>
      <c r="K78" s="22"/>
      <c r="L78" s="22"/>
      <c r="M78" s="22"/>
      <c r="N78" s="22"/>
      <c r="O78" s="22"/>
    </row>
    <row r="79" spans="1:15" ht="15.75" customHeight="1" x14ac:dyDescent="0.15">
      <c r="A79" s="47" t="s">
        <v>69</v>
      </c>
      <c r="B79" s="16" t="s">
        <v>70</v>
      </c>
      <c r="C79" s="26"/>
      <c r="D79" s="27" t="s">
        <v>14</v>
      </c>
      <c r="E79" s="4">
        <v>10</v>
      </c>
      <c r="F79" s="36">
        <v>10</v>
      </c>
      <c r="G79" s="29">
        <f>E79/$L$6*100000</f>
        <v>0.87395704151558129</v>
      </c>
      <c r="H79" s="30">
        <f t="shared" si="0"/>
        <v>0.8757387951410508</v>
      </c>
      <c r="I79" s="31">
        <f>E79/$E$6*100</f>
        <v>7.1622976650909609E-2</v>
      </c>
      <c r="J79" s="22"/>
      <c r="K79" s="22"/>
      <c r="L79" s="22"/>
      <c r="M79" s="22"/>
      <c r="N79" s="22"/>
      <c r="O79" s="22"/>
    </row>
    <row r="80" spans="1:15" ht="15.75" customHeight="1" x14ac:dyDescent="0.15">
      <c r="A80" s="47"/>
      <c r="B80" s="16"/>
      <c r="C80" s="26"/>
      <c r="D80" s="27" t="s">
        <v>16</v>
      </c>
      <c r="E80" s="4">
        <v>0</v>
      </c>
      <c r="F80" s="38">
        <v>1</v>
      </c>
      <c r="G80" s="48">
        <f>E80/$L$7*100000</f>
        <v>0</v>
      </c>
      <c r="H80" s="30">
        <f t="shared" si="0"/>
        <v>8.7573879514105085E-2</v>
      </c>
      <c r="I80" s="31">
        <f>E80/$E$7*100</f>
        <v>0</v>
      </c>
      <c r="J80" s="22"/>
      <c r="K80" s="22"/>
      <c r="L80" s="22"/>
      <c r="M80" s="22"/>
      <c r="N80" s="22"/>
      <c r="O80" s="22"/>
    </row>
    <row r="81" spans="1:15" ht="15.75" customHeight="1" x14ac:dyDescent="0.15">
      <c r="A81" s="47" t="s">
        <v>18</v>
      </c>
      <c r="B81" s="16" t="s">
        <v>18</v>
      </c>
      <c r="C81" s="26"/>
      <c r="D81" s="27"/>
      <c r="F81" s="36"/>
      <c r="G81" s="30"/>
      <c r="H81" s="30"/>
      <c r="I81" s="31"/>
      <c r="J81" s="22"/>
      <c r="K81" s="22"/>
      <c r="L81" s="22"/>
      <c r="M81" s="22"/>
      <c r="N81" s="22"/>
      <c r="O81" s="22"/>
    </row>
    <row r="82" spans="1:15" ht="15.75" customHeight="1" x14ac:dyDescent="0.15">
      <c r="A82" s="47" t="s">
        <v>71</v>
      </c>
      <c r="B82" s="16" t="s">
        <v>72</v>
      </c>
      <c r="C82" s="26"/>
      <c r="D82" s="27" t="s">
        <v>14</v>
      </c>
      <c r="E82" s="4">
        <v>886</v>
      </c>
      <c r="F82" s="36">
        <v>945</v>
      </c>
      <c r="G82" s="29">
        <f>E82/$L$6*100000</f>
        <v>77.4325938782805</v>
      </c>
      <c r="H82" s="30">
        <f t="shared" si="0"/>
        <v>82.757316140829303</v>
      </c>
      <c r="I82" s="31">
        <f>E82/$E$6*100</f>
        <v>6.3457957312705915</v>
      </c>
      <c r="J82" s="22"/>
      <c r="K82" s="22"/>
      <c r="L82" s="22"/>
      <c r="M82" s="22"/>
      <c r="N82" s="22"/>
      <c r="O82" s="22"/>
    </row>
    <row r="83" spans="1:15" ht="15.75" customHeight="1" x14ac:dyDescent="0.15">
      <c r="A83" s="33"/>
      <c r="B83" s="16" t="s">
        <v>51</v>
      </c>
      <c r="C83" s="26"/>
      <c r="D83" s="27" t="s">
        <v>16</v>
      </c>
      <c r="E83" s="4">
        <v>442</v>
      </c>
      <c r="F83" s="36">
        <v>433</v>
      </c>
      <c r="G83" s="29">
        <f>E83/$L$7*100000</f>
        <v>37.235382374522239</v>
      </c>
      <c r="H83" s="30">
        <f>F83/$M$6*100000</f>
        <v>37.9194898296075</v>
      </c>
      <c r="I83" s="31">
        <f>E83/$E$7*100</f>
        <v>3.4929666508613879</v>
      </c>
      <c r="J83" s="22"/>
      <c r="K83" s="22"/>
      <c r="L83" s="22"/>
      <c r="M83" s="22"/>
      <c r="N83" s="22"/>
      <c r="O83" s="22"/>
    </row>
    <row r="84" spans="1:15" ht="15.75" customHeight="1" x14ac:dyDescent="0.15">
      <c r="A84" s="33"/>
      <c r="B84" s="16"/>
      <c r="C84" s="26"/>
      <c r="D84" s="27"/>
      <c r="F84" s="36"/>
      <c r="G84" s="30"/>
      <c r="H84" s="30"/>
      <c r="I84" s="31"/>
      <c r="J84" s="22"/>
      <c r="K84" s="22"/>
      <c r="L84" s="22"/>
      <c r="M84" s="22"/>
      <c r="N84" s="22"/>
      <c r="O84" s="22"/>
    </row>
    <row r="85" spans="1:15" ht="15.75" customHeight="1" x14ac:dyDescent="0.15">
      <c r="A85" s="33" t="s">
        <v>73</v>
      </c>
      <c r="B85" s="16" t="s">
        <v>74</v>
      </c>
      <c r="C85" s="26"/>
      <c r="D85" s="27" t="s">
        <v>14</v>
      </c>
      <c r="E85" s="4">
        <v>12</v>
      </c>
      <c r="F85" s="36">
        <v>21</v>
      </c>
      <c r="G85" s="29">
        <f>E85/$L$6*100000</f>
        <v>1.0487484498186976</v>
      </c>
      <c r="H85" s="30">
        <f>F85/$M$6*100000</f>
        <v>1.8390514697962068</v>
      </c>
      <c r="I85" s="31">
        <f>E85/$E$6*100</f>
        <v>8.5947571981091542E-2</v>
      </c>
      <c r="J85" s="22"/>
      <c r="K85" s="22"/>
      <c r="L85" s="22"/>
      <c r="M85" s="22"/>
      <c r="N85" s="22"/>
      <c r="O85" s="22"/>
    </row>
    <row r="86" spans="1:15" ht="15.75" customHeight="1" x14ac:dyDescent="0.15">
      <c r="A86" s="33"/>
      <c r="B86" s="16"/>
      <c r="C86" s="26"/>
      <c r="D86" s="27" t="s">
        <v>16</v>
      </c>
      <c r="E86" s="4">
        <v>15</v>
      </c>
      <c r="F86" s="36">
        <v>12</v>
      </c>
      <c r="G86" s="29">
        <f>E86/$L$7*100000</f>
        <v>1.2636441982303925</v>
      </c>
      <c r="H86" s="30">
        <f>F86/$M$6*100000</f>
        <v>1.0508865541692611</v>
      </c>
      <c r="I86" s="31">
        <f>E86/$E$7*100</f>
        <v>0.11853959222380275</v>
      </c>
      <c r="J86" s="22"/>
      <c r="K86" s="22"/>
      <c r="L86" s="22"/>
      <c r="M86" s="22"/>
      <c r="N86" s="22"/>
      <c r="O86" s="22"/>
    </row>
    <row r="87" spans="1:15" ht="15.75" customHeight="1" x14ac:dyDescent="0.15">
      <c r="A87" s="33"/>
      <c r="B87" s="16"/>
      <c r="C87" s="26"/>
      <c r="D87" s="27"/>
      <c r="F87" s="36"/>
      <c r="G87" s="30"/>
      <c r="H87" s="30"/>
      <c r="I87" s="31"/>
      <c r="J87" s="22"/>
      <c r="K87" s="22"/>
      <c r="L87" s="22"/>
      <c r="M87" s="22"/>
      <c r="N87" s="22"/>
      <c r="O87" s="22"/>
    </row>
    <row r="88" spans="1:15" ht="15.75" customHeight="1" x14ac:dyDescent="0.15">
      <c r="A88" s="33" t="s">
        <v>75</v>
      </c>
      <c r="B88" s="16" t="s">
        <v>76</v>
      </c>
      <c r="C88" s="26"/>
      <c r="D88" s="27" t="s">
        <v>14</v>
      </c>
      <c r="E88" s="4">
        <v>0</v>
      </c>
      <c r="F88" s="38">
        <v>1</v>
      </c>
      <c r="G88" s="30">
        <f>E88/$L$6*100000</f>
        <v>0</v>
      </c>
      <c r="H88" s="30">
        <f t="shared" si="0"/>
        <v>8.7573879514105085E-2</v>
      </c>
      <c r="I88" s="31">
        <f>E88/$E$6*100</f>
        <v>0</v>
      </c>
      <c r="J88" s="22"/>
      <c r="K88" s="22"/>
      <c r="L88" s="22"/>
      <c r="M88" s="22"/>
      <c r="N88" s="22"/>
      <c r="O88" s="22"/>
    </row>
    <row r="89" spans="1:15" ht="15.75" customHeight="1" x14ac:dyDescent="0.15">
      <c r="A89" s="33"/>
      <c r="B89" s="16"/>
      <c r="C89" s="26"/>
      <c r="D89" s="27" t="s">
        <v>16</v>
      </c>
      <c r="E89" s="4">
        <v>267</v>
      </c>
      <c r="F89" s="36">
        <v>294</v>
      </c>
      <c r="G89" s="30">
        <f>E89/$L$7*100000</f>
        <v>22.492866728500992</v>
      </c>
      <c r="H89" s="30">
        <f t="shared" si="0"/>
        <v>25.746720577146899</v>
      </c>
      <c r="I89" s="31">
        <f>E89/$E$7*100</f>
        <v>2.1100047415836891</v>
      </c>
      <c r="J89" s="22"/>
      <c r="K89" s="22"/>
      <c r="L89" s="22"/>
      <c r="M89" s="22"/>
      <c r="N89" s="22"/>
      <c r="O89" s="22"/>
    </row>
    <row r="90" spans="1:15" ht="15.75" customHeight="1" x14ac:dyDescent="0.15">
      <c r="A90" s="33"/>
      <c r="B90" s="16"/>
      <c r="C90" s="26"/>
      <c r="D90" s="27"/>
      <c r="F90" s="36"/>
      <c r="G90" s="30"/>
      <c r="H90" s="30"/>
      <c r="I90" s="31"/>
      <c r="J90" s="22"/>
      <c r="K90" s="22"/>
      <c r="L90" s="22"/>
      <c r="M90" s="22"/>
      <c r="N90" s="22"/>
      <c r="O90" s="22"/>
    </row>
    <row r="91" spans="1:15" ht="15.75" customHeight="1" x14ac:dyDescent="0.15">
      <c r="A91" s="33" t="s">
        <v>77</v>
      </c>
      <c r="B91" s="16" t="s">
        <v>78</v>
      </c>
      <c r="C91" s="26"/>
      <c r="D91" s="27" t="s">
        <v>14</v>
      </c>
      <c r="E91" s="49">
        <v>0</v>
      </c>
      <c r="F91" s="49">
        <v>0</v>
      </c>
      <c r="G91" s="50">
        <v>0</v>
      </c>
      <c r="H91" s="50">
        <v>0</v>
      </c>
      <c r="I91" s="50">
        <v>0</v>
      </c>
      <c r="J91" s="51"/>
      <c r="K91" s="51"/>
      <c r="L91" s="51"/>
      <c r="M91" s="51"/>
      <c r="N91" s="51"/>
      <c r="O91" s="51"/>
    </row>
    <row r="92" spans="1:15" ht="15.75" customHeight="1" x14ac:dyDescent="0.15">
      <c r="A92" s="33"/>
      <c r="B92" s="16"/>
      <c r="C92" s="26"/>
      <c r="D92" s="27" t="s">
        <v>16</v>
      </c>
      <c r="E92" s="4">
        <v>128</v>
      </c>
      <c r="F92" s="36">
        <v>109</v>
      </c>
      <c r="G92" s="29">
        <f>E92/$L$7*100000</f>
        <v>10.783097158232684</v>
      </c>
      <c r="H92" s="30">
        <f t="shared" si="0"/>
        <v>9.5455528670374541</v>
      </c>
      <c r="I92" s="31">
        <f>E92/$E$7*100</f>
        <v>1.0115378536431168</v>
      </c>
      <c r="J92" s="22"/>
      <c r="K92" s="22"/>
      <c r="L92" s="22"/>
      <c r="M92" s="22"/>
      <c r="N92" s="22"/>
      <c r="O92" s="22"/>
    </row>
    <row r="93" spans="1:15" ht="15.75" customHeight="1" x14ac:dyDescent="0.15">
      <c r="A93" s="33"/>
      <c r="B93" s="16"/>
      <c r="C93" s="26"/>
      <c r="D93" s="27"/>
      <c r="F93" s="36"/>
      <c r="G93" s="30"/>
      <c r="H93" s="30"/>
      <c r="I93" s="31"/>
      <c r="J93" s="22"/>
      <c r="K93" s="22"/>
      <c r="L93" s="22"/>
      <c r="M93" s="22"/>
      <c r="N93" s="22"/>
      <c r="O93" s="22"/>
    </row>
    <row r="94" spans="1:15" ht="15.75" customHeight="1" x14ac:dyDescent="0.15">
      <c r="A94" s="33" t="s">
        <v>79</v>
      </c>
      <c r="B94" s="16" t="s">
        <v>80</v>
      </c>
      <c r="C94" s="26"/>
      <c r="D94" s="27" t="s">
        <v>14</v>
      </c>
      <c r="E94" s="49">
        <v>0</v>
      </c>
      <c r="F94" s="49">
        <v>0</v>
      </c>
      <c r="G94" s="50">
        <v>0</v>
      </c>
      <c r="H94" s="50">
        <v>0</v>
      </c>
      <c r="I94" s="50">
        <v>0</v>
      </c>
      <c r="J94" s="51"/>
      <c r="K94" s="51"/>
      <c r="L94" s="51"/>
      <c r="M94" s="51"/>
      <c r="N94" s="51"/>
      <c r="O94" s="51"/>
    </row>
    <row r="95" spans="1:15" ht="15.75" customHeight="1" x14ac:dyDescent="0.15">
      <c r="A95" s="33"/>
      <c r="B95" s="16"/>
      <c r="C95" s="26"/>
      <c r="D95" s="27" t="s">
        <v>16</v>
      </c>
      <c r="E95" s="4">
        <v>81</v>
      </c>
      <c r="F95" s="36">
        <v>76</v>
      </c>
      <c r="G95" s="30">
        <f>E95/$L$7*100000</f>
        <v>6.8236786704441208</v>
      </c>
      <c r="H95" s="30">
        <f t="shared" si="0"/>
        <v>6.6556148430719864</v>
      </c>
      <c r="I95" s="31">
        <f>E95/$E$7*100</f>
        <v>0.64011379800853485</v>
      </c>
      <c r="J95" s="22"/>
      <c r="K95" s="22"/>
      <c r="L95" s="22"/>
      <c r="M95" s="22"/>
      <c r="N95" s="22"/>
      <c r="O95" s="22"/>
    </row>
    <row r="96" spans="1:15" ht="15.75" customHeight="1" x14ac:dyDescent="0.15">
      <c r="A96" s="33"/>
      <c r="B96" s="16"/>
      <c r="C96" s="26"/>
      <c r="D96" s="27"/>
      <c r="F96" s="36"/>
      <c r="G96" s="30"/>
      <c r="H96" s="30"/>
      <c r="I96" s="31"/>
      <c r="J96" s="22"/>
      <c r="K96" s="22"/>
      <c r="L96" s="22"/>
      <c r="M96" s="22"/>
      <c r="N96" s="22"/>
      <c r="O96" s="22"/>
    </row>
    <row r="97" spans="1:15" ht="15.75" customHeight="1" x14ac:dyDescent="0.15">
      <c r="A97" s="33" t="s">
        <v>81</v>
      </c>
      <c r="B97" s="16" t="s">
        <v>82</v>
      </c>
      <c r="C97" s="26"/>
      <c r="D97" s="27" t="s">
        <v>14</v>
      </c>
      <c r="E97" s="4">
        <v>206</v>
      </c>
      <c r="F97" s="36">
        <v>214</v>
      </c>
      <c r="G97" s="30">
        <f>E97/$L$6*100000</f>
        <v>18.003515055220973</v>
      </c>
      <c r="H97" s="30">
        <f>F97/$M$6*100000</f>
        <v>18.740810216018488</v>
      </c>
      <c r="I97" s="31">
        <f>E97/$E$6*100</f>
        <v>1.4754333190087379</v>
      </c>
      <c r="J97" s="22"/>
      <c r="K97" s="22"/>
      <c r="L97" s="22"/>
      <c r="M97" s="22"/>
      <c r="N97" s="22"/>
      <c r="O97" s="22"/>
    </row>
    <row r="98" spans="1:15" ht="15.75" customHeight="1" x14ac:dyDescent="0.15">
      <c r="A98" s="33"/>
      <c r="B98" s="16"/>
      <c r="C98" s="26"/>
      <c r="D98" s="27" t="s">
        <v>16</v>
      </c>
      <c r="E98" s="49">
        <v>0</v>
      </c>
      <c r="F98" s="49">
        <v>0</v>
      </c>
      <c r="G98" s="50">
        <v>0</v>
      </c>
      <c r="H98" s="50">
        <v>0</v>
      </c>
      <c r="I98" s="50">
        <v>0</v>
      </c>
      <c r="J98" s="51"/>
      <c r="K98" s="51"/>
      <c r="L98" s="51"/>
      <c r="M98" s="51"/>
      <c r="N98" s="51"/>
      <c r="O98" s="51"/>
    </row>
    <row r="99" spans="1:15" ht="15.75" customHeight="1" x14ac:dyDescent="0.15">
      <c r="A99" s="33"/>
      <c r="B99" s="16"/>
      <c r="C99" s="26"/>
      <c r="D99" s="27"/>
      <c r="F99" s="36"/>
      <c r="G99" s="30"/>
      <c r="H99" s="30"/>
      <c r="I99" s="31"/>
      <c r="J99" s="22"/>
      <c r="K99" s="22"/>
      <c r="L99" s="22"/>
      <c r="M99" s="22"/>
      <c r="N99" s="22"/>
      <c r="O99" s="22"/>
    </row>
    <row r="100" spans="1:15" ht="15.75" customHeight="1" x14ac:dyDescent="0.15">
      <c r="A100" s="33" t="s">
        <v>83</v>
      </c>
      <c r="B100" s="16" t="s">
        <v>84</v>
      </c>
      <c r="C100" s="26"/>
      <c r="D100" s="27" t="s">
        <v>14</v>
      </c>
      <c r="E100" s="4">
        <v>102</v>
      </c>
      <c r="F100" s="36">
        <v>104</v>
      </c>
      <c r="G100" s="30">
        <f>E100/$L$6*100000</f>
        <v>8.914361823458929</v>
      </c>
      <c r="H100" s="30">
        <f t="shared" si="0"/>
        <v>9.1076834694669291</v>
      </c>
      <c r="I100" s="31">
        <f>E100/$E$6*100</f>
        <v>0.73055436183927802</v>
      </c>
      <c r="J100" s="22"/>
      <c r="K100" s="22"/>
      <c r="L100" s="22"/>
      <c r="M100" s="22"/>
      <c r="N100" s="22"/>
      <c r="O100" s="22"/>
    </row>
    <row r="101" spans="1:15" ht="15.75" customHeight="1" x14ac:dyDescent="0.15">
      <c r="A101" s="33"/>
      <c r="B101" s="16"/>
      <c r="C101" s="26"/>
      <c r="D101" s="27" t="s">
        <v>16</v>
      </c>
      <c r="E101" s="4">
        <v>49</v>
      </c>
      <c r="F101" s="36">
        <v>53</v>
      </c>
      <c r="G101" s="30">
        <f>E101/$L$7*100000</f>
        <v>4.1279043808859495</v>
      </c>
      <c r="H101" s="30">
        <f t="shared" si="0"/>
        <v>4.6414156142475695</v>
      </c>
      <c r="I101" s="31">
        <f>E101/$E$7*100</f>
        <v>0.38722933459775566</v>
      </c>
      <c r="J101" s="22"/>
      <c r="K101" s="22"/>
      <c r="L101" s="22"/>
      <c r="M101" s="22"/>
      <c r="N101" s="22"/>
      <c r="O101" s="22"/>
    </row>
    <row r="102" spans="1:15" ht="15.75" customHeight="1" x14ac:dyDescent="0.15">
      <c r="A102" s="33"/>
      <c r="B102" s="16"/>
      <c r="C102" s="26"/>
      <c r="D102" s="27"/>
      <c r="F102" s="36"/>
      <c r="G102" s="30"/>
      <c r="H102" s="30"/>
      <c r="I102" s="31"/>
      <c r="J102" s="22"/>
      <c r="K102" s="22"/>
      <c r="L102" s="22"/>
      <c r="M102" s="22"/>
      <c r="N102" s="22"/>
      <c r="O102" s="22"/>
    </row>
    <row r="103" spans="1:15" ht="15.75" customHeight="1" x14ac:dyDescent="0.15">
      <c r="A103" s="33" t="s">
        <v>85</v>
      </c>
      <c r="B103" s="16" t="s">
        <v>86</v>
      </c>
      <c r="C103" s="26"/>
      <c r="D103" s="27" t="s">
        <v>14</v>
      </c>
      <c r="E103" s="4">
        <v>21</v>
      </c>
      <c r="F103" s="36">
        <v>26</v>
      </c>
      <c r="G103" s="30">
        <f>E103/$L$6*100000</f>
        <v>1.8353097871827209</v>
      </c>
      <c r="H103" s="30">
        <f t="shared" si="0"/>
        <v>2.2769208673667323</v>
      </c>
      <c r="I103" s="31">
        <f>E103/$E$6*100</f>
        <v>0.15040825096691018</v>
      </c>
      <c r="J103" s="22"/>
      <c r="K103" s="22"/>
      <c r="L103" s="22"/>
      <c r="M103" s="22"/>
      <c r="N103" s="22"/>
      <c r="O103" s="22"/>
    </row>
    <row r="104" spans="1:15" ht="15.75" customHeight="1" x14ac:dyDescent="0.15">
      <c r="A104" s="33"/>
      <c r="B104" s="16" t="s">
        <v>51</v>
      </c>
      <c r="C104" s="26"/>
      <c r="D104" s="27" t="s">
        <v>16</v>
      </c>
      <c r="E104" s="4">
        <v>25</v>
      </c>
      <c r="F104" s="36">
        <v>28</v>
      </c>
      <c r="G104" s="30" t="s">
        <v>42</v>
      </c>
      <c r="H104" s="30">
        <f t="shared" si="0"/>
        <v>2.4520686263949423</v>
      </c>
      <c r="I104" s="31" t="s">
        <v>42</v>
      </c>
      <c r="J104" s="22"/>
      <c r="K104" s="22"/>
      <c r="L104" s="22"/>
      <c r="M104" s="22"/>
      <c r="N104" s="22"/>
      <c r="O104" s="22"/>
    </row>
    <row r="105" spans="1:15" ht="15.75" customHeight="1" x14ac:dyDescent="0.15">
      <c r="A105" s="33"/>
      <c r="B105" s="16"/>
      <c r="C105" s="26"/>
      <c r="D105" s="27"/>
      <c r="F105" s="36"/>
      <c r="G105" s="30"/>
      <c r="H105" s="30"/>
      <c r="I105" s="31"/>
      <c r="J105" s="22"/>
      <c r="K105" s="22"/>
      <c r="L105" s="22"/>
      <c r="M105" s="22"/>
      <c r="N105" s="22"/>
      <c r="O105" s="22"/>
    </row>
    <row r="106" spans="1:15" ht="15.75" customHeight="1" x14ac:dyDescent="0.15">
      <c r="A106" s="33" t="s">
        <v>87</v>
      </c>
      <c r="B106" s="16" t="s">
        <v>88</v>
      </c>
      <c r="C106" s="26"/>
      <c r="D106" s="27" t="s">
        <v>14</v>
      </c>
      <c r="E106" s="4">
        <v>122</v>
      </c>
      <c r="F106" s="36">
        <v>126</v>
      </c>
      <c r="G106" s="30">
        <f>E106/$L$6*100000</f>
        <v>10.662275906490093</v>
      </c>
      <c r="H106" s="30">
        <f t="shared" si="0"/>
        <v>11.034308818777241</v>
      </c>
      <c r="I106" s="31">
        <f>E106/$E$6*100</f>
        <v>0.87380031514109735</v>
      </c>
      <c r="J106" s="22"/>
      <c r="K106" s="22"/>
      <c r="L106" s="22"/>
      <c r="M106" s="22"/>
      <c r="N106" s="22"/>
      <c r="O106" s="22"/>
    </row>
    <row r="107" spans="1:15" ht="15.75" customHeight="1" x14ac:dyDescent="0.15">
      <c r="A107" s="33"/>
      <c r="B107" s="16"/>
      <c r="C107" s="26"/>
      <c r="D107" s="27" t="s">
        <v>16</v>
      </c>
      <c r="E107" s="4">
        <v>85</v>
      </c>
      <c r="F107" s="36">
        <v>96</v>
      </c>
      <c r="G107" s="30">
        <f>E107/$L$7*100000</f>
        <v>7.1606504566388915</v>
      </c>
      <c r="H107" s="30">
        <f t="shared" si="0"/>
        <v>8.4070924333540891</v>
      </c>
      <c r="I107" s="31">
        <f>E107/$E$7*100</f>
        <v>0.67172435593488233</v>
      </c>
      <c r="J107" s="22"/>
      <c r="K107" s="22"/>
      <c r="L107" s="22"/>
      <c r="M107" s="22"/>
      <c r="N107" s="22"/>
      <c r="O107" s="22"/>
    </row>
    <row r="108" spans="1:15" ht="15.75" customHeight="1" x14ac:dyDescent="0.15">
      <c r="A108" s="33"/>
      <c r="B108" s="16"/>
      <c r="C108" s="26"/>
      <c r="D108" s="27"/>
      <c r="F108" s="36"/>
      <c r="G108" s="30"/>
      <c r="H108" s="30"/>
      <c r="I108" s="31"/>
      <c r="J108" s="22"/>
      <c r="K108" s="22"/>
      <c r="L108" s="22"/>
      <c r="M108" s="22"/>
      <c r="N108" s="22"/>
      <c r="O108" s="22"/>
    </row>
    <row r="109" spans="1:15" ht="15.75" customHeight="1" x14ac:dyDescent="0.15">
      <c r="A109" s="33" t="s">
        <v>89</v>
      </c>
      <c r="B109" s="16" t="s">
        <v>90</v>
      </c>
      <c r="C109" s="26"/>
      <c r="D109" s="27" t="s">
        <v>14</v>
      </c>
      <c r="E109" s="4">
        <v>134</v>
      </c>
      <c r="F109" s="36">
        <v>102</v>
      </c>
      <c r="G109" s="30">
        <f>E109/$L$6*100000</f>
        <v>11.711024356308791</v>
      </c>
      <c r="H109" s="30">
        <f t="shared" si="0"/>
        <v>8.9325357104387191</v>
      </c>
      <c r="I109" s="31">
        <f>E109/$E$6*100</f>
        <v>0.95974788712218873</v>
      </c>
      <c r="J109" s="22"/>
      <c r="K109" s="22"/>
      <c r="L109" s="22"/>
      <c r="M109" s="22"/>
      <c r="N109" s="22"/>
      <c r="O109" s="22"/>
    </row>
    <row r="110" spans="1:15" ht="15.75" customHeight="1" x14ac:dyDescent="0.15">
      <c r="A110" s="33"/>
      <c r="B110" s="16"/>
      <c r="C110" s="26"/>
      <c r="D110" s="27" t="s">
        <v>16</v>
      </c>
      <c r="E110" s="4">
        <v>64</v>
      </c>
      <c r="F110" s="36">
        <v>59</v>
      </c>
      <c r="G110" s="30">
        <f>E110/$L$7*100000</f>
        <v>5.3915485791163418</v>
      </c>
      <c r="H110" s="30">
        <f t="shared" si="0"/>
        <v>5.1668588913321996</v>
      </c>
      <c r="I110" s="31">
        <f>E110/$E$7*100</f>
        <v>0.50576892682155838</v>
      </c>
      <c r="J110" s="22"/>
      <c r="K110" s="22"/>
      <c r="L110" s="22"/>
      <c r="M110" s="22"/>
      <c r="N110" s="22"/>
      <c r="O110" s="22"/>
    </row>
    <row r="111" spans="1:15" ht="15.75" customHeight="1" x14ac:dyDescent="0.15">
      <c r="A111" s="33"/>
      <c r="B111" s="16"/>
      <c r="C111" s="26"/>
      <c r="D111" s="27"/>
      <c r="F111" s="36"/>
      <c r="G111" s="30"/>
      <c r="H111" s="30"/>
      <c r="I111" s="31"/>
      <c r="J111" s="22"/>
      <c r="K111" s="22"/>
      <c r="L111" s="22"/>
      <c r="M111" s="22"/>
      <c r="N111" s="22"/>
      <c r="O111" s="22"/>
    </row>
    <row r="112" spans="1:15" ht="15.75" customHeight="1" x14ac:dyDescent="0.15">
      <c r="A112" s="33" t="s">
        <v>91</v>
      </c>
      <c r="B112" s="16" t="s">
        <v>92</v>
      </c>
      <c r="C112" s="26"/>
      <c r="D112" s="27" t="s">
        <v>14</v>
      </c>
      <c r="E112" s="4">
        <v>37</v>
      </c>
      <c r="F112" s="36">
        <v>31</v>
      </c>
      <c r="G112" s="30">
        <f>E112/$L$6*100000</f>
        <v>3.2336410536076512</v>
      </c>
      <c r="H112" s="30">
        <f t="shared" si="0"/>
        <v>2.7147902649372577</v>
      </c>
      <c r="I112" s="31">
        <f>E112/$E$6*100</f>
        <v>0.26500501360836559</v>
      </c>
      <c r="J112" s="22"/>
      <c r="K112" s="22"/>
      <c r="L112" s="22"/>
      <c r="M112" s="22"/>
      <c r="N112" s="22"/>
      <c r="O112" s="22"/>
    </row>
    <row r="113" spans="1:15" ht="15.75" customHeight="1" x14ac:dyDescent="0.15">
      <c r="A113" s="33"/>
      <c r="B113" s="16" t="s">
        <v>93</v>
      </c>
      <c r="C113" s="26"/>
      <c r="D113" s="27" t="s">
        <v>16</v>
      </c>
      <c r="E113" s="4">
        <v>28</v>
      </c>
      <c r="F113" s="36">
        <v>42</v>
      </c>
      <c r="G113" s="30">
        <f>E113/$L$7*100000</f>
        <v>2.3588025033633997</v>
      </c>
      <c r="H113" s="30">
        <f t="shared" si="0"/>
        <v>3.6781029395924136</v>
      </c>
      <c r="I113" s="31">
        <f>E113/$E$7*100</f>
        <v>0.22127390548443179</v>
      </c>
      <c r="J113" s="22"/>
      <c r="K113" s="22"/>
      <c r="L113" s="22"/>
      <c r="M113" s="22"/>
      <c r="N113" s="22"/>
      <c r="O113" s="22"/>
    </row>
    <row r="114" spans="1:15" ht="15.75" customHeight="1" x14ac:dyDescent="0.15">
      <c r="A114" s="33"/>
      <c r="B114" s="16"/>
      <c r="C114" s="26"/>
      <c r="D114" s="27"/>
      <c r="F114" s="36"/>
      <c r="G114" s="30"/>
      <c r="H114" s="30"/>
      <c r="I114" s="31"/>
      <c r="J114" s="22"/>
      <c r="K114" s="22"/>
      <c r="L114" s="22"/>
      <c r="M114" s="22"/>
      <c r="N114" s="22"/>
      <c r="O114" s="22"/>
    </row>
    <row r="115" spans="1:15" ht="15.75" customHeight="1" x14ac:dyDescent="0.15">
      <c r="A115" s="33" t="s">
        <v>94</v>
      </c>
      <c r="B115" s="16" t="s">
        <v>95</v>
      </c>
      <c r="C115" s="26"/>
      <c r="D115" s="27" t="s">
        <v>14</v>
      </c>
      <c r="E115" s="4">
        <v>247</v>
      </c>
      <c r="F115" s="36">
        <v>280</v>
      </c>
      <c r="G115" s="30">
        <f>E115/$L$6*100000</f>
        <v>21.586738925434862</v>
      </c>
      <c r="H115" s="30">
        <f t="shared" si="0"/>
        <v>24.520686263949422</v>
      </c>
      <c r="I115" s="31">
        <f>E115/$E$6*100</f>
        <v>1.7690875232774672</v>
      </c>
      <c r="J115" s="22"/>
      <c r="K115" s="22"/>
      <c r="L115" s="22"/>
      <c r="M115" s="22"/>
      <c r="N115" s="22"/>
      <c r="O115" s="22"/>
    </row>
    <row r="116" spans="1:15" ht="15.75" customHeight="1" x14ac:dyDescent="0.15">
      <c r="A116" s="33"/>
      <c r="B116" s="16"/>
      <c r="C116" s="26"/>
      <c r="D116" s="27" t="s">
        <v>16</v>
      </c>
      <c r="E116" s="4">
        <v>205</v>
      </c>
      <c r="F116" s="36">
        <v>228</v>
      </c>
      <c r="G116" s="30">
        <f>E116/$L$7*100000</f>
        <v>17.269804042482033</v>
      </c>
      <c r="H116" s="30">
        <f t="shared" si="0"/>
        <v>19.966844529215962</v>
      </c>
      <c r="I116" s="31">
        <f>E116/$E$7*100</f>
        <v>1.620041093725304</v>
      </c>
      <c r="J116" s="22"/>
      <c r="K116" s="22"/>
      <c r="L116" s="22"/>
      <c r="M116" s="22"/>
      <c r="N116" s="22"/>
      <c r="O116" s="22"/>
    </row>
    <row r="117" spans="1:15" ht="15.75" customHeight="1" x14ac:dyDescent="0.15">
      <c r="A117" s="33"/>
      <c r="B117" s="16"/>
      <c r="C117" s="26"/>
      <c r="D117" s="27"/>
      <c r="F117" s="28"/>
      <c r="G117" s="30"/>
      <c r="H117" s="30"/>
      <c r="I117" s="31"/>
      <c r="J117" s="22"/>
      <c r="K117" s="22"/>
      <c r="L117" s="22"/>
      <c r="M117" s="22"/>
      <c r="N117" s="22"/>
      <c r="O117" s="22"/>
    </row>
    <row r="118" spans="1:15" ht="15.75" customHeight="1" x14ac:dyDescent="0.15">
      <c r="A118" s="33" t="s">
        <v>96</v>
      </c>
      <c r="B118" s="16" t="s">
        <v>97</v>
      </c>
      <c r="C118" s="26"/>
      <c r="D118" s="27" t="s">
        <v>14</v>
      </c>
      <c r="E118" s="4">
        <v>118</v>
      </c>
      <c r="F118" s="28">
        <v>111</v>
      </c>
      <c r="G118" s="30">
        <f>E118/$L$6*100000</f>
        <v>10.31269308988386</v>
      </c>
      <c r="H118" s="30">
        <f t="shared" si="0"/>
        <v>9.7207006260656641</v>
      </c>
      <c r="I118" s="31">
        <f>E118/$E$6*100</f>
        <v>0.84515112448073337</v>
      </c>
      <c r="J118" s="22"/>
      <c r="K118" s="22"/>
      <c r="L118" s="22"/>
      <c r="M118" s="22"/>
      <c r="N118" s="22"/>
      <c r="O118" s="22"/>
    </row>
    <row r="119" spans="1:15" ht="15.75" customHeight="1" x14ac:dyDescent="0.15">
      <c r="A119" s="33"/>
      <c r="B119" s="16"/>
      <c r="C119" s="26"/>
      <c r="D119" s="27" t="s">
        <v>16</v>
      </c>
      <c r="E119" s="4">
        <v>82</v>
      </c>
      <c r="F119" s="28">
        <v>71</v>
      </c>
      <c r="G119" s="30">
        <f>E119/$L$7*100000</f>
        <v>6.9079216169928133</v>
      </c>
      <c r="H119" s="30">
        <f t="shared" si="0"/>
        <v>6.2177454455014605</v>
      </c>
      <c r="I119" s="31">
        <f>E119/$E$7*100</f>
        <v>0.64801643749012172</v>
      </c>
      <c r="J119" s="22"/>
      <c r="K119" s="22"/>
      <c r="L119" s="22"/>
      <c r="M119" s="22"/>
      <c r="N119" s="22"/>
      <c r="O119" s="22"/>
    </row>
    <row r="120" spans="1:15" ht="15.75" customHeight="1" x14ac:dyDescent="0.15">
      <c r="A120" s="33"/>
      <c r="B120" s="16"/>
      <c r="C120" s="26"/>
      <c r="D120" s="27"/>
      <c r="F120" s="28"/>
      <c r="G120" s="30"/>
      <c r="H120" s="30"/>
      <c r="I120" s="31"/>
      <c r="J120" s="22"/>
      <c r="K120" s="22"/>
      <c r="L120" s="22"/>
      <c r="M120" s="22"/>
      <c r="N120" s="22"/>
      <c r="O120" s="22"/>
    </row>
    <row r="121" spans="1:15" ht="15.75" customHeight="1" x14ac:dyDescent="0.15">
      <c r="A121" s="33" t="s">
        <v>98</v>
      </c>
      <c r="B121" s="16" t="s">
        <v>99</v>
      </c>
      <c r="C121" s="26"/>
      <c r="D121" s="27" t="s">
        <v>14</v>
      </c>
      <c r="E121" s="4">
        <v>18</v>
      </c>
      <c r="F121" s="36">
        <v>18</v>
      </c>
      <c r="G121" s="30">
        <f>E121/$L$6*100000</f>
        <v>1.5731226747280462</v>
      </c>
      <c r="H121" s="30">
        <f t="shared" si="0"/>
        <v>1.5763298312538914</v>
      </c>
      <c r="I121" s="31">
        <f>E121/$E$6*100</f>
        <v>0.12892135797163728</v>
      </c>
      <c r="J121" s="22"/>
      <c r="K121" s="22"/>
      <c r="L121" s="22"/>
      <c r="M121" s="22"/>
      <c r="N121" s="22"/>
      <c r="O121" s="22"/>
    </row>
    <row r="122" spans="1:15" ht="15.75" customHeight="1" x14ac:dyDescent="0.15">
      <c r="A122" s="33"/>
      <c r="B122" s="16" t="s">
        <v>51</v>
      </c>
      <c r="C122" s="26"/>
      <c r="D122" s="27" t="s">
        <v>16</v>
      </c>
      <c r="E122" s="4">
        <v>18</v>
      </c>
      <c r="F122" s="36">
        <v>14</v>
      </c>
      <c r="G122" s="30">
        <f>E122/$L$7*100000</f>
        <v>1.5163730378764713</v>
      </c>
      <c r="H122" s="30">
        <f t="shared" si="0"/>
        <v>1.2260343131974711</v>
      </c>
      <c r="I122" s="31">
        <f>E122/$E$7*100</f>
        <v>0.14224751066856331</v>
      </c>
      <c r="J122" s="22"/>
      <c r="K122" s="22"/>
      <c r="L122" s="22"/>
      <c r="M122" s="22"/>
      <c r="N122" s="22"/>
      <c r="O122" s="22"/>
    </row>
    <row r="123" spans="1:15" ht="15.75" customHeight="1" x14ac:dyDescent="0.15">
      <c r="A123" s="33"/>
      <c r="B123" s="16"/>
      <c r="C123" s="26"/>
      <c r="D123" s="27"/>
      <c r="F123" s="36"/>
      <c r="G123" s="30"/>
      <c r="H123" s="30"/>
      <c r="I123" s="31"/>
      <c r="J123" s="22"/>
      <c r="K123" s="22"/>
      <c r="L123" s="22"/>
      <c r="M123" s="22"/>
      <c r="N123" s="22"/>
      <c r="O123" s="22"/>
    </row>
    <row r="124" spans="1:15" ht="15.75" customHeight="1" x14ac:dyDescent="0.15">
      <c r="A124" s="33" t="s">
        <v>100</v>
      </c>
      <c r="B124" s="16" t="s">
        <v>101</v>
      </c>
      <c r="C124" s="26"/>
      <c r="D124" s="27" t="s">
        <v>14</v>
      </c>
      <c r="E124" s="4">
        <v>100</v>
      </c>
      <c r="F124" s="36">
        <v>93</v>
      </c>
      <c r="G124" s="30">
        <f>E124/$L$6*100000</f>
        <v>8.7395704151558125</v>
      </c>
      <c r="H124" s="30">
        <f t="shared" si="0"/>
        <v>8.1443707948117723</v>
      </c>
      <c r="I124" s="31">
        <f>E124/$E$6*100</f>
        <v>0.71622976650909609</v>
      </c>
      <c r="J124" s="22"/>
      <c r="K124" s="22"/>
      <c r="L124" s="22"/>
      <c r="M124" s="22"/>
      <c r="N124" s="22"/>
      <c r="O124" s="22"/>
    </row>
    <row r="125" spans="1:15" ht="15.75" customHeight="1" x14ac:dyDescent="0.15">
      <c r="A125" s="33"/>
      <c r="B125" s="16" t="s">
        <v>51</v>
      </c>
      <c r="C125" s="26"/>
      <c r="D125" s="27" t="s">
        <v>16</v>
      </c>
      <c r="E125" s="4">
        <v>64</v>
      </c>
      <c r="F125" s="36">
        <v>57</v>
      </c>
      <c r="G125" s="30">
        <f>E125/$L$7*100000</f>
        <v>5.3915485791163418</v>
      </c>
      <c r="H125" s="30">
        <f t="shared" si="0"/>
        <v>4.9917111323039904</v>
      </c>
      <c r="I125" s="31">
        <f>E125/$E$7*100</f>
        <v>0.50576892682155838</v>
      </c>
      <c r="J125" s="22"/>
      <c r="K125" s="22"/>
      <c r="L125" s="22"/>
      <c r="M125" s="22"/>
      <c r="N125" s="22"/>
      <c r="O125" s="22"/>
    </row>
    <row r="126" spans="1:15" ht="15.75" customHeight="1" x14ac:dyDescent="0.15">
      <c r="A126" s="33"/>
      <c r="B126" s="16"/>
      <c r="C126" s="26"/>
      <c r="D126" s="27"/>
      <c r="F126" s="28"/>
      <c r="G126" s="30"/>
      <c r="H126" s="30"/>
      <c r="I126" s="31"/>
      <c r="J126" s="22"/>
      <c r="K126" s="22"/>
      <c r="L126" s="22"/>
      <c r="M126" s="22"/>
      <c r="N126" s="22"/>
      <c r="O126" s="22"/>
    </row>
    <row r="127" spans="1:15" ht="15.75" customHeight="1" x14ac:dyDescent="0.15">
      <c r="A127" s="33" t="s">
        <v>102</v>
      </c>
      <c r="B127" s="16" t="s">
        <v>103</v>
      </c>
      <c r="C127" s="26"/>
      <c r="D127" s="27" t="s">
        <v>14</v>
      </c>
      <c r="E127" s="4">
        <v>38</v>
      </c>
      <c r="F127" s="28">
        <v>38</v>
      </c>
      <c r="G127" s="30">
        <f>E127/$L$6*100000</f>
        <v>3.321036757759209</v>
      </c>
      <c r="H127" s="30">
        <f t="shared" si="0"/>
        <v>3.3278074215359932</v>
      </c>
      <c r="I127" s="31">
        <f>E127/$E$6*100</f>
        <v>0.2721673112734565</v>
      </c>
      <c r="J127" s="22"/>
      <c r="K127" s="22"/>
      <c r="L127" s="22"/>
      <c r="M127" s="22"/>
      <c r="N127" s="22"/>
      <c r="O127" s="22"/>
    </row>
    <row r="128" spans="1:15" ht="15.75" customHeight="1" x14ac:dyDescent="0.15">
      <c r="A128" s="33"/>
      <c r="B128" s="16" t="s">
        <v>104</v>
      </c>
      <c r="C128" s="26"/>
      <c r="D128" s="27" t="s">
        <v>16</v>
      </c>
      <c r="E128" s="4">
        <v>41</v>
      </c>
      <c r="F128" s="28">
        <v>40</v>
      </c>
      <c r="G128" s="30">
        <f>E128/$L$7*100000</f>
        <v>3.4539608084964066</v>
      </c>
      <c r="H128" s="30">
        <f t="shared" si="0"/>
        <v>3.5029551805642032</v>
      </c>
      <c r="I128" s="31">
        <f>E128/$E$7*100</f>
        <v>0.32400821874506086</v>
      </c>
      <c r="J128" s="22"/>
      <c r="K128" s="22"/>
      <c r="L128" s="22"/>
      <c r="M128" s="22"/>
      <c r="N128" s="22"/>
      <c r="O128" s="22"/>
    </row>
    <row r="129" spans="1:15" ht="15.75" customHeight="1" x14ac:dyDescent="0.15">
      <c r="A129" s="33"/>
      <c r="B129" s="16"/>
      <c r="C129" s="26"/>
      <c r="D129" s="27"/>
      <c r="E129" s="28"/>
      <c r="F129" s="28"/>
      <c r="H129" s="52"/>
      <c r="I129" s="21"/>
      <c r="J129" s="22"/>
      <c r="K129" s="22"/>
      <c r="L129" s="22"/>
      <c r="M129" s="22"/>
      <c r="N129" s="22"/>
      <c r="O129" s="22"/>
    </row>
    <row r="130" spans="1:15" ht="15.75" customHeight="1" x14ac:dyDescent="0.15">
      <c r="A130" s="10"/>
      <c r="B130" s="40"/>
      <c r="C130" s="41"/>
      <c r="D130" s="42"/>
      <c r="E130" s="43"/>
      <c r="F130" s="43"/>
      <c r="G130" s="53"/>
      <c r="H130" s="54"/>
      <c r="I130" s="45"/>
      <c r="J130" s="22"/>
      <c r="K130" s="22"/>
      <c r="L130" s="22"/>
      <c r="M130" s="22"/>
      <c r="N130" s="22"/>
      <c r="O130" s="22"/>
    </row>
    <row r="131" spans="1:15" ht="15.75" customHeight="1" x14ac:dyDescent="0.4">
      <c r="A131" s="7" t="s">
        <v>2</v>
      </c>
      <c r="B131" s="63" t="s">
        <v>3</v>
      </c>
      <c r="C131" s="8"/>
      <c r="D131" s="65" t="s">
        <v>4</v>
      </c>
      <c r="E131" s="67" t="s">
        <v>5</v>
      </c>
      <c r="F131" s="68"/>
      <c r="G131" s="69" t="s">
        <v>6</v>
      </c>
      <c r="H131" s="70"/>
      <c r="I131" s="71" t="str">
        <f>I3</f>
        <v>6年死亡総数に占める割合</v>
      </c>
      <c r="J131" s="9"/>
      <c r="K131" s="9"/>
      <c r="L131" s="9"/>
      <c r="M131" s="9"/>
      <c r="N131" s="9"/>
      <c r="O131" s="9"/>
    </row>
    <row r="132" spans="1:15" ht="15.75" customHeight="1" x14ac:dyDescent="0.15">
      <c r="A132" s="10" t="s">
        <v>8</v>
      </c>
      <c r="B132" s="64"/>
      <c r="C132" s="11" t="s">
        <v>9</v>
      </c>
      <c r="D132" s="66"/>
      <c r="E132" s="12" t="str">
        <f>E4</f>
        <v>６年</v>
      </c>
      <c r="F132" s="12" t="str">
        <f>F4</f>
        <v>５年</v>
      </c>
      <c r="G132" s="13" t="str">
        <f>G4</f>
        <v>６年</v>
      </c>
      <c r="H132" s="13" t="str">
        <f>H4</f>
        <v>５年</v>
      </c>
      <c r="I132" s="72"/>
      <c r="J132" s="9"/>
      <c r="K132" s="9"/>
      <c r="L132" s="9"/>
      <c r="M132" s="9"/>
      <c r="N132" s="9"/>
      <c r="O132" s="9"/>
    </row>
    <row r="133" spans="1:15" ht="15.75" customHeight="1" x14ac:dyDescent="0.15">
      <c r="A133" s="33"/>
      <c r="B133" s="16" t="s">
        <v>9</v>
      </c>
      <c r="C133" s="26"/>
      <c r="D133" s="27"/>
      <c r="E133" s="28"/>
      <c r="F133" s="28"/>
      <c r="G133" s="30"/>
      <c r="H133" s="30"/>
      <c r="I133" s="31"/>
      <c r="J133" s="22"/>
      <c r="K133" s="22"/>
      <c r="L133" s="22"/>
      <c r="M133" s="22"/>
      <c r="N133" s="22"/>
      <c r="O133" s="22"/>
    </row>
    <row r="134" spans="1:15" ht="15.75" customHeight="1" x14ac:dyDescent="0.15">
      <c r="A134" s="33" t="s">
        <v>105</v>
      </c>
      <c r="B134" s="16" t="s">
        <v>106</v>
      </c>
      <c r="C134" s="26"/>
      <c r="D134" s="27" t="s">
        <v>14</v>
      </c>
      <c r="E134" s="36">
        <v>22</v>
      </c>
      <c r="F134" s="36">
        <v>20</v>
      </c>
      <c r="G134" s="29">
        <f>E134/$L$6*100000</f>
        <v>1.9227054913342791</v>
      </c>
      <c r="H134" s="30">
        <f>F134/$M$6*100000</f>
        <v>1.7514775902821016</v>
      </c>
      <c r="I134" s="31">
        <f>E134/$E$6*100</f>
        <v>0.15757054863200115</v>
      </c>
      <c r="J134" s="22"/>
      <c r="K134" s="22"/>
      <c r="L134" s="22"/>
      <c r="M134" s="22"/>
      <c r="N134" s="22"/>
      <c r="O134" s="22"/>
    </row>
    <row r="135" spans="1:15" ht="15.75" customHeight="1" x14ac:dyDescent="0.15">
      <c r="A135" s="33"/>
      <c r="B135" s="16"/>
      <c r="C135" s="26"/>
      <c r="D135" s="27" t="s">
        <v>16</v>
      </c>
      <c r="E135" s="36">
        <v>21</v>
      </c>
      <c r="F135" s="36">
        <v>21</v>
      </c>
      <c r="G135" s="29">
        <f>E135/$L$7*100000</f>
        <v>1.7691018775225498</v>
      </c>
      <c r="H135" s="30">
        <f>F135/$M$7*100000</f>
        <v>1.7724660066340872</v>
      </c>
      <c r="I135" s="31">
        <f>E135/$E$7*100</f>
        <v>0.16595542911332387</v>
      </c>
      <c r="J135" s="22"/>
      <c r="K135" s="22"/>
      <c r="L135" s="22"/>
      <c r="M135" s="22"/>
      <c r="N135" s="22"/>
      <c r="O135" s="22"/>
    </row>
    <row r="136" spans="1:15" ht="15.75" customHeight="1" x14ac:dyDescent="0.15">
      <c r="A136" s="33"/>
      <c r="B136" s="16"/>
      <c r="C136" s="26"/>
      <c r="D136" s="27"/>
      <c r="E136" s="36"/>
      <c r="F136" s="36"/>
      <c r="G136" s="30"/>
      <c r="H136" s="30"/>
      <c r="I136" s="31"/>
      <c r="J136" s="22"/>
      <c r="K136" s="22"/>
      <c r="L136" s="22"/>
      <c r="M136" s="22"/>
      <c r="N136" s="22"/>
      <c r="O136" s="22"/>
    </row>
    <row r="137" spans="1:15" ht="15.75" customHeight="1" x14ac:dyDescent="0.15">
      <c r="A137" s="33" t="s">
        <v>107</v>
      </c>
      <c r="B137" s="16" t="s">
        <v>108</v>
      </c>
      <c r="C137" s="26"/>
      <c r="D137" s="27" t="s">
        <v>14</v>
      </c>
      <c r="E137" s="36">
        <v>16</v>
      </c>
      <c r="F137" s="36">
        <v>18</v>
      </c>
      <c r="G137" s="30">
        <f>E137/$L$6*100000</f>
        <v>1.3983312664249301</v>
      </c>
      <c r="H137" s="30">
        <f>F137/$M$6*100000</f>
        <v>1.5763298312538914</v>
      </c>
      <c r="I137" s="31">
        <f>E137/$E$6*100</f>
        <v>0.11459676264145538</v>
      </c>
      <c r="J137" s="22"/>
      <c r="K137" s="22"/>
      <c r="L137" s="22"/>
      <c r="M137" s="22"/>
      <c r="N137" s="22"/>
      <c r="O137" s="22"/>
    </row>
    <row r="138" spans="1:15" ht="15.75" customHeight="1" x14ac:dyDescent="0.15">
      <c r="A138" s="33"/>
      <c r="B138" s="16" t="s">
        <v>109</v>
      </c>
      <c r="C138" s="26"/>
      <c r="D138" s="27" t="s">
        <v>16</v>
      </c>
      <c r="E138" s="36">
        <v>20</v>
      </c>
      <c r="F138" s="36">
        <v>19</v>
      </c>
      <c r="G138" s="30">
        <f>E138/$L$7*100000</f>
        <v>1.6848589309738569</v>
      </c>
      <c r="H138" s="30">
        <f>F138/$M$7*100000</f>
        <v>1.6036597202879834</v>
      </c>
      <c r="I138" s="31">
        <f>E138/$E$7*100</f>
        <v>0.158052789631737</v>
      </c>
      <c r="J138" s="22"/>
      <c r="K138" s="22"/>
      <c r="L138" s="22"/>
      <c r="M138" s="22"/>
      <c r="N138" s="22"/>
      <c r="O138" s="22"/>
    </row>
    <row r="139" spans="1:15" ht="15.75" customHeight="1" x14ac:dyDescent="0.15">
      <c r="A139" s="33"/>
      <c r="B139" s="16"/>
      <c r="C139" s="26"/>
      <c r="D139" s="27"/>
      <c r="E139" s="28"/>
      <c r="F139" s="28"/>
      <c r="G139" s="30"/>
      <c r="H139" s="30"/>
      <c r="I139" s="31"/>
      <c r="J139" s="22"/>
      <c r="K139" s="22"/>
      <c r="L139" s="22"/>
      <c r="M139" s="22"/>
      <c r="N139" s="22"/>
      <c r="O139" s="22"/>
    </row>
    <row r="140" spans="1:15" ht="15.75" customHeight="1" x14ac:dyDescent="0.15">
      <c r="A140" s="33" t="s">
        <v>110</v>
      </c>
      <c r="B140" s="16" t="s">
        <v>111</v>
      </c>
      <c r="C140" s="26"/>
      <c r="D140" s="27" t="s">
        <v>14</v>
      </c>
      <c r="E140" s="28">
        <v>204</v>
      </c>
      <c r="F140" s="28">
        <v>166</v>
      </c>
      <c r="G140" s="29">
        <f>E140/$L$6*100000</f>
        <v>17.828723646917858</v>
      </c>
      <c r="H140" s="30">
        <f>F140/$M$6*100000</f>
        <v>14.537263999341445</v>
      </c>
      <c r="I140" s="31">
        <f>E140/$E$6*100</f>
        <v>1.461108723678556</v>
      </c>
      <c r="J140" s="22"/>
      <c r="K140" s="22"/>
      <c r="L140" s="22"/>
      <c r="M140" s="22"/>
      <c r="N140" s="22"/>
      <c r="O140" s="22"/>
    </row>
    <row r="141" spans="1:15" ht="15.75" customHeight="1" x14ac:dyDescent="0.15">
      <c r="A141" s="33"/>
      <c r="B141" s="16"/>
      <c r="C141" s="26"/>
      <c r="D141" s="27" t="s">
        <v>16</v>
      </c>
      <c r="E141" s="28">
        <v>160</v>
      </c>
      <c r="F141" s="28">
        <v>147</v>
      </c>
      <c r="G141" s="29">
        <f>E141/$L$7*100000</f>
        <v>13.478871447790855</v>
      </c>
      <c r="H141" s="30">
        <f>F141/$M$7*100000</f>
        <v>12.407262046438609</v>
      </c>
      <c r="I141" s="31">
        <f>E141/$E$7*100</f>
        <v>1.264422317053896</v>
      </c>
      <c r="J141" s="22"/>
      <c r="K141" s="22"/>
      <c r="L141" s="22"/>
      <c r="M141" s="22"/>
      <c r="N141" s="22"/>
      <c r="O141" s="22"/>
    </row>
    <row r="142" spans="1:15" ht="15.75" customHeight="1" x14ac:dyDescent="0.15">
      <c r="A142" s="33"/>
      <c r="B142" s="16"/>
      <c r="C142" s="26"/>
      <c r="D142" s="27"/>
      <c r="E142" s="28"/>
      <c r="F142" s="28"/>
      <c r="G142" s="30"/>
      <c r="H142" s="30"/>
      <c r="I142" s="31"/>
      <c r="J142" s="22"/>
      <c r="K142" s="22"/>
      <c r="L142" s="22"/>
      <c r="M142" s="22"/>
      <c r="N142" s="22"/>
      <c r="O142" s="22"/>
    </row>
    <row r="143" spans="1:15" ht="15.75" customHeight="1" x14ac:dyDescent="0.15">
      <c r="A143" s="33" t="s">
        <v>112</v>
      </c>
      <c r="B143" s="16" t="s">
        <v>113</v>
      </c>
      <c r="C143" s="26"/>
      <c r="D143" s="27" t="s">
        <v>14</v>
      </c>
      <c r="E143" s="36">
        <v>115</v>
      </c>
      <c r="F143" s="36">
        <v>99</v>
      </c>
      <c r="G143" s="30">
        <f>E143/$L$6*100000</f>
        <v>10.050505977429186</v>
      </c>
      <c r="H143" s="30">
        <f>F143/$M$6*100000</f>
        <v>8.6698140718964023</v>
      </c>
      <c r="I143" s="31">
        <f>E143/$E$6*100</f>
        <v>0.82366423148546053</v>
      </c>
      <c r="J143" s="22"/>
      <c r="K143" s="22"/>
      <c r="L143" s="22"/>
      <c r="M143" s="22"/>
      <c r="N143" s="22"/>
      <c r="O143" s="22"/>
    </row>
    <row r="144" spans="1:15" ht="15.75" customHeight="1" x14ac:dyDescent="0.15">
      <c r="A144" s="33"/>
      <c r="B144" s="16"/>
      <c r="C144" s="26"/>
      <c r="D144" s="27" t="s">
        <v>16</v>
      </c>
      <c r="E144" s="36">
        <v>69</v>
      </c>
      <c r="F144" s="36">
        <v>73</v>
      </c>
      <c r="G144" s="30">
        <f>E144/$L$7*100000</f>
        <v>5.8127633118598059</v>
      </c>
      <c r="H144" s="30">
        <f>F144/$M$7*100000</f>
        <v>6.1614294516327783</v>
      </c>
      <c r="I144" s="31">
        <f>E144/$E$7*100</f>
        <v>0.54528212422949263</v>
      </c>
      <c r="J144" s="22"/>
      <c r="K144" s="22"/>
      <c r="L144" s="22"/>
      <c r="M144" s="22"/>
      <c r="N144" s="22"/>
      <c r="O144" s="22"/>
    </row>
    <row r="145" spans="1:15" ht="15.75" customHeight="1" x14ac:dyDescent="0.15">
      <c r="A145" s="33" t="s">
        <v>18</v>
      </c>
      <c r="B145" s="16" t="s">
        <v>18</v>
      </c>
      <c r="C145" s="26"/>
      <c r="D145" s="27"/>
      <c r="E145" s="36"/>
      <c r="F145" s="36"/>
      <c r="G145" s="30"/>
      <c r="H145" s="30"/>
      <c r="I145" s="31"/>
      <c r="J145" s="22"/>
      <c r="K145" s="22"/>
      <c r="L145" s="22"/>
      <c r="M145" s="22"/>
      <c r="N145" s="22"/>
      <c r="O145" s="22"/>
    </row>
    <row r="146" spans="1:15" ht="15.75" customHeight="1" x14ac:dyDescent="0.15">
      <c r="A146" s="33" t="s">
        <v>114</v>
      </c>
      <c r="B146" s="16" t="s">
        <v>115</v>
      </c>
      <c r="C146" s="26"/>
      <c r="D146" s="27" t="s">
        <v>14</v>
      </c>
      <c r="E146" s="36">
        <v>89</v>
      </c>
      <c r="F146" s="36">
        <v>67</v>
      </c>
      <c r="G146" s="30">
        <f>E146/$L$6*100000</f>
        <v>7.7782176694886749</v>
      </c>
      <c r="H146" s="30">
        <f>F146/$M$6*100000</f>
        <v>5.8674499274450413</v>
      </c>
      <c r="I146" s="31">
        <f>E146/$E$6*100</f>
        <v>0.63744449219309551</v>
      </c>
      <c r="J146" s="22"/>
      <c r="K146" s="22"/>
      <c r="L146" s="22"/>
      <c r="M146" s="22"/>
      <c r="N146" s="22"/>
      <c r="O146" s="22"/>
    </row>
    <row r="147" spans="1:15" ht="15.75" customHeight="1" x14ac:dyDescent="0.15">
      <c r="A147" s="33"/>
      <c r="B147" s="16"/>
      <c r="C147" s="26"/>
      <c r="D147" s="27" t="s">
        <v>16</v>
      </c>
      <c r="E147" s="36">
        <v>91</v>
      </c>
      <c r="F147" s="36">
        <v>74</v>
      </c>
      <c r="G147" s="30">
        <f>E147/$L$7*100000</f>
        <v>7.666108135931049</v>
      </c>
      <c r="H147" s="30">
        <f>F147/$M$7*100000</f>
        <v>6.2458325948058304</v>
      </c>
      <c r="I147" s="31">
        <f>E147/$E$7*100</f>
        <v>0.71914019282440333</v>
      </c>
      <c r="J147" s="22"/>
      <c r="K147" s="22"/>
      <c r="L147" s="22"/>
      <c r="M147" s="22"/>
      <c r="N147" s="22"/>
      <c r="O147" s="22"/>
    </row>
    <row r="148" spans="1:15" ht="15.75" customHeight="1" x14ac:dyDescent="0.15">
      <c r="A148" s="33" t="s">
        <v>18</v>
      </c>
      <c r="B148" s="16" t="s">
        <v>18</v>
      </c>
      <c r="C148" s="26"/>
      <c r="D148" s="27"/>
      <c r="E148" s="28"/>
      <c r="F148" s="28"/>
      <c r="G148" s="30"/>
      <c r="H148" s="30"/>
      <c r="I148" s="31"/>
      <c r="J148" s="22"/>
      <c r="K148" s="22"/>
      <c r="L148" s="22"/>
      <c r="M148" s="22"/>
      <c r="N148" s="22"/>
      <c r="O148" s="22"/>
    </row>
    <row r="149" spans="1:15" ht="15.75" customHeight="1" x14ac:dyDescent="0.15">
      <c r="A149" s="33" t="s">
        <v>116</v>
      </c>
      <c r="B149" s="16" t="s">
        <v>117</v>
      </c>
      <c r="C149" s="26"/>
      <c r="D149" s="27" t="s">
        <v>14</v>
      </c>
      <c r="E149" s="28">
        <v>156</v>
      </c>
      <c r="F149" s="28">
        <v>133</v>
      </c>
      <c r="G149" s="30">
        <f>E149/$L$6*100000</f>
        <v>13.633729847643069</v>
      </c>
      <c r="H149" s="30">
        <f>F149/$M$6*100000</f>
        <v>11.647325975375978</v>
      </c>
      <c r="I149" s="31">
        <f>E149/$E$6*100</f>
        <v>1.1173184357541899</v>
      </c>
      <c r="J149" s="22"/>
      <c r="K149" s="22"/>
      <c r="L149" s="22"/>
      <c r="M149" s="22"/>
      <c r="N149" s="22"/>
      <c r="O149" s="22"/>
    </row>
    <row r="150" spans="1:15" ht="15.75" customHeight="1" x14ac:dyDescent="0.15">
      <c r="A150" s="33"/>
      <c r="B150" s="16"/>
      <c r="C150" s="26"/>
      <c r="D150" s="27" t="s">
        <v>16</v>
      </c>
      <c r="E150" s="28">
        <v>209</v>
      </c>
      <c r="F150" s="28">
        <v>229</v>
      </c>
      <c r="G150" s="30">
        <f>E150/$L$7*100000</f>
        <v>17.606775828676803</v>
      </c>
      <c r="H150" s="30">
        <f>F150/$M$7*100000</f>
        <v>19.328319786628857</v>
      </c>
      <c r="I150" s="31">
        <f>E150/$E$7*100</f>
        <v>1.6516516516516515</v>
      </c>
      <c r="J150" s="22"/>
      <c r="K150" s="22"/>
      <c r="L150" s="22"/>
      <c r="M150" s="22"/>
      <c r="N150" s="22"/>
      <c r="O150" s="22"/>
    </row>
    <row r="151" spans="1:15" ht="15.75" customHeight="1" x14ac:dyDescent="0.15">
      <c r="A151" s="33" t="s">
        <v>18</v>
      </c>
      <c r="B151" s="16" t="s">
        <v>18</v>
      </c>
      <c r="C151" s="26"/>
      <c r="D151" s="27"/>
      <c r="E151" s="28"/>
      <c r="F151" s="28"/>
      <c r="G151" s="30"/>
      <c r="H151" s="30"/>
      <c r="I151" s="31"/>
      <c r="J151" s="22"/>
      <c r="K151" s="22"/>
      <c r="L151" s="22"/>
      <c r="M151" s="22"/>
      <c r="N151" s="22"/>
      <c r="O151" s="22"/>
    </row>
    <row r="152" spans="1:15" ht="15.75" customHeight="1" x14ac:dyDescent="0.15">
      <c r="A152" s="33" t="s">
        <v>118</v>
      </c>
      <c r="B152" s="16" t="s">
        <v>119</v>
      </c>
      <c r="C152" s="26"/>
      <c r="D152" s="27" t="s">
        <v>14</v>
      </c>
      <c r="E152" s="36">
        <v>124</v>
      </c>
      <c r="F152" s="36">
        <v>119</v>
      </c>
      <c r="G152" s="30">
        <f>E152/$L$6*100000</f>
        <v>10.837067314793208</v>
      </c>
      <c r="H152" s="30">
        <f>F152/$M$6*100000</f>
        <v>10.421291662178506</v>
      </c>
      <c r="I152" s="31">
        <f>E152/$E$6*100</f>
        <v>0.88812491047127917</v>
      </c>
      <c r="J152" s="22"/>
      <c r="K152" s="22"/>
      <c r="L152" s="22"/>
      <c r="M152" s="22"/>
      <c r="N152" s="22"/>
      <c r="O152" s="22"/>
    </row>
    <row r="153" spans="1:15" ht="15.75" customHeight="1" x14ac:dyDescent="0.15">
      <c r="A153" s="33"/>
      <c r="B153" s="16"/>
      <c r="C153" s="26"/>
      <c r="D153" s="27" t="s">
        <v>16</v>
      </c>
      <c r="E153" s="36">
        <v>188</v>
      </c>
      <c r="F153" s="36">
        <v>200</v>
      </c>
      <c r="G153" s="30">
        <f>E153/$L$7*100000</f>
        <v>15.837673951154255</v>
      </c>
      <c r="H153" s="30">
        <f>F153/$M$7*100000</f>
        <v>16.880628634610353</v>
      </c>
      <c r="I153" s="31">
        <f>E153/$E$7*100</f>
        <v>1.4856962225383277</v>
      </c>
      <c r="J153" s="22"/>
      <c r="K153" s="22"/>
      <c r="L153" s="22"/>
      <c r="M153" s="22"/>
      <c r="N153" s="22"/>
      <c r="O153" s="22"/>
    </row>
    <row r="154" spans="1:15" ht="15.75" customHeight="1" x14ac:dyDescent="0.15">
      <c r="A154" s="33"/>
      <c r="B154" s="16"/>
      <c r="C154" s="26"/>
      <c r="D154" s="27"/>
      <c r="E154" s="36"/>
      <c r="F154" s="36"/>
      <c r="G154" s="30"/>
      <c r="H154" s="30"/>
      <c r="I154" s="31"/>
      <c r="J154" s="22"/>
      <c r="K154" s="22"/>
      <c r="L154" s="22"/>
      <c r="M154" s="22"/>
      <c r="N154" s="22"/>
      <c r="O154" s="22"/>
    </row>
    <row r="155" spans="1:15" ht="15.75" customHeight="1" x14ac:dyDescent="0.15">
      <c r="A155" s="33" t="s">
        <v>120</v>
      </c>
      <c r="B155" s="16" t="s">
        <v>121</v>
      </c>
      <c r="C155" s="26"/>
      <c r="D155" s="27" t="s">
        <v>14</v>
      </c>
      <c r="E155" s="36">
        <v>32</v>
      </c>
      <c r="F155" s="36">
        <v>14</v>
      </c>
      <c r="G155" s="30">
        <f>E155/$L$6*100000</f>
        <v>2.7966625328498602</v>
      </c>
      <c r="H155" s="30">
        <f>F155/$M$6*100000</f>
        <v>1.2260343131974711</v>
      </c>
      <c r="I155" s="31">
        <f>E155/$E$6*100</f>
        <v>0.22919352528291076</v>
      </c>
      <c r="J155" s="22"/>
      <c r="K155" s="22"/>
      <c r="L155" s="22"/>
      <c r="M155" s="22"/>
      <c r="N155" s="22"/>
      <c r="O155" s="22"/>
    </row>
    <row r="156" spans="1:15" ht="15.75" customHeight="1" x14ac:dyDescent="0.15">
      <c r="A156" s="33"/>
      <c r="B156" s="16"/>
      <c r="C156" s="26"/>
      <c r="D156" s="27" t="s">
        <v>16</v>
      </c>
      <c r="E156" s="36">
        <v>21</v>
      </c>
      <c r="F156" s="36">
        <v>29</v>
      </c>
      <c r="G156" s="30">
        <f>E156/$L$7*100000</f>
        <v>1.7691018775225498</v>
      </c>
      <c r="H156" s="30">
        <f>F156/$M$7*100000</f>
        <v>2.4476911520185012</v>
      </c>
      <c r="I156" s="31">
        <f>E156/$E$7*100</f>
        <v>0.16595542911332387</v>
      </c>
      <c r="J156" s="22"/>
      <c r="K156" s="22"/>
      <c r="L156" s="22"/>
      <c r="M156" s="22"/>
      <c r="N156" s="22"/>
      <c r="O156" s="22"/>
    </row>
    <row r="157" spans="1:15" ht="15.75" customHeight="1" x14ac:dyDescent="0.15">
      <c r="A157" s="33" t="s">
        <v>18</v>
      </c>
      <c r="B157" s="16" t="s">
        <v>18</v>
      </c>
      <c r="C157" s="26"/>
      <c r="D157" s="27"/>
      <c r="E157" s="28"/>
      <c r="F157" s="28"/>
      <c r="G157" s="30"/>
      <c r="H157" s="30"/>
      <c r="I157" s="31"/>
      <c r="J157" s="22"/>
      <c r="K157" s="22"/>
      <c r="L157" s="22"/>
      <c r="M157" s="22"/>
      <c r="N157" s="22"/>
      <c r="O157" s="22"/>
    </row>
    <row r="158" spans="1:15" ht="15.75" customHeight="1" x14ac:dyDescent="0.15">
      <c r="A158" s="33" t="s">
        <v>122</v>
      </c>
      <c r="B158" s="16" t="s">
        <v>123</v>
      </c>
      <c r="C158" s="26"/>
      <c r="D158" s="27" t="s">
        <v>14</v>
      </c>
      <c r="E158" s="28">
        <v>472</v>
      </c>
      <c r="F158" s="28">
        <v>436</v>
      </c>
      <c r="G158" s="30">
        <f>E158/$L$6*100000</f>
        <v>41.250772359535439</v>
      </c>
      <c r="H158" s="30">
        <f>F158/$M$6*100000</f>
        <v>38.182211468149816</v>
      </c>
      <c r="I158" s="31">
        <f>E158/$E$6*100</f>
        <v>3.3806044979229335</v>
      </c>
      <c r="J158" s="22"/>
      <c r="K158" s="22"/>
      <c r="L158" s="22"/>
      <c r="M158" s="22"/>
      <c r="N158" s="22"/>
      <c r="O158" s="22"/>
    </row>
    <row r="159" spans="1:15" ht="15.75" customHeight="1" x14ac:dyDescent="0.15">
      <c r="A159" s="33"/>
      <c r="B159" s="16"/>
      <c r="C159" s="26"/>
      <c r="D159" s="27" t="s">
        <v>16</v>
      </c>
      <c r="E159" s="28">
        <v>475</v>
      </c>
      <c r="F159" s="28">
        <v>452</v>
      </c>
      <c r="G159" s="30">
        <f>E159/$L$7*100000</f>
        <v>40.015399610629103</v>
      </c>
      <c r="H159" s="30">
        <f>F159/$M$7*100000</f>
        <v>38.150220714219394</v>
      </c>
      <c r="I159" s="31">
        <f>E159/$E$7*100</f>
        <v>3.7537537537537538</v>
      </c>
      <c r="J159" s="22"/>
      <c r="K159" s="22"/>
      <c r="L159" s="22"/>
      <c r="M159" s="22"/>
      <c r="N159" s="22"/>
      <c r="O159" s="22"/>
    </row>
    <row r="160" spans="1:15" ht="15.75" customHeight="1" x14ac:dyDescent="0.15">
      <c r="A160" s="33" t="s">
        <v>18</v>
      </c>
      <c r="B160" s="16" t="s">
        <v>18</v>
      </c>
      <c r="C160" s="26"/>
      <c r="D160" s="27"/>
      <c r="E160" s="28"/>
      <c r="F160" s="28"/>
      <c r="G160" s="30"/>
      <c r="H160" s="30"/>
      <c r="I160" s="31"/>
      <c r="J160" s="22"/>
      <c r="K160" s="22"/>
      <c r="L160" s="22"/>
      <c r="M160" s="22"/>
      <c r="N160" s="22"/>
      <c r="O160" s="22"/>
    </row>
    <row r="161" spans="1:15" ht="15.75" customHeight="1" x14ac:dyDescent="0.15">
      <c r="A161" s="33" t="s">
        <v>124</v>
      </c>
      <c r="B161" s="16" t="s">
        <v>125</v>
      </c>
      <c r="C161" s="26"/>
      <c r="D161" s="27" t="s">
        <v>14</v>
      </c>
      <c r="E161" s="36">
        <v>8</v>
      </c>
      <c r="F161" s="36">
        <v>3</v>
      </c>
      <c r="G161" s="30">
        <f>E161/$L$6*100000</f>
        <v>0.69916563321246505</v>
      </c>
      <c r="H161" s="30">
        <f>F161/$M$6*100000</f>
        <v>0.26272163854231528</v>
      </c>
      <c r="I161" s="31">
        <f>E161/$E$6*100</f>
        <v>5.729838132072769E-2</v>
      </c>
      <c r="J161" s="22"/>
      <c r="K161" s="22"/>
      <c r="L161" s="22"/>
      <c r="M161" s="22"/>
      <c r="N161" s="22"/>
      <c r="O161" s="22"/>
    </row>
    <row r="162" spans="1:15" ht="15.75" customHeight="1" x14ac:dyDescent="0.15">
      <c r="A162" s="33"/>
      <c r="B162" s="16"/>
      <c r="C162" s="26"/>
      <c r="D162" s="27" t="s">
        <v>16</v>
      </c>
      <c r="E162" s="38">
        <v>2</v>
      </c>
      <c r="F162" s="38">
        <v>2</v>
      </c>
      <c r="G162" s="30">
        <f>E162/$L$7*100000</f>
        <v>0.16848589309738568</v>
      </c>
      <c r="H162" s="30">
        <f>F162/$M$7*100000</f>
        <v>0.16880628634610353</v>
      </c>
      <c r="I162" s="31">
        <f>E162/$E$7*100</f>
        <v>1.58052789631737E-2</v>
      </c>
      <c r="J162" s="22"/>
      <c r="K162" s="22"/>
      <c r="L162" s="22"/>
      <c r="M162" s="22"/>
      <c r="N162" s="22"/>
      <c r="O162" s="22"/>
    </row>
    <row r="163" spans="1:15" ht="15.75" customHeight="1" x14ac:dyDescent="0.15">
      <c r="A163" s="33" t="s">
        <v>18</v>
      </c>
      <c r="B163" s="16" t="s">
        <v>18</v>
      </c>
      <c r="C163" s="26"/>
      <c r="D163" s="27"/>
      <c r="E163" s="36"/>
      <c r="F163" s="36"/>
      <c r="G163" s="30"/>
      <c r="H163" s="30"/>
      <c r="I163" s="31"/>
      <c r="J163" s="22"/>
      <c r="K163" s="22"/>
      <c r="L163" s="22"/>
      <c r="M163" s="22"/>
      <c r="N163" s="22"/>
      <c r="O163" s="22"/>
    </row>
    <row r="164" spans="1:15" ht="15.75" customHeight="1" x14ac:dyDescent="0.15">
      <c r="A164" s="33" t="s">
        <v>126</v>
      </c>
      <c r="B164" s="16" t="s">
        <v>127</v>
      </c>
      <c r="C164" s="26"/>
      <c r="D164" s="27" t="s">
        <v>14</v>
      </c>
      <c r="E164" s="36">
        <v>27</v>
      </c>
      <c r="F164" s="36">
        <v>26</v>
      </c>
      <c r="G164" s="30">
        <f>E164/$L$6*100000</f>
        <v>2.3596840120920697</v>
      </c>
      <c r="H164" s="30">
        <f>F164/$M$6*100000</f>
        <v>2.2769208673667323</v>
      </c>
      <c r="I164" s="31">
        <f>E164/$E$6*100</f>
        <v>0.19338203695745596</v>
      </c>
      <c r="J164" s="22"/>
      <c r="K164" s="22"/>
      <c r="L164" s="22"/>
      <c r="M164" s="22"/>
      <c r="N164" s="22"/>
      <c r="O164" s="22"/>
    </row>
    <row r="165" spans="1:15" ht="15.75" customHeight="1" x14ac:dyDescent="0.15">
      <c r="A165" s="33"/>
      <c r="B165" s="16"/>
      <c r="C165" s="26"/>
      <c r="D165" s="27" t="s">
        <v>16</v>
      </c>
      <c r="E165" s="36">
        <v>18</v>
      </c>
      <c r="F165" s="36">
        <v>21</v>
      </c>
      <c r="G165" s="30">
        <f>E165/$L$7*100000</f>
        <v>1.5163730378764713</v>
      </c>
      <c r="H165" s="30">
        <f>F165/$M$7*100000</f>
        <v>1.7724660066340872</v>
      </c>
      <c r="I165" s="31">
        <f>E165/$E$7*100</f>
        <v>0.14224751066856331</v>
      </c>
      <c r="J165" s="22"/>
      <c r="K165" s="22"/>
      <c r="L165" s="22"/>
      <c r="M165" s="22"/>
      <c r="N165" s="22"/>
      <c r="O165" s="22"/>
    </row>
    <row r="166" spans="1:15" ht="15.75" customHeight="1" x14ac:dyDescent="0.15">
      <c r="A166" s="33" t="s">
        <v>18</v>
      </c>
      <c r="B166" s="16" t="s">
        <v>18</v>
      </c>
      <c r="C166" s="26"/>
      <c r="D166" s="27"/>
      <c r="E166" s="36"/>
      <c r="F166" s="36"/>
      <c r="G166" s="30"/>
      <c r="H166" s="30"/>
      <c r="I166" s="31"/>
      <c r="J166" s="22"/>
      <c r="K166" s="22"/>
      <c r="L166" s="22"/>
      <c r="M166" s="22"/>
      <c r="N166" s="22"/>
      <c r="O166" s="22"/>
    </row>
    <row r="167" spans="1:15" ht="15.75" customHeight="1" x14ac:dyDescent="0.15">
      <c r="A167" s="33" t="s">
        <v>128</v>
      </c>
      <c r="B167" s="16" t="s">
        <v>129</v>
      </c>
      <c r="C167" s="26"/>
      <c r="D167" s="27" t="s">
        <v>14</v>
      </c>
      <c r="E167" s="36">
        <v>117</v>
      </c>
      <c r="F167" s="36">
        <v>110</v>
      </c>
      <c r="G167" s="30">
        <f>E167/$L$6*100000</f>
        <v>10.225297385732301</v>
      </c>
      <c r="H167" s="30">
        <f>F167/$M$6*100000</f>
        <v>9.6331267465515591</v>
      </c>
      <c r="I167" s="31">
        <f>E167/$E$6*100</f>
        <v>0.83798882681564246</v>
      </c>
      <c r="J167" s="22"/>
      <c r="K167" s="22"/>
      <c r="L167" s="22"/>
      <c r="M167" s="22"/>
      <c r="N167" s="22"/>
      <c r="O167" s="22"/>
    </row>
    <row r="168" spans="1:15" ht="15.75" customHeight="1" x14ac:dyDescent="0.15">
      <c r="A168" s="33"/>
      <c r="B168" s="16"/>
      <c r="C168" s="26"/>
      <c r="D168" s="27" t="s">
        <v>16</v>
      </c>
      <c r="E168" s="36">
        <v>104</v>
      </c>
      <c r="F168" s="36">
        <v>82</v>
      </c>
      <c r="G168" s="30">
        <f>E168/$L$7*100000</f>
        <v>8.7612664410640555</v>
      </c>
      <c r="H168" s="30">
        <f>F168/$M$7*100000</f>
        <v>6.9210577401902453</v>
      </c>
      <c r="I168" s="31">
        <f>E168/$E$7*100</f>
        <v>0.82187450608503243</v>
      </c>
      <c r="J168" s="22"/>
      <c r="K168" s="22"/>
      <c r="L168" s="22"/>
      <c r="M168" s="22"/>
      <c r="N168" s="22"/>
      <c r="O168" s="22"/>
    </row>
    <row r="169" spans="1:15" ht="15.75" customHeight="1" x14ac:dyDescent="0.15">
      <c r="A169" s="33"/>
      <c r="B169" s="16"/>
      <c r="C169" s="26"/>
      <c r="D169" s="27"/>
      <c r="E169" s="36"/>
      <c r="F169" s="36"/>
      <c r="G169" s="30"/>
      <c r="H169" s="30"/>
      <c r="I169" s="31"/>
      <c r="J169" s="22"/>
      <c r="K169" s="22"/>
      <c r="L169" s="22"/>
      <c r="M169" s="22"/>
      <c r="N169" s="22"/>
      <c r="O169" s="22"/>
    </row>
    <row r="170" spans="1:15" ht="15.75" customHeight="1" x14ac:dyDescent="0.15">
      <c r="A170" s="33" t="s">
        <v>130</v>
      </c>
      <c r="B170" s="16" t="s">
        <v>131</v>
      </c>
      <c r="C170" s="26"/>
      <c r="D170" s="27" t="s">
        <v>14</v>
      </c>
      <c r="E170" s="36">
        <v>119</v>
      </c>
      <c r="F170" s="36">
        <v>108</v>
      </c>
      <c r="G170" s="30">
        <f>E170/$L$6*100000</f>
        <v>10.400088794035419</v>
      </c>
      <c r="H170" s="30">
        <f>F170/$M$6*100000</f>
        <v>9.4579789875233491</v>
      </c>
      <c r="I170" s="31">
        <f>E170/$E$6*100</f>
        <v>0.8523134221458244</v>
      </c>
      <c r="J170" s="22"/>
      <c r="K170" s="22"/>
      <c r="L170" s="22"/>
      <c r="M170" s="22"/>
      <c r="N170" s="22"/>
      <c r="O170" s="22"/>
    </row>
    <row r="171" spans="1:15" ht="15.75" customHeight="1" x14ac:dyDescent="0.15">
      <c r="A171" s="33"/>
      <c r="B171" s="16"/>
      <c r="C171" s="26"/>
      <c r="D171" s="27" t="s">
        <v>16</v>
      </c>
      <c r="E171" s="36">
        <v>207</v>
      </c>
      <c r="F171" s="36">
        <v>200</v>
      </c>
      <c r="G171" s="30">
        <f>E171/$L$7*100000</f>
        <v>17.438289935579419</v>
      </c>
      <c r="H171" s="30">
        <f>F171/$M$7*100000</f>
        <v>16.880628634610353</v>
      </c>
      <c r="I171" s="31">
        <f>E171/$E$7*100</f>
        <v>1.6358463726884778</v>
      </c>
      <c r="J171" s="22"/>
      <c r="K171" s="22"/>
      <c r="L171" s="22"/>
      <c r="M171" s="22"/>
      <c r="N171" s="22"/>
      <c r="O171" s="22"/>
    </row>
    <row r="172" spans="1:15" ht="15.75" customHeight="1" x14ac:dyDescent="0.15">
      <c r="A172" s="33" t="s">
        <v>18</v>
      </c>
      <c r="B172" s="16" t="s">
        <v>18</v>
      </c>
      <c r="C172" s="26"/>
      <c r="D172" s="27"/>
      <c r="E172" s="36"/>
      <c r="F172" s="36"/>
      <c r="G172" s="30"/>
      <c r="H172" s="30"/>
      <c r="I172" s="31"/>
      <c r="J172" s="22"/>
      <c r="K172" s="22"/>
      <c r="L172" s="22"/>
      <c r="M172" s="22"/>
      <c r="N172" s="22"/>
      <c r="O172" s="22"/>
    </row>
    <row r="173" spans="1:15" ht="15.75" customHeight="1" x14ac:dyDescent="0.15">
      <c r="A173" s="33" t="s">
        <v>132</v>
      </c>
      <c r="B173" s="16" t="s">
        <v>133</v>
      </c>
      <c r="C173" s="26"/>
      <c r="D173" s="27" t="s">
        <v>14</v>
      </c>
      <c r="E173" s="36">
        <v>201</v>
      </c>
      <c r="F173" s="36">
        <v>189</v>
      </c>
      <c r="G173" s="30">
        <f>E173/$L$6*100000</f>
        <v>17.566536534463186</v>
      </c>
      <c r="H173" s="30">
        <f>F173/$M$6*100000</f>
        <v>16.551463228165861</v>
      </c>
      <c r="I173" s="31">
        <f>E173/$E$6*100</f>
        <v>1.4396218306832833</v>
      </c>
      <c r="J173" s="22"/>
      <c r="K173" s="22"/>
      <c r="L173" s="22"/>
      <c r="M173" s="22"/>
      <c r="N173" s="22"/>
      <c r="O173" s="22"/>
    </row>
    <row r="174" spans="1:15" ht="15.75" customHeight="1" x14ac:dyDescent="0.15">
      <c r="A174" s="33"/>
      <c r="B174" s="16"/>
      <c r="C174" s="26"/>
      <c r="D174" s="27" t="s">
        <v>16</v>
      </c>
      <c r="E174" s="36">
        <v>144</v>
      </c>
      <c r="F174" s="36">
        <v>147</v>
      </c>
      <c r="G174" s="30">
        <f>E174/$L$7*100000</f>
        <v>12.13098430301177</v>
      </c>
      <c r="H174" s="30">
        <f>F174/$M$7*100000</f>
        <v>12.407262046438609</v>
      </c>
      <c r="I174" s="31">
        <f>E174/$E$7*100</f>
        <v>1.1379800853485065</v>
      </c>
      <c r="J174" s="22"/>
      <c r="K174" s="22"/>
      <c r="L174" s="22"/>
      <c r="M174" s="22"/>
      <c r="N174" s="22"/>
      <c r="O174" s="22"/>
    </row>
    <row r="175" spans="1:15" ht="15.75" customHeight="1" x14ac:dyDescent="0.15">
      <c r="A175" s="33" t="s">
        <v>18</v>
      </c>
      <c r="B175" s="16" t="s">
        <v>18</v>
      </c>
      <c r="C175" s="26"/>
      <c r="D175" s="27"/>
      <c r="E175" s="36"/>
      <c r="F175" s="36"/>
      <c r="G175" s="30"/>
      <c r="H175" s="30"/>
      <c r="I175" s="31"/>
      <c r="J175" s="22"/>
      <c r="K175" s="22"/>
      <c r="L175" s="22"/>
      <c r="M175" s="22"/>
      <c r="N175" s="22"/>
      <c r="O175" s="22"/>
    </row>
    <row r="176" spans="1:15" ht="15.75" customHeight="1" x14ac:dyDescent="0.15">
      <c r="A176" s="33" t="s">
        <v>134</v>
      </c>
      <c r="B176" s="16" t="s">
        <v>135</v>
      </c>
      <c r="C176" s="26"/>
      <c r="D176" s="27" t="s">
        <v>14</v>
      </c>
      <c r="E176" s="38">
        <v>0</v>
      </c>
      <c r="F176" s="38">
        <v>0</v>
      </c>
      <c r="G176" s="38" t="s">
        <v>42</v>
      </c>
      <c r="H176" s="38" t="s">
        <v>42</v>
      </c>
      <c r="I176" s="38" t="s">
        <v>42</v>
      </c>
      <c r="J176" s="22"/>
      <c r="K176" s="22"/>
      <c r="L176" s="22"/>
      <c r="M176" s="22"/>
      <c r="N176" s="22"/>
      <c r="O176" s="22"/>
    </row>
    <row r="177" spans="1:15" ht="15.75" customHeight="1" x14ac:dyDescent="0.15">
      <c r="A177" s="33"/>
      <c r="B177" s="16"/>
      <c r="C177" s="26"/>
      <c r="D177" s="27" t="s">
        <v>16</v>
      </c>
      <c r="E177" s="38">
        <v>0</v>
      </c>
      <c r="F177" s="38">
        <v>0</v>
      </c>
      <c r="G177" s="30">
        <f>E177/$L$7*100000</f>
        <v>0</v>
      </c>
      <c r="H177" s="30">
        <f>F177/$M$7*100000</f>
        <v>0</v>
      </c>
      <c r="I177" s="31">
        <f>E177/$E$7*100</f>
        <v>0</v>
      </c>
      <c r="J177" s="22"/>
      <c r="K177" s="22"/>
      <c r="L177" s="22"/>
      <c r="M177" s="22"/>
      <c r="N177" s="22"/>
      <c r="O177" s="22"/>
    </row>
    <row r="178" spans="1:15" ht="15.75" customHeight="1" x14ac:dyDescent="0.15">
      <c r="A178" s="33" t="s">
        <v>18</v>
      </c>
      <c r="B178" s="16" t="s">
        <v>18</v>
      </c>
      <c r="C178" s="26"/>
      <c r="D178" s="27"/>
      <c r="E178" s="36"/>
      <c r="F178" s="36"/>
      <c r="G178" s="30"/>
      <c r="H178" s="30"/>
      <c r="I178" s="31"/>
      <c r="J178" s="22"/>
      <c r="K178" s="22"/>
      <c r="L178" s="22"/>
      <c r="M178" s="22"/>
      <c r="N178" s="22"/>
      <c r="O178" s="22"/>
    </row>
    <row r="179" spans="1:15" ht="15.75" customHeight="1" x14ac:dyDescent="0.15">
      <c r="A179" s="33" t="s">
        <v>136</v>
      </c>
      <c r="B179" s="16" t="s">
        <v>137</v>
      </c>
      <c r="C179" s="26"/>
      <c r="D179" s="27" t="s">
        <v>14</v>
      </c>
      <c r="E179" s="38">
        <v>0</v>
      </c>
      <c r="F179" s="38">
        <v>0</v>
      </c>
      <c r="G179" s="30">
        <f>E179/$L$6*100000</f>
        <v>0</v>
      </c>
      <c r="H179" s="30">
        <f>F179/$M$6*100000</f>
        <v>0</v>
      </c>
      <c r="I179" s="31">
        <f>E179/$E$6*100</f>
        <v>0</v>
      </c>
      <c r="J179" s="22"/>
      <c r="K179" s="22"/>
      <c r="L179" s="22"/>
      <c r="M179" s="22"/>
      <c r="N179" s="22"/>
      <c r="O179" s="22"/>
    </row>
    <row r="180" spans="1:15" ht="15.75" customHeight="1" x14ac:dyDescent="0.15">
      <c r="A180" s="33"/>
      <c r="B180" s="16"/>
      <c r="C180" s="26"/>
      <c r="D180" s="27" t="s">
        <v>16</v>
      </c>
      <c r="E180" s="38">
        <v>0</v>
      </c>
      <c r="F180" s="38">
        <v>0</v>
      </c>
      <c r="G180" s="30">
        <f>E180/$L$7*100000</f>
        <v>0</v>
      </c>
      <c r="H180" s="30">
        <f>F180/$M$7*100000</f>
        <v>0</v>
      </c>
      <c r="I180" s="31">
        <f>E180/$E$7*100</f>
        <v>0</v>
      </c>
      <c r="J180" s="22"/>
      <c r="K180" s="22"/>
      <c r="L180" s="22"/>
      <c r="M180" s="22"/>
      <c r="N180" s="22"/>
      <c r="O180" s="22"/>
    </row>
    <row r="181" spans="1:15" ht="15.75" customHeight="1" x14ac:dyDescent="0.15">
      <c r="A181" s="33" t="s">
        <v>18</v>
      </c>
      <c r="B181" s="16" t="s">
        <v>18</v>
      </c>
      <c r="C181" s="26"/>
      <c r="D181" s="27"/>
      <c r="E181" s="28"/>
      <c r="F181" s="28"/>
      <c r="G181" s="30"/>
      <c r="H181" s="30"/>
      <c r="I181" s="31"/>
      <c r="J181" s="22"/>
      <c r="K181" s="22"/>
      <c r="L181" s="22"/>
      <c r="M181" s="22"/>
      <c r="N181" s="22"/>
      <c r="O181" s="22"/>
    </row>
    <row r="182" spans="1:15" ht="15.75" customHeight="1" x14ac:dyDescent="0.15">
      <c r="A182" s="33" t="s">
        <v>138</v>
      </c>
      <c r="B182" s="16" t="s">
        <v>139</v>
      </c>
      <c r="C182" s="26"/>
      <c r="D182" s="27" t="s">
        <v>14</v>
      </c>
      <c r="E182" s="28">
        <v>2437</v>
      </c>
      <c r="F182" s="28">
        <v>2636</v>
      </c>
      <c r="G182" s="30">
        <f>E182/$L$6*100000</f>
        <v>212.98333101734718</v>
      </c>
      <c r="H182" s="30">
        <f>F182/$M$6*100000</f>
        <v>230.84474639918102</v>
      </c>
      <c r="I182" s="31">
        <f>E182/$E$6*100</f>
        <v>17.45451940982667</v>
      </c>
      <c r="J182" s="22"/>
      <c r="K182" s="22"/>
      <c r="L182" s="22"/>
      <c r="M182" s="22"/>
      <c r="N182" s="22"/>
      <c r="O182" s="22"/>
    </row>
    <row r="183" spans="1:15" ht="15.75" customHeight="1" x14ac:dyDescent="0.15">
      <c r="A183" s="33"/>
      <c r="B183" s="16"/>
      <c r="C183" s="26"/>
      <c r="D183" s="27" t="s">
        <v>16</v>
      </c>
      <c r="E183" s="28">
        <v>2443</v>
      </c>
      <c r="F183" s="28">
        <v>2567</v>
      </c>
      <c r="G183" s="30">
        <f>E183/$L$7*100000</f>
        <v>205.80551841845661</v>
      </c>
      <c r="H183" s="30">
        <f>F183/$M$7*100000</f>
        <v>216.6628685252239</v>
      </c>
      <c r="I183" s="31">
        <f>E183/$E$7*100</f>
        <v>19.306148253516675</v>
      </c>
      <c r="J183" s="22"/>
      <c r="K183" s="22"/>
      <c r="L183" s="22"/>
      <c r="M183" s="22"/>
      <c r="N183" s="22"/>
      <c r="O183" s="22"/>
    </row>
    <row r="184" spans="1:15" ht="15.75" customHeight="1" x14ac:dyDescent="0.15">
      <c r="A184" s="33"/>
      <c r="B184" s="16"/>
      <c r="C184" s="26"/>
      <c r="D184" s="27"/>
      <c r="E184" s="28"/>
      <c r="F184" s="28"/>
      <c r="G184" s="30"/>
      <c r="H184" s="30"/>
      <c r="I184" s="31"/>
      <c r="J184" s="22"/>
      <c r="K184" s="22"/>
      <c r="L184" s="22"/>
      <c r="M184" s="22"/>
      <c r="N184" s="22"/>
      <c r="O184" s="22"/>
    </row>
    <row r="185" spans="1:15" ht="15.75" customHeight="1" x14ac:dyDescent="0.15">
      <c r="A185" s="33" t="s">
        <v>140</v>
      </c>
      <c r="B185" s="16" t="s">
        <v>141</v>
      </c>
      <c r="C185" s="26"/>
      <c r="D185" s="27" t="s">
        <v>14</v>
      </c>
      <c r="E185" s="28">
        <v>40</v>
      </c>
      <c r="F185" s="28">
        <v>33</v>
      </c>
      <c r="G185" s="30">
        <f>E185/$L$6*100000</f>
        <v>3.4958281660623252</v>
      </c>
      <c r="H185" s="30">
        <f>F185/$M$6*100000</f>
        <v>2.8899380239654677</v>
      </c>
      <c r="I185" s="31">
        <f>E185/$E$6*100</f>
        <v>0.28649190660363844</v>
      </c>
      <c r="J185" s="22"/>
      <c r="K185" s="22"/>
      <c r="L185" s="22"/>
      <c r="M185" s="22"/>
      <c r="N185" s="22"/>
      <c r="O185" s="22"/>
    </row>
    <row r="186" spans="1:15" ht="15.75" customHeight="1" x14ac:dyDescent="0.15">
      <c r="A186" s="33"/>
      <c r="B186" s="16"/>
      <c r="C186" s="26"/>
      <c r="D186" s="27" t="s">
        <v>16</v>
      </c>
      <c r="E186" s="28">
        <v>58</v>
      </c>
      <c r="F186" s="28">
        <v>50</v>
      </c>
      <c r="G186" s="30">
        <f>E186/$L$7*100000</f>
        <v>4.8860908998241843</v>
      </c>
      <c r="H186" s="30">
        <f>F186/$M$7*100000</f>
        <v>4.2201571586525883</v>
      </c>
      <c r="I186" s="31">
        <f>E186/$E$7*100</f>
        <v>0.45835308993203733</v>
      </c>
      <c r="J186" s="22"/>
      <c r="K186" s="22"/>
      <c r="L186" s="22"/>
      <c r="M186" s="22"/>
      <c r="N186" s="22"/>
      <c r="O186" s="22"/>
    </row>
    <row r="187" spans="1:15" ht="15.75" customHeight="1" x14ac:dyDescent="0.15">
      <c r="A187" s="33" t="s">
        <v>18</v>
      </c>
      <c r="B187" s="16" t="s">
        <v>18</v>
      </c>
      <c r="C187" s="26"/>
      <c r="D187" s="27"/>
      <c r="E187" s="28"/>
      <c r="F187" s="28"/>
      <c r="G187" s="30"/>
      <c r="H187" s="30"/>
      <c r="I187" s="31"/>
      <c r="J187" s="22"/>
      <c r="K187" s="22"/>
      <c r="L187" s="22"/>
      <c r="M187" s="22"/>
      <c r="N187" s="22"/>
      <c r="O187" s="22"/>
    </row>
    <row r="188" spans="1:15" ht="15.75" customHeight="1" x14ac:dyDescent="0.15">
      <c r="A188" s="33" t="s">
        <v>142</v>
      </c>
      <c r="B188" s="16" t="s">
        <v>143</v>
      </c>
      <c r="C188" s="26"/>
      <c r="D188" s="27" t="s">
        <v>14</v>
      </c>
      <c r="E188" s="36">
        <v>16</v>
      </c>
      <c r="F188" s="36">
        <v>14</v>
      </c>
      <c r="G188" s="30">
        <f>E188/$L$6*100000</f>
        <v>1.3983312664249301</v>
      </c>
      <c r="H188" s="30">
        <f>F188/$M$6*100000</f>
        <v>1.2260343131974711</v>
      </c>
      <c r="I188" s="31">
        <f>E188/$E$6*100</f>
        <v>0.11459676264145538</v>
      </c>
      <c r="J188" s="22"/>
      <c r="K188" s="22"/>
      <c r="L188" s="22"/>
      <c r="M188" s="22"/>
      <c r="N188" s="22"/>
      <c r="O188" s="22"/>
    </row>
    <row r="189" spans="1:15" ht="15.75" customHeight="1" x14ac:dyDescent="0.15">
      <c r="A189" s="33"/>
      <c r="B189" s="16"/>
      <c r="C189" s="26"/>
      <c r="D189" s="27" t="s">
        <v>16</v>
      </c>
      <c r="E189" s="36">
        <v>26</v>
      </c>
      <c r="F189" s="36">
        <v>25</v>
      </c>
      <c r="G189" s="30">
        <f>E189/$L$7*100000</f>
        <v>2.1903166102660139</v>
      </c>
      <c r="H189" s="30">
        <f>F189/$M$7*100000</f>
        <v>2.1100785793262942</v>
      </c>
      <c r="I189" s="31">
        <f>E189/$E$7*100</f>
        <v>0.20546862652125811</v>
      </c>
      <c r="J189" s="22"/>
      <c r="K189" s="22"/>
      <c r="L189" s="22"/>
      <c r="M189" s="22"/>
      <c r="N189" s="22"/>
      <c r="O189" s="22"/>
    </row>
    <row r="190" spans="1:15" ht="15.75" customHeight="1" x14ac:dyDescent="0.15">
      <c r="A190" s="33" t="s">
        <v>18</v>
      </c>
      <c r="B190" s="16" t="s">
        <v>18</v>
      </c>
      <c r="C190" s="26"/>
      <c r="D190" s="27"/>
      <c r="E190" s="36"/>
      <c r="F190" s="36"/>
      <c r="G190" s="30"/>
      <c r="H190" s="30"/>
      <c r="I190" s="31"/>
      <c r="J190" s="22"/>
      <c r="K190" s="22"/>
      <c r="L190" s="22"/>
      <c r="M190" s="22"/>
      <c r="N190" s="22"/>
      <c r="O190" s="22"/>
    </row>
    <row r="191" spans="1:15" ht="15.75" customHeight="1" x14ac:dyDescent="0.15">
      <c r="A191" s="33" t="s">
        <v>144</v>
      </c>
      <c r="B191" s="16" t="s">
        <v>145</v>
      </c>
      <c r="C191" s="26"/>
      <c r="D191" s="27" t="s">
        <v>14</v>
      </c>
      <c r="E191" s="36">
        <v>24</v>
      </c>
      <c r="F191" s="36">
        <v>19</v>
      </c>
      <c r="G191" s="30">
        <f>E191/$L$6*100000</f>
        <v>2.0974968996373953</v>
      </c>
      <c r="H191" s="30">
        <f>F191/$M$6*100000</f>
        <v>1.6639037107679966</v>
      </c>
      <c r="I191" s="31">
        <f>E191/$E$6*100</f>
        <v>0.17189514396218308</v>
      </c>
      <c r="J191" s="22"/>
      <c r="K191" s="22"/>
      <c r="L191" s="22"/>
      <c r="M191" s="22"/>
      <c r="N191" s="22"/>
      <c r="O191" s="22"/>
    </row>
    <row r="192" spans="1:15" ht="15.75" customHeight="1" x14ac:dyDescent="0.15">
      <c r="A192" s="33"/>
      <c r="B192" s="16"/>
      <c r="C192" s="26"/>
      <c r="D192" s="27" t="s">
        <v>16</v>
      </c>
      <c r="E192" s="36">
        <v>32</v>
      </c>
      <c r="F192" s="36">
        <v>25</v>
      </c>
      <c r="G192" s="30">
        <f>E192/$L$7*100000</f>
        <v>2.6957742895581709</v>
      </c>
      <c r="H192" s="30">
        <f>F192/$M$7*100000</f>
        <v>2.1100785793262942</v>
      </c>
      <c r="I192" s="31">
        <f>E192/$E$7*100</f>
        <v>0.25288446341077919</v>
      </c>
      <c r="J192" s="22"/>
      <c r="K192" s="22"/>
      <c r="L192" s="22"/>
      <c r="M192" s="22"/>
      <c r="N192" s="22"/>
      <c r="O192" s="22"/>
    </row>
    <row r="193" spans="1:15" ht="15.75" customHeight="1" x14ac:dyDescent="0.15">
      <c r="A193" s="33"/>
      <c r="B193" s="16"/>
      <c r="C193" s="26"/>
      <c r="D193" s="27"/>
      <c r="E193" s="28"/>
      <c r="F193" s="28"/>
      <c r="H193" s="52"/>
      <c r="I193" s="21"/>
      <c r="J193" s="22"/>
      <c r="K193" s="22"/>
      <c r="L193" s="22"/>
      <c r="M193" s="22"/>
      <c r="N193" s="22"/>
      <c r="O193" s="22"/>
    </row>
    <row r="194" spans="1:15" ht="15.75" customHeight="1" x14ac:dyDescent="0.15">
      <c r="A194" s="10"/>
      <c r="B194" s="40"/>
      <c r="C194" s="41"/>
      <c r="D194" s="42"/>
      <c r="E194" s="43"/>
      <c r="F194" s="43"/>
      <c r="G194" s="53"/>
      <c r="H194" s="54"/>
      <c r="I194" s="45"/>
      <c r="J194" s="22"/>
      <c r="K194" s="22"/>
      <c r="L194" s="22"/>
      <c r="M194" s="22"/>
      <c r="N194" s="22"/>
      <c r="O194" s="22"/>
    </row>
    <row r="195" spans="1:15" ht="15.75" customHeight="1" x14ac:dyDescent="0.4">
      <c r="A195" s="7" t="s">
        <v>2</v>
      </c>
      <c r="B195" s="63" t="s">
        <v>3</v>
      </c>
      <c r="C195" s="8"/>
      <c r="D195" s="65" t="s">
        <v>4</v>
      </c>
      <c r="E195" s="67" t="s">
        <v>5</v>
      </c>
      <c r="F195" s="68"/>
      <c r="G195" s="69" t="s">
        <v>6</v>
      </c>
      <c r="H195" s="70"/>
      <c r="I195" s="71" t="str">
        <f>I3</f>
        <v>6年死亡総数に占める割合</v>
      </c>
      <c r="J195" s="9"/>
      <c r="K195" s="9"/>
      <c r="L195" s="9"/>
      <c r="M195" s="9"/>
      <c r="N195" s="9"/>
      <c r="O195" s="9"/>
    </row>
    <row r="196" spans="1:15" ht="15.75" customHeight="1" x14ac:dyDescent="0.15">
      <c r="A196" s="10" t="s">
        <v>8</v>
      </c>
      <c r="B196" s="64"/>
      <c r="C196" s="11" t="s">
        <v>9</v>
      </c>
      <c r="D196" s="66"/>
      <c r="E196" s="12" t="str">
        <f>E4</f>
        <v>６年</v>
      </c>
      <c r="F196" s="12" t="str">
        <f>F4</f>
        <v>５年</v>
      </c>
      <c r="G196" s="13" t="str">
        <f>G4</f>
        <v>６年</v>
      </c>
      <c r="H196" s="13" t="str">
        <f>H4</f>
        <v>５年</v>
      </c>
      <c r="I196" s="72"/>
      <c r="J196" s="9"/>
      <c r="K196" s="9"/>
      <c r="L196" s="9"/>
      <c r="M196" s="9"/>
      <c r="N196" s="9"/>
      <c r="O196" s="9"/>
    </row>
    <row r="197" spans="1:15" ht="15.75" customHeight="1" x14ac:dyDescent="0.15">
      <c r="A197" s="33"/>
      <c r="B197" s="16"/>
      <c r="C197" s="26"/>
      <c r="D197" s="27"/>
      <c r="E197" s="28"/>
      <c r="F197" s="28"/>
      <c r="G197" s="30"/>
      <c r="H197" s="30"/>
      <c r="I197" s="31"/>
      <c r="J197" s="22"/>
      <c r="K197" s="22"/>
      <c r="L197" s="22"/>
      <c r="M197" s="22"/>
      <c r="N197" s="22"/>
      <c r="O197" s="22"/>
    </row>
    <row r="198" spans="1:15" ht="15.75" customHeight="1" x14ac:dyDescent="0.15">
      <c r="A198" s="33" t="s">
        <v>146</v>
      </c>
      <c r="B198" s="16" t="s">
        <v>147</v>
      </c>
      <c r="C198" s="26"/>
      <c r="D198" s="27" t="s">
        <v>14</v>
      </c>
      <c r="E198" s="28">
        <v>1328</v>
      </c>
      <c r="F198" s="28">
        <v>1468</v>
      </c>
      <c r="G198" s="30">
        <f>E198/$L$6*100000</f>
        <v>116.0614951132692</v>
      </c>
      <c r="H198" s="30">
        <f>F198/$M$6*100000</f>
        <v>128.55845512670626</v>
      </c>
      <c r="I198" s="31">
        <f>E198/$E$6*100</f>
        <v>9.5115312992407972</v>
      </c>
      <c r="J198" s="22"/>
      <c r="K198" s="22"/>
      <c r="L198" s="22"/>
      <c r="M198" s="22"/>
      <c r="N198" s="22"/>
      <c r="O198" s="22"/>
    </row>
    <row r="199" spans="1:15" ht="15.75" customHeight="1" x14ac:dyDescent="0.15">
      <c r="A199" s="33"/>
      <c r="B199" s="16"/>
      <c r="C199" s="26"/>
      <c r="D199" s="27" t="s">
        <v>16</v>
      </c>
      <c r="E199" s="28">
        <v>1413</v>
      </c>
      <c r="F199" s="28">
        <v>1528</v>
      </c>
      <c r="G199" s="30">
        <f>E199/$L$7*100000</f>
        <v>119.03528347330298</v>
      </c>
      <c r="H199" s="30">
        <f>F199/$M$7*100000</f>
        <v>128.96800276842308</v>
      </c>
      <c r="I199" s="31">
        <f>E199/$E$7*100</f>
        <v>11.16642958748222</v>
      </c>
      <c r="J199" s="22"/>
      <c r="K199" s="22"/>
      <c r="L199" s="22"/>
      <c r="M199" s="22"/>
      <c r="N199" s="22"/>
      <c r="O199" s="22"/>
    </row>
    <row r="200" spans="1:15" ht="15.75" customHeight="1" x14ac:dyDescent="0.15">
      <c r="A200" s="33" t="s">
        <v>18</v>
      </c>
      <c r="B200" s="16" t="s">
        <v>18</v>
      </c>
      <c r="C200" s="26"/>
      <c r="D200" s="27"/>
      <c r="E200" s="28"/>
      <c r="F200" s="28"/>
      <c r="G200" s="30"/>
      <c r="H200" s="30"/>
      <c r="I200" s="31"/>
      <c r="J200" s="22"/>
      <c r="K200" s="22"/>
      <c r="L200" s="22"/>
      <c r="M200" s="22"/>
      <c r="N200" s="22"/>
      <c r="O200" s="22"/>
    </row>
    <row r="201" spans="1:15" ht="15.75" customHeight="1" x14ac:dyDescent="0.15">
      <c r="A201" s="33" t="s">
        <v>148</v>
      </c>
      <c r="B201" s="16" t="s">
        <v>149</v>
      </c>
      <c r="C201" s="26"/>
      <c r="D201" s="27" t="s">
        <v>14</v>
      </c>
      <c r="E201" s="36">
        <v>9</v>
      </c>
      <c r="F201" s="36">
        <v>6</v>
      </c>
      <c r="G201" s="29">
        <f>E201/$L$6*100000</f>
        <v>0.78656133736402312</v>
      </c>
      <c r="H201" s="30">
        <f>F201/$M$6*100000</f>
        <v>0.52544327708463057</v>
      </c>
      <c r="I201" s="31">
        <f>E201/$E$6*100</f>
        <v>6.4460678985818642E-2</v>
      </c>
      <c r="J201" s="22"/>
      <c r="K201" s="22"/>
      <c r="L201" s="22"/>
      <c r="M201" s="22"/>
      <c r="N201" s="22"/>
      <c r="O201" s="22"/>
    </row>
    <row r="202" spans="1:15" ht="15.75" customHeight="1" x14ac:dyDescent="0.15">
      <c r="A202" s="33"/>
      <c r="B202" s="16"/>
      <c r="C202" s="26"/>
      <c r="D202" s="27" t="s">
        <v>16</v>
      </c>
      <c r="E202" s="36">
        <v>15</v>
      </c>
      <c r="F202" s="36">
        <v>14</v>
      </c>
      <c r="G202" s="29">
        <f>E202/$L$7*100000</f>
        <v>1.2636441982303925</v>
      </c>
      <c r="H202" s="30">
        <f>F202/$M$7*100000</f>
        <v>1.1816440044227245</v>
      </c>
      <c r="I202" s="31">
        <f>E202/$E$7*100</f>
        <v>0.11853959222380275</v>
      </c>
      <c r="J202" s="22"/>
      <c r="K202" s="22"/>
      <c r="L202" s="22"/>
      <c r="M202" s="22"/>
      <c r="N202" s="22"/>
      <c r="O202" s="22"/>
    </row>
    <row r="203" spans="1:15" ht="15.75" customHeight="1" x14ac:dyDescent="0.15">
      <c r="A203" s="33" t="s">
        <v>18</v>
      </c>
      <c r="B203" s="16" t="s">
        <v>18</v>
      </c>
      <c r="C203" s="26"/>
      <c r="D203" s="27"/>
      <c r="E203" s="36"/>
      <c r="F203" s="36"/>
      <c r="G203" s="30"/>
      <c r="H203" s="30"/>
      <c r="I203" s="31"/>
      <c r="J203" s="22"/>
      <c r="K203" s="22"/>
      <c r="L203" s="22"/>
      <c r="M203" s="22"/>
      <c r="N203" s="22"/>
      <c r="O203" s="22"/>
    </row>
    <row r="204" spans="1:15" ht="15.75" customHeight="1" x14ac:dyDescent="0.15">
      <c r="A204" s="33" t="s">
        <v>150</v>
      </c>
      <c r="B204" s="16" t="s">
        <v>151</v>
      </c>
      <c r="C204" s="26"/>
      <c r="D204" s="27" t="s">
        <v>14</v>
      </c>
      <c r="E204" s="36">
        <v>208</v>
      </c>
      <c r="F204" s="36">
        <v>243</v>
      </c>
      <c r="G204" s="30">
        <f>E204/$L$6*100000</f>
        <v>18.178306463524095</v>
      </c>
      <c r="H204" s="30">
        <f>F204/$M$6*100000</f>
        <v>21.280452721927535</v>
      </c>
      <c r="I204" s="31">
        <f>E204/$E$6*100</f>
        <v>1.4897579143389199</v>
      </c>
      <c r="J204" s="22"/>
      <c r="K204" s="22"/>
      <c r="L204" s="22"/>
      <c r="M204" s="22"/>
      <c r="N204" s="22"/>
      <c r="O204" s="22"/>
    </row>
    <row r="205" spans="1:15" ht="15.75" customHeight="1" x14ac:dyDescent="0.15">
      <c r="A205" s="33"/>
      <c r="B205" s="16"/>
      <c r="C205" s="26"/>
      <c r="D205" s="27" t="s">
        <v>16</v>
      </c>
      <c r="E205" s="36">
        <v>165</v>
      </c>
      <c r="F205" s="36">
        <v>162</v>
      </c>
      <c r="G205" s="30">
        <f>E205/$L$7*100000</f>
        <v>13.90008618053432</v>
      </c>
      <c r="H205" s="30">
        <f>F205/$M$7*100000</f>
        <v>13.673309194034386</v>
      </c>
      <c r="I205" s="31">
        <f>E205/$E$7*100</f>
        <v>1.3039355144618303</v>
      </c>
      <c r="J205" s="22"/>
      <c r="K205" s="22"/>
      <c r="L205" s="22"/>
      <c r="M205" s="22"/>
      <c r="N205" s="22"/>
      <c r="O205" s="22"/>
    </row>
    <row r="206" spans="1:15" ht="15.75" customHeight="1" x14ac:dyDescent="0.15">
      <c r="A206" s="33" t="s">
        <v>18</v>
      </c>
      <c r="B206" s="16" t="s">
        <v>18</v>
      </c>
      <c r="C206" s="26"/>
      <c r="D206" s="27"/>
      <c r="E206" s="36"/>
      <c r="F206" s="36"/>
      <c r="G206" s="30"/>
      <c r="H206" s="30"/>
      <c r="I206" s="31"/>
      <c r="J206" s="22"/>
      <c r="K206" s="22"/>
      <c r="L206" s="22"/>
      <c r="M206" s="22"/>
      <c r="N206" s="22"/>
      <c r="O206" s="22"/>
    </row>
    <row r="207" spans="1:15" ht="15.75" customHeight="1" x14ac:dyDescent="0.15">
      <c r="A207" s="33" t="s">
        <v>152</v>
      </c>
      <c r="B207" s="16" t="s">
        <v>153</v>
      </c>
      <c r="C207" s="26"/>
      <c r="D207" s="27" t="s">
        <v>14</v>
      </c>
      <c r="E207" s="36">
        <v>305</v>
      </c>
      <c r="F207" s="36">
        <v>376</v>
      </c>
      <c r="G207" s="30">
        <f>E207/$L$6*100000</f>
        <v>26.65568976622523</v>
      </c>
      <c r="H207" s="30">
        <f>F207/$M$6*100000</f>
        <v>32.927778697303516</v>
      </c>
      <c r="I207" s="31">
        <f>E207/$E$6*100</f>
        <v>2.1845007878527429</v>
      </c>
      <c r="J207" s="22"/>
      <c r="K207" s="22"/>
      <c r="L207" s="22"/>
      <c r="M207" s="22"/>
      <c r="N207" s="22"/>
      <c r="O207" s="22"/>
    </row>
    <row r="208" spans="1:15" ht="15.75" customHeight="1" x14ac:dyDescent="0.15">
      <c r="A208" s="33"/>
      <c r="B208" s="16"/>
      <c r="C208" s="26"/>
      <c r="D208" s="27" t="s">
        <v>16</v>
      </c>
      <c r="E208" s="36">
        <v>165</v>
      </c>
      <c r="F208" s="36">
        <v>280</v>
      </c>
      <c r="G208" s="30">
        <f>E208/$L$7*100000</f>
        <v>13.90008618053432</v>
      </c>
      <c r="H208" s="30">
        <f>F208/$M$7*100000</f>
        <v>23.632880088454495</v>
      </c>
      <c r="I208" s="31">
        <f>E208/$E$7*100</f>
        <v>1.3039355144618303</v>
      </c>
      <c r="J208" s="22"/>
      <c r="K208" s="22"/>
      <c r="L208" s="22"/>
      <c r="M208" s="22"/>
      <c r="N208" s="22"/>
      <c r="O208" s="22"/>
    </row>
    <row r="209" spans="1:15" ht="15.75" customHeight="1" x14ac:dyDescent="0.15">
      <c r="A209" s="33" t="s">
        <v>18</v>
      </c>
      <c r="B209" s="16" t="s">
        <v>18</v>
      </c>
      <c r="C209" s="26"/>
      <c r="D209" s="27"/>
      <c r="E209" s="36"/>
      <c r="F209" s="36"/>
      <c r="G209" s="30"/>
      <c r="H209" s="30"/>
      <c r="I209" s="31"/>
      <c r="J209" s="22"/>
      <c r="K209" s="22"/>
      <c r="L209" s="22"/>
      <c r="M209" s="22"/>
      <c r="N209" s="22"/>
      <c r="O209" s="22"/>
    </row>
    <row r="210" spans="1:15" ht="15.75" customHeight="1" x14ac:dyDescent="0.15">
      <c r="A210" s="33" t="s">
        <v>154</v>
      </c>
      <c r="B210" s="16" t="s">
        <v>155</v>
      </c>
      <c r="C210" s="26"/>
      <c r="D210" s="27" t="s">
        <v>14</v>
      </c>
      <c r="E210" s="36">
        <v>46</v>
      </c>
      <c r="F210" s="36">
        <v>45</v>
      </c>
      <c r="G210" s="30">
        <f>E210/$L$6*100000</f>
        <v>4.020202390971674</v>
      </c>
      <c r="H210" s="30">
        <f>F210/$M$6*100000</f>
        <v>3.9408245781347286</v>
      </c>
      <c r="I210" s="31">
        <f>E210/$E$6*100</f>
        <v>0.32946569259418423</v>
      </c>
      <c r="J210" s="22"/>
      <c r="K210" s="22"/>
      <c r="L210" s="22"/>
      <c r="M210" s="22"/>
      <c r="N210" s="22"/>
      <c r="O210" s="22"/>
    </row>
    <row r="211" spans="1:15" ht="15.75" customHeight="1" x14ac:dyDescent="0.15">
      <c r="A211" s="33"/>
      <c r="B211" s="16"/>
      <c r="C211" s="26"/>
      <c r="D211" s="27" t="s">
        <v>16</v>
      </c>
      <c r="E211" s="36">
        <v>96</v>
      </c>
      <c r="F211" s="36">
        <v>96</v>
      </c>
      <c r="G211" s="30">
        <f>E211/$L$7*100000</f>
        <v>8.0873228686745122</v>
      </c>
      <c r="H211" s="30">
        <f>F211/$M$7*100000</f>
        <v>8.1027017446129701</v>
      </c>
      <c r="I211" s="31">
        <f>E211/$E$7*100</f>
        <v>0.75865339023233758</v>
      </c>
      <c r="J211" s="22"/>
      <c r="K211" s="22"/>
      <c r="L211" s="22"/>
      <c r="M211" s="22"/>
      <c r="N211" s="22"/>
      <c r="O211" s="22"/>
    </row>
    <row r="212" spans="1:15" ht="15.75" customHeight="1" x14ac:dyDescent="0.15">
      <c r="A212" s="33" t="s">
        <v>18</v>
      </c>
      <c r="B212" s="16" t="s">
        <v>18</v>
      </c>
      <c r="C212" s="26"/>
      <c r="D212" s="27"/>
      <c r="E212" s="36"/>
      <c r="F212" s="36"/>
      <c r="G212" s="30"/>
      <c r="H212" s="30"/>
      <c r="I212" s="31"/>
      <c r="J212" s="22"/>
      <c r="K212" s="22"/>
      <c r="L212" s="22"/>
      <c r="M212" s="22"/>
      <c r="N212" s="22"/>
      <c r="O212" s="22"/>
    </row>
    <row r="213" spans="1:15" ht="15.75" customHeight="1" x14ac:dyDescent="0.15">
      <c r="A213" s="33" t="s">
        <v>156</v>
      </c>
      <c r="B213" s="16" t="s">
        <v>157</v>
      </c>
      <c r="C213" s="26"/>
      <c r="D213" s="27" t="s">
        <v>14</v>
      </c>
      <c r="E213" s="36">
        <v>25</v>
      </c>
      <c r="F213" s="36">
        <v>26</v>
      </c>
      <c r="G213" s="30">
        <f>E213/$L$6*100000</f>
        <v>2.1848926037889531</v>
      </c>
      <c r="H213" s="30">
        <f>F213/$M$6*100000</f>
        <v>2.2769208673667323</v>
      </c>
      <c r="I213" s="31">
        <f>E213/$E$6*100</f>
        <v>0.17905744162727402</v>
      </c>
      <c r="J213" s="22"/>
      <c r="K213" s="22"/>
      <c r="L213" s="22"/>
      <c r="M213" s="22"/>
      <c r="N213" s="22"/>
      <c r="O213" s="22"/>
    </row>
    <row r="214" spans="1:15" ht="15.75" customHeight="1" x14ac:dyDescent="0.15">
      <c r="A214" s="33"/>
      <c r="B214" s="16"/>
      <c r="C214" s="26"/>
      <c r="D214" s="27" t="s">
        <v>16</v>
      </c>
      <c r="E214" s="36">
        <v>20</v>
      </c>
      <c r="F214" s="36">
        <v>18</v>
      </c>
      <c r="G214" s="30">
        <f>E214/$L$7*100000</f>
        <v>1.6848589309738569</v>
      </c>
      <c r="H214" s="30">
        <f>F214/$M$7*100000</f>
        <v>1.5192565771149318</v>
      </c>
      <c r="I214" s="31">
        <f>E214/$E$7*100</f>
        <v>0.158052789631737</v>
      </c>
      <c r="J214" s="22"/>
      <c r="K214" s="22"/>
      <c r="L214" s="22"/>
      <c r="M214" s="22"/>
      <c r="N214" s="22"/>
      <c r="O214" s="22"/>
    </row>
    <row r="215" spans="1:15" ht="15.75" customHeight="1" x14ac:dyDescent="0.15">
      <c r="A215" s="33" t="s">
        <v>18</v>
      </c>
      <c r="B215" s="16" t="s">
        <v>18</v>
      </c>
      <c r="C215" s="26"/>
      <c r="D215" s="27"/>
      <c r="E215" s="36"/>
      <c r="F215" s="36"/>
      <c r="G215" s="30"/>
      <c r="H215" s="30"/>
      <c r="I215" s="31"/>
      <c r="J215" s="22"/>
      <c r="K215" s="22"/>
      <c r="L215" s="22"/>
      <c r="M215" s="22"/>
      <c r="N215" s="22"/>
      <c r="O215" s="22"/>
    </row>
    <row r="216" spans="1:15" ht="15.75" customHeight="1" x14ac:dyDescent="0.15">
      <c r="A216" s="33" t="s">
        <v>158</v>
      </c>
      <c r="B216" s="16" t="s">
        <v>159</v>
      </c>
      <c r="C216" s="26"/>
      <c r="D216" s="27" t="s">
        <v>14</v>
      </c>
      <c r="E216" s="36">
        <v>212</v>
      </c>
      <c r="F216" s="36">
        <v>236</v>
      </c>
      <c r="G216" s="30">
        <f>E216/$L$6*100000</f>
        <v>18.527889280130324</v>
      </c>
      <c r="H216" s="30">
        <f>F216/$M$6*100000</f>
        <v>20.667435565328798</v>
      </c>
      <c r="I216" s="31">
        <f>E216/$E$6*100</f>
        <v>1.5184071049992838</v>
      </c>
      <c r="J216" s="22"/>
      <c r="K216" s="22"/>
      <c r="L216" s="22"/>
      <c r="M216" s="22"/>
      <c r="N216" s="22"/>
      <c r="O216" s="22"/>
    </row>
    <row r="217" spans="1:15" ht="15.75" customHeight="1" x14ac:dyDescent="0.15">
      <c r="A217" s="33"/>
      <c r="B217" s="16"/>
      <c r="C217" s="26"/>
      <c r="D217" s="27" t="s">
        <v>16</v>
      </c>
      <c r="E217" s="36">
        <v>209</v>
      </c>
      <c r="F217" s="36">
        <v>220</v>
      </c>
      <c r="G217" s="30">
        <f>E217/$L$7*100000</f>
        <v>17.606775828676803</v>
      </c>
      <c r="H217" s="30">
        <f>F217/$M$7*100000</f>
        <v>18.568691498071388</v>
      </c>
      <c r="I217" s="31">
        <f>E217/$E$7*100</f>
        <v>1.6516516516516515</v>
      </c>
      <c r="J217" s="22"/>
      <c r="K217" s="22"/>
      <c r="L217" s="22"/>
      <c r="M217" s="22"/>
      <c r="N217" s="22"/>
      <c r="O217" s="22"/>
    </row>
    <row r="218" spans="1:15" ht="15.75" customHeight="1" x14ac:dyDescent="0.15">
      <c r="A218" s="33" t="s">
        <v>18</v>
      </c>
      <c r="B218" s="16" t="s">
        <v>18</v>
      </c>
      <c r="C218" s="26"/>
      <c r="D218" s="27"/>
      <c r="E218" s="36"/>
      <c r="F218" s="36"/>
      <c r="G218" s="30"/>
      <c r="H218" s="30"/>
      <c r="I218" s="31"/>
      <c r="J218" s="22"/>
      <c r="K218" s="22"/>
      <c r="L218" s="22"/>
      <c r="M218" s="22"/>
      <c r="N218" s="22"/>
      <c r="O218" s="22"/>
    </row>
    <row r="219" spans="1:15" ht="15.75" customHeight="1" x14ac:dyDescent="0.15">
      <c r="A219" s="33" t="s">
        <v>160</v>
      </c>
      <c r="B219" s="16" t="s">
        <v>161</v>
      </c>
      <c r="C219" s="26"/>
      <c r="D219" s="27" t="s">
        <v>14</v>
      </c>
      <c r="E219" s="36">
        <v>495</v>
      </c>
      <c r="F219" s="36">
        <v>507</v>
      </c>
      <c r="G219" s="30">
        <f>E219/$L$6*100000</f>
        <v>43.260873555021277</v>
      </c>
      <c r="H219" s="30">
        <f>F219/$M$6*100000</f>
        <v>44.39995691365128</v>
      </c>
      <c r="I219" s="31">
        <f>E219/$E$6*100</f>
        <v>3.5453373442200258</v>
      </c>
      <c r="J219" s="22"/>
      <c r="K219" s="22"/>
      <c r="L219" s="22"/>
      <c r="M219" s="22"/>
      <c r="N219" s="22"/>
      <c r="O219" s="22"/>
    </row>
    <row r="220" spans="1:15" ht="15.75" customHeight="1" x14ac:dyDescent="0.15">
      <c r="A220" s="33"/>
      <c r="B220" s="16"/>
      <c r="C220" s="26"/>
      <c r="D220" s="27" t="s">
        <v>16</v>
      </c>
      <c r="E220" s="36">
        <v>706</v>
      </c>
      <c r="F220" s="36">
        <v>707</v>
      </c>
      <c r="G220" s="30">
        <f>E220/$L$7*100000</f>
        <v>59.475520263377149</v>
      </c>
      <c r="H220" s="30">
        <f>F220/$M$7*100000</f>
        <v>59.673022223347594</v>
      </c>
      <c r="I220" s="31">
        <f>E220/$E$7*100</f>
        <v>5.5792634740003164</v>
      </c>
      <c r="J220" s="22"/>
      <c r="K220" s="22"/>
      <c r="L220" s="22"/>
      <c r="M220" s="22"/>
      <c r="N220" s="22"/>
      <c r="O220" s="22"/>
    </row>
    <row r="221" spans="1:15" ht="15.75" customHeight="1" x14ac:dyDescent="0.15">
      <c r="A221" s="33" t="s">
        <v>18</v>
      </c>
      <c r="B221" s="16" t="s">
        <v>18</v>
      </c>
      <c r="C221" s="26"/>
      <c r="D221" s="27"/>
      <c r="E221" s="36"/>
      <c r="F221" s="36"/>
      <c r="G221" s="30"/>
      <c r="H221" s="30"/>
      <c r="I221" s="31"/>
      <c r="J221" s="22"/>
      <c r="K221" s="22"/>
      <c r="L221" s="22"/>
      <c r="M221" s="22"/>
      <c r="N221" s="22"/>
      <c r="O221" s="22"/>
    </row>
    <row r="222" spans="1:15" ht="15.75" customHeight="1" x14ac:dyDescent="0.15">
      <c r="A222" s="33" t="s">
        <v>162</v>
      </c>
      <c r="B222" s="16" t="s">
        <v>163</v>
      </c>
      <c r="C222" s="26"/>
      <c r="D222" s="27" t="s">
        <v>14</v>
      </c>
      <c r="E222" s="36">
        <v>28</v>
      </c>
      <c r="F222" s="36">
        <v>29</v>
      </c>
      <c r="G222" s="30">
        <f>E222/$L$6*100000</f>
        <v>2.447079716243628</v>
      </c>
      <c r="H222" s="30">
        <f>F222/$M$6*100000</f>
        <v>2.5396425059090477</v>
      </c>
      <c r="I222" s="31">
        <f>E222/$E$6*100</f>
        <v>0.20054433462254692</v>
      </c>
      <c r="J222" s="22"/>
      <c r="K222" s="22"/>
      <c r="L222" s="22"/>
      <c r="M222" s="22"/>
      <c r="N222" s="22"/>
      <c r="O222" s="22"/>
    </row>
    <row r="223" spans="1:15" ht="15.75" customHeight="1" x14ac:dyDescent="0.15">
      <c r="A223" s="33"/>
      <c r="B223" s="16"/>
      <c r="C223" s="26"/>
      <c r="D223" s="27" t="s">
        <v>16</v>
      </c>
      <c r="E223" s="36">
        <v>37</v>
      </c>
      <c r="F223" s="36">
        <v>31</v>
      </c>
      <c r="G223" s="30">
        <f>E223/$L$7*100000</f>
        <v>3.1169890223016354</v>
      </c>
      <c r="H223" s="30">
        <f>F223/$M$7*100000</f>
        <v>2.6164974383646045</v>
      </c>
      <c r="I223" s="31">
        <f>E223/$E$7*100</f>
        <v>0.29239766081871343</v>
      </c>
      <c r="J223" s="22"/>
      <c r="K223" s="22"/>
      <c r="L223" s="22"/>
      <c r="M223" s="22"/>
      <c r="N223" s="22"/>
      <c r="O223" s="22"/>
    </row>
    <row r="224" spans="1:15" ht="15.75" customHeight="1" x14ac:dyDescent="0.15">
      <c r="A224" s="33" t="s">
        <v>18</v>
      </c>
      <c r="B224" s="16" t="s">
        <v>18</v>
      </c>
      <c r="C224" s="26"/>
      <c r="D224" s="27"/>
      <c r="E224" s="28"/>
      <c r="F224" s="28"/>
      <c r="G224" s="30"/>
      <c r="H224" s="30"/>
      <c r="I224" s="31"/>
      <c r="J224" s="22"/>
      <c r="K224" s="22"/>
      <c r="L224" s="22"/>
      <c r="M224" s="22"/>
      <c r="N224" s="22"/>
      <c r="O224" s="22"/>
    </row>
    <row r="225" spans="1:19" ht="15.75" customHeight="1" x14ac:dyDescent="0.15">
      <c r="A225" s="33" t="s">
        <v>164</v>
      </c>
      <c r="B225" s="16" t="s">
        <v>165</v>
      </c>
      <c r="C225" s="26"/>
      <c r="D225" s="27" t="s">
        <v>14</v>
      </c>
      <c r="E225" s="28">
        <v>792</v>
      </c>
      <c r="F225" s="28">
        <v>794</v>
      </c>
      <c r="G225" s="30">
        <f>E225/$L$6*100000</f>
        <v>69.21739768803404</v>
      </c>
      <c r="H225" s="30">
        <f>F225/$M$6*100000</f>
        <v>69.533660334199439</v>
      </c>
      <c r="I225" s="31">
        <f>E225/$E$6*100</f>
        <v>5.6725397507520414</v>
      </c>
      <c r="J225" s="22"/>
      <c r="K225" s="22"/>
      <c r="L225" s="22"/>
      <c r="M225" s="22"/>
      <c r="N225" s="22"/>
      <c r="O225" s="22"/>
    </row>
    <row r="226" spans="1:19" ht="15.75" customHeight="1" x14ac:dyDescent="0.15">
      <c r="A226" s="33"/>
      <c r="B226" s="16"/>
      <c r="C226" s="26"/>
      <c r="D226" s="27" t="s">
        <v>16</v>
      </c>
      <c r="E226" s="28">
        <v>719</v>
      </c>
      <c r="F226" s="28">
        <v>673</v>
      </c>
      <c r="G226" s="30">
        <f>E226/$L$7*100000</f>
        <v>60.570678568510154</v>
      </c>
      <c r="H226" s="30">
        <f>F226/$M$7*100000</f>
        <v>56.803315355463845</v>
      </c>
      <c r="I226" s="31">
        <f>E226/$E$7*100</f>
        <v>5.6819977872609453</v>
      </c>
      <c r="J226" s="22"/>
      <c r="K226" s="22"/>
      <c r="L226" s="22"/>
      <c r="M226" s="22"/>
      <c r="N226" s="22"/>
      <c r="O226" s="22"/>
    </row>
    <row r="227" spans="1:19" ht="15.75" customHeight="1" x14ac:dyDescent="0.15">
      <c r="A227" s="33" t="s">
        <v>18</v>
      </c>
      <c r="B227" s="16" t="s">
        <v>18</v>
      </c>
      <c r="C227" s="26"/>
      <c r="D227" s="27"/>
      <c r="E227" s="28"/>
      <c r="F227" s="28"/>
      <c r="G227" s="30"/>
      <c r="H227" s="30"/>
      <c r="I227" s="31"/>
      <c r="J227" s="22"/>
      <c r="K227" s="22"/>
      <c r="L227" s="22"/>
      <c r="M227" s="22"/>
      <c r="N227" s="22"/>
      <c r="O227" s="22"/>
    </row>
    <row r="228" spans="1:19" ht="15.75" customHeight="1" x14ac:dyDescent="0.15">
      <c r="A228" s="33" t="s">
        <v>166</v>
      </c>
      <c r="B228" s="16" t="s">
        <v>167</v>
      </c>
      <c r="C228" s="26"/>
      <c r="D228" s="27" t="s">
        <v>14</v>
      </c>
      <c r="E228" s="36">
        <v>88</v>
      </c>
      <c r="F228" s="36">
        <v>68</v>
      </c>
      <c r="G228" s="30">
        <f>E228/$L$6*100000</f>
        <v>7.6908219653371166</v>
      </c>
      <c r="H228" s="30">
        <f>F228/$M$6*100000</f>
        <v>5.9550238069591455</v>
      </c>
      <c r="I228" s="31">
        <f>E228/$E$6*100</f>
        <v>0.6302821945280046</v>
      </c>
      <c r="J228" s="22"/>
      <c r="K228" s="22"/>
      <c r="L228" s="22"/>
      <c r="M228" s="22"/>
      <c r="N228" s="22"/>
      <c r="O228" s="22"/>
    </row>
    <row r="229" spans="1:19" ht="15.75" customHeight="1" x14ac:dyDescent="0.15">
      <c r="A229" s="33"/>
      <c r="B229" s="16"/>
      <c r="C229" s="26"/>
      <c r="D229" s="27" t="s">
        <v>16</v>
      </c>
      <c r="E229" s="36">
        <v>98</v>
      </c>
      <c r="F229" s="36">
        <v>83</v>
      </c>
      <c r="G229" s="30">
        <f>E229/$L$7*100000</f>
        <v>8.2558087617718989</v>
      </c>
      <c r="H229" s="30">
        <f>F229/$M$7*100000</f>
        <v>7.0054608833632965</v>
      </c>
      <c r="I229" s="31">
        <f>E229/$E$7*100</f>
        <v>0.77445866919551132</v>
      </c>
      <c r="J229" s="22"/>
      <c r="K229" s="22"/>
      <c r="L229" s="22"/>
      <c r="M229" s="22"/>
      <c r="N229" s="22"/>
      <c r="O229" s="22"/>
    </row>
    <row r="230" spans="1:19" ht="15.75" customHeight="1" x14ac:dyDescent="0.15">
      <c r="A230" s="33" t="s">
        <v>18</v>
      </c>
      <c r="B230" s="16" t="s">
        <v>18</v>
      </c>
      <c r="C230" s="26"/>
      <c r="D230" s="27"/>
      <c r="E230" s="36"/>
      <c r="F230" s="36"/>
      <c r="G230" s="30"/>
      <c r="H230" s="30"/>
      <c r="I230" s="31"/>
      <c r="J230" s="22"/>
      <c r="K230" s="22"/>
      <c r="L230" s="22"/>
      <c r="M230" s="22"/>
      <c r="N230" s="22"/>
      <c r="O230" s="22"/>
    </row>
    <row r="231" spans="1:19" ht="15.75" customHeight="1" x14ac:dyDescent="0.15">
      <c r="A231" s="33" t="s">
        <v>168</v>
      </c>
      <c r="B231" s="16" t="s">
        <v>169</v>
      </c>
      <c r="C231" s="26"/>
      <c r="D231" s="27" t="s">
        <v>14</v>
      </c>
      <c r="E231" s="36">
        <v>307</v>
      </c>
      <c r="F231" s="36">
        <v>321</v>
      </c>
      <c r="G231" s="30">
        <f>E231/$L$6*100000</f>
        <v>26.830481174528348</v>
      </c>
      <c r="H231" s="30">
        <f>F231/$M$6*100000</f>
        <v>28.111215324027732</v>
      </c>
      <c r="I231" s="31">
        <f>E231/$E$6*100</f>
        <v>2.1988253831829252</v>
      </c>
      <c r="J231" s="22"/>
      <c r="K231" s="22"/>
      <c r="L231" s="22"/>
      <c r="M231" s="22"/>
      <c r="N231" s="22"/>
      <c r="O231" s="22"/>
      <c r="P231" s="2" t="s">
        <v>18</v>
      </c>
      <c r="R231" s="2" t="s">
        <v>18</v>
      </c>
      <c r="S231" s="2" t="s">
        <v>18</v>
      </c>
    </row>
    <row r="232" spans="1:19" ht="15.75" customHeight="1" x14ac:dyDescent="0.15">
      <c r="A232" s="33"/>
      <c r="B232" s="16"/>
      <c r="C232" s="26"/>
      <c r="D232" s="27" t="s">
        <v>16</v>
      </c>
      <c r="E232" s="36">
        <v>244</v>
      </c>
      <c r="F232" s="36">
        <v>225</v>
      </c>
      <c r="G232" s="30">
        <f>E232/$L$7*100000</f>
        <v>20.555278957881054</v>
      </c>
      <c r="H232" s="30">
        <f>F232/$M$7*100000</f>
        <v>18.990707213936645</v>
      </c>
      <c r="I232" s="31">
        <f>E232/$E$7*100</f>
        <v>1.9282440335071913</v>
      </c>
      <c r="J232" s="22"/>
      <c r="K232" s="22"/>
      <c r="L232" s="22"/>
      <c r="M232" s="22"/>
      <c r="N232" s="22"/>
      <c r="O232" s="22"/>
    </row>
    <row r="233" spans="1:19" ht="15.75" customHeight="1" x14ac:dyDescent="0.15">
      <c r="A233" s="33" t="s">
        <v>18</v>
      </c>
      <c r="B233" s="16" t="s">
        <v>18</v>
      </c>
      <c r="C233" s="26"/>
      <c r="D233" s="27"/>
      <c r="E233" s="36"/>
      <c r="F233" s="36"/>
      <c r="G233" s="30"/>
      <c r="H233" s="30"/>
      <c r="I233" s="31"/>
      <c r="J233" s="22"/>
      <c r="K233" s="22"/>
      <c r="L233" s="22"/>
      <c r="M233" s="22"/>
      <c r="N233" s="22"/>
      <c r="O233" s="22"/>
    </row>
    <row r="234" spans="1:19" ht="15.75" customHeight="1" x14ac:dyDescent="0.15">
      <c r="A234" s="33" t="s">
        <v>170</v>
      </c>
      <c r="B234" s="16" t="s">
        <v>171</v>
      </c>
      <c r="C234" s="26"/>
      <c r="D234" s="27" t="s">
        <v>14</v>
      </c>
      <c r="E234" s="36">
        <v>382</v>
      </c>
      <c r="F234" s="36">
        <v>385</v>
      </c>
      <c r="G234" s="30">
        <f>E234/$L$6*100000</f>
        <v>33.38515898589521</v>
      </c>
      <c r="H234" s="30">
        <f>F234/$M$6*100000</f>
        <v>33.715943612930459</v>
      </c>
      <c r="I234" s="31">
        <f>E234/$E$6*100</f>
        <v>2.7359977080647471</v>
      </c>
      <c r="J234" s="22"/>
      <c r="K234" s="22"/>
      <c r="L234" s="22"/>
      <c r="M234" s="22"/>
      <c r="N234" s="22"/>
      <c r="O234" s="22"/>
    </row>
    <row r="235" spans="1:19" ht="15.75" customHeight="1" x14ac:dyDescent="0.15">
      <c r="A235" s="33"/>
      <c r="B235" s="16"/>
      <c r="C235" s="26"/>
      <c r="D235" s="27" t="s">
        <v>16</v>
      </c>
      <c r="E235" s="36">
        <v>367</v>
      </c>
      <c r="F235" s="36">
        <v>354</v>
      </c>
      <c r="G235" s="30">
        <f>E235/$L$7*100000</f>
        <v>30.917161383370274</v>
      </c>
      <c r="H235" s="30">
        <f>F235/$M$7*100000</f>
        <v>29.878712683260325</v>
      </c>
      <c r="I235" s="31">
        <f>E235/$E$7*100</f>
        <v>2.900268689742374</v>
      </c>
      <c r="J235" s="22"/>
      <c r="K235" s="22"/>
      <c r="L235" s="22"/>
      <c r="M235" s="22"/>
      <c r="N235" s="22"/>
      <c r="O235" s="22"/>
    </row>
    <row r="236" spans="1:19" ht="15.75" customHeight="1" x14ac:dyDescent="0.15">
      <c r="A236" s="33" t="s">
        <v>18</v>
      </c>
      <c r="B236" s="16" t="s">
        <v>18</v>
      </c>
      <c r="C236" s="26"/>
      <c r="D236" s="27"/>
      <c r="E236" s="36"/>
      <c r="F236" s="36"/>
      <c r="G236" s="30"/>
      <c r="H236" s="30"/>
      <c r="I236" s="31"/>
      <c r="J236" s="22"/>
      <c r="K236" s="22"/>
      <c r="L236" s="22"/>
      <c r="M236" s="22"/>
      <c r="N236" s="22"/>
      <c r="O236" s="22"/>
    </row>
    <row r="237" spans="1:19" ht="15.75" customHeight="1" x14ac:dyDescent="0.15">
      <c r="A237" s="33" t="s">
        <v>172</v>
      </c>
      <c r="B237" s="16" t="s">
        <v>173</v>
      </c>
      <c r="C237" s="26"/>
      <c r="D237" s="27" t="s">
        <v>14</v>
      </c>
      <c r="E237" s="36">
        <v>15</v>
      </c>
      <c r="F237" s="36">
        <v>20</v>
      </c>
      <c r="G237" s="30">
        <f>E237/$L$6*100000</f>
        <v>1.310935562273372</v>
      </c>
      <c r="H237" s="30">
        <f>F237/$M$6*100000</f>
        <v>1.7514775902821016</v>
      </c>
      <c r="I237" s="31">
        <f>E237/$E$6*100</f>
        <v>0.10743446497636443</v>
      </c>
      <c r="J237" s="22"/>
      <c r="K237" s="22"/>
      <c r="L237" s="22"/>
      <c r="M237" s="22"/>
      <c r="N237" s="22"/>
      <c r="O237" s="22"/>
    </row>
    <row r="238" spans="1:19" ht="15.75" customHeight="1" x14ac:dyDescent="0.15">
      <c r="A238" s="33"/>
      <c r="B238" s="16"/>
      <c r="C238" s="26"/>
      <c r="D238" s="27" t="s">
        <v>16</v>
      </c>
      <c r="E238" s="36">
        <v>10</v>
      </c>
      <c r="F238" s="36">
        <v>11</v>
      </c>
      <c r="G238" s="30">
        <f>E238/$L$7*100000</f>
        <v>0.84242946548692843</v>
      </c>
      <c r="H238" s="30">
        <f>F238/$M$7*100000</f>
        <v>0.9284345749035694</v>
      </c>
      <c r="I238" s="31">
        <f>E238/$E$7*100</f>
        <v>7.9026394815868498E-2</v>
      </c>
      <c r="J238" s="22"/>
      <c r="K238" s="22"/>
      <c r="L238" s="22"/>
      <c r="M238" s="22"/>
      <c r="N238" s="22"/>
      <c r="O238" s="22"/>
    </row>
    <row r="239" spans="1:19" ht="15.75" customHeight="1" x14ac:dyDescent="0.15">
      <c r="A239" s="33" t="s">
        <v>18</v>
      </c>
      <c r="B239" s="16" t="s">
        <v>18</v>
      </c>
      <c r="C239" s="26"/>
      <c r="D239" s="27"/>
      <c r="E239" s="36"/>
      <c r="F239" s="36"/>
      <c r="G239" s="30"/>
      <c r="H239" s="30"/>
      <c r="I239" s="31"/>
      <c r="J239" s="22"/>
      <c r="K239" s="22"/>
      <c r="L239" s="22"/>
      <c r="M239" s="22"/>
      <c r="N239" s="22"/>
      <c r="O239" s="22"/>
    </row>
    <row r="240" spans="1:19" ht="15.75" customHeight="1" x14ac:dyDescent="0.15">
      <c r="A240" s="33" t="s">
        <v>174</v>
      </c>
      <c r="B240" s="16" t="s">
        <v>175</v>
      </c>
      <c r="C240" s="26"/>
      <c r="D240" s="27" t="s">
        <v>14</v>
      </c>
      <c r="E240" s="36">
        <v>213</v>
      </c>
      <c r="F240" s="36">
        <v>202</v>
      </c>
      <c r="G240" s="30">
        <f>E240/$L$6*100000</f>
        <v>18.615284984281882</v>
      </c>
      <c r="H240" s="30">
        <f>F240/$M$6*100000</f>
        <v>17.689923661849228</v>
      </c>
      <c r="I240" s="31">
        <f>E240/$E$6*100</f>
        <v>1.5255694026643749</v>
      </c>
      <c r="J240" s="22"/>
      <c r="K240" s="22"/>
      <c r="L240" s="22"/>
      <c r="M240" s="22"/>
      <c r="N240" s="22"/>
      <c r="O240" s="22"/>
    </row>
    <row r="241" spans="1:15" ht="15.75" customHeight="1" x14ac:dyDescent="0.15">
      <c r="A241" s="33"/>
      <c r="B241" s="16"/>
      <c r="C241" s="26"/>
      <c r="D241" s="27" t="s">
        <v>16</v>
      </c>
      <c r="E241" s="36">
        <v>194</v>
      </c>
      <c r="F241" s="36">
        <v>207</v>
      </c>
      <c r="G241" s="30">
        <f>E241/$L$7*100000</f>
        <v>16.343131630446411</v>
      </c>
      <c r="H241" s="30">
        <f>F241/$M$7*100000</f>
        <v>17.471450636821714</v>
      </c>
      <c r="I241" s="31">
        <f>E241/$E$7*100</f>
        <v>1.5331120594278489</v>
      </c>
      <c r="J241" s="22"/>
      <c r="K241" s="22"/>
      <c r="L241" s="22"/>
      <c r="M241" s="22"/>
      <c r="N241" s="22"/>
      <c r="O241" s="22"/>
    </row>
    <row r="242" spans="1:15" ht="15.75" customHeight="1" x14ac:dyDescent="0.15">
      <c r="A242" s="33" t="s">
        <v>18</v>
      </c>
      <c r="B242" s="16" t="s">
        <v>18</v>
      </c>
      <c r="C242" s="26"/>
      <c r="D242" s="27"/>
      <c r="E242" s="36"/>
      <c r="F242" s="36"/>
      <c r="G242" s="30"/>
      <c r="H242" s="30"/>
      <c r="I242" s="31"/>
      <c r="J242" s="22"/>
      <c r="K242" s="22"/>
      <c r="L242" s="22"/>
      <c r="M242" s="22"/>
      <c r="N242" s="22"/>
      <c r="O242" s="22"/>
    </row>
    <row r="243" spans="1:15" ht="15.75" customHeight="1" x14ac:dyDescent="0.15">
      <c r="A243" s="33" t="s">
        <v>176</v>
      </c>
      <c r="B243" s="16" t="s">
        <v>177</v>
      </c>
      <c r="C243" s="26"/>
      <c r="D243" s="27" t="s">
        <v>14</v>
      </c>
      <c r="E243" s="36">
        <v>64</v>
      </c>
      <c r="F243" s="36">
        <v>139</v>
      </c>
      <c r="G243" s="30">
        <f>E243/$L$6*100000</f>
        <v>5.5933250656997204</v>
      </c>
      <c r="H243" s="30">
        <f>F243/$M$6*100000</f>
        <v>12.172769252460608</v>
      </c>
      <c r="I243" s="31">
        <f>E243/$E$6*100</f>
        <v>0.45838705056582152</v>
      </c>
      <c r="J243" s="22"/>
      <c r="K243" s="22"/>
      <c r="L243" s="22"/>
      <c r="M243" s="22"/>
      <c r="N243" s="22"/>
      <c r="O243" s="22"/>
    </row>
    <row r="244" spans="1:15" ht="15.75" customHeight="1" x14ac:dyDescent="0.15">
      <c r="A244" s="33"/>
      <c r="B244" s="16"/>
      <c r="C244" s="26"/>
      <c r="D244" s="27" t="s">
        <v>16</v>
      </c>
      <c r="E244" s="36">
        <v>59</v>
      </c>
      <c r="F244" s="36">
        <v>109</v>
      </c>
      <c r="G244" s="30">
        <f>E244/$L$7*100000</f>
        <v>4.9703338463728777</v>
      </c>
      <c r="H244" s="30">
        <f>F244/$M$7*100000</f>
        <v>9.1999426058626419</v>
      </c>
      <c r="I244" s="31">
        <f>E244/$E$7*100</f>
        <v>0.4662557294136242</v>
      </c>
      <c r="J244" s="22"/>
      <c r="K244" s="22"/>
      <c r="L244" s="22"/>
      <c r="M244" s="22"/>
      <c r="N244" s="22"/>
      <c r="O244" s="22"/>
    </row>
    <row r="245" spans="1:15" ht="15.75" customHeight="1" x14ac:dyDescent="0.15">
      <c r="A245" s="33" t="s">
        <v>18</v>
      </c>
      <c r="B245" s="16" t="s">
        <v>18</v>
      </c>
      <c r="C245" s="26"/>
      <c r="D245" s="27"/>
      <c r="E245" s="28"/>
      <c r="F245" s="28"/>
      <c r="G245" s="30"/>
      <c r="H245" s="30"/>
      <c r="I245" s="31"/>
      <c r="J245" s="22"/>
      <c r="K245" s="22"/>
      <c r="L245" s="22"/>
      <c r="M245" s="22"/>
      <c r="N245" s="22"/>
      <c r="O245" s="22"/>
    </row>
    <row r="246" spans="1:15" ht="15.75" customHeight="1" x14ac:dyDescent="0.15">
      <c r="A246" s="33" t="s">
        <v>178</v>
      </c>
      <c r="B246" s="16" t="s">
        <v>179</v>
      </c>
      <c r="C246" s="26"/>
      <c r="D246" s="27" t="s">
        <v>14</v>
      </c>
      <c r="E246" s="28">
        <v>2141</v>
      </c>
      <c r="F246" s="28">
        <v>2047</v>
      </c>
      <c r="G246" s="30">
        <f>E246/$L$6*100000</f>
        <v>187.11420258848597</v>
      </c>
      <c r="H246" s="30">
        <f>F246/$M$6*100000</f>
        <v>179.2637313653731</v>
      </c>
      <c r="I246" s="31">
        <f>E246/$E$6*100</f>
        <v>15.334479300959746</v>
      </c>
      <c r="J246" s="22"/>
      <c r="K246" s="22"/>
      <c r="L246" s="22"/>
      <c r="M246" s="22"/>
      <c r="N246" s="22"/>
      <c r="O246" s="22"/>
    </row>
    <row r="247" spans="1:15" ht="15.75" customHeight="1" x14ac:dyDescent="0.15">
      <c r="A247" s="33"/>
      <c r="B247" s="16"/>
      <c r="C247" s="26"/>
      <c r="D247" s="27" t="s">
        <v>16</v>
      </c>
      <c r="E247" s="28">
        <v>1265</v>
      </c>
      <c r="F247" s="28">
        <v>1172</v>
      </c>
      <c r="G247" s="30">
        <f>E247/$L$7*100000</f>
        <v>106.56732738409644</v>
      </c>
      <c r="H247" s="30">
        <f>F247/$M$7*100000</f>
        <v>98.920483798816676</v>
      </c>
      <c r="I247" s="31">
        <f>E247/$E$7*100</f>
        <v>9.9968389442073651</v>
      </c>
      <c r="J247" s="22"/>
      <c r="K247" s="22"/>
      <c r="L247" s="22"/>
      <c r="M247" s="22"/>
      <c r="N247" s="22"/>
      <c r="O247" s="22"/>
    </row>
    <row r="248" spans="1:15" ht="15.75" customHeight="1" x14ac:dyDescent="0.15">
      <c r="A248" s="33" t="s">
        <v>18</v>
      </c>
      <c r="B248" s="16" t="s">
        <v>18</v>
      </c>
      <c r="C248" s="26"/>
      <c r="D248" s="27"/>
      <c r="E248" s="28"/>
      <c r="F248" s="28"/>
      <c r="G248" s="30"/>
      <c r="H248" s="30"/>
      <c r="I248" s="31"/>
      <c r="J248" s="22"/>
      <c r="K248" s="22"/>
      <c r="L248" s="22"/>
      <c r="M248" s="22"/>
      <c r="N248" s="22"/>
      <c r="O248" s="22"/>
    </row>
    <row r="249" spans="1:15" ht="15.75" customHeight="1" x14ac:dyDescent="0.15">
      <c r="A249" s="33" t="s">
        <v>180</v>
      </c>
      <c r="B249" s="16" t="s">
        <v>181</v>
      </c>
      <c r="C249" s="26"/>
      <c r="D249" s="27" t="s">
        <v>14</v>
      </c>
      <c r="E249" s="38">
        <v>17</v>
      </c>
      <c r="F249" s="38">
        <v>6</v>
      </c>
      <c r="G249" s="30">
        <f>E249/$L$6*100000</f>
        <v>1.4857269705764884</v>
      </c>
      <c r="H249" s="30">
        <f>F249/$M$6*100000</f>
        <v>0.52544327708463057</v>
      </c>
      <c r="I249" s="31">
        <f>E249/$E$6*100</f>
        <v>0.12175906030654635</v>
      </c>
      <c r="J249" s="22"/>
      <c r="K249" s="22"/>
      <c r="L249" s="22"/>
      <c r="M249" s="22"/>
      <c r="N249" s="22"/>
      <c r="O249" s="22"/>
    </row>
    <row r="250" spans="1:15" ht="15.75" customHeight="1" x14ac:dyDescent="0.15">
      <c r="A250" s="33"/>
      <c r="B250" s="16"/>
      <c r="C250" s="26"/>
      <c r="D250" s="27" t="s">
        <v>16</v>
      </c>
      <c r="E250" s="38">
        <v>20</v>
      </c>
      <c r="F250" s="38">
        <v>10</v>
      </c>
      <c r="G250" s="30">
        <f>E250/$L$7*100000</f>
        <v>1.6848589309738569</v>
      </c>
      <c r="H250" s="30">
        <f>F250/$M$7*100000</f>
        <v>0.84403143173051776</v>
      </c>
      <c r="I250" s="31">
        <f>E250/$E$7*100</f>
        <v>0.158052789631737</v>
      </c>
      <c r="J250" s="22"/>
      <c r="K250" s="22"/>
      <c r="L250" s="22"/>
      <c r="M250" s="22"/>
      <c r="N250" s="22"/>
      <c r="O250" s="22"/>
    </row>
    <row r="251" spans="1:15" ht="15.75" customHeight="1" x14ac:dyDescent="0.15">
      <c r="A251" s="33" t="s">
        <v>18</v>
      </c>
      <c r="B251" s="16" t="s">
        <v>18</v>
      </c>
      <c r="C251" s="26"/>
      <c r="D251" s="27"/>
      <c r="E251" s="36"/>
      <c r="F251" s="36"/>
      <c r="G251" s="30"/>
      <c r="H251" s="30"/>
      <c r="I251" s="31"/>
      <c r="J251" s="22"/>
      <c r="K251" s="22"/>
      <c r="L251" s="22"/>
      <c r="M251" s="22"/>
      <c r="N251" s="22"/>
      <c r="O251" s="22"/>
    </row>
    <row r="252" spans="1:15" ht="15.75" customHeight="1" x14ac:dyDescent="0.15">
      <c r="A252" s="33" t="s">
        <v>182</v>
      </c>
      <c r="B252" s="16" t="s">
        <v>183</v>
      </c>
      <c r="C252" s="26"/>
      <c r="D252" s="27" t="s">
        <v>14</v>
      </c>
      <c r="E252" s="36">
        <v>652</v>
      </c>
      <c r="F252" s="36">
        <v>661</v>
      </c>
      <c r="G252" s="30">
        <f>E252/$L$6*100000</f>
        <v>56.981999106815898</v>
      </c>
      <c r="H252" s="30">
        <f>F252/$M$6*100000</f>
        <v>57.886334358823468</v>
      </c>
      <c r="I252" s="31">
        <f>E252/$E$6*100</f>
        <v>4.6698180776393068</v>
      </c>
      <c r="J252" s="22"/>
      <c r="K252" s="22"/>
      <c r="L252" s="22"/>
      <c r="M252" s="22"/>
      <c r="N252" s="22"/>
      <c r="O252" s="22"/>
    </row>
    <row r="253" spans="1:15" ht="15.75" customHeight="1" x14ac:dyDescent="0.15">
      <c r="A253" s="33"/>
      <c r="B253" s="16"/>
      <c r="C253" s="26"/>
      <c r="D253" s="27" t="s">
        <v>16</v>
      </c>
      <c r="E253" s="36">
        <v>443</v>
      </c>
      <c r="F253" s="36">
        <v>406</v>
      </c>
      <c r="G253" s="30">
        <f>E253/$L$7*100000</f>
        <v>37.31962532107093</v>
      </c>
      <c r="H253" s="30">
        <f>F253/$M$7*100000</f>
        <v>34.267676128259019</v>
      </c>
      <c r="I253" s="31">
        <f>E253/$E$7*100</f>
        <v>3.5008692903429748</v>
      </c>
      <c r="J253" s="22"/>
      <c r="K253" s="22"/>
      <c r="L253" s="22"/>
      <c r="M253" s="22"/>
      <c r="N253" s="22"/>
      <c r="O253" s="22"/>
    </row>
    <row r="254" spans="1:15" ht="15.75" customHeight="1" x14ac:dyDescent="0.15">
      <c r="A254" s="33" t="s">
        <v>18</v>
      </c>
      <c r="B254" s="16" t="s">
        <v>18</v>
      </c>
      <c r="C254" s="26"/>
      <c r="D254" s="27"/>
      <c r="E254" s="36"/>
      <c r="F254" s="36"/>
      <c r="G254" s="30"/>
      <c r="H254" s="30"/>
      <c r="I254" s="31"/>
      <c r="J254" s="22"/>
      <c r="K254" s="22"/>
      <c r="L254" s="22"/>
      <c r="M254" s="22"/>
      <c r="N254" s="22"/>
      <c r="O254" s="22"/>
    </row>
    <row r="255" spans="1:15" ht="15.75" customHeight="1" x14ac:dyDescent="0.15">
      <c r="A255" s="33" t="s">
        <v>184</v>
      </c>
      <c r="B255" s="16" t="s">
        <v>185</v>
      </c>
      <c r="C255" s="26"/>
      <c r="D255" s="27" t="s">
        <v>14</v>
      </c>
      <c r="E255" s="36">
        <v>0</v>
      </c>
      <c r="F255" s="36">
        <v>0</v>
      </c>
      <c r="G255" s="20">
        <f>E255/$L$6*100000</f>
        <v>0</v>
      </c>
      <c r="H255" s="20">
        <f>F255/$M$6*100000</f>
        <v>0</v>
      </c>
      <c r="I255" s="21">
        <f>E255/$E$6*100</f>
        <v>0</v>
      </c>
      <c r="J255" s="22"/>
      <c r="K255" s="22"/>
      <c r="L255" s="22"/>
      <c r="M255" s="22"/>
      <c r="N255" s="22"/>
      <c r="O255" s="22"/>
    </row>
    <row r="256" spans="1:15" ht="15.75" customHeight="1" x14ac:dyDescent="0.15">
      <c r="A256" s="33"/>
      <c r="B256" s="16"/>
      <c r="C256" s="26"/>
      <c r="D256" s="27" t="s">
        <v>16</v>
      </c>
      <c r="E256" s="38">
        <v>1</v>
      </c>
      <c r="F256" s="38">
        <v>2</v>
      </c>
      <c r="G256" s="30">
        <f>E256/$L$7*100000</f>
        <v>8.424294654869284E-2</v>
      </c>
      <c r="H256" s="30">
        <f>F256/$M$7*100000</f>
        <v>0.16880628634610353</v>
      </c>
      <c r="I256" s="31">
        <f>E256/$E$7*100</f>
        <v>7.9026394815868498E-3</v>
      </c>
      <c r="J256" s="22"/>
      <c r="K256" s="22"/>
      <c r="L256" s="22"/>
      <c r="M256" s="22"/>
      <c r="N256" s="22"/>
      <c r="O256" s="22"/>
    </row>
    <row r="257" spans="1:15" ht="15.75" customHeight="1" x14ac:dyDescent="0.15">
      <c r="A257" s="33"/>
      <c r="B257" s="16"/>
      <c r="C257" s="26"/>
      <c r="D257" s="27"/>
      <c r="E257" s="28"/>
      <c r="F257" s="28"/>
      <c r="H257" s="52"/>
      <c r="I257" s="21"/>
      <c r="J257" s="22"/>
      <c r="K257" s="22"/>
      <c r="L257" s="22"/>
      <c r="M257" s="22"/>
      <c r="N257" s="22"/>
      <c r="O257" s="22"/>
    </row>
    <row r="258" spans="1:15" ht="15.75" customHeight="1" x14ac:dyDescent="0.15">
      <c r="A258" s="10"/>
      <c r="B258" s="40"/>
      <c r="C258" s="41"/>
      <c r="D258" s="42"/>
      <c r="E258" s="43"/>
      <c r="F258" s="43"/>
      <c r="G258" s="53"/>
      <c r="H258" s="54"/>
      <c r="I258" s="45"/>
      <c r="J258" s="22"/>
      <c r="K258" s="22"/>
      <c r="L258" s="22"/>
      <c r="M258" s="22"/>
      <c r="N258" s="22"/>
      <c r="O258" s="22"/>
    </row>
    <row r="259" spans="1:15" ht="15.75" customHeight="1" x14ac:dyDescent="0.4">
      <c r="A259" s="7" t="s">
        <v>2</v>
      </c>
      <c r="B259" s="63" t="s">
        <v>3</v>
      </c>
      <c r="C259" s="8"/>
      <c r="D259" s="65" t="s">
        <v>4</v>
      </c>
      <c r="E259" s="67" t="s">
        <v>5</v>
      </c>
      <c r="F259" s="68"/>
      <c r="G259" s="69" t="s">
        <v>6</v>
      </c>
      <c r="H259" s="70"/>
      <c r="I259" s="71" t="str">
        <f>I3</f>
        <v>6年死亡総数に占める割合</v>
      </c>
      <c r="J259" s="9"/>
      <c r="K259" s="9"/>
      <c r="L259" s="9"/>
      <c r="M259" s="9"/>
      <c r="N259" s="9"/>
      <c r="O259" s="9"/>
    </row>
    <row r="260" spans="1:15" ht="15.75" customHeight="1" x14ac:dyDescent="0.15">
      <c r="A260" s="10" t="s">
        <v>8</v>
      </c>
      <c r="B260" s="64"/>
      <c r="C260" s="11" t="s">
        <v>9</v>
      </c>
      <c r="D260" s="66"/>
      <c r="E260" s="12" t="str">
        <f>E4</f>
        <v>６年</v>
      </c>
      <c r="F260" s="12" t="str">
        <f>F4</f>
        <v>５年</v>
      </c>
      <c r="G260" s="13" t="str">
        <f>G4</f>
        <v>６年</v>
      </c>
      <c r="H260" s="13" t="str">
        <f>H4</f>
        <v>５年</v>
      </c>
      <c r="I260" s="72"/>
      <c r="J260" s="9"/>
      <c r="K260" s="9"/>
      <c r="L260" s="9"/>
      <c r="M260" s="9"/>
      <c r="N260" s="9"/>
      <c r="O260" s="9"/>
    </row>
    <row r="261" spans="1:15" ht="15.75" customHeight="1" x14ac:dyDescent="0.15">
      <c r="A261" s="33"/>
      <c r="B261" s="16"/>
      <c r="C261" s="26"/>
      <c r="D261" s="27"/>
      <c r="E261" s="28"/>
      <c r="F261" s="28"/>
      <c r="G261" s="30"/>
      <c r="H261" s="30"/>
      <c r="I261" s="31"/>
      <c r="J261" s="22"/>
      <c r="K261" s="22"/>
      <c r="L261" s="22"/>
      <c r="M261" s="22"/>
      <c r="N261" s="22"/>
      <c r="O261" s="22"/>
    </row>
    <row r="262" spans="1:15" ht="15.75" customHeight="1" x14ac:dyDescent="0.15">
      <c r="A262" s="33" t="s">
        <v>186</v>
      </c>
      <c r="B262" s="16" t="s">
        <v>187</v>
      </c>
      <c r="C262" s="26"/>
      <c r="D262" s="27" t="s">
        <v>14</v>
      </c>
      <c r="E262" s="36">
        <v>212</v>
      </c>
      <c r="F262" s="36">
        <v>200</v>
      </c>
      <c r="G262" s="29">
        <f>E262/$L$6*100000</f>
        <v>18.527889280130324</v>
      </c>
      <c r="H262" s="30">
        <f>F262/$M$6*100000</f>
        <v>17.514775902821018</v>
      </c>
      <c r="I262" s="31">
        <f>E262/$E$6*100</f>
        <v>1.5184071049992838</v>
      </c>
      <c r="J262" s="22"/>
      <c r="K262" s="22"/>
      <c r="L262" s="22"/>
      <c r="M262" s="22"/>
      <c r="N262" s="22"/>
      <c r="O262" s="22"/>
    </row>
    <row r="263" spans="1:15" ht="15.75" customHeight="1" x14ac:dyDescent="0.15">
      <c r="A263" s="33"/>
      <c r="B263" s="16"/>
      <c r="C263" s="26"/>
      <c r="D263" s="27" t="s">
        <v>16</v>
      </c>
      <c r="E263" s="36">
        <v>45</v>
      </c>
      <c r="F263" s="36">
        <v>34</v>
      </c>
      <c r="G263" s="29">
        <f>E263/$L$7*100000</f>
        <v>3.7909325946911783</v>
      </c>
      <c r="H263" s="30">
        <f>F263/$M$7*100000</f>
        <v>2.8697068678837598</v>
      </c>
      <c r="I263" s="31">
        <f>E263/$E$7*100</f>
        <v>0.35561877667140823</v>
      </c>
      <c r="J263" s="22"/>
      <c r="K263" s="22"/>
      <c r="L263" s="22"/>
      <c r="M263" s="22"/>
      <c r="N263" s="22"/>
      <c r="O263" s="22"/>
    </row>
    <row r="264" spans="1:15" ht="15.75" customHeight="1" x14ac:dyDescent="0.15">
      <c r="A264" s="33" t="s">
        <v>18</v>
      </c>
      <c r="B264" s="16" t="s">
        <v>18</v>
      </c>
      <c r="C264" s="26"/>
      <c r="D264" s="27"/>
      <c r="E264" s="36"/>
      <c r="F264" s="36"/>
      <c r="G264" s="30"/>
      <c r="H264" s="30"/>
      <c r="I264" s="31"/>
      <c r="J264" s="22"/>
      <c r="K264" s="22"/>
      <c r="L264" s="22"/>
      <c r="M264" s="22"/>
      <c r="N264" s="22"/>
      <c r="O264" s="22"/>
    </row>
    <row r="265" spans="1:15" ht="15.75" customHeight="1" x14ac:dyDescent="0.15">
      <c r="A265" s="33" t="s">
        <v>188</v>
      </c>
      <c r="B265" s="16" t="s">
        <v>189</v>
      </c>
      <c r="C265" s="26"/>
      <c r="D265" s="27" t="s">
        <v>14</v>
      </c>
      <c r="E265" s="36">
        <v>4</v>
      </c>
      <c r="F265" s="36">
        <v>7</v>
      </c>
      <c r="G265" s="30">
        <f>E265/$L$6*100000</f>
        <v>0.34958281660623253</v>
      </c>
      <c r="H265" s="30">
        <f>F265/$M$6*100000</f>
        <v>0.61301715659873557</v>
      </c>
      <c r="I265" s="31">
        <f>E265/$E$6*100</f>
        <v>2.8649190660363845E-2</v>
      </c>
      <c r="J265" s="22"/>
      <c r="K265" s="22"/>
      <c r="L265" s="22"/>
      <c r="M265" s="22"/>
      <c r="N265" s="22"/>
      <c r="O265" s="22"/>
    </row>
    <row r="266" spans="1:15" ht="15.75" customHeight="1" x14ac:dyDescent="0.15">
      <c r="A266" s="33"/>
      <c r="B266" s="16"/>
      <c r="C266" s="26"/>
      <c r="D266" s="27" t="s">
        <v>16</v>
      </c>
      <c r="E266" s="36">
        <v>7</v>
      </c>
      <c r="F266" s="36">
        <v>4</v>
      </c>
      <c r="G266" s="30">
        <f>E266/$L$7*100000</f>
        <v>0.58970062584084992</v>
      </c>
      <c r="H266" s="30">
        <f>F266/$M$7*100000</f>
        <v>0.33761257269220707</v>
      </c>
      <c r="I266" s="31">
        <f>E266/$E$7*100</f>
        <v>5.5318476371107948E-2</v>
      </c>
      <c r="J266" s="22"/>
      <c r="K266" s="22"/>
      <c r="L266" s="22"/>
      <c r="M266" s="22"/>
      <c r="N266" s="22"/>
      <c r="O266" s="22"/>
    </row>
    <row r="267" spans="1:15" ht="15.75" customHeight="1" x14ac:dyDescent="0.15">
      <c r="A267" s="33" t="s">
        <v>18</v>
      </c>
      <c r="B267" s="16" t="s">
        <v>18</v>
      </c>
      <c r="C267" s="26"/>
      <c r="D267" s="27"/>
      <c r="E267" s="36"/>
      <c r="F267" s="36"/>
      <c r="G267" s="30"/>
      <c r="H267" s="30"/>
      <c r="I267" s="31"/>
      <c r="J267" s="22"/>
      <c r="K267" s="22"/>
      <c r="L267" s="22"/>
      <c r="M267" s="22"/>
      <c r="N267" s="22"/>
      <c r="O267" s="22"/>
    </row>
    <row r="268" spans="1:15" ht="15.75" customHeight="1" x14ac:dyDescent="0.15">
      <c r="A268" s="33" t="s">
        <v>190</v>
      </c>
      <c r="B268" s="16" t="s">
        <v>191</v>
      </c>
      <c r="C268" s="26"/>
      <c r="D268" s="27" t="s">
        <v>14</v>
      </c>
      <c r="E268" s="36">
        <v>1256</v>
      </c>
      <c r="F268" s="36">
        <v>1173</v>
      </c>
      <c r="G268" s="30">
        <f>E268/$L$6*100000</f>
        <v>109.76900441435703</v>
      </c>
      <c r="H268" s="30">
        <f>F268/$M$6*100000</f>
        <v>102.72416067004526</v>
      </c>
      <c r="I268" s="31">
        <f>E268/$E$6*100</f>
        <v>8.9958458673542481</v>
      </c>
      <c r="J268" s="22"/>
      <c r="K268" s="22"/>
      <c r="L268" s="22"/>
      <c r="M268" s="22"/>
      <c r="N268" s="22"/>
      <c r="O268" s="22"/>
    </row>
    <row r="269" spans="1:15" ht="15.75" customHeight="1" x14ac:dyDescent="0.15">
      <c r="A269" s="33"/>
      <c r="B269" s="16"/>
      <c r="C269" s="26"/>
      <c r="D269" s="27" t="s">
        <v>16</v>
      </c>
      <c r="E269" s="36">
        <v>749</v>
      </c>
      <c r="F269" s="36">
        <v>716</v>
      </c>
      <c r="G269" s="30">
        <f>E269/$L$7*100000</f>
        <v>63.097966964970944</v>
      </c>
      <c r="H269" s="30">
        <f>F269/$M$7*100000</f>
        <v>60.432650511905059</v>
      </c>
      <c r="I269" s="31">
        <f>E269/$E$7*100</f>
        <v>5.9190769717085505</v>
      </c>
      <c r="J269" s="22"/>
      <c r="K269" s="22"/>
      <c r="L269" s="22"/>
      <c r="M269" s="22"/>
      <c r="N269" s="22"/>
      <c r="O269" s="22"/>
    </row>
    <row r="270" spans="1:15" ht="15.75" customHeight="1" x14ac:dyDescent="0.15">
      <c r="A270" s="33"/>
      <c r="B270" s="16"/>
      <c r="C270" s="26"/>
      <c r="D270" s="27"/>
      <c r="E270" s="28"/>
      <c r="F270" s="28"/>
      <c r="G270" s="30"/>
      <c r="H270" s="30"/>
      <c r="I270" s="31"/>
      <c r="J270" s="22"/>
      <c r="K270" s="22"/>
      <c r="L270" s="22"/>
      <c r="M270" s="22"/>
      <c r="N270" s="22"/>
      <c r="O270" s="22"/>
    </row>
    <row r="271" spans="1:15" ht="15.75" customHeight="1" x14ac:dyDescent="0.15">
      <c r="A271" s="33">
        <v>10601</v>
      </c>
      <c r="B271" s="16" t="s">
        <v>192</v>
      </c>
      <c r="C271" s="26"/>
      <c r="D271" s="27" t="s">
        <v>14</v>
      </c>
      <c r="E271" s="28">
        <v>873</v>
      </c>
      <c r="F271" s="28">
        <v>784</v>
      </c>
      <c r="G271" s="30">
        <f>E271/$L$6*100000</f>
        <v>76.29644972431025</v>
      </c>
      <c r="H271" s="30">
        <f>F271/$M$6*100000</f>
        <v>68.657921539058378</v>
      </c>
      <c r="I271" s="31">
        <f>E271/$E$6*100</f>
        <v>6.2526858616244088</v>
      </c>
      <c r="J271" s="22"/>
      <c r="K271" s="22"/>
      <c r="L271" s="22"/>
      <c r="M271" s="22"/>
      <c r="N271" s="22"/>
      <c r="O271" s="22"/>
    </row>
    <row r="272" spans="1:15" ht="15.75" customHeight="1" x14ac:dyDescent="0.15">
      <c r="A272" s="33"/>
      <c r="B272" s="16"/>
      <c r="C272" s="26"/>
      <c r="D272" s="27" t="s">
        <v>16</v>
      </c>
      <c r="E272" s="28">
        <v>515</v>
      </c>
      <c r="F272" s="28">
        <v>483</v>
      </c>
      <c r="G272" s="30">
        <f>E272/$L$7*100000</f>
        <v>43.385117472576816</v>
      </c>
      <c r="H272" s="30">
        <f>F272/$M$7*100000</f>
        <v>40.766718152583998</v>
      </c>
      <c r="I272" s="31">
        <f>E272/$E$7*100</f>
        <v>4.0698593330172272</v>
      </c>
      <c r="J272" s="22"/>
      <c r="K272" s="22"/>
      <c r="L272" s="22"/>
      <c r="M272" s="22"/>
      <c r="N272" s="22"/>
      <c r="O272" s="22"/>
    </row>
    <row r="273" spans="1:15" ht="15.75" customHeight="1" x14ac:dyDescent="0.15">
      <c r="A273" s="33"/>
      <c r="B273" s="16"/>
      <c r="C273" s="26"/>
      <c r="D273" s="27"/>
      <c r="E273" s="28"/>
      <c r="F273" s="28"/>
      <c r="G273" s="30"/>
      <c r="H273" s="30"/>
      <c r="I273" s="31"/>
      <c r="J273" s="22"/>
      <c r="K273" s="22"/>
      <c r="L273" s="22"/>
      <c r="M273" s="22"/>
      <c r="N273" s="22"/>
      <c r="O273" s="22"/>
    </row>
    <row r="274" spans="1:15" ht="15.75" customHeight="1" x14ac:dyDescent="0.15">
      <c r="A274" s="33">
        <v>10602</v>
      </c>
      <c r="B274" s="16" t="s">
        <v>193</v>
      </c>
      <c r="C274" s="26"/>
      <c r="D274" s="27" t="s">
        <v>14</v>
      </c>
      <c r="E274" s="28">
        <v>245</v>
      </c>
      <c r="F274" s="28">
        <v>247</v>
      </c>
      <c r="G274" s="30">
        <f>E274/$L$6*100000</f>
        <v>21.411947517131743</v>
      </c>
      <c r="H274" s="30">
        <f>F274/$M$6*100000</f>
        <v>21.630748239983955</v>
      </c>
      <c r="I274" s="31">
        <f>E274/$E$6*100</f>
        <v>1.7547629279472854</v>
      </c>
      <c r="J274" s="22"/>
      <c r="K274" s="22"/>
      <c r="L274" s="22"/>
      <c r="M274" s="22"/>
      <c r="N274" s="22"/>
      <c r="O274" s="22"/>
    </row>
    <row r="275" spans="1:15" ht="15.75" customHeight="1" x14ac:dyDescent="0.15">
      <c r="A275" s="33"/>
      <c r="B275" s="16"/>
      <c r="C275" s="26"/>
      <c r="D275" s="27" t="s">
        <v>16</v>
      </c>
      <c r="E275" s="28">
        <v>121</v>
      </c>
      <c r="F275" s="28">
        <v>117</v>
      </c>
      <c r="G275" s="30">
        <f>E275/$L$7*100000</f>
        <v>10.193396532391834</v>
      </c>
      <c r="H275" s="30">
        <f>F275/$M$7*100000</f>
        <v>9.8751677512470568</v>
      </c>
      <c r="I275" s="31">
        <f>E275/$E$7*100</f>
        <v>0.95621937727200879</v>
      </c>
      <c r="J275" s="22"/>
      <c r="K275" s="22"/>
      <c r="L275" s="22"/>
      <c r="M275" s="22"/>
      <c r="N275" s="22"/>
      <c r="O275" s="22"/>
    </row>
    <row r="276" spans="1:15" ht="15.75" customHeight="1" x14ac:dyDescent="0.15">
      <c r="A276" s="33"/>
      <c r="B276" s="16"/>
      <c r="C276" s="26"/>
      <c r="D276" s="27"/>
      <c r="E276" s="28"/>
      <c r="F276" s="28"/>
      <c r="G276" s="30"/>
      <c r="H276" s="30"/>
      <c r="I276" s="31"/>
      <c r="J276" s="22"/>
      <c r="K276" s="22"/>
      <c r="L276" s="22"/>
      <c r="M276" s="22"/>
      <c r="N276" s="22"/>
      <c r="O276" s="22"/>
    </row>
    <row r="277" spans="1:15" ht="15.75" customHeight="1" x14ac:dyDescent="0.15">
      <c r="A277" s="33">
        <v>10603</v>
      </c>
      <c r="B277" s="16" t="s">
        <v>194</v>
      </c>
      <c r="C277" s="26"/>
      <c r="D277" s="27" t="s">
        <v>14</v>
      </c>
      <c r="E277" s="28">
        <v>138</v>
      </c>
      <c r="F277" s="28">
        <v>142</v>
      </c>
      <c r="G277" s="30">
        <f>E277/$L$6*100000</f>
        <v>12.060607172915022</v>
      </c>
      <c r="H277" s="30">
        <f>F277/$M$6*100000</f>
        <v>12.435490891002921</v>
      </c>
      <c r="I277" s="31">
        <f>E277/$E$6*100</f>
        <v>0.9883970777825527</v>
      </c>
      <c r="J277" s="22"/>
      <c r="K277" s="22"/>
      <c r="L277" s="22"/>
      <c r="M277" s="22"/>
      <c r="N277" s="22"/>
      <c r="O277" s="22"/>
    </row>
    <row r="278" spans="1:15" ht="15.75" customHeight="1" x14ac:dyDescent="0.15">
      <c r="A278" s="33"/>
      <c r="B278" s="16"/>
      <c r="C278" s="26"/>
      <c r="D278" s="27" t="s">
        <v>16</v>
      </c>
      <c r="E278" s="28">
        <v>113</v>
      </c>
      <c r="F278" s="28">
        <v>116</v>
      </c>
      <c r="G278" s="30">
        <f>E278/$L$7*100000</f>
        <v>9.5194529600022921</v>
      </c>
      <c r="H278" s="30">
        <f>F278/$M$7*100000</f>
        <v>9.7907646080740047</v>
      </c>
      <c r="I278" s="31">
        <f>E278/$E$7*100</f>
        <v>0.89299826141931404</v>
      </c>
      <c r="J278" s="22"/>
      <c r="K278" s="22"/>
      <c r="L278" s="22"/>
      <c r="M278" s="22"/>
      <c r="N278" s="22"/>
      <c r="O278" s="22"/>
    </row>
    <row r="279" spans="1:15" ht="15.75" customHeight="1" x14ac:dyDescent="0.15">
      <c r="A279" s="33" t="s">
        <v>18</v>
      </c>
      <c r="B279" s="16" t="s">
        <v>18</v>
      </c>
      <c r="C279" s="26"/>
      <c r="D279" s="27"/>
      <c r="E279" s="28"/>
      <c r="F279" s="28"/>
      <c r="G279" s="30"/>
      <c r="H279" s="30"/>
      <c r="I279" s="31"/>
      <c r="J279" s="22"/>
      <c r="K279" s="22"/>
      <c r="L279" s="22"/>
      <c r="M279" s="22"/>
      <c r="N279" s="22"/>
      <c r="O279" s="22"/>
    </row>
    <row r="280" spans="1:15" ht="15.75" customHeight="1" x14ac:dyDescent="0.15">
      <c r="A280" s="33" t="s">
        <v>195</v>
      </c>
      <c r="B280" s="16" t="s">
        <v>196</v>
      </c>
      <c r="C280" s="26"/>
      <c r="D280" s="27" t="s">
        <v>14</v>
      </c>
      <c r="E280" s="28">
        <v>513</v>
      </c>
      <c r="F280" s="28">
        <v>508</v>
      </c>
      <c r="G280" s="30">
        <f>E280/$L$6*100000</f>
        <v>44.833996229749324</v>
      </c>
      <c r="H280" s="30">
        <f>F280/$M$6*100000</f>
        <v>44.487530793165384</v>
      </c>
      <c r="I280" s="31">
        <f>E280/$E$6*100</f>
        <v>3.6742587021916631</v>
      </c>
      <c r="J280" s="22"/>
      <c r="K280" s="22"/>
      <c r="L280" s="22"/>
      <c r="M280" s="22"/>
      <c r="N280" s="22"/>
      <c r="O280" s="22"/>
    </row>
    <row r="281" spans="1:15" ht="15.75" customHeight="1" x14ac:dyDescent="0.15">
      <c r="A281" s="33"/>
      <c r="B281" s="16"/>
      <c r="C281" s="26"/>
      <c r="D281" s="27" t="s">
        <v>16</v>
      </c>
      <c r="E281" s="28">
        <v>453</v>
      </c>
      <c r="F281" s="28">
        <v>446</v>
      </c>
      <c r="G281" s="30">
        <f>E281/$L$7*100000</f>
        <v>38.16205478655786</v>
      </c>
      <c r="H281" s="30">
        <f>F281/$M$7*100000</f>
        <v>37.643801855181081</v>
      </c>
      <c r="I281" s="31">
        <f>E281/$E$7*100</f>
        <v>3.579895685158843</v>
      </c>
      <c r="J281" s="22"/>
      <c r="K281" s="22"/>
      <c r="L281" s="22"/>
      <c r="M281" s="22"/>
      <c r="N281" s="22"/>
      <c r="O281" s="22"/>
    </row>
    <row r="282" spans="1:15" ht="15.75" customHeight="1" x14ac:dyDescent="0.15">
      <c r="A282" s="33" t="s">
        <v>18</v>
      </c>
      <c r="B282" s="16" t="s">
        <v>18</v>
      </c>
      <c r="C282" s="26"/>
      <c r="D282" s="27"/>
      <c r="E282" s="28"/>
      <c r="F282" s="28"/>
      <c r="G282" s="30"/>
      <c r="H282" s="30"/>
      <c r="I282" s="31"/>
      <c r="J282" s="22"/>
      <c r="K282" s="22"/>
      <c r="L282" s="22"/>
      <c r="M282" s="22"/>
      <c r="N282" s="22"/>
      <c r="O282" s="22"/>
    </row>
    <row r="283" spans="1:15" ht="15.75" customHeight="1" x14ac:dyDescent="0.15">
      <c r="A283" s="33" t="s">
        <v>197</v>
      </c>
      <c r="B283" s="16" t="s">
        <v>198</v>
      </c>
      <c r="C283" s="26"/>
      <c r="D283" s="27" t="s">
        <v>14</v>
      </c>
      <c r="E283" s="36">
        <v>24</v>
      </c>
      <c r="F283" s="36">
        <v>37</v>
      </c>
      <c r="G283" s="30">
        <f>E283/$L$6*100000</f>
        <v>2.0974968996373953</v>
      </c>
      <c r="H283" s="30">
        <f>F283/$M$6*100000</f>
        <v>3.2402335420218882</v>
      </c>
      <c r="I283" s="31">
        <f>E283/$E$6*100</f>
        <v>0.17189514396218308</v>
      </c>
      <c r="J283" s="22"/>
      <c r="K283" s="22"/>
      <c r="L283" s="22"/>
      <c r="M283" s="22"/>
      <c r="N283" s="22"/>
      <c r="O283" s="22"/>
    </row>
    <row r="284" spans="1:15" ht="15.75" customHeight="1" x14ac:dyDescent="0.15">
      <c r="A284" s="33"/>
      <c r="B284" s="16"/>
      <c r="C284" s="26"/>
      <c r="D284" s="27" t="s">
        <v>16</v>
      </c>
      <c r="E284" s="36">
        <v>16</v>
      </c>
      <c r="F284" s="36">
        <v>18</v>
      </c>
      <c r="G284" s="30">
        <f>E284/$L$7*100000</f>
        <v>1.3478871447790854</v>
      </c>
      <c r="H284" s="30">
        <f>F284/$M$7*100000</f>
        <v>1.5192565771149318</v>
      </c>
      <c r="I284" s="31">
        <f>E284/$E$7*100</f>
        <v>0.1264422317053896</v>
      </c>
      <c r="J284" s="22"/>
      <c r="K284" s="22"/>
      <c r="L284" s="22"/>
      <c r="M284" s="22"/>
      <c r="N284" s="22"/>
      <c r="O284" s="22"/>
    </row>
    <row r="285" spans="1:15" ht="15.75" customHeight="1" x14ac:dyDescent="0.15">
      <c r="A285" s="33" t="s">
        <v>18</v>
      </c>
      <c r="B285" s="16" t="s">
        <v>18</v>
      </c>
      <c r="C285" s="26"/>
      <c r="D285" s="27"/>
      <c r="E285" s="36"/>
      <c r="F285" s="36"/>
      <c r="G285" s="30"/>
      <c r="H285" s="30"/>
      <c r="I285" s="31"/>
      <c r="J285" s="22"/>
      <c r="K285" s="22"/>
      <c r="L285" s="22"/>
      <c r="M285" s="22"/>
      <c r="N285" s="22"/>
      <c r="O285" s="22"/>
    </row>
    <row r="286" spans="1:15" ht="15.75" customHeight="1" x14ac:dyDescent="0.15">
      <c r="A286" s="33" t="s">
        <v>199</v>
      </c>
      <c r="B286" s="16" t="s">
        <v>200</v>
      </c>
      <c r="C286" s="26"/>
      <c r="D286" s="27" t="s">
        <v>14</v>
      </c>
      <c r="E286" s="36">
        <v>52</v>
      </c>
      <c r="F286" s="36">
        <v>47</v>
      </c>
      <c r="G286" s="30">
        <f>E286/$L$6*100000</f>
        <v>4.5445766158810237</v>
      </c>
      <c r="H286" s="30">
        <f>F286/$M$6*100000</f>
        <v>4.1159723371629395</v>
      </c>
      <c r="I286" s="31">
        <f>E286/$E$6*100</f>
        <v>0.37243947858472998</v>
      </c>
      <c r="J286" s="22"/>
      <c r="K286" s="22"/>
      <c r="L286" s="22"/>
      <c r="M286" s="22"/>
      <c r="N286" s="22"/>
      <c r="O286" s="22"/>
    </row>
    <row r="287" spans="1:15" ht="15.75" customHeight="1" x14ac:dyDescent="0.15">
      <c r="A287" s="33"/>
      <c r="B287" s="16"/>
      <c r="C287" s="26"/>
      <c r="D287" s="27" t="s">
        <v>16</v>
      </c>
      <c r="E287" s="36">
        <v>64</v>
      </c>
      <c r="F287" s="36">
        <v>62</v>
      </c>
      <c r="G287" s="30">
        <f>E287/$L$7*100000</f>
        <v>5.3915485791163418</v>
      </c>
      <c r="H287" s="30">
        <f>F287/$M$7*100000</f>
        <v>5.2329948767292089</v>
      </c>
      <c r="I287" s="31">
        <f>E287/$E$7*100</f>
        <v>0.50576892682155838</v>
      </c>
      <c r="J287" s="22"/>
      <c r="K287" s="22"/>
      <c r="L287" s="22"/>
      <c r="M287" s="22"/>
      <c r="N287" s="22"/>
      <c r="O287" s="22"/>
    </row>
    <row r="288" spans="1:15" ht="15.75" customHeight="1" x14ac:dyDescent="0.15">
      <c r="A288" s="33" t="s">
        <v>18</v>
      </c>
      <c r="B288" s="16" t="s">
        <v>18</v>
      </c>
      <c r="C288" s="26"/>
      <c r="D288" s="27"/>
      <c r="E288" s="28"/>
      <c r="F288" s="28"/>
      <c r="G288" s="30"/>
      <c r="H288" s="30"/>
      <c r="I288" s="31"/>
      <c r="J288" s="22"/>
      <c r="K288" s="22"/>
      <c r="L288" s="22"/>
      <c r="M288" s="22"/>
      <c r="N288" s="22"/>
      <c r="O288" s="22"/>
    </row>
    <row r="289" spans="1:15" ht="15.75" customHeight="1" x14ac:dyDescent="0.15">
      <c r="A289" s="33" t="s">
        <v>201</v>
      </c>
      <c r="B289" s="16" t="s">
        <v>202</v>
      </c>
      <c r="C289" s="26"/>
      <c r="D289" s="27" t="s">
        <v>14</v>
      </c>
      <c r="E289" s="28">
        <v>188</v>
      </c>
      <c r="F289" s="28">
        <v>163</v>
      </c>
      <c r="G289" s="30">
        <f>E289/$L$6*100000</f>
        <v>16.430392380492929</v>
      </c>
      <c r="H289" s="30">
        <f>F289/$M$6*100000</f>
        <v>14.27454236079913</v>
      </c>
      <c r="I289" s="31">
        <f>E289/$E$6*100</f>
        <v>1.3465119610371006</v>
      </c>
      <c r="J289" s="22"/>
      <c r="K289" s="22"/>
      <c r="L289" s="22"/>
      <c r="M289" s="22"/>
      <c r="N289" s="22"/>
      <c r="O289" s="22"/>
    </row>
    <row r="290" spans="1:15" ht="15.75" customHeight="1" x14ac:dyDescent="0.15">
      <c r="A290" s="33"/>
      <c r="B290" s="16"/>
      <c r="C290" s="26"/>
      <c r="D290" s="27" t="s">
        <v>16</v>
      </c>
      <c r="E290" s="28">
        <v>119</v>
      </c>
      <c r="F290" s="28">
        <v>96</v>
      </c>
      <c r="G290" s="30">
        <f>E290/$L$7*100000</f>
        <v>10.024910639294449</v>
      </c>
      <c r="H290" s="30">
        <f>F290/$M$7*100000</f>
        <v>8.1027017446129701</v>
      </c>
      <c r="I290" s="31">
        <f>E290/$E$7*100</f>
        <v>0.94041409830883516</v>
      </c>
      <c r="J290" s="22"/>
      <c r="K290" s="22"/>
      <c r="L290" s="22"/>
      <c r="M290" s="22"/>
      <c r="N290" s="22"/>
      <c r="O290" s="22"/>
    </row>
    <row r="291" spans="1:15" ht="15.75" customHeight="1" x14ac:dyDescent="0.15">
      <c r="A291" s="33" t="s">
        <v>18</v>
      </c>
      <c r="B291" s="16" t="s">
        <v>18</v>
      </c>
      <c r="C291" s="26"/>
      <c r="D291" s="27"/>
      <c r="E291" s="28"/>
      <c r="F291" s="28"/>
      <c r="G291" s="30"/>
      <c r="H291" s="30"/>
      <c r="I291" s="31"/>
      <c r="J291" s="22"/>
      <c r="K291" s="22"/>
      <c r="L291" s="22"/>
      <c r="M291" s="22"/>
      <c r="N291" s="22"/>
      <c r="O291" s="22"/>
    </row>
    <row r="292" spans="1:15" ht="15.75" customHeight="1" x14ac:dyDescent="0.15">
      <c r="A292" s="33" t="s">
        <v>203</v>
      </c>
      <c r="B292" s="16" t="s">
        <v>204</v>
      </c>
      <c r="C292" s="26"/>
      <c r="D292" s="27" t="s">
        <v>14</v>
      </c>
      <c r="E292" s="36">
        <v>74</v>
      </c>
      <c r="F292" s="36">
        <v>67</v>
      </c>
      <c r="G292" s="30">
        <f>E292/$L$6*100000</f>
        <v>6.4672821072153024</v>
      </c>
      <c r="H292" s="30">
        <f>F292/$M$6*100000</f>
        <v>5.8674499274450413</v>
      </c>
      <c r="I292" s="31">
        <f>E292/$E$6*100</f>
        <v>0.53001002721673118</v>
      </c>
      <c r="J292" s="22"/>
      <c r="K292" s="22"/>
      <c r="L292" s="22"/>
      <c r="M292" s="22"/>
      <c r="N292" s="22"/>
      <c r="O292" s="22"/>
    </row>
    <row r="293" spans="1:15" ht="15.75" customHeight="1" x14ac:dyDescent="0.15">
      <c r="A293" s="33"/>
      <c r="B293" s="16"/>
      <c r="C293" s="26"/>
      <c r="D293" s="27" t="s">
        <v>16</v>
      </c>
      <c r="E293" s="36">
        <v>74</v>
      </c>
      <c r="F293" s="36">
        <v>60</v>
      </c>
      <c r="G293" s="30">
        <f>E293/$L$7*100000</f>
        <v>6.2339780446032709</v>
      </c>
      <c r="H293" s="30">
        <f>F293/$M$7*100000</f>
        <v>5.0641885903831056</v>
      </c>
      <c r="I293" s="31">
        <f>E293/$E$7*100</f>
        <v>0.58479532163742687</v>
      </c>
      <c r="J293" s="22"/>
      <c r="K293" s="22"/>
      <c r="L293" s="22"/>
      <c r="M293" s="22"/>
      <c r="N293" s="22"/>
      <c r="O293" s="22"/>
    </row>
    <row r="294" spans="1:15" ht="15.75" customHeight="1" x14ac:dyDescent="0.15">
      <c r="A294" s="33" t="s">
        <v>18</v>
      </c>
      <c r="B294" s="16" t="s">
        <v>18</v>
      </c>
      <c r="C294" s="26"/>
      <c r="D294" s="27"/>
      <c r="E294" s="36"/>
      <c r="F294" s="36"/>
      <c r="G294" s="30"/>
      <c r="H294" s="30"/>
      <c r="I294" s="31"/>
      <c r="J294" s="22"/>
      <c r="K294" s="22"/>
      <c r="L294" s="22"/>
      <c r="M294" s="22"/>
      <c r="N294" s="22"/>
      <c r="O294" s="22"/>
    </row>
    <row r="295" spans="1:15" ht="15.75" customHeight="1" x14ac:dyDescent="0.15">
      <c r="A295" s="33" t="s">
        <v>205</v>
      </c>
      <c r="B295" s="16" t="s">
        <v>206</v>
      </c>
      <c r="C295" s="26"/>
      <c r="D295" s="27" t="s">
        <v>14</v>
      </c>
      <c r="E295" s="36">
        <v>114</v>
      </c>
      <c r="F295" s="36">
        <v>96</v>
      </c>
      <c r="G295" s="30">
        <f>E295/$L$6*100000</f>
        <v>9.9631102732776267</v>
      </c>
      <c r="H295" s="30">
        <f>F295/$M$6*100000</f>
        <v>8.4070924333540891</v>
      </c>
      <c r="I295" s="31">
        <f>E295/$E$6*100</f>
        <v>0.81650193382036951</v>
      </c>
      <c r="J295" s="22"/>
      <c r="K295" s="22"/>
      <c r="L295" s="22"/>
      <c r="M295" s="22"/>
      <c r="N295" s="22"/>
      <c r="O295" s="22"/>
    </row>
    <row r="296" spans="1:15" ht="15.75" customHeight="1" x14ac:dyDescent="0.15">
      <c r="A296" s="33"/>
      <c r="B296" s="16"/>
      <c r="C296" s="26"/>
      <c r="D296" s="27" t="s">
        <v>16</v>
      </c>
      <c r="E296" s="36">
        <v>45</v>
      </c>
      <c r="F296" s="36">
        <v>36</v>
      </c>
      <c r="G296" s="30">
        <f>E296/$L$7*100000</f>
        <v>3.7909325946911783</v>
      </c>
      <c r="H296" s="30">
        <f>F296/$M$7*100000</f>
        <v>3.0385131542298636</v>
      </c>
      <c r="I296" s="31">
        <f>E296/$E$7*100</f>
        <v>0.35561877667140823</v>
      </c>
      <c r="J296" s="22"/>
      <c r="K296" s="22"/>
      <c r="L296" s="22"/>
      <c r="M296" s="22"/>
      <c r="N296" s="22"/>
      <c r="O296" s="22"/>
    </row>
    <row r="297" spans="1:15" ht="15.75" customHeight="1" x14ac:dyDescent="0.15">
      <c r="A297" s="33" t="s">
        <v>18</v>
      </c>
      <c r="B297" s="16" t="s">
        <v>18</v>
      </c>
      <c r="C297" s="26"/>
      <c r="D297" s="27"/>
      <c r="E297" s="36"/>
      <c r="F297" s="36"/>
      <c r="G297" s="30"/>
      <c r="H297" s="30"/>
      <c r="I297" s="31"/>
      <c r="J297" s="22"/>
      <c r="K297" s="22"/>
      <c r="L297" s="22"/>
      <c r="M297" s="22"/>
      <c r="N297" s="22"/>
      <c r="O297" s="22"/>
    </row>
    <row r="298" spans="1:15" ht="15.75" customHeight="1" x14ac:dyDescent="0.15">
      <c r="A298" s="33" t="s">
        <v>207</v>
      </c>
      <c r="B298" s="16" t="s">
        <v>208</v>
      </c>
      <c r="C298" s="26"/>
      <c r="D298" s="27" t="s">
        <v>14</v>
      </c>
      <c r="E298" s="36">
        <v>249</v>
      </c>
      <c r="F298" s="36">
        <v>261</v>
      </c>
      <c r="G298" s="30">
        <f>E298/$L$6*100000</f>
        <v>21.761530333737976</v>
      </c>
      <c r="H298" s="30">
        <f>F298/$M$6*100000</f>
        <v>22.856782553181429</v>
      </c>
      <c r="I298" s="31">
        <f>E298/$E$6*100</f>
        <v>1.7834121186076493</v>
      </c>
      <c r="J298" s="22"/>
      <c r="K298" s="22"/>
      <c r="L298" s="22"/>
      <c r="M298" s="22"/>
      <c r="N298" s="22"/>
      <c r="O298" s="22"/>
    </row>
    <row r="299" spans="1:15" ht="15.75" customHeight="1" x14ac:dyDescent="0.15">
      <c r="A299" s="33"/>
      <c r="B299" s="16"/>
      <c r="C299" s="26"/>
      <c r="D299" s="27" t="s">
        <v>16</v>
      </c>
      <c r="E299" s="36">
        <v>254</v>
      </c>
      <c r="F299" s="36">
        <v>270</v>
      </c>
      <c r="G299" s="30">
        <f>E299/$L$7*100000</f>
        <v>21.397708423367984</v>
      </c>
      <c r="H299" s="30">
        <f>F299/$M$7*100000</f>
        <v>22.788848656723978</v>
      </c>
      <c r="I299" s="31">
        <f>E299/$E$7*100</f>
        <v>2.0072704283230598</v>
      </c>
      <c r="J299" s="22"/>
      <c r="K299" s="22"/>
      <c r="L299" s="22"/>
      <c r="M299" s="22"/>
      <c r="N299" s="22"/>
      <c r="O299" s="22"/>
    </row>
    <row r="300" spans="1:15" ht="15.75" customHeight="1" x14ac:dyDescent="0.15">
      <c r="A300" s="33" t="s">
        <v>18</v>
      </c>
      <c r="B300" s="16" t="s">
        <v>18</v>
      </c>
      <c r="C300" s="26"/>
      <c r="D300" s="27"/>
      <c r="E300" s="36"/>
      <c r="F300" s="36"/>
      <c r="G300" s="30"/>
      <c r="H300" s="30"/>
      <c r="I300" s="31"/>
      <c r="J300" s="22"/>
      <c r="K300" s="22"/>
      <c r="L300" s="22"/>
      <c r="M300" s="22"/>
      <c r="N300" s="22"/>
      <c r="O300" s="22"/>
    </row>
    <row r="301" spans="1:15" ht="15.75" customHeight="1" x14ac:dyDescent="0.15">
      <c r="A301" s="33" t="s">
        <v>209</v>
      </c>
      <c r="B301" s="16" t="s">
        <v>210</v>
      </c>
      <c r="C301" s="26"/>
      <c r="D301" s="27" t="s">
        <v>14</v>
      </c>
      <c r="E301" s="36">
        <v>29</v>
      </c>
      <c r="F301" s="36">
        <v>24</v>
      </c>
      <c r="G301" s="30">
        <f>E301/$L$6*100000</f>
        <v>2.5344754203951858</v>
      </c>
      <c r="H301" s="30">
        <f>F301/$M$6*100000</f>
        <v>2.1017731083385223</v>
      </c>
      <c r="I301" s="31">
        <f>E301/$E$6*100</f>
        <v>0.20770663228763786</v>
      </c>
      <c r="J301" s="22"/>
      <c r="K301" s="22"/>
      <c r="L301" s="22"/>
      <c r="M301" s="22"/>
      <c r="N301" s="22"/>
      <c r="O301" s="22"/>
    </row>
    <row r="302" spans="1:15" ht="15.75" customHeight="1" x14ac:dyDescent="0.15">
      <c r="A302" s="33"/>
      <c r="B302" s="16"/>
      <c r="C302" s="26"/>
      <c r="D302" s="27" t="s">
        <v>16</v>
      </c>
      <c r="E302" s="36">
        <v>41</v>
      </c>
      <c r="F302" s="36">
        <v>25</v>
      </c>
      <c r="G302" s="30">
        <f>E302/$L$7*100000</f>
        <v>3.4539608084964066</v>
      </c>
      <c r="H302" s="30">
        <f>F302/$M$7*100000</f>
        <v>2.1100785793262942</v>
      </c>
      <c r="I302" s="31">
        <f>E302/$E$7*100</f>
        <v>0.32400821874506086</v>
      </c>
      <c r="J302" s="22"/>
      <c r="K302" s="22"/>
      <c r="L302" s="22"/>
      <c r="M302" s="22"/>
      <c r="N302" s="22"/>
      <c r="O302" s="22"/>
    </row>
    <row r="303" spans="1:15" ht="15.75" customHeight="1" x14ac:dyDescent="0.15">
      <c r="A303" s="33" t="s">
        <v>18</v>
      </c>
      <c r="B303" s="16" t="s">
        <v>18</v>
      </c>
      <c r="C303" s="26"/>
      <c r="D303" s="27"/>
      <c r="E303" s="36"/>
      <c r="F303" s="36"/>
      <c r="G303" s="30"/>
      <c r="H303" s="30"/>
      <c r="I303" s="31"/>
      <c r="J303" s="22"/>
      <c r="K303" s="22"/>
      <c r="L303" s="22"/>
      <c r="M303" s="22"/>
      <c r="N303" s="22"/>
      <c r="O303" s="22"/>
    </row>
    <row r="304" spans="1:15" ht="15.75" customHeight="1" x14ac:dyDescent="0.15">
      <c r="A304" s="33" t="s">
        <v>211</v>
      </c>
      <c r="B304" s="16" t="s">
        <v>212</v>
      </c>
      <c r="C304" s="26"/>
      <c r="D304" s="27" t="s">
        <v>14</v>
      </c>
      <c r="E304" s="36">
        <v>74</v>
      </c>
      <c r="F304" s="36">
        <v>78</v>
      </c>
      <c r="G304" s="30">
        <f>E304/$L$6*100000</f>
        <v>6.4672821072153024</v>
      </c>
      <c r="H304" s="30">
        <f>F304/$M$6*100000</f>
        <v>6.8307626021001973</v>
      </c>
      <c r="I304" s="31">
        <f>E304/$E$6*100</f>
        <v>0.53001002721673118</v>
      </c>
      <c r="J304" s="22"/>
      <c r="K304" s="22"/>
      <c r="L304" s="22"/>
      <c r="M304" s="22"/>
      <c r="N304" s="22"/>
      <c r="O304" s="22"/>
    </row>
    <row r="305" spans="1:15" ht="15.75" customHeight="1" x14ac:dyDescent="0.15">
      <c r="A305" s="33"/>
      <c r="B305" s="16"/>
      <c r="C305" s="26"/>
      <c r="D305" s="27" t="s">
        <v>16</v>
      </c>
      <c r="E305" s="36">
        <v>92</v>
      </c>
      <c r="F305" s="36">
        <v>97</v>
      </c>
      <c r="G305" s="30">
        <f>E305/$L$7*100000</f>
        <v>7.7503510824797415</v>
      </c>
      <c r="H305" s="30">
        <f>F305/$M$7*100000</f>
        <v>8.1871048877860222</v>
      </c>
      <c r="I305" s="31">
        <f>E305/$E$7*100</f>
        <v>0.72704283230599021</v>
      </c>
      <c r="J305" s="22"/>
      <c r="K305" s="22"/>
      <c r="L305" s="22"/>
      <c r="M305" s="22"/>
      <c r="N305" s="22"/>
      <c r="O305" s="22"/>
    </row>
    <row r="306" spans="1:15" ht="15.75" customHeight="1" x14ac:dyDescent="0.15">
      <c r="A306" s="33" t="s">
        <v>18</v>
      </c>
      <c r="B306" s="16" t="s">
        <v>18</v>
      </c>
      <c r="C306" s="26"/>
      <c r="D306" s="27"/>
      <c r="E306" s="28"/>
      <c r="F306" s="28"/>
      <c r="G306" s="30"/>
      <c r="H306" s="30"/>
      <c r="I306" s="31"/>
      <c r="J306" s="22"/>
      <c r="K306" s="22"/>
      <c r="L306" s="22"/>
      <c r="M306" s="22"/>
      <c r="N306" s="22"/>
      <c r="O306" s="22"/>
    </row>
    <row r="307" spans="1:15" ht="15.75" customHeight="1" x14ac:dyDescent="0.15">
      <c r="A307" s="33" t="s">
        <v>213</v>
      </c>
      <c r="B307" s="16" t="s">
        <v>214</v>
      </c>
      <c r="C307" s="26"/>
      <c r="D307" s="27" t="s">
        <v>14</v>
      </c>
      <c r="E307" s="28">
        <v>343</v>
      </c>
      <c r="F307" s="28">
        <v>359</v>
      </c>
      <c r="G307" s="30">
        <f>E307/$L$6*100000</f>
        <v>29.976726523984439</v>
      </c>
      <c r="H307" s="30">
        <f>F307/$M$6*100000</f>
        <v>31.439022745563729</v>
      </c>
      <c r="I307" s="31">
        <f>E307/$E$6*100</f>
        <v>2.4566680991261998</v>
      </c>
      <c r="J307" s="22"/>
      <c r="K307" s="22"/>
      <c r="L307" s="22"/>
      <c r="M307" s="22"/>
      <c r="N307" s="22"/>
      <c r="O307" s="22"/>
    </row>
    <row r="308" spans="1:15" ht="15.75" customHeight="1" x14ac:dyDescent="0.15">
      <c r="A308" s="33"/>
      <c r="B308" s="16"/>
      <c r="C308" s="26"/>
      <c r="D308" s="27" t="s">
        <v>16</v>
      </c>
      <c r="E308" s="28">
        <v>399</v>
      </c>
      <c r="F308" s="28">
        <v>387</v>
      </c>
      <c r="G308" s="30">
        <f>E308/$L$7*100000</f>
        <v>33.612935672928444</v>
      </c>
      <c r="H308" s="30">
        <f>F308/$M$7*100000</f>
        <v>32.664016407971033</v>
      </c>
      <c r="I308" s="31">
        <f>E308/$E$7*100</f>
        <v>3.1531531531531529</v>
      </c>
      <c r="J308" s="22"/>
      <c r="K308" s="22"/>
      <c r="L308" s="22"/>
      <c r="M308" s="22"/>
      <c r="N308" s="22"/>
      <c r="O308" s="22"/>
    </row>
    <row r="309" spans="1:15" ht="15.75" customHeight="1" x14ac:dyDescent="0.15">
      <c r="A309" s="33" t="s">
        <v>18</v>
      </c>
      <c r="B309" s="16" t="s">
        <v>18</v>
      </c>
      <c r="C309" s="26"/>
      <c r="D309" s="27"/>
      <c r="E309" s="28"/>
      <c r="F309" s="28"/>
      <c r="G309" s="30"/>
      <c r="H309" s="30"/>
      <c r="I309" s="31"/>
      <c r="J309" s="22"/>
      <c r="K309" s="22"/>
      <c r="L309" s="22"/>
      <c r="M309" s="22"/>
      <c r="N309" s="22"/>
      <c r="O309" s="22"/>
    </row>
    <row r="310" spans="1:15" ht="15.75" customHeight="1" x14ac:dyDescent="0.15">
      <c r="A310" s="33" t="s">
        <v>215</v>
      </c>
      <c r="B310" s="16" t="s">
        <v>216</v>
      </c>
      <c r="C310" s="26"/>
      <c r="D310" s="27" t="s">
        <v>14</v>
      </c>
      <c r="E310" s="36">
        <v>32</v>
      </c>
      <c r="F310" s="36">
        <v>43</v>
      </c>
      <c r="G310" s="30">
        <f>E310/$L$6*100000</f>
        <v>2.7966625328498602</v>
      </c>
      <c r="H310" s="30">
        <f>F310/$M$6*100000</f>
        <v>3.7656768191065191</v>
      </c>
      <c r="I310" s="31">
        <f>E310/$E$6*100</f>
        <v>0.22919352528291076</v>
      </c>
      <c r="J310" s="22"/>
      <c r="K310" s="22"/>
      <c r="L310" s="22"/>
      <c r="M310" s="22"/>
      <c r="N310" s="22"/>
      <c r="O310" s="22"/>
    </row>
    <row r="311" spans="1:15" ht="15.75" customHeight="1" x14ac:dyDescent="0.15">
      <c r="A311" s="33"/>
      <c r="B311" s="16"/>
      <c r="C311" s="26"/>
      <c r="D311" s="27" t="s">
        <v>16</v>
      </c>
      <c r="E311" s="36">
        <v>48</v>
      </c>
      <c r="F311" s="36">
        <v>58</v>
      </c>
      <c r="G311" s="30">
        <f>E311/$L$7*100000</f>
        <v>4.0436614343372561</v>
      </c>
      <c r="H311" s="30">
        <f>F311/$M$7*100000</f>
        <v>4.8953823040370024</v>
      </c>
      <c r="I311" s="31">
        <f>E311/$E$7*100</f>
        <v>0.37932669511616879</v>
      </c>
      <c r="J311" s="22"/>
      <c r="K311" s="22"/>
      <c r="L311" s="22"/>
      <c r="M311" s="22"/>
      <c r="N311" s="22"/>
      <c r="O311" s="22"/>
    </row>
    <row r="312" spans="1:15" ht="15.75" customHeight="1" x14ac:dyDescent="0.15">
      <c r="A312" s="33" t="s">
        <v>18</v>
      </c>
      <c r="B312" s="16" t="s">
        <v>18</v>
      </c>
      <c r="C312" s="26"/>
      <c r="D312" s="27"/>
      <c r="E312" s="28"/>
      <c r="F312" s="28"/>
      <c r="G312" s="30"/>
      <c r="H312" s="30"/>
      <c r="I312" s="31"/>
      <c r="J312" s="22"/>
      <c r="K312" s="22"/>
      <c r="L312" s="22"/>
      <c r="M312" s="22"/>
      <c r="N312" s="22"/>
      <c r="O312" s="22"/>
    </row>
    <row r="313" spans="1:15" ht="15.75" customHeight="1" x14ac:dyDescent="0.15">
      <c r="A313" s="33" t="s">
        <v>217</v>
      </c>
      <c r="B313" s="16" t="s">
        <v>218</v>
      </c>
      <c r="C313" s="26"/>
      <c r="D313" s="27" t="s">
        <v>14</v>
      </c>
      <c r="E313" s="28">
        <v>218</v>
      </c>
      <c r="F313" s="28">
        <v>230</v>
      </c>
      <c r="G313" s="30">
        <f>E313/$L$6*100000</f>
        <v>19.052263505039672</v>
      </c>
      <c r="H313" s="30">
        <f>F313/$M$6*100000</f>
        <v>20.141992288244172</v>
      </c>
      <c r="I313" s="31">
        <f>E313/$E$6*100</f>
        <v>1.5613808909898295</v>
      </c>
      <c r="J313" s="22"/>
      <c r="K313" s="22"/>
      <c r="L313" s="22"/>
      <c r="M313" s="22"/>
      <c r="N313" s="22"/>
      <c r="O313" s="22"/>
    </row>
    <row r="314" spans="1:15" ht="15.75" customHeight="1" x14ac:dyDescent="0.15">
      <c r="A314" s="33"/>
      <c r="B314" s="16"/>
      <c r="C314" s="26"/>
      <c r="D314" s="27" t="s">
        <v>16</v>
      </c>
      <c r="E314" s="28">
        <v>207</v>
      </c>
      <c r="F314" s="28">
        <v>204</v>
      </c>
      <c r="G314" s="30">
        <f>E314/$L$7*100000</f>
        <v>17.438289935579419</v>
      </c>
      <c r="H314" s="30">
        <f>F314/$M$7*100000</f>
        <v>17.218241207302562</v>
      </c>
      <c r="I314" s="31">
        <f>E314/$E$7*100</f>
        <v>1.6358463726884778</v>
      </c>
      <c r="J314" s="22"/>
      <c r="K314" s="22"/>
      <c r="L314" s="22"/>
      <c r="M314" s="22"/>
      <c r="N314" s="22"/>
      <c r="O314" s="22"/>
    </row>
    <row r="315" spans="1:15" ht="15.75" customHeight="1" x14ac:dyDescent="0.15">
      <c r="A315" s="33" t="s">
        <v>18</v>
      </c>
      <c r="B315" s="16" t="s">
        <v>18</v>
      </c>
      <c r="C315" s="26"/>
      <c r="D315" s="27"/>
      <c r="E315" s="28"/>
      <c r="F315" s="28"/>
      <c r="G315" s="30"/>
      <c r="H315" s="30"/>
      <c r="I315" s="31"/>
      <c r="J315" s="22"/>
      <c r="K315" s="22"/>
      <c r="L315" s="22"/>
      <c r="M315" s="22"/>
      <c r="N315" s="22"/>
      <c r="O315" s="22"/>
    </row>
    <row r="316" spans="1:15" ht="15.75" customHeight="1" x14ac:dyDescent="0.15">
      <c r="A316" s="33" t="s">
        <v>219</v>
      </c>
      <c r="B316" s="16" t="s">
        <v>220</v>
      </c>
      <c r="C316" s="26"/>
      <c r="D316" s="27" t="s">
        <v>14</v>
      </c>
      <c r="E316" s="36">
        <v>26</v>
      </c>
      <c r="F316" s="36">
        <v>24</v>
      </c>
      <c r="G316" s="30">
        <f>E316/$L$6*100000</f>
        <v>2.2722883079405118</v>
      </c>
      <c r="H316" s="30">
        <f>F316/$M$6*100000</f>
        <v>2.1017731083385223</v>
      </c>
      <c r="I316" s="31">
        <f>E316/$E$6*100</f>
        <v>0.18621973929236499</v>
      </c>
      <c r="J316" s="22"/>
      <c r="K316" s="22"/>
      <c r="L316" s="22"/>
      <c r="M316" s="22"/>
      <c r="N316" s="22"/>
      <c r="O316" s="22"/>
    </row>
    <row r="317" spans="1:15" ht="15.75" customHeight="1" x14ac:dyDescent="0.15">
      <c r="A317" s="33"/>
      <c r="B317" s="16"/>
      <c r="C317" s="26"/>
      <c r="D317" s="27" t="s">
        <v>16</v>
      </c>
      <c r="E317" s="36">
        <v>22</v>
      </c>
      <c r="F317" s="36">
        <v>33</v>
      </c>
      <c r="G317" s="30">
        <f>E317/$L$7*100000</f>
        <v>1.8533448240712425</v>
      </c>
      <c r="H317" s="30">
        <f>F317/$M$7*100000</f>
        <v>2.7853037247107082</v>
      </c>
      <c r="I317" s="31">
        <f>E317/$E$7*100</f>
        <v>0.17385806859491071</v>
      </c>
      <c r="J317" s="22"/>
      <c r="K317" s="22"/>
      <c r="L317" s="22"/>
      <c r="M317" s="22"/>
      <c r="N317" s="22"/>
      <c r="O317" s="22"/>
    </row>
    <row r="318" spans="1:15" ht="15.75" customHeight="1" x14ac:dyDescent="0.15">
      <c r="A318" s="33" t="s">
        <v>18</v>
      </c>
      <c r="B318" s="16" t="s">
        <v>18</v>
      </c>
      <c r="C318" s="26"/>
      <c r="D318" s="27"/>
      <c r="E318" s="36"/>
      <c r="F318" s="36"/>
      <c r="G318" s="30"/>
      <c r="H318" s="30"/>
      <c r="I318" s="31"/>
      <c r="J318" s="22"/>
      <c r="K318" s="22"/>
      <c r="L318" s="22"/>
      <c r="M318" s="22"/>
      <c r="N318" s="22"/>
      <c r="O318" s="22"/>
    </row>
    <row r="319" spans="1:15" ht="15.75" customHeight="1" x14ac:dyDescent="0.15">
      <c r="A319" s="33" t="s">
        <v>221</v>
      </c>
      <c r="B319" s="16" t="s">
        <v>222</v>
      </c>
      <c r="C319" s="26"/>
      <c r="D319" s="27" t="s">
        <v>14</v>
      </c>
      <c r="E319" s="36">
        <v>158</v>
      </c>
      <c r="F319" s="36">
        <v>174</v>
      </c>
      <c r="G319" s="30">
        <f>E319/$L$6*100000</f>
        <v>13.808521255946184</v>
      </c>
      <c r="H319" s="30">
        <f>F319/$M$6*100000</f>
        <v>15.237855035454286</v>
      </c>
      <c r="I319" s="31">
        <f>E319/$E$6*100</f>
        <v>1.1316430310843719</v>
      </c>
      <c r="J319" s="22"/>
      <c r="K319" s="22"/>
      <c r="L319" s="22"/>
      <c r="M319" s="22"/>
      <c r="N319" s="22"/>
      <c r="O319" s="22"/>
    </row>
    <row r="320" spans="1:15" ht="15.75" customHeight="1" x14ac:dyDescent="0.15">
      <c r="A320" s="33"/>
      <c r="B320" s="16"/>
      <c r="C320" s="26"/>
      <c r="D320" s="27" t="s">
        <v>16</v>
      </c>
      <c r="E320" s="36">
        <v>148</v>
      </c>
      <c r="F320" s="36">
        <v>136</v>
      </c>
      <c r="G320" s="30">
        <f>E320/$L$7*100000</f>
        <v>12.467956089206542</v>
      </c>
      <c r="H320" s="30">
        <f>F320/$M$7*100000</f>
        <v>11.478827471535039</v>
      </c>
      <c r="I320" s="31">
        <f>E320/$E$7*100</f>
        <v>1.1695906432748537</v>
      </c>
      <c r="J320" s="22"/>
      <c r="K320" s="22"/>
      <c r="L320" s="22"/>
      <c r="M320" s="22"/>
      <c r="N320" s="22"/>
      <c r="O320" s="22"/>
    </row>
    <row r="321" spans="1:15" ht="15.75" customHeight="1" x14ac:dyDescent="0.15">
      <c r="A321" s="33"/>
      <c r="B321" s="16"/>
      <c r="C321" s="26"/>
      <c r="D321" s="27"/>
      <c r="E321" s="36"/>
      <c r="F321" s="36"/>
      <c r="G321" s="30"/>
      <c r="H321" s="30"/>
      <c r="I321" s="31"/>
      <c r="J321" s="22"/>
      <c r="K321" s="22"/>
      <c r="L321" s="22"/>
      <c r="M321" s="22"/>
      <c r="N321" s="22"/>
      <c r="O321" s="22"/>
    </row>
    <row r="322" spans="1:15" ht="15.75" customHeight="1" x14ac:dyDescent="0.15">
      <c r="A322" s="10"/>
      <c r="B322" s="40"/>
      <c r="C322" s="41"/>
      <c r="D322" s="42"/>
      <c r="E322" s="43"/>
      <c r="F322" s="43"/>
      <c r="G322" s="53"/>
      <c r="H322" s="54"/>
      <c r="I322" s="45"/>
      <c r="J322" s="55"/>
      <c r="K322" s="55"/>
      <c r="L322" s="55"/>
      <c r="M322" s="55"/>
      <c r="N322" s="55"/>
      <c r="O322" s="55"/>
    </row>
    <row r="323" spans="1:15" ht="15.75" customHeight="1" x14ac:dyDescent="0.4">
      <c r="A323" s="7" t="s">
        <v>2</v>
      </c>
      <c r="B323" s="63" t="s">
        <v>3</v>
      </c>
      <c r="C323" s="8"/>
      <c r="D323" s="65" t="s">
        <v>4</v>
      </c>
      <c r="E323" s="67" t="s">
        <v>5</v>
      </c>
      <c r="F323" s="68"/>
      <c r="G323" s="69" t="s">
        <v>6</v>
      </c>
      <c r="H323" s="70"/>
      <c r="I323" s="71" t="str">
        <f>I3</f>
        <v>6年死亡総数に占める割合</v>
      </c>
      <c r="J323" s="9"/>
      <c r="K323" s="9"/>
      <c r="L323" s="9"/>
      <c r="M323" s="9"/>
      <c r="N323" s="9"/>
      <c r="O323" s="9"/>
    </row>
    <row r="324" spans="1:15" ht="15.75" customHeight="1" x14ac:dyDescent="0.15">
      <c r="A324" s="10" t="s">
        <v>8</v>
      </c>
      <c r="B324" s="64"/>
      <c r="C324" s="11" t="s">
        <v>9</v>
      </c>
      <c r="D324" s="66"/>
      <c r="E324" s="12" t="str">
        <f>E4</f>
        <v>６年</v>
      </c>
      <c r="F324" s="12" t="str">
        <f>F4</f>
        <v>５年</v>
      </c>
      <c r="G324" s="13" t="str">
        <f>G4</f>
        <v>６年</v>
      </c>
      <c r="H324" s="13" t="str">
        <f>H4</f>
        <v>５年</v>
      </c>
      <c r="I324" s="72"/>
      <c r="J324" s="9"/>
      <c r="K324" s="9"/>
      <c r="L324" s="9"/>
      <c r="M324" s="9"/>
      <c r="N324" s="9"/>
      <c r="O324" s="9"/>
    </row>
    <row r="325" spans="1:15" ht="15.75" customHeight="1" x14ac:dyDescent="0.15">
      <c r="A325" s="33"/>
      <c r="B325" s="16"/>
      <c r="C325" s="26"/>
      <c r="D325" s="27"/>
      <c r="E325" s="28"/>
      <c r="F325" s="28"/>
      <c r="G325" s="30"/>
      <c r="H325" s="30"/>
      <c r="I325" s="31"/>
      <c r="J325" s="22"/>
      <c r="K325" s="22"/>
      <c r="L325" s="22"/>
      <c r="M325" s="22"/>
      <c r="N325" s="22"/>
      <c r="O325" s="22"/>
    </row>
    <row r="326" spans="1:15" ht="15.75" customHeight="1" x14ac:dyDescent="0.15">
      <c r="A326" s="33" t="s">
        <v>223</v>
      </c>
      <c r="B326" s="16" t="s">
        <v>224</v>
      </c>
      <c r="C326" s="26"/>
      <c r="D326" s="27" t="s">
        <v>14</v>
      </c>
      <c r="E326" s="36">
        <v>34</v>
      </c>
      <c r="F326" s="36">
        <v>32</v>
      </c>
      <c r="G326" s="30">
        <f>E326/$L$6*100000</f>
        <v>2.9714539411529768</v>
      </c>
      <c r="H326" s="30">
        <f>F326/$M$6*100000</f>
        <v>2.8023641444513627</v>
      </c>
      <c r="I326" s="31">
        <f>E326/$E$6*100</f>
        <v>0.24351812061309269</v>
      </c>
      <c r="J326" s="22"/>
      <c r="K326" s="22"/>
      <c r="L326" s="22"/>
      <c r="M326" s="22"/>
      <c r="N326" s="22"/>
      <c r="O326" s="22"/>
    </row>
    <row r="327" spans="1:15" ht="15.75" customHeight="1" x14ac:dyDescent="0.15">
      <c r="A327" s="33"/>
      <c r="B327" s="16"/>
      <c r="C327" s="26"/>
      <c r="D327" s="27" t="s">
        <v>16</v>
      </c>
      <c r="E327" s="36">
        <v>37</v>
      </c>
      <c r="F327" s="36">
        <v>35</v>
      </c>
      <c r="G327" s="29">
        <f>E327/$L$7*100000</f>
        <v>3.1169890223016354</v>
      </c>
      <c r="H327" s="30">
        <f>F327/$M$7*100000</f>
        <v>2.9541100110568119</v>
      </c>
      <c r="I327" s="31">
        <f>E327/$E$7*100</f>
        <v>0.29239766081871343</v>
      </c>
      <c r="J327" s="22"/>
      <c r="K327" s="22"/>
      <c r="L327" s="22"/>
      <c r="M327" s="22"/>
      <c r="N327" s="22"/>
      <c r="O327" s="22"/>
    </row>
    <row r="328" spans="1:15" ht="15.75" customHeight="1" x14ac:dyDescent="0.15">
      <c r="A328" s="33" t="s">
        <v>18</v>
      </c>
      <c r="B328" s="16" t="s">
        <v>18</v>
      </c>
      <c r="C328" s="26"/>
      <c r="D328" s="27"/>
      <c r="E328" s="36"/>
      <c r="F328" s="36"/>
      <c r="G328" s="30"/>
      <c r="H328" s="30"/>
      <c r="I328" s="31"/>
      <c r="J328" s="22"/>
      <c r="K328" s="22"/>
      <c r="L328" s="22"/>
      <c r="M328" s="22"/>
      <c r="N328" s="22"/>
      <c r="O328" s="22"/>
    </row>
    <row r="329" spans="1:15" ht="15.75" customHeight="1" x14ac:dyDescent="0.15">
      <c r="A329" s="33" t="s">
        <v>225</v>
      </c>
      <c r="B329" s="16" t="s">
        <v>226</v>
      </c>
      <c r="C329" s="26"/>
      <c r="D329" s="27" t="s">
        <v>14</v>
      </c>
      <c r="E329" s="36">
        <v>93</v>
      </c>
      <c r="F329" s="36">
        <v>86</v>
      </c>
      <c r="G329" s="29">
        <f>E329/$L$6*100000</f>
        <v>8.1278004860949071</v>
      </c>
      <c r="H329" s="30">
        <f>F329/$M$6*100000</f>
        <v>7.5313536382130382</v>
      </c>
      <c r="I329" s="31">
        <f>E329/$E$6*100</f>
        <v>0.66609368285345938</v>
      </c>
      <c r="J329" s="22"/>
      <c r="K329" s="22"/>
      <c r="L329" s="22"/>
      <c r="M329" s="22"/>
      <c r="N329" s="22"/>
      <c r="O329" s="22"/>
    </row>
    <row r="330" spans="1:15" ht="15.75" customHeight="1" x14ac:dyDescent="0.15">
      <c r="A330" s="33"/>
      <c r="B330" s="16"/>
      <c r="C330" s="26"/>
      <c r="D330" s="27" t="s">
        <v>16</v>
      </c>
      <c r="E330" s="36">
        <v>144</v>
      </c>
      <c r="F330" s="36">
        <v>125</v>
      </c>
      <c r="G330" s="29">
        <f>E330/$L$7*100000</f>
        <v>12.13098430301177</v>
      </c>
      <c r="H330" s="30">
        <f>F330/$M$7*100000</f>
        <v>10.55039289663147</v>
      </c>
      <c r="I330" s="31">
        <f>E330/$E$7*100</f>
        <v>1.1379800853485065</v>
      </c>
      <c r="J330" s="22"/>
      <c r="K330" s="22"/>
      <c r="L330" s="22"/>
      <c r="M330" s="22"/>
      <c r="N330" s="22"/>
      <c r="O330" s="22"/>
    </row>
    <row r="331" spans="1:15" ht="15.75" customHeight="1" x14ac:dyDescent="0.15">
      <c r="A331" s="33" t="s">
        <v>18</v>
      </c>
      <c r="B331" s="16" t="s">
        <v>18</v>
      </c>
      <c r="C331" s="26"/>
      <c r="D331" s="27"/>
      <c r="E331" s="36"/>
      <c r="F331" s="36"/>
      <c r="G331" s="30"/>
      <c r="H331" s="30"/>
      <c r="I331" s="31"/>
      <c r="J331" s="22"/>
      <c r="K331" s="22"/>
      <c r="L331" s="22"/>
      <c r="M331" s="22"/>
      <c r="N331" s="22"/>
      <c r="O331" s="22"/>
    </row>
    <row r="332" spans="1:15" ht="15.75" customHeight="1" x14ac:dyDescent="0.15">
      <c r="A332" s="33" t="s">
        <v>227</v>
      </c>
      <c r="B332" s="16" t="s">
        <v>228</v>
      </c>
      <c r="C332" s="26"/>
      <c r="D332" s="27" t="s">
        <v>14</v>
      </c>
      <c r="E332" s="38">
        <v>0</v>
      </c>
      <c r="F332" s="38">
        <v>0</v>
      </c>
      <c r="G332" s="56">
        <v>0</v>
      </c>
      <c r="H332" s="56">
        <v>0</v>
      </c>
      <c r="I332" s="56">
        <v>0</v>
      </c>
      <c r="J332" s="51"/>
      <c r="K332" s="51"/>
      <c r="L332" s="51"/>
      <c r="M332" s="51"/>
      <c r="N332" s="51"/>
      <c r="O332" s="51"/>
    </row>
    <row r="333" spans="1:15" ht="15.75" customHeight="1" x14ac:dyDescent="0.15">
      <c r="A333" s="33"/>
      <c r="B333" s="16"/>
      <c r="C333" s="26"/>
      <c r="D333" s="27" t="s">
        <v>16</v>
      </c>
      <c r="E333" s="38">
        <v>1</v>
      </c>
      <c r="F333" s="38">
        <v>0</v>
      </c>
      <c r="G333" s="57">
        <f>E333/$L$7*100000</f>
        <v>8.424294654869284E-2</v>
      </c>
      <c r="H333" s="57">
        <f>F333/$M$7*100000</f>
        <v>0</v>
      </c>
      <c r="I333" s="38">
        <f>E333/$E$7*100</f>
        <v>7.9026394815868498E-3</v>
      </c>
      <c r="J333" s="22"/>
      <c r="K333" s="22"/>
      <c r="L333" s="22"/>
      <c r="M333" s="22"/>
      <c r="N333" s="22"/>
      <c r="O333" s="22"/>
    </row>
    <row r="334" spans="1:15" ht="15.75" customHeight="1" x14ac:dyDescent="0.15">
      <c r="A334" s="33" t="s">
        <v>18</v>
      </c>
      <c r="B334" s="16" t="s">
        <v>18</v>
      </c>
      <c r="C334" s="26"/>
      <c r="D334" s="27"/>
      <c r="E334" s="28"/>
      <c r="F334" s="28"/>
      <c r="H334" s="52"/>
      <c r="I334" s="21"/>
      <c r="J334" s="22"/>
      <c r="K334" s="22"/>
      <c r="L334" s="22"/>
      <c r="M334" s="22"/>
      <c r="N334" s="22"/>
      <c r="O334" s="22"/>
    </row>
    <row r="335" spans="1:15" ht="15.75" customHeight="1" x14ac:dyDescent="0.15">
      <c r="A335" s="33" t="s">
        <v>229</v>
      </c>
      <c r="B335" s="16" t="s">
        <v>230</v>
      </c>
      <c r="C335" s="26"/>
      <c r="D335" s="27" t="s">
        <v>14</v>
      </c>
      <c r="E335" s="28">
        <v>3</v>
      </c>
      <c r="F335" s="28">
        <v>3</v>
      </c>
      <c r="G335" s="30">
        <f>E335/$L$6*100000</f>
        <v>0.26218711245467441</v>
      </c>
      <c r="H335" s="58">
        <f>F335/$M$6*100000</f>
        <v>0.26272163854231528</v>
      </c>
      <c r="I335" s="31">
        <f>E335/$E$6*100</f>
        <v>2.1486892995272885E-2</v>
      </c>
      <c r="J335" s="22"/>
      <c r="K335" s="22"/>
      <c r="L335" s="22"/>
      <c r="M335" s="22"/>
      <c r="N335" s="22"/>
      <c r="O335" s="22"/>
    </row>
    <row r="336" spans="1:15" ht="15.75" customHeight="1" x14ac:dyDescent="0.15">
      <c r="A336" s="33"/>
      <c r="B336" s="16"/>
      <c r="C336" s="26"/>
      <c r="D336" s="27" t="s">
        <v>16</v>
      </c>
      <c r="E336" s="28">
        <v>3</v>
      </c>
      <c r="F336" s="28">
        <v>6</v>
      </c>
      <c r="G336" s="30">
        <f>E336/$L$7*100000</f>
        <v>0.25272883964607851</v>
      </c>
      <c r="H336" s="30">
        <f>F336/$M$7*100000</f>
        <v>0.50641885903831063</v>
      </c>
      <c r="I336" s="31">
        <f>E336/$E$7*100</f>
        <v>2.3707918444760549E-2</v>
      </c>
      <c r="J336" s="22"/>
      <c r="K336" s="22"/>
      <c r="L336" s="22"/>
      <c r="M336" s="22"/>
      <c r="N336" s="22"/>
      <c r="O336" s="22"/>
    </row>
    <row r="337" spans="1:15" ht="15.75" customHeight="1" x14ac:dyDescent="0.15">
      <c r="A337" s="16"/>
      <c r="B337" s="59"/>
      <c r="C337" s="26"/>
      <c r="D337" s="27"/>
      <c r="E337" s="28"/>
      <c r="F337" s="28"/>
      <c r="G337" s="30"/>
      <c r="H337" s="30"/>
      <c r="I337" s="31"/>
      <c r="J337" s="22"/>
      <c r="K337" s="22"/>
      <c r="L337" s="22"/>
      <c r="M337" s="22"/>
      <c r="N337" s="22"/>
      <c r="O337" s="22"/>
    </row>
    <row r="338" spans="1:15" ht="15.75" customHeight="1" x14ac:dyDescent="0.15">
      <c r="A338" s="33" t="s">
        <v>231</v>
      </c>
      <c r="B338" s="16" t="s">
        <v>232</v>
      </c>
      <c r="C338" s="26"/>
      <c r="D338" s="27" t="s">
        <v>14</v>
      </c>
      <c r="E338" s="38">
        <v>0</v>
      </c>
      <c r="F338" s="38">
        <v>1</v>
      </c>
      <c r="G338" s="38" t="s">
        <v>42</v>
      </c>
      <c r="H338" s="38" t="s">
        <v>42</v>
      </c>
      <c r="I338" s="21" t="s">
        <v>42</v>
      </c>
      <c r="J338" s="22"/>
      <c r="K338" s="22"/>
      <c r="L338" s="22"/>
      <c r="M338" s="22"/>
      <c r="N338" s="22"/>
      <c r="O338" s="22"/>
    </row>
    <row r="339" spans="1:15" ht="15.75" customHeight="1" x14ac:dyDescent="0.15">
      <c r="A339" s="33"/>
      <c r="B339" s="16" t="s">
        <v>233</v>
      </c>
      <c r="C339" s="26"/>
      <c r="D339" s="27" t="s">
        <v>16</v>
      </c>
      <c r="E339" s="38">
        <v>0</v>
      </c>
      <c r="F339" s="38">
        <v>0</v>
      </c>
      <c r="G339" s="38" t="s">
        <v>42</v>
      </c>
      <c r="H339" s="38" t="s">
        <v>42</v>
      </c>
      <c r="I339" s="21" t="s">
        <v>42</v>
      </c>
      <c r="J339" s="22"/>
      <c r="K339" s="22"/>
      <c r="L339" s="22"/>
      <c r="M339" s="22"/>
      <c r="N339" s="22"/>
      <c r="O339" s="22"/>
    </row>
    <row r="340" spans="1:15" ht="15.75" customHeight="1" x14ac:dyDescent="0.15">
      <c r="A340" s="33" t="s">
        <v>18</v>
      </c>
      <c r="B340" s="16" t="s">
        <v>18</v>
      </c>
      <c r="C340" s="26"/>
      <c r="D340" s="27"/>
      <c r="E340" s="38"/>
      <c r="F340" s="38"/>
      <c r="G340" s="30"/>
      <c r="H340" s="30"/>
      <c r="I340" s="31"/>
      <c r="J340" s="22"/>
      <c r="K340" s="22"/>
      <c r="L340" s="22"/>
      <c r="M340" s="22"/>
      <c r="N340" s="22"/>
      <c r="O340" s="22"/>
    </row>
    <row r="341" spans="1:15" ht="15.75" customHeight="1" x14ac:dyDescent="0.15">
      <c r="A341" s="33" t="s">
        <v>234</v>
      </c>
      <c r="B341" s="16" t="s">
        <v>235</v>
      </c>
      <c r="C341" s="26"/>
      <c r="D341" s="27" t="s">
        <v>14</v>
      </c>
      <c r="E341" s="38">
        <v>0</v>
      </c>
      <c r="F341" s="38">
        <v>0</v>
      </c>
      <c r="G341" s="38" t="s">
        <v>42</v>
      </c>
      <c r="H341" s="38" t="s">
        <v>42</v>
      </c>
      <c r="I341" s="38" t="s">
        <v>42</v>
      </c>
      <c r="J341" s="22"/>
      <c r="K341" s="22"/>
      <c r="L341" s="22"/>
      <c r="M341" s="22"/>
      <c r="N341" s="22"/>
      <c r="O341" s="22"/>
    </row>
    <row r="342" spans="1:15" ht="15.75" customHeight="1" x14ac:dyDescent="0.15">
      <c r="A342" s="33"/>
      <c r="B342" s="16"/>
      <c r="C342" s="26"/>
      <c r="D342" s="27" t="s">
        <v>16</v>
      </c>
      <c r="E342" s="38">
        <v>0</v>
      </c>
      <c r="F342" s="38">
        <v>0</v>
      </c>
      <c r="G342" s="38" t="s">
        <v>42</v>
      </c>
      <c r="H342" s="38" t="s">
        <v>42</v>
      </c>
      <c r="I342" s="38" t="s">
        <v>42</v>
      </c>
      <c r="J342" s="22"/>
      <c r="K342" s="22"/>
      <c r="L342" s="22"/>
      <c r="M342" s="22"/>
      <c r="N342" s="22"/>
      <c r="O342" s="22"/>
    </row>
    <row r="343" spans="1:15" ht="15.75" customHeight="1" x14ac:dyDescent="0.15">
      <c r="A343" s="33"/>
      <c r="B343" s="16"/>
      <c r="C343" s="26"/>
      <c r="D343" s="27"/>
      <c r="E343" s="36"/>
      <c r="F343" s="36"/>
      <c r="G343" s="30"/>
      <c r="H343" s="30"/>
      <c r="I343" s="31"/>
      <c r="J343" s="22"/>
      <c r="K343" s="22"/>
      <c r="L343" s="22"/>
      <c r="M343" s="22"/>
      <c r="N343" s="22"/>
      <c r="O343" s="22"/>
    </row>
    <row r="344" spans="1:15" ht="15.75" customHeight="1" x14ac:dyDescent="0.15">
      <c r="A344" s="33" t="s">
        <v>236</v>
      </c>
      <c r="B344" s="16" t="s">
        <v>237</v>
      </c>
      <c r="C344" s="26"/>
      <c r="D344" s="27" t="s">
        <v>14</v>
      </c>
      <c r="E344" s="36">
        <v>3</v>
      </c>
      <c r="F344" s="36">
        <v>2</v>
      </c>
      <c r="G344" s="30">
        <f>E344/$L$6*100000</f>
        <v>0.26218711245467441</v>
      </c>
      <c r="H344" s="30">
        <f>F344/$M$6*100000</f>
        <v>0.17514775902821017</v>
      </c>
      <c r="I344" s="31">
        <f>E344/$E$6*100</f>
        <v>2.1486892995272885E-2</v>
      </c>
      <c r="J344" s="22"/>
      <c r="K344" s="22"/>
      <c r="L344" s="22"/>
      <c r="M344" s="22"/>
      <c r="N344" s="22"/>
      <c r="O344" s="22"/>
    </row>
    <row r="345" spans="1:15" ht="15.75" customHeight="1" x14ac:dyDescent="0.15">
      <c r="A345" s="33"/>
      <c r="B345" s="16" t="s">
        <v>238</v>
      </c>
      <c r="C345" s="26"/>
      <c r="D345" s="27" t="s">
        <v>16</v>
      </c>
      <c r="E345" s="36">
        <v>2</v>
      </c>
      <c r="F345" s="36">
        <v>5</v>
      </c>
      <c r="G345" s="30">
        <f>E345/$L$7*100000</f>
        <v>0.16848589309738568</v>
      </c>
      <c r="H345" s="30">
        <f>F345/$M$7*100000</f>
        <v>0.42201571586525888</v>
      </c>
      <c r="I345" s="31">
        <f>E345/$E$7*100</f>
        <v>1.58052789631737E-2</v>
      </c>
      <c r="J345" s="22"/>
      <c r="K345" s="22"/>
      <c r="L345" s="22"/>
      <c r="M345" s="22"/>
      <c r="N345" s="22"/>
      <c r="O345" s="22"/>
    </row>
    <row r="346" spans="1:15" ht="15.75" customHeight="1" x14ac:dyDescent="0.15">
      <c r="A346" s="33"/>
      <c r="B346" s="16" t="s">
        <v>18</v>
      </c>
      <c r="C346" s="26"/>
      <c r="D346" s="27"/>
      <c r="E346" s="36"/>
      <c r="F346" s="36"/>
      <c r="G346" s="30"/>
      <c r="H346" s="30"/>
      <c r="I346" s="31"/>
      <c r="J346" s="22"/>
      <c r="K346" s="22"/>
      <c r="L346" s="22"/>
      <c r="M346" s="22"/>
      <c r="N346" s="22"/>
      <c r="O346" s="22"/>
    </row>
    <row r="347" spans="1:15" ht="15.75" customHeight="1" x14ac:dyDescent="0.15">
      <c r="A347" s="33" t="s">
        <v>239</v>
      </c>
      <c r="B347" s="16" t="s">
        <v>240</v>
      </c>
      <c r="C347" s="26"/>
      <c r="D347" s="27" t="s">
        <v>14</v>
      </c>
      <c r="E347" s="38">
        <v>0</v>
      </c>
      <c r="F347" s="38">
        <v>0</v>
      </c>
      <c r="G347" s="20">
        <f>E347/$L$6*100000</f>
        <v>0</v>
      </c>
      <c r="H347" s="20">
        <f>F347/$M$6*100000</f>
        <v>0</v>
      </c>
      <c r="I347" s="21">
        <f>E347/$E$6*100</f>
        <v>0</v>
      </c>
      <c r="J347" s="22"/>
      <c r="K347" s="22"/>
      <c r="L347" s="22"/>
      <c r="M347" s="22"/>
      <c r="N347" s="22"/>
      <c r="O347" s="22"/>
    </row>
    <row r="348" spans="1:15" ht="15.75" customHeight="1" x14ac:dyDescent="0.15">
      <c r="A348" s="33"/>
      <c r="B348" s="16"/>
      <c r="C348" s="26"/>
      <c r="D348" s="27" t="s">
        <v>16</v>
      </c>
      <c r="E348" s="38">
        <v>0</v>
      </c>
      <c r="F348" s="38">
        <v>0</v>
      </c>
      <c r="G348" s="20">
        <f>E348/$L$7*100000</f>
        <v>0</v>
      </c>
      <c r="H348" s="20">
        <f>F348/$M$7*100000</f>
        <v>0</v>
      </c>
      <c r="I348" s="21">
        <f>E348/$E$7*100</f>
        <v>0</v>
      </c>
      <c r="J348" s="22"/>
      <c r="K348" s="22"/>
      <c r="L348" s="22"/>
      <c r="M348" s="22"/>
      <c r="N348" s="22"/>
      <c r="O348" s="22"/>
    </row>
    <row r="349" spans="1:15" ht="15.75" customHeight="1" x14ac:dyDescent="0.15">
      <c r="A349" s="33"/>
      <c r="B349" s="16"/>
      <c r="C349" s="26"/>
      <c r="D349" s="27"/>
      <c r="E349" s="36"/>
      <c r="F349" s="36"/>
      <c r="G349" s="30"/>
      <c r="H349" s="30"/>
      <c r="I349" s="31"/>
      <c r="J349" s="22"/>
      <c r="K349" s="22"/>
      <c r="L349" s="22"/>
      <c r="M349" s="22"/>
      <c r="N349" s="22"/>
      <c r="O349" s="22"/>
    </row>
    <row r="350" spans="1:15" ht="15.75" customHeight="1" x14ac:dyDescent="0.15">
      <c r="A350" s="33" t="s">
        <v>241</v>
      </c>
      <c r="B350" s="16" t="s">
        <v>242</v>
      </c>
      <c r="C350" s="26"/>
      <c r="D350" s="27" t="s">
        <v>14</v>
      </c>
      <c r="E350" s="38">
        <v>0</v>
      </c>
      <c r="F350" s="38">
        <v>0</v>
      </c>
      <c r="G350" s="57">
        <f>E350/$L$6*100000</f>
        <v>0</v>
      </c>
      <c r="H350" s="57">
        <f>F350/$M$6*100000</f>
        <v>0</v>
      </c>
      <c r="I350" s="38">
        <f>E350/$E$6*100</f>
        <v>0</v>
      </c>
      <c r="J350" s="22"/>
      <c r="K350" s="22"/>
      <c r="L350" s="22"/>
      <c r="M350" s="22"/>
      <c r="N350" s="22"/>
      <c r="O350" s="22"/>
    </row>
    <row r="351" spans="1:15" ht="15.75" customHeight="1" x14ac:dyDescent="0.15">
      <c r="A351" s="33"/>
      <c r="B351" s="16" t="s">
        <v>243</v>
      </c>
      <c r="C351" s="26"/>
      <c r="D351" s="27" t="s">
        <v>16</v>
      </c>
      <c r="E351" s="38">
        <v>1</v>
      </c>
      <c r="F351" s="38">
        <v>1</v>
      </c>
      <c r="G351" s="57">
        <f>E351/$L$7*100000</f>
        <v>8.424294654869284E-2</v>
      </c>
      <c r="H351" s="57">
        <f>F351/$M$7*100000</f>
        <v>8.4403143173051767E-2</v>
      </c>
      <c r="I351" s="38">
        <f>E351/$E$7*100</f>
        <v>7.9026394815868498E-3</v>
      </c>
      <c r="J351" s="22"/>
      <c r="K351" s="22"/>
      <c r="L351" s="22"/>
      <c r="M351" s="22"/>
      <c r="N351" s="22"/>
      <c r="O351" s="22"/>
    </row>
    <row r="352" spans="1:15" ht="15.75" customHeight="1" x14ac:dyDescent="0.15">
      <c r="A352" s="33"/>
      <c r="B352" s="16" t="s">
        <v>18</v>
      </c>
      <c r="C352" s="26"/>
      <c r="D352" s="27"/>
      <c r="E352" s="36"/>
      <c r="F352" s="36"/>
      <c r="G352" s="30"/>
      <c r="H352" s="30"/>
      <c r="I352" s="31"/>
      <c r="J352" s="22"/>
      <c r="K352" s="22"/>
      <c r="L352" s="22"/>
      <c r="M352" s="22"/>
      <c r="N352" s="22"/>
      <c r="O352" s="22"/>
    </row>
    <row r="353" spans="1:15" ht="15.75" customHeight="1" x14ac:dyDescent="0.15">
      <c r="A353" s="33" t="s">
        <v>244</v>
      </c>
      <c r="B353" s="16" t="s">
        <v>245</v>
      </c>
      <c r="C353" s="26"/>
      <c r="D353" s="27" t="s">
        <v>14</v>
      </c>
      <c r="E353" s="38">
        <v>0</v>
      </c>
      <c r="F353" s="38">
        <v>0</v>
      </c>
      <c r="G353" s="21">
        <f>E353/$L$6*100000</f>
        <v>0</v>
      </c>
      <c r="H353" s="21">
        <f>F353/$M$6*100000</f>
        <v>0</v>
      </c>
      <c r="I353" s="21">
        <f>E353/$E$6*100</f>
        <v>0</v>
      </c>
      <c r="J353" s="22"/>
      <c r="K353" s="22"/>
      <c r="L353" s="22"/>
      <c r="M353" s="22"/>
      <c r="N353" s="22"/>
      <c r="O353" s="22"/>
    </row>
    <row r="354" spans="1:15" ht="15.75" customHeight="1" x14ac:dyDescent="0.15">
      <c r="A354" s="33"/>
      <c r="B354" s="16"/>
      <c r="C354" s="26"/>
      <c r="D354" s="27" t="s">
        <v>16</v>
      </c>
      <c r="E354" s="38">
        <v>0</v>
      </c>
      <c r="F354" s="38">
        <v>0</v>
      </c>
      <c r="G354" s="30">
        <f>E354/$L$7*100000</f>
        <v>0</v>
      </c>
      <c r="H354" s="30">
        <f>F354/$M$7*100000</f>
        <v>0</v>
      </c>
      <c r="I354" s="31">
        <f>E354/$E$7*100</f>
        <v>0</v>
      </c>
      <c r="J354" s="22"/>
      <c r="K354" s="22"/>
      <c r="L354" s="22"/>
      <c r="M354" s="22"/>
      <c r="N354" s="22"/>
      <c r="O354" s="22"/>
    </row>
    <row r="355" spans="1:15" ht="15.75" customHeight="1" x14ac:dyDescent="0.15">
      <c r="A355" s="33" t="s">
        <v>18</v>
      </c>
      <c r="B355" s="16" t="s">
        <v>18</v>
      </c>
      <c r="C355" s="26"/>
      <c r="D355" s="27"/>
      <c r="E355" s="28"/>
      <c r="F355" s="28"/>
      <c r="G355" s="30"/>
      <c r="H355" s="30"/>
      <c r="I355" s="31"/>
      <c r="J355" s="22"/>
      <c r="K355" s="22"/>
      <c r="L355" s="22"/>
      <c r="M355" s="22"/>
      <c r="N355" s="22"/>
      <c r="O355" s="22"/>
    </row>
    <row r="356" spans="1:15" ht="15.75" customHeight="1" x14ac:dyDescent="0.15">
      <c r="A356" s="33" t="s">
        <v>246</v>
      </c>
      <c r="B356" s="16" t="s">
        <v>247</v>
      </c>
      <c r="C356" s="26"/>
      <c r="D356" s="27" t="s">
        <v>14</v>
      </c>
      <c r="E356" s="28">
        <v>15</v>
      </c>
      <c r="F356" s="28">
        <v>17</v>
      </c>
      <c r="G356" s="30">
        <f>E356/$L$6*100000</f>
        <v>1.310935562273372</v>
      </c>
      <c r="H356" s="30">
        <f>F356/$M$6*100000</f>
        <v>1.4887559517397864</v>
      </c>
      <c r="I356" s="31">
        <f>E356/$E$6*100</f>
        <v>0.10743446497636443</v>
      </c>
      <c r="J356" s="22"/>
      <c r="K356" s="22"/>
      <c r="L356" s="22"/>
      <c r="M356" s="22"/>
      <c r="N356" s="22"/>
      <c r="O356" s="22"/>
    </row>
    <row r="357" spans="1:15" ht="15.75" customHeight="1" x14ac:dyDescent="0.15">
      <c r="A357" s="33"/>
      <c r="B357" s="16"/>
      <c r="C357" s="26"/>
      <c r="D357" s="27" t="s">
        <v>16</v>
      </c>
      <c r="E357" s="28">
        <v>19</v>
      </c>
      <c r="F357" s="28">
        <v>15</v>
      </c>
      <c r="G357" s="30">
        <f>E357/$L$7*100000</f>
        <v>1.600615984425164</v>
      </c>
      <c r="H357" s="30">
        <f>F357/$M$7*100000</f>
        <v>1.2660471475957764</v>
      </c>
      <c r="I357" s="31">
        <f>E357/$E$7*100</f>
        <v>0.15015015015015015</v>
      </c>
      <c r="J357" s="22"/>
      <c r="K357" s="22"/>
      <c r="L357" s="22"/>
      <c r="M357" s="22"/>
      <c r="N357" s="22"/>
      <c r="O357" s="22"/>
    </row>
    <row r="358" spans="1:15" ht="15.75" customHeight="1" x14ac:dyDescent="0.15">
      <c r="A358" s="33" t="s">
        <v>18</v>
      </c>
      <c r="B358" s="16" t="s">
        <v>18</v>
      </c>
      <c r="C358" s="26"/>
      <c r="D358" s="27"/>
      <c r="E358" s="28"/>
      <c r="F358" s="28"/>
      <c r="G358" s="30"/>
      <c r="H358" s="30"/>
      <c r="I358" s="31"/>
      <c r="J358" s="22"/>
      <c r="K358" s="22"/>
      <c r="L358" s="22"/>
      <c r="M358" s="22"/>
      <c r="N358" s="22"/>
      <c r="O358" s="22"/>
    </row>
    <row r="359" spans="1:15" ht="15.75" customHeight="1" x14ac:dyDescent="0.15">
      <c r="A359" s="33" t="s">
        <v>248</v>
      </c>
      <c r="B359" s="16" t="s">
        <v>249</v>
      </c>
      <c r="C359" s="26"/>
      <c r="D359" s="27" t="s">
        <v>14</v>
      </c>
      <c r="E359" s="38">
        <v>1</v>
      </c>
      <c r="F359" s="38">
        <v>1</v>
      </c>
      <c r="G359" s="38">
        <f>E359/$L$6*100000</f>
        <v>8.7395704151558132E-2</v>
      </c>
      <c r="H359" s="38">
        <f>F359/$M$7*100000</f>
        <v>8.4403143173051767E-2</v>
      </c>
      <c r="I359" s="38">
        <f>E359/$E$6*100</f>
        <v>7.1622976650909612E-3</v>
      </c>
      <c r="J359" s="22"/>
      <c r="K359" s="22"/>
      <c r="L359" s="22"/>
      <c r="M359" s="22"/>
      <c r="N359" s="22"/>
      <c r="O359" s="22"/>
    </row>
    <row r="360" spans="1:15" ht="15.75" customHeight="1" x14ac:dyDescent="0.15">
      <c r="A360" s="33"/>
      <c r="B360" s="16"/>
      <c r="C360" s="26"/>
      <c r="D360" s="27" t="s">
        <v>16</v>
      </c>
      <c r="E360" s="38">
        <v>0</v>
      </c>
      <c r="F360" s="38">
        <v>2</v>
      </c>
      <c r="G360" s="38">
        <f>E360/$L$7*100000</f>
        <v>0</v>
      </c>
      <c r="H360" s="38">
        <f>F360/$M$7*100000</f>
        <v>0.16880628634610353</v>
      </c>
      <c r="I360" s="38">
        <f>E360/$E$7*100</f>
        <v>0</v>
      </c>
      <c r="J360" s="22"/>
      <c r="K360" s="22"/>
      <c r="L360" s="22"/>
      <c r="M360" s="22"/>
      <c r="N360" s="22"/>
      <c r="O360" s="22"/>
    </row>
    <row r="361" spans="1:15" ht="15.75" customHeight="1" x14ac:dyDescent="0.15">
      <c r="A361" s="33" t="s">
        <v>18</v>
      </c>
      <c r="B361" s="16" t="s">
        <v>18</v>
      </c>
      <c r="C361" s="26"/>
      <c r="D361" s="27"/>
      <c r="E361" s="28"/>
      <c r="F361" s="28"/>
      <c r="G361" s="30"/>
      <c r="H361" s="30"/>
      <c r="I361" s="31"/>
      <c r="J361" s="22"/>
      <c r="K361" s="22"/>
      <c r="L361" s="22"/>
      <c r="M361" s="22"/>
      <c r="N361" s="22"/>
      <c r="O361" s="22"/>
    </row>
    <row r="362" spans="1:15" ht="15.75" customHeight="1" x14ac:dyDescent="0.15">
      <c r="A362" s="33" t="s">
        <v>250</v>
      </c>
      <c r="B362" s="16" t="s">
        <v>251</v>
      </c>
      <c r="C362" s="26"/>
      <c r="D362" s="27" t="s">
        <v>14</v>
      </c>
      <c r="E362" s="28">
        <v>4</v>
      </c>
      <c r="F362" s="28">
        <v>6</v>
      </c>
      <c r="G362" s="30">
        <f>E362/$L$6*100000</f>
        <v>0.34958281660623253</v>
      </c>
      <c r="H362" s="30">
        <f>F362/$M$6*100000</f>
        <v>0.52544327708463057</v>
      </c>
      <c r="I362" s="31">
        <f>E362/$E$6*100</f>
        <v>2.8649190660363845E-2</v>
      </c>
      <c r="J362" s="22"/>
      <c r="K362" s="22"/>
      <c r="L362" s="22"/>
      <c r="M362" s="22"/>
      <c r="N362" s="22"/>
      <c r="O362" s="22"/>
    </row>
    <row r="363" spans="1:15" ht="15.75" customHeight="1" x14ac:dyDescent="0.15">
      <c r="A363" s="33"/>
      <c r="B363" s="16"/>
      <c r="C363" s="26"/>
      <c r="D363" s="27" t="s">
        <v>16</v>
      </c>
      <c r="E363" s="28">
        <v>8</v>
      </c>
      <c r="F363" s="28">
        <v>6</v>
      </c>
      <c r="G363" s="30">
        <f>E363/$L$7*100000</f>
        <v>0.67394357238954272</v>
      </c>
      <c r="H363" s="30">
        <f>F363/$M$7*100000</f>
        <v>0.50641885903831063</v>
      </c>
      <c r="I363" s="31">
        <f>E363/$E$7*100</f>
        <v>6.3221115852694798E-2</v>
      </c>
      <c r="J363" s="22"/>
      <c r="K363" s="22"/>
      <c r="L363" s="22"/>
      <c r="M363" s="22"/>
      <c r="N363" s="22"/>
      <c r="O363" s="22"/>
    </row>
    <row r="364" spans="1:15" ht="15.75" customHeight="1" x14ac:dyDescent="0.15">
      <c r="A364" s="33" t="s">
        <v>18</v>
      </c>
      <c r="B364" s="16" t="s">
        <v>18</v>
      </c>
      <c r="C364" s="26"/>
      <c r="D364" s="27"/>
      <c r="E364" s="28"/>
      <c r="F364" s="28"/>
      <c r="G364" s="30"/>
      <c r="H364" s="30"/>
      <c r="I364" s="31"/>
      <c r="J364" s="22"/>
      <c r="K364" s="22"/>
      <c r="L364" s="22"/>
      <c r="M364" s="22"/>
      <c r="N364" s="22"/>
      <c r="O364" s="22"/>
    </row>
    <row r="365" spans="1:15" ht="15.75" customHeight="1" x14ac:dyDescent="0.15">
      <c r="A365" s="33" t="s">
        <v>252</v>
      </c>
      <c r="B365" s="16" t="s">
        <v>253</v>
      </c>
      <c r="C365" s="26"/>
      <c r="D365" s="27" t="s">
        <v>14</v>
      </c>
      <c r="E365" s="36">
        <v>4</v>
      </c>
      <c r="F365" s="36">
        <v>3</v>
      </c>
      <c r="G365" s="30">
        <f>E365/$L$6*100000</f>
        <v>0.34958281660623253</v>
      </c>
      <c r="H365" s="30">
        <f>F365/$M$6*100000</f>
        <v>0.26272163854231528</v>
      </c>
      <c r="I365" s="31">
        <f>E365/$E$6*100</f>
        <v>2.8649190660363845E-2</v>
      </c>
      <c r="J365" s="22"/>
      <c r="K365" s="22"/>
      <c r="L365" s="22"/>
      <c r="M365" s="22"/>
      <c r="N365" s="22"/>
      <c r="O365" s="22"/>
    </row>
    <row r="366" spans="1:15" ht="15.75" customHeight="1" x14ac:dyDescent="0.15">
      <c r="A366" s="33"/>
      <c r="B366" s="16"/>
      <c r="C366" s="26"/>
      <c r="D366" s="27" t="s">
        <v>16</v>
      </c>
      <c r="E366" s="36">
        <v>5</v>
      </c>
      <c r="F366" s="36">
        <v>5</v>
      </c>
      <c r="G366" s="30">
        <f>E366/$L$7*100000</f>
        <v>0.42121473274346422</v>
      </c>
      <c r="H366" s="30">
        <f>F366/$M$7*100000</f>
        <v>0.42201571586525888</v>
      </c>
      <c r="I366" s="31">
        <f>E366/$E$7*100</f>
        <v>3.9513197407934249E-2</v>
      </c>
      <c r="J366" s="22"/>
      <c r="K366" s="22"/>
      <c r="L366" s="22"/>
      <c r="M366" s="22"/>
      <c r="N366" s="22"/>
      <c r="O366" s="22"/>
    </row>
    <row r="367" spans="1:15" ht="15.75" customHeight="1" x14ac:dyDescent="0.15">
      <c r="A367" s="33"/>
      <c r="B367" s="16"/>
      <c r="C367" s="26"/>
      <c r="D367" s="27"/>
      <c r="E367" s="36"/>
      <c r="F367" s="36"/>
      <c r="G367" s="30"/>
      <c r="H367" s="30"/>
      <c r="I367" s="31"/>
      <c r="J367" s="22"/>
      <c r="K367" s="22"/>
      <c r="L367" s="22"/>
      <c r="M367" s="22"/>
      <c r="N367" s="22"/>
      <c r="O367" s="22"/>
    </row>
    <row r="368" spans="1:15" ht="15.75" customHeight="1" x14ac:dyDescent="0.15">
      <c r="A368" s="33" t="s">
        <v>254</v>
      </c>
      <c r="B368" s="16" t="s">
        <v>255</v>
      </c>
      <c r="C368" s="26"/>
      <c r="D368" s="27" t="s">
        <v>14</v>
      </c>
      <c r="E368" s="38">
        <v>0</v>
      </c>
      <c r="F368" s="38">
        <v>3</v>
      </c>
      <c r="G368" s="57">
        <f>E368/$L$6*100000</f>
        <v>0</v>
      </c>
      <c r="H368" s="57">
        <f>F368/$M$6*100000</f>
        <v>0.26272163854231528</v>
      </c>
      <c r="I368" s="38">
        <f>E368/$E$6*100</f>
        <v>0</v>
      </c>
      <c r="J368" s="22"/>
      <c r="K368" s="22"/>
      <c r="L368" s="22"/>
      <c r="M368" s="22"/>
      <c r="N368" s="22"/>
      <c r="O368" s="22"/>
    </row>
    <row r="369" spans="1:15" ht="15.75" customHeight="1" x14ac:dyDescent="0.15">
      <c r="A369" s="33"/>
      <c r="B369" s="16"/>
      <c r="C369" s="26"/>
      <c r="D369" s="27" t="s">
        <v>16</v>
      </c>
      <c r="E369" s="38">
        <v>3</v>
      </c>
      <c r="F369" s="38">
        <v>1</v>
      </c>
      <c r="G369" s="57">
        <f>E369/$L$7*100000</f>
        <v>0.25272883964607851</v>
      </c>
      <c r="H369" s="57">
        <f>F369/$M$7*100000</f>
        <v>8.4403143173051767E-2</v>
      </c>
      <c r="I369" s="38">
        <f>E369/$E$7*100</f>
        <v>2.3707918444760549E-2</v>
      </c>
      <c r="J369" s="22"/>
      <c r="K369" s="22"/>
      <c r="L369" s="22"/>
      <c r="M369" s="22"/>
      <c r="N369" s="22"/>
      <c r="O369" s="22"/>
    </row>
    <row r="370" spans="1:15" ht="15.75" customHeight="1" x14ac:dyDescent="0.15">
      <c r="A370" s="33" t="s">
        <v>18</v>
      </c>
      <c r="B370" s="16" t="s">
        <v>18</v>
      </c>
      <c r="C370" s="26"/>
      <c r="D370" s="27"/>
      <c r="E370" s="36"/>
      <c r="F370" s="36"/>
      <c r="G370" s="30"/>
      <c r="H370" s="30"/>
      <c r="I370" s="31"/>
      <c r="J370" s="22"/>
      <c r="K370" s="22"/>
      <c r="L370" s="22"/>
      <c r="M370" s="22"/>
      <c r="N370" s="22"/>
      <c r="O370" s="22"/>
    </row>
    <row r="371" spans="1:15" ht="15.75" customHeight="1" x14ac:dyDescent="0.15">
      <c r="A371" s="33" t="s">
        <v>256</v>
      </c>
      <c r="B371" s="16" t="s">
        <v>257</v>
      </c>
      <c r="C371" s="26"/>
      <c r="D371" s="27" t="s">
        <v>14</v>
      </c>
      <c r="E371" s="38">
        <v>1</v>
      </c>
      <c r="F371" s="38">
        <v>1</v>
      </c>
      <c r="G371" s="20">
        <f>E371/$L$6*100000</f>
        <v>8.7395704151558132E-2</v>
      </c>
      <c r="H371" s="20">
        <f>F371/$M$6*100000</f>
        <v>8.7573879514105085E-2</v>
      </c>
      <c r="I371" s="38">
        <f>E371/$E$6*100</f>
        <v>7.1622976650909612E-3</v>
      </c>
      <c r="J371" s="22"/>
      <c r="K371" s="22"/>
      <c r="L371" s="22"/>
      <c r="M371" s="22"/>
      <c r="N371" s="22"/>
      <c r="O371" s="22"/>
    </row>
    <row r="372" spans="1:15" ht="15.75" customHeight="1" x14ac:dyDescent="0.15">
      <c r="A372" s="33"/>
      <c r="B372" s="16"/>
      <c r="C372" s="26"/>
      <c r="D372" s="27" t="s">
        <v>16</v>
      </c>
      <c r="E372" s="38">
        <v>2</v>
      </c>
      <c r="F372" s="38">
        <v>0</v>
      </c>
      <c r="G372" s="21">
        <f>E372/$L$7*100000</f>
        <v>0.16848589309738568</v>
      </c>
      <c r="H372" s="21">
        <f>F372/$M$7*100000</f>
        <v>0</v>
      </c>
      <c r="I372" s="21">
        <f>E372/$E$7*100</f>
        <v>1.58052789631737E-2</v>
      </c>
      <c r="J372" s="22"/>
      <c r="K372" s="22"/>
      <c r="L372" s="22"/>
      <c r="M372" s="22"/>
      <c r="N372" s="22"/>
      <c r="O372" s="22"/>
    </row>
    <row r="373" spans="1:15" ht="15.75" customHeight="1" x14ac:dyDescent="0.15">
      <c r="A373" s="33" t="s">
        <v>18</v>
      </c>
      <c r="B373" s="16" t="s">
        <v>18</v>
      </c>
      <c r="C373" s="26"/>
      <c r="D373" s="27"/>
      <c r="E373" s="36"/>
      <c r="F373" s="36"/>
      <c r="G373" s="30"/>
      <c r="H373" s="30"/>
      <c r="I373" s="31"/>
      <c r="J373" s="22"/>
      <c r="K373" s="22"/>
      <c r="L373" s="22"/>
      <c r="M373" s="22"/>
      <c r="N373" s="22"/>
      <c r="O373" s="22"/>
    </row>
    <row r="374" spans="1:15" ht="15.75" customHeight="1" x14ac:dyDescent="0.15">
      <c r="A374" s="33" t="s">
        <v>258</v>
      </c>
      <c r="B374" s="16" t="s">
        <v>259</v>
      </c>
      <c r="C374" s="26"/>
      <c r="D374" s="27" t="s">
        <v>14</v>
      </c>
      <c r="E374" s="38">
        <v>2</v>
      </c>
      <c r="F374" s="38">
        <v>2</v>
      </c>
      <c r="G374" s="30">
        <f>E374/$L$6*100000</f>
        <v>0.17479140830311626</v>
      </c>
      <c r="H374" s="30">
        <f>F374/$M$6*100000</f>
        <v>0.17514775902821017</v>
      </c>
      <c r="I374" s="31">
        <f>E374/$E$6*100</f>
        <v>1.4324595330181922E-2</v>
      </c>
      <c r="J374" s="22"/>
      <c r="K374" s="22"/>
      <c r="L374" s="22"/>
      <c r="M374" s="22"/>
      <c r="N374" s="22"/>
      <c r="O374" s="22"/>
    </row>
    <row r="375" spans="1:15" ht="15.75" customHeight="1" x14ac:dyDescent="0.15">
      <c r="A375" s="33"/>
      <c r="B375" s="16"/>
      <c r="C375" s="26"/>
      <c r="D375" s="27" t="s">
        <v>16</v>
      </c>
      <c r="E375" s="38">
        <v>7</v>
      </c>
      <c r="F375" s="38">
        <v>3</v>
      </c>
      <c r="G375" s="21">
        <f>E375/$L$7*100000</f>
        <v>0.58970062584084992</v>
      </c>
      <c r="H375" s="21">
        <f>F375/$M$7*100000</f>
        <v>0.25320942951915532</v>
      </c>
      <c r="I375" s="21">
        <f>E375/$E$7*100</f>
        <v>5.5318476371107948E-2</v>
      </c>
      <c r="J375" s="22"/>
      <c r="K375" s="22"/>
      <c r="L375" s="22"/>
      <c r="M375" s="22"/>
      <c r="N375" s="22"/>
      <c r="O375" s="22"/>
    </row>
    <row r="376" spans="1:15" ht="15.75" customHeight="1" x14ac:dyDescent="0.15">
      <c r="A376" s="33" t="s">
        <v>18</v>
      </c>
      <c r="B376" s="16" t="s">
        <v>18</v>
      </c>
      <c r="C376" s="26"/>
      <c r="D376" s="27"/>
      <c r="E376" s="36"/>
      <c r="F376" s="36"/>
      <c r="G376" s="30"/>
      <c r="H376" s="30"/>
      <c r="I376" s="31"/>
      <c r="J376" s="22"/>
      <c r="K376" s="22"/>
      <c r="L376" s="22"/>
      <c r="M376" s="22"/>
      <c r="N376" s="22"/>
      <c r="O376" s="22"/>
    </row>
    <row r="377" spans="1:15" ht="15.75" customHeight="1" x14ac:dyDescent="0.15">
      <c r="A377" s="33" t="s">
        <v>260</v>
      </c>
      <c r="B377" s="16" t="s">
        <v>261</v>
      </c>
      <c r="C377" s="26"/>
      <c r="D377" s="27" t="s">
        <v>14</v>
      </c>
      <c r="E377" s="38">
        <v>7</v>
      </c>
      <c r="F377" s="38">
        <v>7</v>
      </c>
      <c r="G377" s="30">
        <f>E377/$L$6*100000</f>
        <v>0.61176992906090699</v>
      </c>
      <c r="H377" s="30">
        <f>F377/$M$6*100000</f>
        <v>0.61301715659873557</v>
      </c>
      <c r="I377" s="31">
        <f>E377/$E$6*100</f>
        <v>5.013608365563673E-2</v>
      </c>
      <c r="J377" s="22"/>
      <c r="K377" s="22"/>
      <c r="L377" s="22"/>
      <c r="M377" s="22"/>
      <c r="N377" s="22"/>
      <c r="O377" s="22"/>
    </row>
    <row r="378" spans="1:15" ht="15.75" customHeight="1" x14ac:dyDescent="0.15">
      <c r="A378" s="33"/>
      <c r="B378" s="16"/>
      <c r="C378" s="26"/>
      <c r="D378" s="27" t="s">
        <v>16</v>
      </c>
      <c r="E378" s="36">
        <v>2</v>
      </c>
      <c r="F378" s="36">
        <v>4</v>
      </c>
      <c r="G378" s="30">
        <f>E378/$L$7*100000</f>
        <v>0.16848589309738568</v>
      </c>
      <c r="H378" s="30">
        <f>F378/$M$7*100000</f>
        <v>0.33761257269220707</v>
      </c>
      <c r="I378" s="31">
        <f>E378/$E$7*100</f>
        <v>1.58052789631737E-2</v>
      </c>
      <c r="J378" s="22"/>
      <c r="K378" s="22"/>
      <c r="L378" s="22"/>
      <c r="M378" s="22"/>
      <c r="N378" s="22"/>
      <c r="O378" s="22"/>
    </row>
    <row r="379" spans="1:15" ht="15.75" customHeight="1" x14ac:dyDescent="0.15">
      <c r="A379" s="33"/>
      <c r="B379" s="16"/>
      <c r="C379" s="26"/>
      <c r="D379" s="27"/>
      <c r="E379" s="28"/>
      <c r="F379" s="28"/>
      <c r="G379" s="30"/>
      <c r="H379" s="30"/>
      <c r="I379" s="31"/>
      <c r="J379" s="22"/>
      <c r="K379" s="22"/>
      <c r="L379" s="22"/>
      <c r="M379" s="22"/>
      <c r="N379" s="22"/>
      <c r="O379" s="22"/>
    </row>
    <row r="380" spans="1:15" ht="15.75" customHeight="1" x14ac:dyDescent="0.15">
      <c r="A380" s="33" t="s">
        <v>262</v>
      </c>
      <c r="B380" s="16" t="s">
        <v>263</v>
      </c>
      <c r="C380" s="26"/>
      <c r="D380" s="27" t="s">
        <v>14</v>
      </c>
      <c r="E380" s="28">
        <v>2411</v>
      </c>
      <c r="F380" s="28">
        <v>1951</v>
      </c>
      <c r="G380" s="30">
        <f>E380/$L$6*100000</f>
        <v>210.71104270940666</v>
      </c>
      <c r="H380" s="30">
        <f>F380/$M$6*100000</f>
        <v>170.85663893201902</v>
      </c>
      <c r="I380" s="31">
        <f>E380/$E$6*100</f>
        <v>17.268299670534308</v>
      </c>
      <c r="J380" s="22"/>
      <c r="K380" s="22"/>
      <c r="L380" s="22"/>
      <c r="M380" s="22"/>
      <c r="N380" s="22"/>
      <c r="O380" s="22"/>
    </row>
    <row r="381" spans="1:15" ht="15.75" customHeight="1" x14ac:dyDescent="0.15">
      <c r="A381" s="33"/>
      <c r="B381" s="16" t="s">
        <v>264</v>
      </c>
      <c r="C381" s="26"/>
      <c r="D381" s="27" t="s">
        <v>16</v>
      </c>
      <c r="E381" s="28">
        <v>3272</v>
      </c>
      <c r="F381" s="28">
        <v>2971</v>
      </c>
      <c r="G381" s="30">
        <f>E381/$L$7*100000</f>
        <v>275.64292110732299</v>
      </c>
      <c r="H381" s="30">
        <f>F381/$M$7*100000</f>
        <v>250.76173836713679</v>
      </c>
      <c r="I381" s="31">
        <f>E381/$E$7*100</f>
        <v>25.857436383752173</v>
      </c>
      <c r="J381" s="22"/>
      <c r="K381" s="22"/>
      <c r="L381" s="22"/>
      <c r="M381" s="22"/>
      <c r="N381" s="22"/>
      <c r="O381" s="22"/>
    </row>
    <row r="382" spans="1:15" ht="15.75" customHeight="1" x14ac:dyDescent="0.15">
      <c r="A382" s="33"/>
      <c r="B382" s="16"/>
      <c r="C382" s="26"/>
      <c r="D382" s="27"/>
      <c r="E382" s="28"/>
      <c r="F382" s="28"/>
      <c r="G382" s="30"/>
      <c r="H382" s="30"/>
      <c r="I382" s="31"/>
      <c r="J382" s="22"/>
      <c r="K382" s="22"/>
      <c r="L382" s="22"/>
      <c r="M382" s="22"/>
      <c r="N382" s="22"/>
      <c r="O382" s="22"/>
    </row>
    <row r="383" spans="1:15" ht="15.75" customHeight="1" x14ac:dyDescent="0.15">
      <c r="A383" s="33" t="s">
        <v>265</v>
      </c>
      <c r="B383" s="16" t="s">
        <v>266</v>
      </c>
      <c r="C383" s="26"/>
      <c r="D383" s="27" t="s">
        <v>14</v>
      </c>
      <c r="E383" s="36">
        <v>1213</v>
      </c>
      <c r="F383" s="36">
        <v>1008</v>
      </c>
      <c r="G383" s="30">
        <f>E383/$L$6*100000</f>
        <v>106.01098913584001</v>
      </c>
      <c r="H383" s="30">
        <f>F383/$M$6*100000</f>
        <v>88.274470550217927</v>
      </c>
      <c r="I383" s="31">
        <f>E383/$E$6*100</f>
        <v>8.6878670677553362</v>
      </c>
      <c r="J383" s="22"/>
      <c r="K383" s="22"/>
      <c r="L383" s="22"/>
      <c r="M383" s="22"/>
      <c r="N383" s="22"/>
      <c r="O383" s="22"/>
    </row>
    <row r="384" spans="1:15" ht="15.75" customHeight="1" x14ac:dyDescent="0.15">
      <c r="A384" s="33"/>
      <c r="B384" s="16"/>
      <c r="C384" s="26"/>
      <c r="D384" s="27" t="s">
        <v>16</v>
      </c>
      <c r="E384" s="36">
        <v>2593</v>
      </c>
      <c r="F384" s="36">
        <v>2509</v>
      </c>
      <c r="G384" s="30">
        <f>E384/$L$7*100000</f>
        <v>218.44196040076056</v>
      </c>
      <c r="H384" s="30">
        <f>F384/$M$7*100000</f>
        <v>211.76748622118686</v>
      </c>
      <c r="I384" s="31">
        <f>E384/$E$7*100</f>
        <v>20.491544175754704</v>
      </c>
      <c r="J384" s="22"/>
      <c r="K384" s="22"/>
      <c r="L384" s="22"/>
      <c r="M384" s="22"/>
      <c r="N384" s="22"/>
      <c r="O384" s="22"/>
    </row>
    <row r="385" spans="1:15" ht="15.75" customHeight="1" x14ac:dyDescent="0.15">
      <c r="A385" s="10"/>
      <c r="B385" s="40"/>
      <c r="C385" s="41"/>
      <c r="D385" s="42"/>
      <c r="E385" s="43"/>
      <c r="F385" s="43"/>
      <c r="G385" s="53"/>
      <c r="H385" s="54"/>
      <c r="I385" s="45"/>
      <c r="J385" s="22"/>
      <c r="K385" s="22"/>
      <c r="L385" s="22"/>
      <c r="M385" s="22"/>
      <c r="N385" s="22"/>
      <c r="O385" s="22"/>
    </row>
    <row r="386" spans="1:15" ht="15.75" customHeight="1" x14ac:dyDescent="0.4">
      <c r="A386" s="7" t="s">
        <v>2</v>
      </c>
      <c r="B386" s="63" t="s">
        <v>3</v>
      </c>
      <c r="C386" s="8"/>
      <c r="D386" s="65" t="s">
        <v>4</v>
      </c>
      <c r="E386" s="67" t="s">
        <v>5</v>
      </c>
      <c r="F386" s="68"/>
      <c r="G386" s="69" t="s">
        <v>6</v>
      </c>
      <c r="H386" s="70"/>
      <c r="I386" s="71" t="str">
        <f>I3</f>
        <v>6年死亡総数に占める割合</v>
      </c>
      <c r="J386" s="9"/>
      <c r="K386" s="9"/>
      <c r="L386" s="9"/>
      <c r="M386" s="9"/>
      <c r="N386" s="9"/>
      <c r="O386" s="9"/>
    </row>
    <row r="387" spans="1:15" ht="15.75" customHeight="1" x14ac:dyDescent="0.15">
      <c r="A387" s="10" t="s">
        <v>8</v>
      </c>
      <c r="B387" s="64"/>
      <c r="C387" s="11" t="s">
        <v>9</v>
      </c>
      <c r="D387" s="66"/>
      <c r="E387" s="12" t="str">
        <f>E4</f>
        <v>６年</v>
      </c>
      <c r="F387" s="12" t="str">
        <f>F4</f>
        <v>５年</v>
      </c>
      <c r="G387" s="13" t="str">
        <f>G4</f>
        <v>６年</v>
      </c>
      <c r="H387" s="13" t="str">
        <f>H4</f>
        <v>５年</v>
      </c>
      <c r="I387" s="72"/>
      <c r="J387" s="9"/>
      <c r="K387" s="9"/>
      <c r="L387" s="9"/>
      <c r="M387" s="9"/>
      <c r="N387" s="9"/>
      <c r="O387" s="9"/>
    </row>
    <row r="388" spans="1:15" ht="15.75" customHeight="1" x14ac:dyDescent="0.15">
      <c r="A388" s="33"/>
      <c r="B388" s="16"/>
      <c r="C388" s="26"/>
      <c r="D388" s="27"/>
      <c r="E388" s="28"/>
      <c r="F388" s="28"/>
      <c r="G388" s="30"/>
      <c r="H388" s="30"/>
      <c r="I388" s="31"/>
      <c r="J388" s="22"/>
      <c r="K388" s="22"/>
      <c r="L388" s="22"/>
      <c r="M388" s="22"/>
      <c r="N388" s="22"/>
      <c r="O388" s="22"/>
    </row>
    <row r="389" spans="1:15" ht="15.75" customHeight="1" x14ac:dyDescent="0.15">
      <c r="A389" s="33" t="s">
        <v>267</v>
      </c>
      <c r="B389" s="16" t="s">
        <v>268</v>
      </c>
      <c r="C389" s="26"/>
      <c r="D389" s="27" t="s">
        <v>14</v>
      </c>
      <c r="E389" s="38">
        <v>2</v>
      </c>
      <c r="F389" s="38">
        <v>0</v>
      </c>
      <c r="G389" s="20">
        <f>E389/$L$6*100000</f>
        <v>0.17479140830311626</v>
      </c>
      <c r="H389" s="20">
        <f>F389/$M$6*100000</f>
        <v>0</v>
      </c>
      <c r="I389" s="21">
        <f>E389/$E$6*100</f>
        <v>1.4324595330181922E-2</v>
      </c>
      <c r="J389" s="22"/>
      <c r="K389" s="22"/>
      <c r="L389" s="22"/>
      <c r="M389" s="22"/>
      <c r="N389" s="22"/>
      <c r="O389" s="22"/>
    </row>
    <row r="390" spans="1:15" ht="15.75" customHeight="1" x14ac:dyDescent="0.15">
      <c r="A390" s="33"/>
      <c r="B390" s="16"/>
      <c r="C390" s="26"/>
      <c r="D390" s="27" t="s">
        <v>16</v>
      </c>
      <c r="E390" s="38">
        <v>1</v>
      </c>
      <c r="F390" s="38">
        <v>0</v>
      </c>
      <c r="G390" s="57">
        <f>E390/$L$7*100000</f>
        <v>8.424294654869284E-2</v>
      </c>
      <c r="H390" s="57">
        <f>F390/$M$7*100000</f>
        <v>0</v>
      </c>
      <c r="I390" s="38">
        <f>E390/$E$7*100</f>
        <v>7.9026394815868498E-3</v>
      </c>
      <c r="J390" s="22"/>
      <c r="K390" s="22"/>
      <c r="L390" s="22"/>
      <c r="M390" s="22"/>
      <c r="N390" s="22"/>
      <c r="O390" s="22"/>
    </row>
    <row r="391" spans="1:15" ht="15.75" customHeight="1" x14ac:dyDescent="0.15">
      <c r="A391" s="33"/>
      <c r="B391" s="16"/>
      <c r="C391" s="26"/>
      <c r="D391" s="27"/>
      <c r="E391" s="36"/>
      <c r="F391" s="36"/>
      <c r="G391" s="30"/>
      <c r="H391" s="30"/>
      <c r="I391" s="31"/>
      <c r="J391" s="22"/>
      <c r="K391" s="22"/>
      <c r="L391" s="22"/>
      <c r="M391" s="22"/>
      <c r="N391" s="22"/>
      <c r="O391" s="22"/>
    </row>
    <row r="392" spans="1:15" ht="15.75" customHeight="1" x14ac:dyDescent="0.15">
      <c r="A392" s="33" t="s">
        <v>269</v>
      </c>
      <c r="B392" s="16" t="s">
        <v>270</v>
      </c>
      <c r="C392" s="26"/>
      <c r="D392" s="27" t="s">
        <v>14</v>
      </c>
      <c r="E392" s="36">
        <v>1196</v>
      </c>
      <c r="F392" s="36">
        <v>943</v>
      </c>
      <c r="G392" s="29">
        <f>E392/$L$6*100000</f>
        <v>104.52526216526354</v>
      </c>
      <c r="H392" s="30">
        <f>F392/$M$6*100000</f>
        <v>82.582168381801097</v>
      </c>
      <c r="I392" s="31">
        <f>E392/$E$6*100</f>
        <v>8.5661080074487899</v>
      </c>
      <c r="J392" s="22"/>
      <c r="K392" s="22"/>
      <c r="L392" s="22"/>
      <c r="M392" s="22"/>
      <c r="N392" s="22"/>
      <c r="O392" s="22"/>
    </row>
    <row r="393" spans="1:15" ht="15.75" customHeight="1" x14ac:dyDescent="0.15">
      <c r="A393" s="33"/>
      <c r="B393" s="16" t="s">
        <v>271</v>
      </c>
      <c r="C393" s="26"/>
      <c r="D393" s="27" t="s">
        <v>16</v>
      </c>
      <c r="E393" s="36">
        <v>678</v>
      </c>
      <c r="F393" s="36">
        <v>462</v>
      </c>
      <c r="G393" s="29">
        <f>E393/$L$7*100000</f>
        <v>57.116717760013756</v>
      </c>
      <c r="H393" s="30">
        <f>F393/$M$7*100000</f>
        <v>38.994252145949915</v>
      </c>
      <c r="I393" s="31">
        <f>E393/$E$7*100</f>
        <v>5.357989568515884</v>
      </c>
      <c r="J393" s="22"/>
      <c r="K393" s="22"/>
      <c r="L393" s="22"/>
      <c r="M393" s="22"/>
      <c r="N393" s="22"/>
      <c r="O393" s="22"/>
    </row>
    <row r="394" spans="1:15" ht="15.75" customHeight="1" x14ac:dyDescent="0.15">
      <c r="A394" s="33"/>
      <c r="B394" s="16" t="s">
        <v>272</v>
      </c>
      <c r="C394" s="26"/>
      <c r="D394" s="27"/>
      <c r="E394" s="28"/>
      <c r="F394" s="28"/>
      <c r="G394" s="30"/>
      <c r="H394" s="30"/>
      <c r="I394" s="31"/>
      <c r="J394" s="22"/>
      <c r="K394" s="22"/>
      <c r="L394" s="22"/>
      <c r="M394" s="22"/>
      <c r="N394" s="22"/>
      <c r="O394" s="22"/>
    </row>
    <row r="395" spans="1:15" ht="15.75" customHeight="1" x14ac:dyDescent="0.15">
      <c r="A395" s="33" t="s">
        <v>273</v>
      </c>
      <c r="B395" s="16" t="s">
        <v>274</v>
      </c>
      <c r="C395" s="26"/>
      <c r="D395" s="27" t="s">
        <v>14</v>
      </c>
      <c r="E395" s="28">
        <v>695</v>
      </c>
      <c r="F395" s="28">
        <v>696</v>
      </c>
      <c r="G395" s="30">
        <f>E395/$L$6*100000</f>
        <v>60.740014385332898</v>
      </c>
      <c r="H395" s="30">
        <f>F395/$M$6*100000</f>
        <v>60.951420141817145</v>
      </c>
      <c r="I395" s="31">
        <f>E395/$E$6*100</f>
        <v>4.9777968772382177</v>
      </c>
      <c r="J395" s="22"/>
      <c r="K395" s="22"/>
      <c r="L395" s="22"/>
      <c r="M395" s="22"/>
      <c r="N395" s="22"/>
      <c r="O395" s="22"/>
    </row>
    <row r="396" spans="1:15" ht="15.75" customHeight="1" x14ac:dyDescent="0.15">
      <c r="A396" s="33"/>
      <c r="B396" s="16"/>
      <c r="C396" s="26"/>
      <c r="D396" s="27" t="s">
        <v>16</v>
      </c>
      <c r="E396" s="28">
        <v>496</v>
      </c>
      <c r="F396" s="28">
        <v>445</v>
      </c>
      <c r="G396" s="30">
        <f>E396/$L$7*100000</f>
        <v>41.784501488151648</v>
      </c>
      <c r="H396" s="30">
        <f>F396/$M$7*100000</f>
        <v>37.559398712008033</v>
      </c>
      <c r="I396" s="31">
        <f>E396/$E$7*100</f>
        <v>3.9197091828670776</v>
      </c>
      <c r="J396" s="22"/>
      <c r="K396" s="22"/>
      <c r="L396" s="22"/>
      <c r="M396" s="22"/>
      <c r="N396" s="22"/>
      <c r="O396" s="22"/>
    </row>
    <row r="397" spans="1:15" ht="15.75" customHeight="1" x14ac:dyDescent="0.15">
      <c r="A397" s="33" t="s">
        <v>18</v>
      </c>
      <c r="B397" s="16" t="s">
        <v>18</v>
      </c>
      <c r="C397" s="26"/>
      <c r="D397" s="27"/>
      <c r="E397" s="28"/>
      <c r="F397" s="28"/>
      <c r="I397" s="21"/>
      <c r="J397" s="22"/>
      <c r="K397" s="22"/>
      <c r="L397" s="22"/>
      <c r="M397" s="22"/>
      <c r="N397" s="22"/>
      <c r="O397" s="22"/>
    </row>
    <row r="398" spans="1:15" ht="15.75" customHeight="1" x14ac:dyDescent="0.15">
      <c r="A398" s="33" t="s">
        <v>275</v>
      </c>
      <c r="B398" s="16" t="s">
        <v>276</v>
      </c>
      <c r="D398" s="27" t="s">
        <v>14</v>
      </c>
      <c r="E398" s="28">
        <v>369</v>
      </c>
      <c r="F398" s="28">
        <v>369</v>
      </c>
      <c r="G398" s="30">
        <f>E398/$L$6*100000</f>
        <v>32.249014831924953</v>
      </c>
      <c r="H398" s="30">
        <f>F398/$M$6*100000</f>
        <v>32.314761540704779</v>
      </c>
      <c r="I398" s="31">
        <f>E398/$E$6*100</f>
        <v>2.6428878384185648</v>
      </c>
      <c r="J398" s="22"/>
      <c r="K398" s="22"/>
      <c r="L398" s="22"/>
      <c r="M398" s="22"/>
      <c r="N398" s="22"/>
      <c r="O398" s="22"/>
    </row>
    <row r="399" spans="1:15" ht="15.75" customHeight="1" x14ac:dyDescent="0.15">
      <c r="A399" s="33"/>
      <c r="B399" s="16"/>
      <c r="C399" s="26"/>
      <c r="D399" s="27" t="s">
        <v>16</v>
      </c>
      <c r="E399" s="28">
        <v>339</v>
      </c>
      <c r="F399" s="28">
        <v>288</v>
      </c>
      <c r="G399" s="30">
        <f>E399/$L$7*100000</f>
        <v>28.558358880006878</v>
      </c>
      <c r="H399" s="30">
        <f>F399/$M$7*100000</f>
        <v>24.308105233838909</v>
      </c>
      <c r="I399" s="31">
        <f>E399/$E$7*100</f>
        <v>2.678994784257942</v>
      </c>
      <c r="J399" s="22"/>
      <c r="K399" s="22"/>
      <c r="L399" s="22"/>
      <c r="M399" s="22"/>
      <c r="N399" s="22"/>
      <c r="O399" s="22"/>
    </row>
    <row r="400" spans="1:15" ht="15.75" customHeight="1" x14ac:dyDescent="0.15">
      <c r="A400" s="33" t="s">
        <v>18</v>
      </c>
      <c r="B400" s="16" t="s">
        <v>18</v>
      </c>
      <c r="C400" s="26"/>
      <c r="D400" s="27"/>
      <c r="E400" s="28"/>
      <c r="F400" s="28"/>
      <c r="G400" s="30"/>
      <c r="H400" s="30"/>
      <c r="I400" s="31"/>
      <c r="J400" s="22"/>
      <c r="K400" s="22"/>
      <c r="L400" s="22"/>
      <c r="M400" s="22"/>
      <c r="N400" s="22"/>
      <c r="O400" s="22"/>
    </row>
    <row r="401" spans="1:15" ht="15.75" customHeight="1" x14ac:dyDescent="0.15">
      <c r="A401" s="33" t="s">
        <v>277</v>
      </c>
      <c r="B401" s="16" t="s">
        <v>278</v>
      </c>
      <c r="C401" s="26"/>
      <c r="D401" s="27" t="s">
        <v>14</v>
      </c>
      <c r="E401" s="36">
        <v>29</v>
      </c>
      <c r="F401" s="36">
        <v>43</v>
      </c>
      <c r="G401" s="30">
        <f>E401/$L$6*100000</f>
        <v>2.5344754203951858</v>
      </c>
      <c r="H401" s="30">
        <f>F401/$M$6*100000</f>
        <v>3.7656768191065191</v>
      </c>
      <c r="I401" s="31">
        <f>E401/$E$6*100</f>
        <v>0.20770663228763786</v>
      </c>
      <c r="J401" s="22"/>
      <c r="K401" s="22"/>
      <c r="L401" s="22"/>
      <c r="M401" s="22"/>
      <c r="N401" s="22"/>
      <c r="O401" s="22"/>
    </row>
    <row r="402" spans="1:15" ht="15.75" customHeight="1" x14ac:dyDescent="0.15">
      <c r="A402" s="33"/>
      <c r="B402" s="16"/>
      <c r="C402" s="26"/>
      <c r="D402" s="27" t="s">
        <v>16</v>
      </c>
      <c r="E402" s="36">
        <v>24</v>
      </c>
      <c r="F402" s="36">
        <v>19</v>
      </c>
      <c r="G402" s="30">
        <f>E402/$L$7*100000</f>
        <v>2.0218307171686281</v>
      </c>
      <c r="H402" s="30">
        <f>F402/$M$7*100000</f>
        <v>1.6036597202879834</v>
      </c>
      <c r="I402" s="31">
        <f>E402/$E$7*100</f>
        <v>0.18966334755808439</v>
      </c>
      <c r="J402" s="22"/>
      <c r="K402" s="22"/>
      <c r="L402" s="22"/>
      <c r="M402" s="22"/>
      <c r="N402" s="22"/>
      <c r="O402" s="22"/>
    </row>
    <row r="403" spans="1:15" ht="15.75" customHeight="1" x14ac:dyDescent="0.15">
      <c r="A403" s="33" t="s">
        <v>18</v>
      </c>
      <c r="B403" s="16" t="s">
        <v>18</v>
      </c>
      <c r="C403" s="26"/>
      <c r="D403" s="27"/>
      <c r="E403" s="36"/>
      <c r="F403" s="36"/>
      <c r="G403" s="30"/>
      <c r="H403" s="30"/>
      <c r="I403" s="31"/>
      <c r="J403" s="22"/>
      <c r="K403" s="22"/>
      <c r="L403" s="22"/>
      <c r="M403" s="22"/>
      <c r="N403" s="22"/>
      <c r="O403" s="22"/>
    </row>
    <row r="404" spans="1:15" ht="15.75" customHeight="1" x14ac:dyDescent="0.15">
      <c r="A404" s="33" t="s">
        <v>279</v>
      </c>
      <c r="B404" s="16" t="s">
        <v>280</v>
      </c>
      <c r="C404" s="26"/>
      <c r="D404" s="27" t="s">
        <v>14</v>
      </c>
      <c r="E404" s="36">
        <v>106</v>
      </c>
      <c r="F404" s="36">
        <v>101</v>
      </c>
      <c r="G404" s="30">
        <f>E404/$L$6*100000</f>
        <v>9.2639446400651622</v>
      </c>
      <c r="H404" s="30">
        <f>F404/$M$6*100000</f>
        <v>8.8449618309246141</v>
      </c>
      <c r="I404" s="31">
        <f>E404/$E$6*100</f>
        <v>0.75920355249964189</v>
      </c>
      <c r="J404" s="22"/>
      <c r="K404" s="22"/>
      <c r="L404" s="22"/>
      <c r="M404" s="22"/>
      <c r="N404" s="22"/>
      <c r="O404" s="22"/>
    </row>
    <row r="405" spans="1:15" ht="15.75" customHeight="1" x14ac:dyDescent="0.15">
      <c r="A405" s="33"/>
      <c r="B405" s="16"/>
      <c r="C405" s="26"/>
      <c r="D405" s="27" t="s">
        <v>16</v>
      </c>
      <c r="E405" s="36">
        <v>102</v>
      </c>
      <c r="F405" s="36">
        <v>84</v>
      </c>
      <c r="G405" s="30">
        <f>E405/$L$7*100000</f>
        <v>8.5927805479666688</v>
      </c>
      <c r="H405" s="30">
        <f>F405/$M$7*100000</f>
        <v>7.0898640265363486</v>
      </c>
      <c r="I405" s="31">
        <f>E405/$E$7*100</f>
        <v>0.80606922712185869</v>
      </c>
      <c r="J405" s="22"/>
      <c r="K405" s="22"/>
      <c r="L405" s="22"/>
      <c r="M405" s="22"/>
      <c r="N405" s="22"/>
      <c r="O405" s="22"/>
    </row>
    <row r="406" spans="1:15" ht="15.75" customHeight="1" x14ac:dyDescent="0.15">
      <c r="A406" s="33" t="s">
        <v>18</v>
      </c>
      <c r="B406" s="16" t="s">
        <v>18</v>
      </c>
      <c r="C406" s="26"/>
      <c r="D406" s="27"/>
      <c r="E406" s="36"/>
      <c r="F406" s="36"/>
      <c r="G406" s="30"/>
      <c r="H406" s="30"/>
      <c r="I406" s="31"/>
      <c r="J406" s="22"/>
      <c r="K406" s="22"/>
      <c r="L406" s="22"/>
      <c r="M406" s="22"/>
      <c r="N406" s="22"/>
      <c r="O406" s="22"/>
    </row>
    <row r="407" spans="1:15" ht="15.75" customHeight="1" x14ac:dyDescent="0.15">
      <c r="A407" s="33" t="s">
        <v>281</v>
      </c>
      <c r="B407" s="16" t="s">
        <v>282</v>
      </c>
      <c r="C407" s="26"/>
      <c r="D407" s="27" t="s">
        <v>14</v>
      </c>
      <c r="E407" s="36">
        <v>77</v>
      </c>
      <c r="F407" s="36">
        <v>64</v>
      </c>
      <c r="G407" s="30">
        <f>E407/$L$6*100000</f>
        <v>6.7294692196699764</v>
      </c>
      <c r="H407" s="30">
        <f>F407/$M$6*100000</f>
        <v>5.6047282889027255</v>
      </c>
      <c r="I407" s="31">
        <f>E407/$E$6*100</f>
        <v>0.55149692021200403</v>
      </c>
      <c r="J407" s="22"/>
      <c r="K407" s="22"/>
      <c r="L407" s="22"/>
      <c r="M407" s="22"/>
      <c r="N407" s="22"/>
      <c r="O407" s="22"/>
    </row>
    <row r="408" spans="1:15" ht="15.75" customHeight="1" x14ac:dyDescent="0.15">
      <c r="A408" s="33"/>
      <c r="B408" s="16"/>
      <c r="C408" s="26"/>
      <c r="D408" s="27" t="s">
        <v>16</v>
      </c>
      <c r="E408" s="36">
        <v>69</v>
      </c>
      <c r="F408" s="36">
        <v>71</v>
      </c>
      <c r="G408" s="30">
        <f>E408/$L$7*100000</f>
        <v>5.8127633118598059</v>
      </c>
      <c r="H408" s="30">
        <f>F408/$M$7*100000</f>
        <v>5.992623165286675</v>
      </c>
      <c r="I408" s="31">
        <f>E408/$E$7*100</f>
        <v>0.54528212422949263</v>
      </c>
      <c r="J408" s="22"/>
      <c r="K408" s="22"/>
      <c r="L408" s="22"/>
      <c r="M408" s="22"/>
      <c r="N408" s="22"/>
      <c r="O408" s="22"/>
    </row>
    <row r="409" spans="1:15" ht="15.75" customHeight="1" x14ac:dyDescent="0.15">
      <c r="A409" s="33" t="s">
        <v>18</v>
      </c>
      <c r="B409" s="16" t="s">
        <v>18</v>
      </c>
      <c r="C409" s="26"/>
      <c r="D409" s="27"/>
      <c r="E409" s="36"/>
      <c r="F409" s="36"/>
      <c r="G409" s="30"/>
      <c r="H409" s="30"/>
      <c r="I409" s="31"/>
      <c r="J409" s="22"/>
      <c r="K409" s="22"/>
      <c r="L409" s="22"/>
      <c r="M409" s="22"/>
      <c r="N409" s="22"/>
      <c r="O409" s="22"/>
    </row>
    <row r="410" spans="1:15" ht="15.75" customHeight="1" x14ac:dyDescent="0.15">
      <c r="A410" s="33" t="s">
        <v>283</v>
      </c>
      <c r="B410" s="16" t="s">
        <v>284</v>
      </c>
      <c r="C410" s="26"/>
      <c r="D410" s="27" t="s">
        <v>14</v>
      </c>
      <c r="E410" s="36">
        <v>53</v>
      </c>
      <c r="F410" s="36">
        <v>57</v>
      </c>
      <c r="G410" s="30">
        <f>E410/$L$6*100000</f>
        <v>4.6319723200325811</v>
      </c>
      <c r="H410" s="30">
        <f>F410/$M$6*100000</f>
        <v>4.9917111323039904</v>
      </c>
      <c r="I410" s="31">
        <f>E410/$E$6*100</f>
        <v>0.37960177624982094</v>
      </c>
      <c r="J410" s="22"/>
      <c r="K410" s="22"/>
      <c r="L410" s="22"/>
      <c r="M410" s="22"/>
      <c r="N410" s="22"/>
      <c r="O410" s="22"/>
    </row>
    <row r="411" spans="1:15" ht="15.75" customHeight="1" x14ac:dyDescent="0.15">
      <c r="A411" s="33"/>
      <c r="B411" s="16"/>
      <c r="C411" s="26"/>
      <c r="D411" s="27" t="s">
        <v>16</v>
      </c>
      <c r="E411" s="36">
        <v>82</v>
      </c>
      <c r="F411" s="36">
        <v>56</v>
      </c>
      <c r="G411" s="30">
        <f>E411/$L$7*100000</f>
        <v>6.9079216169928133</v>
      </c>
      <c r="H411" s="30">
        <f>F411/$M$7*100000</f>
        <v>4.7265760176908982</v>
      </c>
      <c r="I411" s="31">
        <f>E411/$E$7*100</f>
        <v>0.64801643749012172</v>
      </c>
      <c r="J411" s="22"/>
      <c r="K411" s="22"/>
      <c r="L411" s="22"/>
      <c r="M411" s="22"/>
      <c r="N411" s="22"/>
      <c r="O411" s="22"/>
    </row>
    <row r="412" spans="1:15" ht="15.75" customHeight="1" x14ac:dyDescent="0.15">
      <c r="A412" s="33" t="s">
        <v>18</v>
      </c>
      <c r="B412" s="16" t="s">
        <v>18</v>
      </c>
      <c r="C412" s="26"/>
      <c r="D412" s="27"/>
      <c r="E412" s="36"/>
      <c r="F412" s="36"/>
      <c r="G412" s="30"/>
      <c r="H412" s="30"/>
      <c r="I412" s="31"/>
      <c r="J412" s="22"/>
      <c r="K412" s="22"/>
      <c r="L412" s="22"/>
      <c r="M412" s="22"/>
      <c r="N412" s="22"/>
      <c r="O412" s="22"/>
    </row>
    <row r="413" spans="1:15" ht="15.75" customHeight="1" x14ac:dyDescent="0.15">
      <c r="A413" s="33" t="s">
        <v>285</v>
      </c>
      <c r="B413" s="16" t="s">
        <v>286</v>
      </c>
      <c r="C413" s="26"/>
      <c r="D413" s="27" t="s">
        <v>14</v>
      </c>
      <c r="E413" s="36">
        <v>11</v>
      </c>
      <c r="F413" s="36">
        <v>15</v>
      </c>
      <c r="G413" s="30">
        <f>E413/$L$6*100000</f>
        <v>0.96135274566713957</v>
      </c>
      <c r="H413" s="30">
        <f>F413/$M$6*100000</f>
        <v>1.3136081927115764</v>
      </c>
      <c r="I413" s="31">
        <f>E413/$E$6*100</f>
        <v>7.8785274316000575E-2</v>
      </c>
      <c r="J413" s="22"/>
      <c r="K413" s="22"/>
      <c r="L413" s="22"/>
      <c r="M413" s="22"/>
      <c r="N413" s="22"/>
      <c r="O413" s="22"/>
    </row>
    <row r="414" spans="1:15" ht="15.75" customHeight="1" x14ac:dyDescent="0.15">
      <c r="A414" s="33"/>
      <c r="B414" s="16"/>
      <c r="C414" s="26"/>
      <c r="D414" s="27" t="s">
        <v>16</v>
      </c>
      <c r="E414" s="36">
        <v>2</v>
      </c>
      <c r="F414" s="36">
        <v>9</v>
      </c>
      <c r="G414" s="30">
        <f>E414/$L$7*100000</f>
        <v>0.16848589309738568</v>
      </c>
      <c r="H414" s="30">
        <f>F414/$M$7*100000</f>
        <v>0.75962828855746589</v>
      </c>
      <c r="I414" s="31">
        <f>E414/$E$7*100</f>
        <v>1.58052789631737E-2</v>
      </c>
      <c r="J414" s="22"/>
      <c r="K414" s="22"/>
      <c r="L414" s="22"/>
      <c r="M414" s="22"/>
      <c r="N414" s="22"/>
      <c r="O414" s="22"/>
    </row>
    <row r="415" spans="1:15" ht="15.75" customHeight="1" x14ac:dyDescent="0.15">
      <c r="A415" s="33"/>
      <c r="B415" s="16"/>
      <c r="C415" s="26"/>
      <c r="D415" s="27"/>
      <c r="E415" s="36"/>
      <c r="F415" s="36"/>
      <c r="G415" s="30"/>
      <c r="H415" s="30"/>
      <c r="I415" s="31"/>
      <c r="J415" s="22"/>
      <c r="K415" s="22"/>
      <c r="L415" s="22"/>
      <c r="M415" s="22"/>
      <c r="N415" s="22"/>
      <c r="O415" s="22"/>
    </row>
    <row r="416" spans="1:15" ht="15.75" customHeight="1" x14ac:dyDescent="0.15">
      <c r="A416" s="33" t="s">
        <v>287</v>
      </c>
      <c r="B416" s="16" t="s">
        <v>288</v>
      </c>
      <c r="C416" s="26"/>
      <c r="D416" s="27" t="s">
        <v>14</v>
      </c>
      <c r="E416" s="36">
        <v>5</v>
      </c>
      <c r="F416" s="36">
        <v>3</v>
      </c>
      <c r="G416" s="30">
        <f>E416/$L$6*100000</f>
        <v>0.43697852075779064</v>
      </c>
      <c r="H416" s="30">
        <f>F416/$M$6*100000</f>
        <v>0.26272163854231528</v>
      </c>
      <c r="I416" s="31">
        <f>E416/$E$6*100</f>
        <v>3.5811488325454804E-2</v>
      </c>
      <c r="J416" s="22"/>
      <c r="K416" s="22"/>
      <c r="L416" s="22"/>
      <c r="M416" s="22"/>
      <c r="N416" s="22"/>
      <c r="O416" s="22"/>
    </row>
    <row r="417" spans="1:15" ht="15.75" customHeight="1" x14ac:dyDescent="0.15">
      <c r="A417" s="33"/>
      <c r="B417" s="16" t="s">
        <v>289</v>
      </c>
      <c r="C417" s="26"/>
      <c r="D417" s="27" t="s">
        <v>16</v>
      </c>
      <c r="E417" s="38">
        <v>3</v>
      </c>
      <c r="F417" s="38">
        <v>5</v>
      </c>
      <c r="G417" s="30">
        <f>E417/$L$7*100000</f>
        <v>0.25272883964607851</v>
      </c>
      <c r="H417" s="30">
        <f>F417/$M$7*100000</f>
        <v>0.42201571586525888</v>
      </c>
      <c r="I417" s="31">
        <f>E417/$E$7*100</f>
        <v>2.3707918444760549E-2</v>
      </c>
      <c r="J417" s="22"/>
      <c r="K417" s="22"/>
      <c r="L417" s="22"/>
      <c r="M417" s="22"/>
      <c r="N417" s="22"/>
      <c r="O417" s="22"/>
    </row>
    <row r="418" spans="1:15" ht="15.75" customHeight="1" x14ac:dyDescent="0.15">
      <c r="A418" s="33"/>
      <c r="B418" s="16"/>
      <c r="C418" s="26"/>
      <c r="D418" s="27"/>
      <c r="E418" s="36"/>
      <c r="F418" s="36"/>
      <c r="G418" s="30"/>
      <c r="H418" s="30"/>
      <c r="I418" s="31"/>
      <c r="J418" s="22"/>
      <c r="K418" s="22"/>
      <c r="L418" s="22"/>
      <c r="M418" s="22"/>
      <c r="N418" s="22"/>
      <c r="O418" s="22"/>
    </row>
    <row r="419" spans="1:15" ht="15.75" customHeight="1" x14ac:dyDescent="0.15">
      <c r="A419" s="33" t="s">
        <v>290</v>
      </c>
      <c r="B419" s="16" t="s">
        <v>291</v>
      </c>
      <c r="C419" s="26"/>
      <c r="D419" s="27" t="s">
        <v>14</v>
      </c>
      <c r="E419" s="36">
        <v>88</v>
      </c>
      <c r="F419" s="36">
        <v>86</v>
      </c>
      <c r="G419" s="30">
        <f>E419/$L$6*100000</f>
        <v>7.6908219653371166</v>
      </c>
      <c r="H419" s="30">
        <f>F419/$M$6*100000</f>
        <v>7.5313536382130382</v>
      </c>
      <c r="I419" s="31">
        <f>E419/$E$6*100</f>
        <v>0.6302821945280046</v>
      </c>
      <c r="J419" s="22"/>
      <c r="K419" s="22"/>
      <c r="L419" s="22"/>
      <c r="M419" s="22"/>
      <c r="N419" s="22"/>
      <c r="O419" s="22"/>
    </row>
    <row r="420" spans="1:15" ht="15.75" customHeight="1" x14ac:dyDescent="0.15">
      <c r="A420" s="33"/>
      <c r="B420" s="16"/>
      <c r="C420" s="26"/>
      <c r="D420" s="27" t="s">
        <v>16</v>
      </c>
      <c r="E420" s="36">
        <v>57</v>
      </c>
      <c r="F420" s="36">
        <v>44</v>
      </c>
      <c r="G420" s="30">
        <f>E420/$L$7*100000</f>
        <v>4.8018479532754919</v>
      </c>
      <c r="H420" s="30">
        <f>F420/$M$7*100000</f>
        <v>3.7137382996142776</v>
      </c>
      <c r="I420" s="31">
        <f>E420/$E$7*100</f>
        <v>0.45045045045045046</v>
      </c>
      <c r="J420" s="22"/>
      <c r="K420" s="22"/>
      <c r="L420" s="22"/>
      <c r="M420" s="22"/>
      <c r="N420" s="22"/>
      <c r="O420" s="22"/>
    </row>
    <row r="421" spans="1:15" ht="15.75" customHeight="1" x14ac:dyDescent="0.15">
      <c r="A421" s="33" t="s">
        <v>18</v>
      </c>
      <c r="B421" s="16" t="s">
        <v>18</v>
      </c>
      <c r="C421" s="26"/>
      <c r="D421" s="27"/>
      <c r="E421" s="36"/>
      <c r="F421" s="36"/>
      <c r="G421" s="30"/>
      <c r="H421" s="30"/>
      <c r="I421" s="31"/>
      <c r="J421" s="22"/>
      <c r="K421" s="22"/>
      <c r="L421" s="22"/>
      <c r="M421" s="22"/>
      <c r="N421" s="22"/>
      <c r="O421" s="22"/>
    </row>
    <row r="422" spans="1:15" ht="15.75" customHeight="1" x14ac:dyDescent="0.15">
      <c r="A422" s="33" t="s">
        <v>292</v>
      </c>
      <c r="B422" s="16" t="s">
        <v>293</v>
      </c>
      <c r="C422" s="26"/>
      <c r="D422" s="27" t="s">
        <v>14</v>
      </c>
      <c r="E422" s="36">
        <v>252</v>
      </c>
      <c r="F422" s="36">
        <v>259</v>
      </c>
      <c r="G422" s="30">
        <f>E422/$L$6*100000</f>
        <v>22.023717446192649</v>
      </c>
      <c r="H422" s="30">
        <f>F422/$M$6*100000</f>
        <v>22.681634794153219</v>
      </c>
      <c r="I422" s="31">
        <f>E422/$E$6*100</f>
        <v>1.8048990116029222</v>
      </c>
      <c r="J422" s="22"/>
      <c r="K422" s="22"/>
      <c r="L422" s="22"/>
      <c r="M422" s="22"/>
      <c r="N422" s="22"/>
      <c r="O422" s="22"/>
    </row>
    <row r="423" spans="1:15" ht="15.75" customHeight="1" x14ac:dyDescent="0.15">
      <c r="A423" s="33"/>
      <c r="B423" s="16"/>
      <c r="C423" s="26"/>
      <c r="D423" s="27" t="s">
        <v>16</v>
      </c>
      <c r="E423" s="36">
        <v>101</v>
      </c>
      <c r="F423" s="36">
        <v>111</v>
      </c>
      <c r="G423" s="30">
        <f>E423/$L$7*100000</f>
        <v>8.5085376014179772</v>
      </c>
      <c r="H423" s="30">
        <f>F423/$M$7*100000</f>
        <v>9.3687488922087461</v>
      </c>
      <c r="I423" s="31">
        <f>E423/$E$7*100</f>
        <v>0.79816658764027182</v>
      </c>
      <c r="J423" s="22"/>
      <c r="K423" s="22"/>
      <c r="L423" s="22"/>
      <c r="M423" s="22"/>
      <c r="N423" s="22"/>
      <c r="O423" s="22"/>
    </row>
    <row r="424" spans="1:15" ht="15.75" customHeight="1" x14ac:dyDescent="0.15">
      <c r="A424" s="33" t="s">
        <v>18</v>
      </c>
      <c r="B424" s="16" t="s">
        <v>18</v>
      </c>
      <c r="C424" s="26"/>
      <c r="D424" s="27"/>
      <c r="E424" s="36"/>
      <c r="F424" s="36"/>
      <c r="G424" s="30"/>
      <c r="H424" s="30"/>
      <c r="I424" s="31"/>
      <c r="J424" s="22"/>
      <c r="K424" s="22"/>
      <c r="L424" s="22"/>
      <c r="M424" s="22"/>
      <c r="N424" s="22"/>
      <c r="O424" s="22"/>
    </row>
    <row r="425" spans="1:15" ht="15.75" customHeight="1" x14ac:dyDescent="0.15">
      <c r="A425" s="33" t="s">
        <v>294</v>
      </c>
      <c r="B425" s="16" t="s">
        <v>295</v>
      </c>
      <c r="C425" s="26"/>
      <c r="D425" s="27" t="s">
        <v>14</v>
      </c>
      <c r="E425" s="38">
        <v>1</v>
      </c>
      <c r="F425" s="38">
        <v>6</v>
      </c>
      <c r="G425" s="57">
        <f>E425/$L$6*100000</f>
        <v>8.7395704151558132E-2</v>
      </c>
      <c r="H425" s="57">
        <f>F425/$M$6*100000</f>
        <v>0.52544327708463057</v>
      </c>
      <c r="I425" s="38">
        <f>E425/$E$6*100</f>
        <v>7.1622976650909612E-3</v>
      </c>
      <c r="J425" s="22"/>
      <c r="K425" s="22"/>
      <c r="L425" s="22"/>
      <c r="M425" s="22"/>
      <c r="N425" s="22"/>
      <c r="O425" s="22"/>
    </row>
    <row r="426" spans="1:15" ht="15.75" customHeight="1" x14ac:dyDescent="0.15">
      <c r="A426" s="33"/>
      <c r="B426" s="16"/>
      <c r="C426" s="26"/>
      <c r="D426" s="27" t="s">
        <v>16</v>
      </c>
      <c r="E426" s="36">
        <v>2</v>
      </c>
      <c r="F426" s="36">
        <v>4</v>
      </c>
      <c r="G426" s="30">
        <f>E426/$L$6*100000</f>
        <v>0.17479140830311626</v>
      </c>
      <c r="H426" s="30">
        <f>F426/$M$7*100000</f>
        <v>0.33761257269220707</v>
      </c>
      <c r="I426" s="31">
        <f>E426/$E$7*100</f>
        <v>1.58052789631737E-2</v>
      </c>
      <c r="J426" s="22"/>
      <c r="K426" s="22"/>
      <c r="L426" s="22"/>
      <c r="M426" s="22"/>
      <c r="N426" s="22"/>
      <c r="O426" s="22"/>
    </row>
    <row r="427" spans="1:15" ht="15.75" customHeight="1" x14ac:dyDescent="0.15">
      <c r="A427" s="33" t="s">
        <v>18</v>
      </c>
      <c r="B427" s="16" t="s">
        <v>18</v>
      </c>
      <c r="C427" s="26"/>
      <c r="D427" s="27"/>
      <c r="E427" s="36"/>
      <c r="F427" s="36"/>
      <c r="G427" s="30"/>
      <c r="H427" s="30"/>
      <c r="I427" s="31"/>
      <c r="J427" s="22"/>
      <c r="K427" s="22"/>
      <c r="L427" s="22"/>
      <c r="M427" s="22"/>
      <c r="N427" s="22"/>
      <c r="O427" s="22"/>
    </row>
    <row r="428" spans="1:15" ht="15.75" customHeight="1" x14ac:dyDescent="0.15">
      <c r="A428" s="33" t="s">
        <v>296</v>
      </c>
      <c r="B428" s="16" t="s">
        <v>297</v>
      </c>
      <c r="C428" s="26"/>
      <c r="D428" s="27" t="s">
        <v>14</v>
      </c>
      <c r="E428" s="36">
        <v>73</v>
      </c>
      <c r="F428" s="36">
        <v>62</v>
      </c>
      <c r="G428" s="30">
        <f>E428/$L$6*100000</f>
        <v>6.3798864030637441</v>
      </c>
      <c r="H428" s="30">
        <f>F428/$M$6*100000</f>
        <v>5.4295805298745154</v>
      </c>
      <c r="I428" s="31">
        <f>E428/$E$6*100</f>
        <v>0.52284772955164016</v>
      </c>
      <c r="J428" s="22"/>
      <c r="K428" s="22"/>
      <c r="L428" s="22"/>
      <c r="M428" s="22"/>
      <c r="N428" s="22"/>
      <c r="O428" s="22"/>
    </row>
    <row r="429" spans="1:15" ht="15.75" customHeight="1" x14ac:dyDescent="0.15">
      <c r="A429" s="33"/>
      <c r="B429" s="16"/>
      <c r="C429" s="26"/>
      <c r="D429" s="27" t="s">
        <v>16</v>
      </c>
      <c r="E429" s="36">
        <v>54</v>
      </c>
      <c r="F429" s="36">
        <v>42</v>
      </c>
      <c r="G429" s="30">
        <f>E429/$L$7*100000</f>
        <v>4.5491191136294136</v>
      </c>
      <c r="H429" s="30">
        <f>F429/$M$7*100000</f>
        <v>3.5449320132681743</v>
      </c>
      <c r="I429" s="31">
        <f>E429/$E$7*100</f>
        <v>0.42674253200568996</v>
      </c>
      <c r="J429" s="22"/>
      <c r="K429" s="22"/>
      <c r="L429" s="22"/>
      <c r="M429" s="22"/>
      <c r="N429" s="22"/>
      <c r="O429" s="22"/>
    </row>
    <row r="430" spans="1:15" ht="15.75" customHeight="1" x14ac:dyDescent="0.15">
      <c r="A430" s="33" t="s">
        <v>18</v>
      </c>
      <c r="B430" s="16" t="s">
        <v>18</v>
      </c>
      <c r="C430" s="26"/>
      <c r="D430" s="27"/>
      <c r="E430" s="36"/>
      <c r="F430" s="36"/>
      <c r="G430" s="30"/>
      <c r="H430" s="30"/>
      <c r="I430" s="31"/>
      <c r="J430" s="22"/>
      <c r="K430" s="22"/>
      <c r="L430" s="22"/>
      <c r="M430" s="22"/>
      <c r="N430" s="22"/>
      <c r="O430" s="22"/>
    </row>
    <row r="431" spans="1:15" ht="15.75" customHeight="1" x14ac:dyDescent="0.15">
      <c r="A431" s="33">
        <v>22000</v>
      </c>
      <c r="B431" s="16" t="s">
        <v>298</v>
      </c>
      <c r="C431" s="26"/>
      <c r="D431" s="27" t="s">
        <v>14</v>
      </c>
      <c r="E431" s="36">
        <v>305</v>
      </c>
      <c r="F431" s="36">
        <v>303</v>
      </c>
      <c r="G431" s="30">
        <f>E431/$L$6*100000</f>
        <v>26.65568976622523</v>
      </c>
      <c r="H431" s="30">
        <f>F431/$M$6*100000</f>
        <v>26.534885492773842</v>
      </c>
      <c r="I431" s="31">
        <f>E431/$E$6*100</f>
        <v>2.1845007878527429</v>
      </c>
      <c r="J431" s="22"/>
      <c r="K431" s="22"/>
      <c r="L431" s="22"/>
      <c r="M431" s="22"/>
      <c r="N431" s="22"/>
      <c r="O431" s="22"/>
    </row>
    <row r="432" spans="1:15" ht="15.75" customHeight="1" x14ac:dyDescent="0.15">
      <c r="A432" s="33"/>
      <c r="B432" s="16"/>
      <c r="C432" s="26"/>
      <c r="D432" s="27" t="s">
        <v>16</v>
      </c>
      <c r="E432" s="36">
        <v>194</v>
      </c>
      <c r="F432" s="36">
        <v>224</v>
      </c>
      <c r="G432" s="30">
        <f>E432/$L$7*100000</f>
        <v>16.343131630446411</v>
      </c>
      <c r="H432" s="30">
        <f>F432/$M$7*100000</f>
        <v>18.906304070763593</v>
      </c>
      <c r="I432" s="31">
        <f>E432/$E$7*100</f>
        <v>1.5331120594278489</v>
      </c>
      <c r="J432" s="22"/>
      <c r="K432" s="22"/>
      <c r="L432" s="22"/>
      <c r="M432" s="22"/>
      <c r="N432" s="22"/>
      <c r="O432" s="22"/>
    </row>
    <row r="433" spans="1:15" ht="15.75" customHeight="1" x14ac:dyDescent="0.15">
      <c r="A433" s="33" t="s">
        <v>18</v>
      </c>
      <c r="B433" s="16" t="s">
        <v>18</v>
      </c>
      <c r="C433" s="26"/>
      <c r="D433" s="27"/>
      <c r="E433" s="36"/>
      <c r="F433" s="36"/>
      <c r="G433" s="30"/>
      <c r="H433" s="30"/>
      <c r="I433" s="31"/>
      <c r="J433" s="22"/>
      <c r="K433" s="22"/>
      <c r="L433" s="22"/>
      <c r="M433" s="22"/>
      <c r="N433" s="22"/>
      <c r="O433" s="22"/>
    </row>
    <row r="434" spans="1:15" ht="15.75" customHeight="1" x14ac:dyDescent="0.15">
      <c r="A434" s="33">
        <v>22100</v>
      </c>
      <c r="B434" s="16" t="s">
        <v>299</v>
      </c>
      <c r="C434" s="26"/>
      <c r="D434" s="27" t="s">
        <v>14</v>
      </c>
      <c r="E434" s="38">
        <v>0</v>
      </c>
      <c r="F434" s="38">
        <v>0</v>
      </c>
      <c r="G434" s="57">
        <f>E434/$L$6*100000</f>
        <v>0</v>
      </c>
      <c r="H434" s="57">
        <f>F434/$M$6*100000</f>
        <v>0</v>
      </c>
      <c r="I434" s="48">
        <f>E434/$E$6*100</f>
        <v>0</v>
      </c>
      <c r="J434" s="22"/>
      <c r="K434" s="22"/>
      <c r="L434" s="22"/>
      <c r="M434" s="22"/>
      <c r="N434" s="22"/>
      <c r="O434" s="22"/>
    </row>
    <row r="435" spans="1:15" ht="15.75" customHeight="1" x14ac:dyDescent="0.15">
      <c r="A435" s="33"/>
      <c r="B435" s="16" t="s">
        <v>300</v>
      </c>
      <c r="C435" s="26"/>
      <c r="D435" s="27" t="s">
        <v>16</v>
      </c>
      <c r="E435" s="38">
        <v>0</v>
      </c>
      <c r="F435" s="38">
        <v>0</v>
      </c>
      <c r="G435" s="57">
        <f>E435/$L$7*100000</f>
        <v>0</v>
      </c>
      <c r="H435" s="57">
        <f>F435/$M$7*100000</f>
        <v>0</v>
      </c>
      <c r="I435" s="48">
        <f>E435/$E$7*100</f>
        <v>0</v>
      </c>
      <c r="J435" s="22"/>
      <c r="K435" s="22"/>
      <c r="L435" s="22"/>
      <c r="M435" s="22"/>
      <c r="N435" s="22"/>
      <c r="O435" s="22"/>
    </row>
    <row r="436" spans="1:15" ht="15.75" customHeight="1" x14ac:dyDescent="0.15">
      <c r="A436" s="33" t="s">
        <v>18</v>
      </c>
      <c r="B436" s="16" t="s">
        <v>18</v>
      </c>
      <c r="C436" s="26"/>
      <c r="D436" s="27"/>
      <c r="E436" s="36"/>
      <c r="F436" s="36"/>
      <c r="G436" s="30"/>
      <c r="H436" s="30"/>
      <c r="I436" s="31"/>
      <c r="J436" s="22"/>
      <c r="K436" s="22"/>
      <c r="L436" s="22"/>
      <c r="M436" s="22"/>
      <c r="N436" s="22"/>
      <c r="O436" s="22"/>
    </row>
    <row r="437" spans="1:15" ht="15.75" customHeight="1" x14ac:dyDescent="0.15">
      <c r="A437" s="33">
        <v>22200</v>
      </c>
      <c r="B437" s="16" t="s">
        <v>301</v>
      </c>
      <c r="C437" s="26"/>
      <c r="D437" s="27" t="s">
        <v>14</v>
      </c>
      <c r="E437" s="36">
        <v>305</v>
      </c>
      <c r="F437" s="36">
        <v>303</v>
      </c>
      <c r="G437" s="30">
        <f>E437/$L$6*100000</f>
        <v>26.65568976622523</v>
      </c>
      <c r="H437" s="30">
        <f>F437/$M$6*100000</f>
        <v>26.534885492773842</v>
      </c>
      <c r="I437" s="31">
        <f>E437/$E$6*100</f>
        <v>2.1845007878527429</v>
      </c>
      <c r="J437" s="22"/>
      <c r="K437" s="22"/>
      <c r="L437" s="22"/>
      <c r="M437" s="22"/>
      <c r="N437" s="22"/>
      <c r="O437" s="22"/>
    </row>
    <row r="438" spans="1:15" ht="15.75" customHeight="1" x14ac:dyDescent="0.15">
      <c r="A438" s="33"/>
      <c r="B438" s="16"/>
      <c r="C438" s="26"/>
      <c r="D438" s="27" t="s">
        <v>16</v>
      </c>
      <c r="E438" s="36">
        <v>194</v>
      </c>
      <c r="F438" s="36">
        <v>224</v>
      </c>
      <c r="G438" s="30">
        <f>E438/$L$7*100000</f>
        <v>16.343131630446411</v>
      </c>
      <c r="H438" s="30">
        <f>F438/$M$7*100000</f>
        <v>18.906304070763593</v>
      </c>
      <c r="I438" s="31">
        <f>E438/$E$7*100</f>
        <v>1.5331120594278489</v>
      </c>
      <c r="J438" s="22"/>
      <c r="K438" s="22"/>
      <c r="L438" s="22"/>
      <c r="M438" s="22"/>
      <c r="N438" s="22"/>
      <c r="O438" s="22"/>
    </row>
    <row r="439" spans="1:15" ht="15.75" customHeight="1" x14ac:dyDescent="0.15">
      <c r="A439" s="33"/>
      <c r="B439" s="16"/>
      <c r="C439" s="39"/>
      <c r="D439" s="27"/>
      <c r="E439" s="28"/>
      <c r="F439" s="28"/>
      <c r="G439" s="60"/>
      <c r="H439" s="60"/>
      <c r="I439" s="60"/>
      <c r="J439" s="22"/>
      <c r="K439" s="22"/>
      <c r="L439" s="22"/>
      <c r="M439" s="22"/>
      <c r="N439" s="22"/>
      <c r="O439" s="22"/>
    </row>
    <row r="440" spans="1:15" x14ac:dyDescent="0.15">
      <c r="A440" s="33">
        <v>22201</v>
      </c>
      <c r="B440" s="16" t="s">
        <v>302</v>
      </c>
      <c r="C440" s="39"/>
      <c r="D440" s="27" t="s">
        <v>14</v>
      </c>
      <c r="E440" s="36">
        <v>305</v>
      </c>
      <c r="F440" s="36">
        <v>0</v>
      </c>
      <c r="G440" s="29">
        <f>E440/$L$6*100000</f>
        <v>26.65568976622523</v>
      </c>
      <c r="H440" s="30">
        <v>0</v>
      </c>
      <c r="I440" s="31">
        <f>E440/$E$6*100</f>
        <v>2.1845007878527429</v>
      </c>
    </row>
    <row r="441" spans="1:15" x14ac:dyDescent="0.15">
      <c r="A441" s="33"/>
      <c r="B441" s="16"/>
      <c r="C441" s="39"/>
      <c r="D441" s="27" t="s">
        <v>16</v>
      </c>
      <c r="E441" s="36">
        <v>194</v>
      </c>
      <c r="F441" s="36">
        <v>0</v>
      </c>
      <c r="G441" s="29">
        <f>E441/$L$7*100000</f>
        <v>16.343131630446411</v>
      </c>
      <c r="H441" s="30">
        <v>0</v>
      </c>
      <c r="I441" s="31">
        <f>E441/$E$7*100</f>
        <v>1.5331120594278489</v>
      </c>
    </row>
    <row r="442" spans="1:15" x14ac:dyDescent="0.15">
      <c r="A442" s="33"/>
      <c r="B442" s="16"/>
      <c r="C442" s="39"/>
      <c r="D442" s="27"/>
      <c r="E442" s="28"/>
      <c r="F442" s="28"/>
      <c r="G442" s="60"/>
      <c r="H442" s="60"/>
      <c r="I442" s="60"/>
    </row>
    <row r="443" spans="1:15" x14ac:dyDescent="0.15">
      <c r="A443" s="33">
        <v>22202</v>
      </c>
      <c r="B443" s="16" t="s">
        <v>303</v>
      </c>
      <c r="C443" s="39"/>
      <c r="D443" s="27" t="s">
        <v>14</v>
      </c>
      <c r="E443" s="36">
        <v>0</v>
      </c>
      <c r="F443" s="36">
        <v>0</v>
      </c>
      <c r="G443" s="30">
        <f>E443/$L$6*100000</f>
        <v>0</v>
      </c>
      <c r="H443" s="30">
        <v>0</v>
      </c>
      <c r="I443" s="31">
        <f>E443/$E$6*100</f>
        <v>0</v>
      </c>
    </row>
    <row r="444" spans="1:15" x14ac:dyDescent="0.15">
      <c r="A444" s="33"/>
      <c r="B444" s="16"/>
      <c r="C444" s="39"/>
      <c r="D444" s="27" t="s">
        <v>16</v>
      </c>
      <c r="E444" s="36">
        <v>0</v>
      </c>
      <c r="F444" s="36">
        <v>0</v>
      </c>
      <c r="G444" s="30">
        <f>E444/$L$7*100000</f>
        <v>0</v>
      </c>
      <c r="H444" s="30">
        <v>0</v>
      </c>
      <c r="I444" s="31">
        <f>E444/$E$7*100</f>
        <v>0</v>
      </c>
    </row>
    <row r="445" spans="1:15" x14ac:dyDescent="0.15">
      <c r="A445" s="33"/>
      <c r="B445" s="16"/>
      <c r="C445" s="39"/>
      <c r="D445" s="27"/>
      <c r="E445" s="28"/>
      <c r="F445" s="28"/>
      <c r="G445" s="60"/>
      <c r="H445" s="60"/>
      <c r="I445" s="60"/>
    </row>
    <row r="446" spans="1:15" x14ac:dyDescent="0.15">
      <c r="A446" s="33">
        <v>22203</v>
      </c>
      <c r="B446" s="16" t="s">
        <v>304</v>
      </c>
      <c r="C446" s="26"/>
      <c r="D446" s="27" t="s">
        <v>14</v>
      </c>
      <c r="E446" s="36">
        <v>0</v>
      </c>
      <c r="F446" s="36">
        <v>0</v>
      </c>
      <c r="G446" s="30">
        <f>E446/$L$6*100000</f>
        <v>0</v>
      </c>
      <c r="H446" s="30">
        <v>0</v>
      </c>
      <c r="I446" s="31">
        <f>E446/$E$6*100</f>
        <v>0</v>
      </c>
    </row>
    <row r="447" spans="1:15" x14ac:dyDescent="0.15">
      <c r="A447" s="33"/>
      <c r="B447" s="16" t="s">
        <v>305</v>
      </c>
      <c r="C447" s="26"/>
      <c r="D447" s="27" t="s">
        <v>16</v>
      </c>
      <c r="E447" s="36">
        <v>0</v>
      </c>
      <c r="F447" s="36">
        <v>0</v>
      </c>
      <c r="G447" s="30">
        <f>E447/$L$7*100000</f>
        <v>0</v>
      </c>
      <c r="H447" s="30">
        <v>0</v>
      </c>
      <c r="I447" s="31">
        <f>E447/$E$7*100</f>
        <v>0</v>
      </c>
    </row>
    <row r="448" spans="1:15" x14ac:dyDescent="0.15">
      <c r="A448" s="10"/>
      <c r="B448" s="40"/>
      <c r="C448" s="41"/>
      <c r="D448" s="42"/>
      <c r="E448" s="43"/>
      <c r="F448" s="43"/>
      <c r="G448" s="61"/>
      <c r="H448" s="61"/>
      <c r="I448" s="61"/>
    </row>
    <row r="449" spans="1:2" x14ac:dyDescent="0.15">
      <c r="B449" s="62"/>
    </row>
    <row r="450" spans="1:2" x14ac:dyDescent="0.15">
      <c r="B450" s="62"/>
    </row>
    <row r="451" spans="1:2" x14ac:dyDescent="0.15">
      <c r="B451" s="62"/>
    </row>
    <row r="452" spans="1:2" x14ac:dyDescent="0.15">
      <c r="B452" s="62"/>
    </row>
    <row r="453" spans="1:2" x14ac:dyDescent="0.15">
      <c r="B453" s="62"/>
    </row>
    <row r="454" spans="1:2" x14ac:dyDescent="0.15">
      <c r="B454" s="62"/>
    </row>
    <row r="455" spans="1:2" x14ac:dyDescent="0.15">
      <c r="B455" s="62"/>
    </row>
    <row r="456" spans="1:2" x14ac:dyDescent="0.15">
      <c r="B456" s="62"/>
    </row>
    <row r="457" spans="1:2" x14ac:dyDescent="0.15">
      <c r="A457" s="26"/>
      <c r="B457" s="62"/>
    </row>
    <row r="458" spans="1:2" x14ac:dyDescent="0.15">
      <c r="A458" s="26"/>
      <c r="B458" s="62"/>
    </row>
    <row r="459" spans="1:2" x14ac:dyDescent="0.15">
      <c r="A459" s="26"/>
      <c r="B459" s="62"/>
    </row>
    <row r="460" spans="1:2" x14ac:dyDescent="0.15">
      <c r="A460" s="26"/>
      <c r="B460" s="62"/>
    </row>
    <row r="461" spans="1:2" x14ac:dyDescent="0.15">
      <c r="A461" s="26"/>
      <c r="B461" s="62"/>
    </row>
    <row r="462" spans="1:2" x14ac:dyDescent="0.15">
      <c r="A462" s="26"/>
      <c r="B462" s="62"/>
    </row>
    <row r="463" spans="1:2" x14ac:dyDescent="0.15">
      <c r="A463" s="26"/>
      <c r="B463" s="62"/>
    </row>
    <row r="464" spans="1:2" x14ac:dyDescent="0.15">
      <c r="A464" s="26"/>
      <c r="B464" s="62"/>
    </row>
    <row r="465" spans="1:2" x14ac:dyDescent="0.15">
      <c r="A465" s="26"/>
      <c r="B465" s="62"/>
    </row>
    <row r="466" spans="1:2" x14ac:dyDescent="0.15">
      <c r="A466" s="26"/>
      <c r="B466" s="62"/>
    </row>
    <row r="467" spans="1:2" x14ac:dyDescent="0.15">
      <c r="A467" s="26"/>
      <c r="B467" s="62"/>
    </row>
    <row r="468" spans="1:2" x14ac:dyDescent="0.15">
      <c r="A468" s="26"/>
      <c r="B468" s="62"/>
    </row>
    <row r="469" spans="1:2" x14ac:dyDescent="0.15">
      <c r="A469" s="26"/>
      <c r="B469" s="62"/>
    </row>
    <row r="470" spans="1:2" x14ac:dyDescent="0.15">
      <c r="A470" s="26"/>
      <c r="B470" s="62"/>
    </row>
    <row r="471" spans="1:2" x14ac:dyDescent="0.15">
      <c r="A471" s="26"/>
      <c r="B471" s="62"/>
    </row>
    <row r="472" spans="1:2" x14ac:dyDescent="0.15">
      <c r="A472" s="26"/>
      <c r="B472" s="62"/>
    </row>
    <row r="473" spans="1:2" x14ac:dyDescent="0.15">
      <c r="A473" s="26"/>
      <c r="B473" s="62"/>
    </row>
    <row r="474" spans="1:2" x14ac:dyDescent="0.15">
      <c r="A474" s="26"/>
      <c r="B474" s="62"/>
    </row>
    <row r="475" spans="1:2" x14ac:dyDescent="0.15">
      <c r="A475" s="26"/>
      <c r="B475" s="62"/>
    </row>
    <row r="476" spans="1:2" x14ac:dyDescent="0.15">
      <c r="A476" s="26"/>
      <c r="B476" s="62"/>
    </row>
    <row r="477" spans="1:2" x14ac:dyDescent="0.15">
      <c r="A477" s="26"/>
      <c r="B477" s="62"/>
    </row>
    <row r="478" spans="1:2" x14ac:dyDescent="0.15">
      <c r="A478" s="26"/>
      <c r="B478" s="62"/>
    </row>
    <row r="479" spans="1:2" x14ac:dyDescent="0.15">
      <c r="A479" s="26"/>
      <c r="B479" s="62"/>
    </row>
    <row r="480" spans="1:2" x14ac:dyDescent="0.15">
      <c r="A480" s="26"/>
      <c r="B480" s="62"/>
    </row>
    <row r="481" spans="1:2" x14ac:dyDescent="0.15">
      <c r="A481" s="26"/>
      <c r="B481" s="62"/>
    </row>
    <row r="482" spans="1:2" x14ac:dyDescent="0.15">
      <c r="A482" s="26"/>
      <c r="B482" s="62"/>
    </row>
    <row r="483" spans="1:2" x14ac:dyDescent="0.15">
      <c r="A483" s="26"/>
      <c r="B483" s="62"/>
    </row>
    <row r="484" spans="1:2" x14ac:dyDescent="0.15">
      <c r="A484" s="26"/>
      <c r="B484" s="62"/>
    </row>
    <row r="485" spans="1:2" x14ac:dyDescent="0.15">
      <c r="A485" s="26"/>
      <c r="B485" s="62"/>
    </row>
    <row r="486" spans="1:2" x14ac:dyDescent="0.15">
      <c r="A486" s="26"/>
      <c r="B486" s="62"/>
    </row>
    <row r="487" spans="1:2" x14ac:dyDescent="0.15">
      <c r="A487" s="26"/>
      <c r="B487" s="62"/>
    </row>
    <row r="488" spans="1:2" x14ac:dyDescent="0.15">
      <c r="A488" s="26"/>
      <c r="B488" s="62"/>
    </row>
  </sheetData>
  <autoFilter ref="D1:D488"/>
  <mergeCells count="35">
    <mergeCell ref="B67:B68"/>
    <mergeCell ref="D67:D68"/>
    <mergeCell ref="E67:F67"/>
    <mergeCell ref="G67:H67"/>
    <mergeCell ref="I67:I68"/>
    <mergeCell ref="B3:B4"/>
    <mergeCell ref="D3:D4"/>
    <mergeCell ref="E3:F3"/>
    <mergeCell ref="G3:H3"/>
    <mergeCell ref="I3:I4"/>
    <mergeCell ref="B195:B196"/>
    <mergeCell ref="D195:D196"/>
    <mergeCell ref="E195:F195"/>
    <mergeCell ref="G195:H195"/>
    <mergeCell ref="I195:I196"/>
    <mergeCell ref="B131:B132"/>
    <mergeCell ref="D131:D132"/>
    <mergeCell ref="E131:F131"/>
    <mergeCell ref="G131:H131"/>
    <mergeCell ref="I131:I132"/>
    <mergeCell ref="B323:B324"/>
    <mergeCell ref="D323:D324"/>
    <mergeCell ref="E323:F323"/>
    <mergeCell ref="G323:H323"/>
    <mergeCell ref="I323:I324"/>
    <mergeCell ref="B259:B260"/>
    <mergeCell ref="D259:D260"/>
    <mergeCell ref="E259:F259"/>
    <mergeCell ref="G259:H259"/>
    <mergeCell ref="I259:I260"/>
    <mergeCell ref="B386:B387"/>
    <mergeCell ref="D386:D387"/>
    <mergeCell ref="E386:F386"/>
    <mergeCell ref="G386:H386"/>
    <mergeCell ref="I386:I387"/>
  </mergeCells>
  <phoneticPr fontId="3"/>
  <pageMargins left="0.78740157480314965" right="0.78740157480314965" top="0.78740157480314965" bottom="0.78740157480314965" header="0.51181102362204722" footer="0.51181102362204722"/>
  <pageSetup paperSize="9" scale="73" firstPageNumber="12" fitToHeight="9" orientation="portrait" useFirstPageNumber="1" r:id="rId1"/>
  <headerFooter alignWithMargins="0"/>
  <rowBreaks count="6" manualBreakCount="6">
    <brk id="66" max="8" man="1"/>
    <brk id="130" max="8" man="1"/>
    <brk id="194" max="8" man="1"/>
    <brk id="258" max="8" man="1"/>
    <brk id="322" max="8" man="1"/>
    <brk id="385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表６</vt:lpstr>
      <vt:lpstr>表６!Print_Area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2025-06-23T11:33:42Z</dcterms:created>
  <dcterms:modified xsi:type="dcterms:W3CDTF">2025-06-23T11:41:13Z</dcterms:modified>
</cp:coreProperties>
</file>