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2090" windowWidth="28800" xWindow="0" yWindow="0"/>
  </bookViews>
  <sheets>
    <sheet r:id="rId1" name="表４" sheetId="1"/>
  </sheets>
  <definedNames>
    <definedName localSheetId="0" name="_xlnm.Print_Area">表４!$A$1:$AB$27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U26" i="1"/>
  <c r="T26" i="1"/>
  <c r="S26" i="1"/>
  <c r="R26" i="1" s="1"/>
  <c r="O26" i="1"/>
  <c r="L26" i="1"/>
  <c r="I26" i="1"/>
  <c r="F26" i="1"/>
  <c r="C26" i="1"/>
  <c r="X25" i="1"/>
  <c r="U25" i="1"/>
  <c r="T25" i="1"/>
  <c r="S25" i="1"/>
  <c r="R25" i="1"/>
  <c r="O25" i="1"/>
  <c r="L25" i="1"/>
  <c r="I25" i="1"/>
  <c r="F25" i="1"/>
  <c r="C25" i="1"/>
  <c r="X24" i="1"/>
  <c r="U24" i="1"/>
  <c r="T24" i="1"/>
  <c r="S24" i="1"/>
  <c r="R24" i="1" s="1"/>
  <c r="O24" i="1"/>
  <c r="L24" i="1"/>
  <c r="I24" i="1"/>
  <c r="F24" i="1"/>
  <c r="C24" i="1"/>
  <c r="X23" i="1"/>
  <c r="U23" i="1"/>
  <c r="T23" i="1"/>
  <c r="S23" i="1"/>
  <c r="R23" i="1" s="1"/>
  <c r="O23" i="1"/>
  <c r="L23" i="1"/>
  <c r="I23" i="1"/>
  <c r="F23" i="1"/>
  <c r="C23" i="1"/>
  <c r="X22" i="1"/>
  <c r="U22" i="1"/>
  <c r="T22" i="1"/>
  <c r="S22" i="1"/>
  <c r="R22" i="1" s="1"/>
  <c r="O22" i="1"/>
  <c r="L22" i="1"/>
  <c r="I22" i="1"/>
  <c r="F22" i="1"/>
  <c r="C22" i="1"/>
  <c r="X21" i="1"/>
  <c r="U21" i="1"/>
  <c r="T21" i="1"/>
  <c r="S21" i="1"/>
  <c r="R21" i="1"/>
  <c r="O21" i="1"/>
  <c r="L21" i="1"/>
  <c r="I21" i="1"/>
  <c r="F21" i="1"/>
  <c r="C21" i="1"/>
  <c r="X20" i="1"/>
  <c r="U20" i="1"/>
  <c r="T20" i="1"/>
  <c r="S20" i="1"/>
  <c r="R20" i="1" s="1"/>
  <c r="O20" i="1"/>
  <c r="L20" i="1"/>
  <c r="I20" i="1"/>
  <c r="F20" i="1"/>
  <c r="C20" i="1"/>
  <c r="X19" i="1"/>
  <c r="U19" i="1"/>
  <c r="U10" i="1" s="1"/>
  <c r="T19" i="1"/>
  <c r="R19" i="1" s="1"/>
  <c r="S19" i="1"/>
  <c r="O19" i="1"/>
  <c r="L19" i="1"/>
  <c r="I19" i="1"/>
  <c r="F19" i="1"/>
  <c r="C19" i="1"/>
  <c r="X18" i="1"/>
  <c r="U18" i="1"/>
  <c r="T18" i="1"/>
  <c r="S18" i="1"/>
  <c r="R18" i="1" s="1"/>
  <c r="O18" i="1"/>
  <c r="L18" i="1"/>
  <c r="I18" i="1"/>
  <c r="F18" i="1"/>
  <c r="C18" i="1"/>
  <c r="X17" i="1"/>
  <c r="U17" i="1"/>
  <c r="T17" i="1"/>
  <c r="S17" i="1"/>
  <c r="R17" i="1"/>
  <c r="O17" i="1"/>
  <c r="L17" i="1"/>
  <c r="I17" i="1"/>
  <c r="F17" i="1"/>
  <c r="C17" i="1"/>
  <c r="X16" i="1"/>
  <c r="U16" i="1"/>
  <c r="T16" i="1"/>
  <c r="S16" i="1"/>
  <c r="R16" i="1" s="1"/>
  <c r="O16" i="1"/>
  <c r="L16" i="1"/>
  <c r="I16" i="1"/>
  <c r="F16" i="1"/>
  <c r="C16" i="1"/>
  <c r="X15" i="1"/>
  <c r="U15" i="1"/>
  <c r="T15" i="1"/>
  <c r="R15" i="1" s="1"/>
  <c r="S15" i="1"/>
  <c r="O15" i="1"/>
  <c r="L15" i="1"/>
  <c r="I15" i="1"/>
  <c r="F15" i="1"/>
  <c r="C15" i="1"/>
  <c r="X14" i="1"/>
  <c r="U14" i="1"/>
  <c r="T14" i="1"/>
  <c r="S14" i="1"/>
  <c r="R14" i="1" s="1"/>
  <c r="O14" i="1"/>
  <c r="L14" i="1"/>
  <c r="I14" i="1"/>
  <c r="I10" i="1" s="1"/>
  <c r="F14" i="1"/>
  <c r="C14" i="1"/>
  <c r="X13" i="1"/>
  <c r="U13" i="1"/>
  <c r="T13" i="1"/>
  <c r="S13" i="1"/>
  <c r="R13" i="1"/>
  <c r="O13" i="1"/>
  <c r="L13" i="1"/>
  <c r="I13" i="1"/>
  <c r="F13" i="1"/>
  <c r="C13" i="1"/>
  <c r="X12" i="1"/>
  <c r="U12" i="1"/>
  <c r="T12" i="1"/>
  <c r="T10" i="1" s="1"/>
  <c r="S12" i="1"/>
  <c r="R12" i="1" s="1"/>
  <c r="O12" i="1"/>
  <c r="L12" i="1"/>
  <c r="I12" i="1"/>
  <c r="F12" i="1"/>
  <c r="C12" i="1"/>
  <c r="X11" i="1"/>
  <c r="X10" i="1" s="1"/>
  <c r="U11" i="1"/>
  <c r="T11" i="1"/>
  <c r="R11" i="1" s="1"/>
  <c r="S11" i="1"/>
  <c r="O11" i="1"/>
  <c r="O10" i="1" s="1"/>
  <c r="L11" i="1"/>
  <c r="I11" i="1"/>
  <c r="F11" i="1"/>
  <c r="C11" i="1"/>
  <c r="C10" i="1" s="1"/>
  <c r="AB10" i="1"/>
  <c r="AA10" i="1"/>
  <c r="Z10" i="1"/>
  <c r="Y10" i="1"/>
  <c r="W10" i="1"/>
  <c r="V10" i="1"/>
  <c r="Q10" i="1"/>
  <c r="P10" i="1"/>
  <c r="N10" i="1"/>
  <c r="M10" i="1"/>
  <c r="L10" i="1"/>
  <c r="K10" i="1"/>
  <c r="J10" i="1"/>
  <c r="H10" i="1"/>
  <c r="G10" i="1"/>
  <c r="F10" i="1"/>
  <c r="E10" i="1"/>
  <c r="D10" i="1"/>
  <c r="R10" i="1" l="1"/>
  <c r="S10" i="1"/>
</calcChain>
</file>

<file path=xl/sharedStrings.xml><?xml version="1.0" encoding="utf-8"?>
<sst xmlns="http://schemas.openxmlformats.org/spreadsheetml/2006/main" count="97" uniqueCount="43">
  <si>
    <t>　　　　表 ４    人口動態統計総覧、区別</t>
    <phoneticPr fontId="5"/>
  </si>
  <si>
    <t xml:space="preserve"> </t>
  </si>
  <si>
    <t>出     生     数</t>
    <phoneticPr fontId="5"/>
  </si>
  <si>
    <t>低体重児出生数</t>
    <phoneticPr fontId="5"/>
  </si>
  <si>
    <t>死     亡     数</t>
    <phoneticPr fontId="5"/>
  </si>
  <si>
    <t>乳 児 死 亡 数</t>
    <phoneticPr fontId="5"/>
  </si>
  <si>
    <t>新 生 児 死 亡 数</t>
  </si>
  <si>
    <t>自　然　増　減　数</t>
    <rPh sb="6" eb="7">
      <t>ゲン</t>
    </rPh>
    <phoneticPr fontId="5"/>
  </si>
  <si>
    <t>死    産    数</t>
    <phoneticPr fontId="5"/>
  </si>
  <si>
    <t>周 産 期 死 亡 数</t>
    <phoneticPr fontId="5"/>
  </si>
  <si>
    <t>　</t>
  </si>
  <si>
    <t>婚　姻</t>
    <phoneticPr fontId="5"/>
  </si>
  <si>
    <t>離　婚</t>
    <phoneticPr fontId="5"/>
  </si>
  <si>
    <t>自 然</t>
    <phoneticPr fontId="5"/>
  </si>
  <si>
    <t>人　工</t>
    <phoneticPr fontId="5"/>
  </si>
  <si>
    <t>妊娠満22</t>
  </si>
  <si>
    <t>早期新生</t>
  </si>
  <si>
    <t>総　数</t>
    <phoneticPr fontId="5"/>
  </si>
  <si>
    <t>男</t>
    <phoneticPr fontId="5"/>
  </si>
  <si>
    <t>女</t>
    <phoneticPr fontId="5"/>
  </si>
  <si>
    <t xml:space="preserve"> 総 数</t>
  </si>
  <si>
    <t>週以後の</t>
  </si>
  <si>
    <t>件　数</t>
    <phoneticPr fontId="5"/>
  </si>
  <si>
    <t>死産数</t>
    <phoneticPr fontId="5"/>
  </si>
  <si>
    <t>死 産 数</t>
  </si>
  <si>
    <t>児死亡数</t>
  </si>
  <si>
    <t>名古屋市</t>
  </si>
  <si>
    <t>千 種 区</t>
  </si>
  <si>
    <t>東    区</t>
  </si>
  <si>
    <t>北    区</t>
  </si>
  <si>
    <t>西    区</t>
  </si>
  <si>
    <t>中 村 区</t>
  </si>
  <si>
    <t>中    区</t>
  </si>
  <si>
    <t>昭 和 区</t>
  </si>
  <si>
    <t>瑞 穂 区</t>
  </si>
  <si>
    <t>熱 田 区</t>
  </si>
  <si>
    <t>中 川 区</t>
  </si>
  <si>
    <t>港    区</t>
  </si>
  <si>
    <t>南    区</t>
  </si>
  <si>
    <t>守 山 区</t>
  </si>
  <si>
    <t>緑    区</t>
  </si>
  <si>
    <t>名 東 区</t>
  </si>
  <si>
    <t>天 白 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</si>
</sst>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 &quot;0"/>
    <numFmt numFmtId="177" formatCode="* #,##0;* \-#,##0;* &quot;-&quot;"/>
    <numFmt numFmtId="178" formatCode="#,##0;&quot;△ &quot;#,##0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7"/>
      <name val="ＭＳ Ｐ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38" fontId="2" fillId="0" borderId="0" xfId="1" applyFont="1"/>
    <xf numFmtId="38" fontId="2" fillId="0" borderId="0" xfId="1" applyFont="1" applyFill="1"/>
    <xf numFmtId="176" fontId="2" fillId="0" borderId="0" xfId="1" applyNumberFormat="1" applyFont="1" applyFill="1"/>
    <xf numFmtId="38" fontId="7" fillId="0" borderId="0" xfId="1" applyFont="1"/>
    <xf numFmtId="38" fontId="7" fillId="0" borderId="0" xfId="1" applyFont="1" applyFill="1"/>
    <xf numFmtId="38" fontId="2" fillId="0" borderId="1" xfId="1" applyFont="1" applyBorder="1"/>
    <xf numFmtId="38" fontId="2" fillId="0" borderId="2" xfId="1" applyFont="1" applyFill="1" applyBorder="1"/>
    <xf numFmtId="38" fontId="2" fillId="0" borderId="3" xfId="1" applyFont="1" applyFill="1" applyBorder="1"/>
    <xf numFmtId="38" fontId="2" fillId="0" borderId="4" xfId="1" applyFont="1" applyFill="1" applyBorder="1"/>
    <xf numFmtId="176" fontId="2" fillId="0" borderId="4" xfId="1" applyNumberFormat="1" applyFont="1" applyFill="1" applyBorder="1"/>
    <xf numFmtId="176" fontId="2" fillId="0" borderId="3" xfId="1" applyNumberFormat="1" applyFont="1" applyFill="1" applyBorder="1"/>
    <xf numFmtId="38" fontId="2" fillId="0" borderId="5" xfId="1" applyFont="1" applyFill="1" applyBorder="1"/>
    <xf numFmtId="38" fontId="2" fillId="0" borderId="6" xfId="1" applyFont="1" applyBorder="1"/>
    <xf numFmtId="38" fontId="2" fillId="0" borderId="7" xfId="1" applyFont="1" applyBorder="1"/>
    <xf numFmtId="38" fontId="2" fillId="0" borderId="10" xfId="1" applyFont="1" applyFill="1" applyBorder="1"/>
    <xf numFmtId="38" fontId="2" fillId="0" borderId="11" xfId="1" applyFont="1" applyFill="1" applyBorder="1"/>
    <xf numFmtId="38" fontId="2" fillId="0" borderId="12" xfId="1" applyFont="1" applyBorder="1"/>
    <xf numFmtId="38" fontId="2" fillId="0" borderId="13" xfId="1" applyFont="1" applyFill="1" applyBorder="1" applyAlignment="1">
      <alignment horizontal="right"/>
    </xf>
    <xf numFmtId="38" fontId="2" fillId="0" borderId="14" xfId="1" applyFont="1" applyFill="1" applyBorder="1"/>
    <xf numFmtId="38" fontId="2" fillId="0" borderId="15" xfId="1" applyFont="1" applyFill="1" applyBorder="1"/>
    <xf numFmtId="176" fontId="2" fillId="0" borderId="14" xfId="1" applyNumberFormat="1" applyFont="1" applyFill="1" applyBorder="1"/>
    <xf numFmtId="176" fontId="2" fillId="0" borderId="15" xfId="1" applyNumberFormat="1" applyFont="1" applyFill="1" applyBorder="1"/>
    <xf numFmtId="38" fontId="2" fillId="0" borderId="10" xfId="1" applyFont="1" applyFill="1" applyBorder="1" applyAlignment="1">
      <alignment horizontal="center"/>
    </xf>
    <xf numFmtId="38" fontId="2" fillId="0" borderId="11" xfId="1" applyFont="1" applyFill="1" applyBorder="1" applyAlignment="1">
      <alignment horizontal="center"/>
    </xf>
    <xf numFmtId="38" fontId="2" fillId="0" borderId="12" xfId="1" applyFont="1" applyFill="1" applyBorder="1"/>
    <xf numFmtId="38" fontId="2" fillId="0" borderId="13" xfId="1" applyFont="1" applyFill="1" applyBorder="1"/>
    <xf numFmtId="38" fontId="2" fillId="0" borderId="16" xfId="1" applyFont="1" applyFill="1" applyBorder="1"/>
    <xf numFmtId="38" fontId="2" fillId="0" borderId="0" xfId="1" applyFont="1" applyFill="1" applyBorder="1"/>
    <xf numFmtId="38" fontId="2" fillId="0" borderId="17" xfId="1" applyFont="1" applyFill="1" applyBorder="1"/>
    <xf numFmtId="176" fontId="2" fillId="0" borderId="16" xfId="1" applyNumberFormat="1" applyFont="1" applyFill="1" applyBorder="1"/>
    <xf numFmtId="176" fontId="2" fillId="0" borderId="0" xfId="1" applyNumberFormat="1" applyFont="1" applyFill="1" applyBorder="1"/>
    <xf numFmtId="38" fontId="2" fillId="0" borderId="16" xfId="1" applyFont="1" applyFill="1" applyBorder="1" applyAlignment="1">
      <alignment horizontal="center"/>
    </xf>
    <xf numFmtId="38" fontId="2" fillId="0" borderId="0" xfId="1" applyFont="1" applyFill="1" applyBorder="1" applyAlignment="1">
      <alignment horizontal="center"/>
    </xf>
    <xf numFmtId="38" fontId="2" fillId="0" borderId="18" xfId="1" applyFont="1" applyFill="1" applyBorder="1" applyAlignment="1">
      <alignment horizontal="center"/>
    </xf>
    <xf numFmtId="38" fontId="2" fillId="0" borderId="18" xfId="1" applyFont="1" applyFill="1" applyBorder="1"/>
    <xf numFmtId="38" fontId="2" fillId="0" borderId="19" xfId="1" applyFont="1" applyFill="1" applyBorder="1" applyAlignment="1">
      <alignment horizontal="center"/>
    </xf>
    <xf numFmtId="38" fontId="2" fillId="0" borderId="20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18" xfId="1" applyNumberFormat="1" applyFont="1" applyFill="1" applyBorder="1" applyAlignment="1">
      <alignment horizontal="center"/>
    </xf>
    <xf numFmtId="38" fontId="2" fillId="0" borderId="21" xfId="1" applyFont="1" applyFill="1" applyBorder="1" applyAlignment="1">
      <alignment horizontal="center"/>
    </xf>
    <xf numFmtId="38" fontId="2" fillId="0" borderId="22" xfId="1" applyFont="1" applyFill="1" applyBorder="1"/>
    <xf numFmtId="38" fontId="2" fillId="0" borderId="23" xfId="1" applyFont="1" applyFill="1" applyBorder="1"/>
    <xf numFmtId="38" fontId="2" fillId="0" borderId="24" xfId="1" applyFont="1" applyFill="1" applyBorder="1"/>
    <xf numFmtId="38" fontId="2" fillId="0" borderId="25" xfId="1" applyFont="1" applyFill="1" applyBorder="1"/>
    <xf numFmtId="176" fontId="2" fillId="0" borderId="24" xfId="1" applyNumberFormat="1" applyFont="1" applyFill="1" applyBorder="1"/>
    <xf numFmtId="176" fontId="2" fillId="0" borderId="25" xfId="1" applyNumberFormat="1" applyFont="1" applyFill="1" applyBorder="1"/>
    <xf numFmtId="38" fontId="2" fillId="0" borderId="24" xfId="1" applyFont="1" applyFill="1" applyBorder="1" applyAlignment="1">
      <alignment horizontal="center" vertical="top"/>
    </xf>
    <xf numFmtId="38" fontId="2" fillId="0" borderId="25" xfId="1" applyFont="1" applyFill="1" applyBorder="1" applyAlignment="1">
      <alignment horizontal="center" vertical="top"/>
    </xf>
    <xf numFmtId="38" fontId="2" fillId="0" borderId="25" xfId="1" applyFont="1" applyFill="1" applyBorder="1" applyAlignment="1">
      <alignment horizontal="center"/>
    </xf>
    <xf numFmtId="38" fontId="2" fillId="0" borderId="26" xfId="1" applyFont="1" applyFill="1" applyBorder="1"/>
    <xf numFmtId="38" fontId="2" fillId="0" borderId="27" xfId="1" applyFont="1" applyFill="1" applyBorder="1"/>
    <xf numFmtId="38" fontId="2" fillId="0" borderId="28" xfId="1" applyFont="1" applyFill="1" applyBorder="1" applyAlignment="1">
      <alignment horizontal="center" vertical="center"/>
    </xf>
    <xf numFmtId="177" fontId="2" fillId="0" borderId="29" xfId="1" applyNumberFormat="1" applyFont="1" applyFill="1" applyBorder="1" applyAlignment="1">
      <alignment vertical="center"/>
    </xf>
    <xf numFmtId="178" fontId="2" fillId="0" borderId="29" xfId="1" applyNumberFormat="1" applyFont="1" applyFill="1" applyBorder="1" applyAlignment="1">
      <alignment vertical="center"/>
    </xf>
    <xf numFmtId="177" fontId="2" fillId="0" borderId="30" xfId="1" applyNumberFormat="1" applyFont="1" applyFill="1" applyBorder="1" applyAlignment="1">
      <alignment vertical="center"/>
    </xf>
    <xf numFmtId="38" fontId="2" fillId="0" borderId="31" xfId="1" applyFont="1" applyFill="1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center"/>
    </xf>
    <xf numFmtId="177" fontId="2" fillId="0" borderId="33" xfId="1" applyNumberFormat="1" applyFont="1" applyFill="1" applyBorder="1" applyAlignment="1">
      <alignment vertical="center"/>
    </xf>
    <xf numFmtId="177" fontId="2" fillId="0" borderId="33" xfId="0" applyNumberFormat="1" applyFont="1" applyFill="1" applyBorder="1" applyAlignment="1">
      <alignment vertical="center"/>
    </xf>
    <xf numFmtId="178" fontId="2" fillId="0" borderId="33" xfId="1" applyNumberFormat="1" applyFont="1" applyFill="1" applyBorder="1" applyAlignment="1">
      <alignment vertical="center"/>
    </xf>
    <xf numFmtId="177" fontId="2" fillId="0" borderId="34" xfId="1" applyNumberFormat="1" applyFont="1" applyFill="1" applyBorder="1" applyAlignment="1">
      <alignment vertical="center"/>
    </xf>
    <xf numFmtId="177" fontId="2" fillId="0" borderId="33" xfId="1" applyNumberFormat="1" applyFont="1" applyFill="1" applyBorder="1" applyAlignment="1">
      <alignment horizontal="right" vertical="center"/>
    </xf>
    <xf numFmtId="38" fontId="2" fillId="0" borderId="35" xfId="1" applyFont="1" applyFill="1" applyBorder="1" applyAlignment="1">
      <alignment horizontal="center" vertical="center"/>
    </xf>
    <xf numFmtId="177" fontId="2" fillId="0" borderId="36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vertical="center"/>
    </xf>
    <xf numFmtId="178" fontId="2" fillId="0" borderId="37" xfId="1" applyNumberFormat="1" applyFont="1" applyFill="1" applyBorder="1" applyAlignment="1">
      <alignment vertical="center"/>
    </xf>
    <xf numFmtId="177" fontId="2" fillId="0" borderId="37" xfId="1" applyNumberFormat="1" applyFont="1" applyFill="1" applyBorder="1" applyAlignment="1">
      <alignment horizontal="right" vertical="center"/>
    </xf>
    <xf numFmtId="177" fontId="2" fillId="0" borderId="38" xfId="1" applyNumberFormat="1" applyFont="1" applyFill="1" applyBorder="1" applyAlignment="1">
      <alignment vertical="center"/>
    </xf>
    <xf numFmtId="38" fontId="2" fillId="0" borderId="39" xfId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center"/>
    </xf>
    <xf numFmtId="176" fontId="2" fillId="0" borderId="9" xfId="1" applyNumberFormat="1" applyFont="1" applyFill="1" applyBorder="1" applyAlignment="1">
      <alignment horizontal="center"/>
    </xf>
    <xf numFmtId="38" fontId="2" fillId="0" borderId="10" xfId="1" applyFont="1" applyFill="1" applyBorder="1" applyAlignment="1">
      <alignment horizontal="center"/>
    </xf>
    <xf numFmtId="38" fontId="2" fillId="0" borderId="0" xfId="1" applyFont="1" applyFill="1" applyBorder="1"/>
    <xf numFmtId="38" fontId="2" fillId="0" borderId="9" xfId="1" applyFont="1" applyFill="1" applyBorder="1"/>
    <xf numFmtId="38" fontId="2" fillId="0" borderId="0" xfId="1" applyFont="1" applyFill="1" applyBorder="1" applyAlignment="1">
      <alignment horizontal="center"/>
    </xf>
    <xf numFmtId="38" fontId="2" fillId="0" borderId="9" xfId="1" applyFont="1" applyFill="1" applyBorder="1" applyAlignment="1">
      <alignment horizontal="center"/>
    </xf>
    <xf numFmtId="38" fontId="4" fillId="0" borderId="0" xfId="1" applyFont="1" applyAlignment="1"/>
    <xf numFmtId="0" fontId="6" fillId="0" borderId="0" xfId="0" applyFont="1" applyAlignment="1"/>
    <xf numFmtId="38" fontId="8" fillId="0" borderId="8" xfId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8" fillId="0" borderId="9" xfId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C27"/>
  <sheetViews>
    <sheetView tabSelected="1" zoomScaleNormal="100" zoomScaleSheetLayoutView="100" workbookViewId="0"/>
  </sheetViews>
  <sheetFormatPr defaultColWidth="10" defaultRowHeight="13.5" x14ac:dyDescent="0.15"/>
  <cols>
    <col min="1" max="1" width="7.796875" style="1" customWidth="1"/>
    <col min="2" max="2" width="7.19921875" style="1" customWidth="1"/>
    <col min="3" max="6" width="6.5" style="2" customWidth="1"/>
    <col min="7" max="8" width="5.19921875" style="2" customWidth="1"/>
    <col min="9" max="11" width="6.5" style="2" customWidth="1"/>
    <col min="12" max="12" width="5.296875" style="2" customWidth="1"/>
    <col min="13" max="14" width="5.19921875" style="2" customWidth="1"/>
    <col min="15" max="15" width="5.296875" style="2" customWidth="1"/>
    <col min="16" max="16" width="5.19921875" style="2" customWidth="1"/>
    <col min="17" max="17" width="5.09765625" style="2" customWidth="1"/>
    <col min="18" max="18" width="8.3984375" style="3" bestFit="1" customWidth="1"/>
    <col min="19" max="20" width="7.19921875" style="3" customWidth="1"/>
    <col min="21" max="24" width="5.69921875" style="2" customWidth="1"/>
    <col min="25" max="26" width="7" style="2" customWidth="1"/>
    <col min="27" max="27" width="6.19921875" style="2" customWidth="1"/>
    <col min="28" max="28" width="5.69921875" style="2" customWidth="1"/>
    <col min="29" max="29" width="7.09765625" style="1" customWidth="1"/>
    <col min="30" max="16384" width="10" style="1"/>
  </cols>
  <sheetData>
    <row r="1" spans="1:29" ht="21" x14ac:dyDescent="0.2">
      <c r="B1" s="78" t="s">
        <v>0</v>
      </c>
      <c r="C1" s="79"/>
      <c r="D1" s="79"/>
      <c r="E1" s="79"/>
      <c r="F1" s="79"/>
      <c r="G1" s="79"/>
      <c r="H1" s="79"/>
      <c r="I1" s="79"/>
    </row>
    <row r="2" spans="1:29" ht="12" customHeight="1" x14ac:dyDescent="0.15">
      <c r="B2" s="4"/>
      <c r="D2" s="5"/>
    </row>
    <row r="3" spans="1:29" ht="14.25" thickBot="1" x14ac:dyDescent="0.2">
      <c r="AA3" s="2" t="s">
        <v>1</v>
      </c>
    </row>
    <row r="4" spans="1:29" ht="15" customHeight="1" x14ac:dyDescent="0.15">
      <c r="B4" s="6" t="s">
        <v>1</v>
      </c>
      <c r="C4" s="7"/>
      <c r="D4" s="8"/>
      <c r="E4" s="8" t="s">
        <v>1</v>
      </c>
      <c r="F4" s="9"/>
      <c r="G4" s="8"/>
      <c r="H4" s="8" t="s">
        <v>1</v>
      </c>
      <c r="I4" s="9"/>
      <c r="J4" s="8"/>
      <c r="K4" s="8" t="s">
        <v>1</v>
      </c>
      <c r="L4" s="9"/>
      <c r="M4" s="8"/>
      <c r="N4" s="8" t="s">
        <v>1</v>
      </c>
      <c r="O4" s="9"/>
      <c r="P4" s="8"/>
      <c r="Q4" s="8" t="s">
        <v>1</v>
      </c>
      <c r="R4" s="10"/>
      <c r="S4" s="11"/>
      <c r="T4" s="11"/>
      <c r="U4" s="9" t="s">
        <v>1</v>
      </c>
      <c r="V4" s="8"/>
      <c r="W4" s="8"/>
      <c r="X4" s="9" t="s">
        <v>1</v>
      </c>
      <c r="Y4" s="8"/>
      <c r="Z4" s="8"/>
      <c r="AA4" s="9"/>
      <c r="AB4" s="12"/>
      <c r="AC4" s="13"/>
    </row>
    <row r="5" spans="1:29" ht="15" customHeight="1" x14ac:dyDescent="0.15">
      <c r="B5" s="14" t="s">
        <v>1</v>
      </c>
      <c r="C5" s="80" t="s">
        <v>2</v>
      </c>
      <c r="D5" s="81"/>
      <c r="E5" s="82"/>
      <c r="F5" s="73" t="s">
        <v>3</v>
      </c>
      <c r="G5" s="76"/>
      <c r="H5" s="77"/>
      <c r="I5" s="73" t="s">
        <v>4</v>
      </c>
      <c r="J5" s="76"/>
      <c r="K5" s="77"/>
      <c r="L5" s="73" t="s">
        <v>5</v>
      </c>
      <c r="M5" s="76"/>
      <c r="N5" s="77"/>
      <c r="O5" s="73" t="s">
        <v>6</v>
      </c>
      <c r="P5" s="76"/>
      <c r="Q5" s="77"/>
      <c r="R5" s="70" t="s">
        <v>7</v>
      </c>
      <c r="S5" s="71"/>
      <c r="T5" s="72"/>
      <c r="U5" s="73" t="s">
        <v>8</v>
      </c>
      <c r="V5" s="74"/>
      <c r="W5" s="75"/>
      <c r="X5" s="73" t="s">
        <v>9</v>
      </c>
      <c r="Y5" s="76"/>
      <c r="Z5" s="77"/>
      <c r="AA5" s="15" t="s">
        <v>1</v>
      </c>
      <c r="AB5" s="16"/>
      <c r="AC5" s="17"/>
    </row>
    <row r="6" spans="1:29" ht="15" customHeight="1" x14ac:dyDescent="0.15">
      <c r="A6" s="2"/>
      <c r="B6" s="18" t="s">
        <v>10</v>
      </c>
      <c r="C6" s="19" t="s">
        <v>1</v>
      </c>
      <c r="D6" s="20"/>
      <c r="E6" s="20"/>
      <c r="F6" s="19" t="s">
        <v>1</v>
      </c>
      <c r="G6" s="20"/>
      <c r="H6" s="20"/>
      <c r="I6" s="19" t="s">
        <v>1</v>
      </c>
      <c r="J6" s="20"/>
      <c r="K6" s="20"/>
      <c r="L6" s="19" t="s">
        <v>1</v>
      </c>
      <c r="M6" s="20"/>
      <c r="N6" s="20"/>
      <c r="O6" s="19" t="s">
        <v>1</v>
      </c>
      <c r="P6" s="20"/>
      <c r="Q6" s="20"/>
      <c r="R6" s="21" t="s">
        <v>1</v>
      </c>
      <c r="S6" s="22"/>
      <c r="T6" s="22"/>
      <c r="U6" s="19"/>
      <c r="V6" s="20" t="s">
        <v>1</v>
      </c>
      <c r="W6" s="20"/>
      <c r="X6" s="19"/>
      <c r="Y6" s="20" t="s">
        <v>1</v>
      </c>
      <c r="Z6" s="20"/>
      <c r="AA6" s="23" t="s">
        <v>11</v>
      </c>
      <c r="AB6" s="24" t="s">
        <v>12</v>
      </c>
      <c r="AC6" s="25"/>
    </row>
    <row r="7" spans="1:29" ht="15" customHeight="1" x14ac:dyDescent="0.15">
      <c r="A7" s="2"/>
      <c r="B7" s="26"/>
      <c r="C7" s="15"/>
      <c r="D7" s="27"/>
      <c r="E7" s="28"/>
      <c r="F7" s="27"/>
      <c r="G7" s="28"/>
      <c r="H7" s="27"/>
      <c r="I7" s="28"/>
      <c r="J7" s="27"/>
      <c r="K7" s="28"/>
      <c r="L7" s="27"/>
      <c r="M7" s="28"/>
      <c r="N7" s="29"/>
      <c r="O7" s="15"/>
      <c r="P7" s="27"/>
      <c r="Q7" s="28"/>
      <c r="R7" s="30"/>
      <c r="S7" s="31"/>
      <c r="T7" s="30"/>
      <c r="U7" s="28"/>
      <c r="V7" s="32" t="s">
        <v>13</v>
      </c>
      <c r="W7" s="33" t="s">
        <v>14</v>
      </c>
      <c r="X7" s="27"/>
      <c r="Y7" s="33" t="s">
        <v>15</v>
      </c>
      <c r="Z7" s="32" t="s">
        <v>16</v>
      </c>
      <c r="AA7" s="23"/>
      <c r="AB7" s="24"/>
      <c r="AC7" s="25"/>
    </row>
    <row r="8" spans="1:29" ht="15" customHeight="1" x14ac:dyDescent="0.15">
      <c r="A8" s="2"/>
      <c r="B8" s="26" t="s">
        <v>10</v>
      </c>
      <c r="C8" s="23" t="s">
        <v>17</v>
      </c>
      <c r="D8" s="34" t="s">
        <v>18</v>
      </c>
      <c r="E8" s="33" t="s">
        <v>19</v>
      </c>
      <c r="F8" s="35" t="s">
        <v>20</v>
      </c>
      <c r="G8" s="34" t="s">
        <v>18</v>
      </c>
      <c r="H8" s="34" t="s">
        <v>19</v>
      </c>
      <c r="I8" s="33" t="s">
        <v>17</v>
      </c>
      <c r="J8" s="34" t="s">
        <v>18</v>
      </c>
      <c r="K8" s="33" t="s">
        <v>19</v>
      </c>
      <c r="L8" s="36" t="s">
        <v>17</v>
      </c>
      <c r="M8" s="34" t="s">
        <v>18</v>
      </c>
      <c r="N8" s="37" t="s">
        <v>19</v>
      </c>
      <c r="O8" s="33" t="s">
        <v>17</v>
      </c>
      <c r="P8" s="34" t="s">
        <v>18</v>
      </c>
      <c r="Q8" s="34" t="s">
        <v>19</v>
      </c>
      <c r="R8" s="38" t="s">
        <v>17</v>
      </c>
      <c r="S8" s="39" t="s">
        <v>18</v>
      </c>
      <c r="T8" s="39" t="s">
        <v>19</v>
      </c>
      <c r="U8" s="33" t="s">
        <v>17</v>
      </c>
      <c r="V8" s="34"/>
      <c r="W8" s="33"/>
      <c r="X8" s="40" t="s">
        <v>17</v>
      </c>
      <c r="Y8" s="33" t="s">
        <v>21</v>
      </c>
      <c r="Z8" s="35"/>
      <c r="AA8" s="23" t="s">
        <v>22</v>
      </c>
      <c r="AB8" s="24" t="s">
        <v>22</v>
      </c>
      <c r="AC8" s="25"/>
    </row>
    <row r="9" spans="1:29" ht="15" customHeight="1" thickBot="1" x14ac:dyDescent="0.2">
      <c r="A9" s="2"/>
      <c r="B9" s="41"/>
      <c r="C9" s="42"/>
      <c r="D9" s="43"/>
      <c r="E9" s="44"/>
      <c r="F9" s="43"/>
      <c r="G9" s="44"/>
      <c r="H9" s="43"/>
      <c r="I9" s="44"/>
      <c r="J9" s="43"/>
      <c r="K9" s="44"/>
      <c r="L9" s="43"/>
      <c r="M9" s="44"/>
      <c r="N9" s="42"/>
      <c r="O9" s="42"/>
      <c r="P9" s="43"/>
      <c r="Q9" s="44"/>
      <c r="R9" s="45"/>
      <c r="S9" s="46"/>
      <c r="T9" s="45"/>
      <c r="U9" s="44"/>
      <c r="V9" s="47" t="s">
        <v>23</v>
      </c>
      <c r="W9" s="48" t="s">
        <v>23</v>
      </c>
      <c r="X9" s="43"/>
      <c r="Y9" s="49" t="s">
        <v>24</v>
      </c>
      <c r="Z9" s="47" t="s">
        <v>25</v>
      </c>
      <c r="AA9" s="42"/>
      <c r="AB9" s="50"/>
      <c r="AC9" s="51"/>
    </row>
    <row r="10" spans="1:29" ht="40.5" customHeight="1" x14ac:dyDescent="0.15">
      <c r="A10" s="2"/>
      <c r="B10" s="52" t="s">
        <v>26</v>
      </c>
      <c r="C10" s="53">
        <f>SUM(C11:C26)</f>
        <v>14796</v>
      </c>
      <c r="D10" s="53">
        <f t="shared" ref="D10:Q10" si="0">SUM(D11:D26)</f>
        <v>7577</v>
      </c>
      <c r="E10" s="53">
        <f t="shared" si="0"/>
        <v>7219</v>
      </c>
      <c r="F10" s="53">
        <f t="shared" si="0"/>
        <v>1487</v>
      </c>
      <c r="G10" s="53">
        <f t="shared" si="0"/>
        <v>625</v>
      </c>
      <c r="H10" s="53">
        <f t="shared" si="0"/>
        <v>862</v>
      </c>
      <c r="I10" s="53">
        <f t="shared" si="0"/>
        <v>26616</v>
      </c>
      <c r="J10" s="53">
        <f t="shared" si="0"/>
        <v>13962</v>
      </c>
      <c r="K10" s="53">
        <f t="shared" si="0"/>
        <v>12654</v>
      </c>
      <c r="L10" s="53">
        <f t="shared" si="0"/>
        <v>29</v>
      </c>
      <c r="M10" s="53">
        <f t="shared" si="0"/>
        <v>11</v>
      </c>
      <c r="N10" s="53">
        <f t="shared" si="0"/>
        <v>18</v>
      </c>
      <c r="O10" s="53">
        <f t="shared" si="0"/>
        <v>16</v>
      </c>
      <c r="P10" s="53">
        <f t="shared" si="0"/>
        <v>8</v>
      </c>
      <c r="Q10" s="53">
        <f t="shared" si="0"/>
        <v>8</v>
      </c>
      <c r="R10" s="54">
        <f>SUM(R11:R26)</f>
        <v>-11820</v>
      </c>
      <c r="S10" s="54">
        <f>SUM(S11:S26)</f>
        <v>-6385</v>
      </c>
      <c r="T10" s="54">
        <f>SUM(T11:T26)</f>
        <v>-5435</v>
      </c>
      <c r="U10" s="53">
        <f t="shared" ref="U10:AA10" si="1">SUM(U11:U26)</f>
        <v>297</v>
      </c>
      <c r="V10" s="53">
        <f t="shared" si="1"/>
        <v>142</v>
      </c>
      <c r="W10" s="53">
        <f t="shared" si="1"/>
        <v>155</v>
      </c>
      <c r="X10" s="53">
        <f t="shared" si="1"/>
        <v>40</v>
      </c>
      <c r="Y10" s="53">
        <f t="shared" si="1"/>
        <v>29</v>
      </c>
      <c r="Z10" s="53">
        <f t="shared" si="1"/>
        <v>11</v>
      </c>
      <c r="AA10" s="53">
        <f t="shared" si="1"/>
        <v>12291</v>
      </c>
      <c r="AB10" s="55">
        <f>SUM(AB11:AB26)</f>
        <v>3797</v>
      </c>
      <c r="AC10" s="56" t="s">
        <v>26</v>
      </c>
    </row>
    <row r="11" spans="1:29" ht="40.5" customHeight="1" x14ac:dyDescent="0.15">
      <c r="A11" s="2"/>
      <c r="B11" s="57" t="s">
        <v>27</v>
      </c>
      <c r="C11" s="58">
        <f>SUM(D11:E11)</f>
        <v>890</v>
      </c>
      <c r="D11" s="58">
        <v>464</v>
      </c>
      <c r="E11" s="58">
        <v>426</v>
      </c>
      <c r="F11" s="58">
        <f>SUM(G11:H11)</f>
        <v>94</v>
      </c>
      <c r="G11" s="58">
        <v>42</v>
      </c>
      <c r="H11" s="58">
        <v>52</v>
      </c>
      <c r="I11" s="58">
        <f>SUM(J11:K11)</f>
        <v>1732</v>
      </c>
      <c r="J11" s="58">
        <v>834</v>
      </c>
      <c r="K11" s="58">
        <v>898</v>
      </c>
      <c r="L11" s="58">
        <f>SUM(M11:N11)</f>
        <v>2</v>
      </c>
      <c r="M11" s="58">
        <v>0</v>
      </c>
      <c r="N11" s="58">
        <v>2</v>
      </c>
      <c r="O11" s="58">
        <f>SUM(P11:Q11)</f>
        <v>1</v>
      </c>
      <c r="P11" s="58">
        <v>0</v>
      </c>
      <c r="Q11" s="59">
        <v>1</v>
      </c>
      <c r="R11" s="60">
        <f>SUM(S11:T11)</f>
        <v>-842</v>
      </c>
      <c r="S11" s="60">
        <f>D11-J11</f>
        <v>-370</v>
      </c>
      <c r="T11" s="60">
        <f>E11-K11</f>
        <v>-472</v>
      </c>
      <c r="U11" s="58">
        <f>SUM(V11:W11)</f>
        <v>26</v>
      </c>
      <c r="V11" s="58">
        <v>11</v>
      </c>
      <c r="W11" s="58">
        <v>15</v>
      </c>
      <c r="X11" s="58">
        <f>SUM(Y11:Z11)</f>
        <v>4</v>
      </c>
      <c r="Y11" s="58">
        <v>3</v>
      </c>
      <c r="Z11" s="58">
        <v>1</v>
      </c>
      <c r="AA11" s="58">
        <v>781</v>
      </c>
      <c r="AB11" s="61">
        <v>223</v>
      </c>
      <c r="AC11" s="56" t="s">
        <v>27</v>
      </c>
    </row>
    <row r="12" spans="1:29" ht="40.5" customHeight="1" x14ac:dyDescent="0.15">
      <c r="A12" s="2"/>
      <c r="B12" s="57" t="s">
        <v>28</v>
      </c>
      <c r="C12" s="58">
        <f t="shared" ref="C12:C25" si="2">SUM(D12:E12)</f>
        <v>628</v>
      </c>
      <c r="D12" s="58">
        <v>325</v>
      </c>
      <c r="E12" s="58">
        <v>303</v>
      </c>
      <c r="F12" s="58">
        <f t="shared" ref="F12:F24" si="3">SUM(G12:H12)</f>
        <v>69</v>
      </c>
      <c r="G12" s="58">
        <v>24</v>
      </c>
      <c r="H12" s="58">
        <v>45</v>
      </c>
      <c r="I12" s="58">
        <f t="shared" ref="I12:I25" si="4">SUM(J12:K12)</f>
        <v>790</v>
      </c>
      <c r="J12" s="58">
        <v>401</v>
      </c>
      <c r="K12" s="58">
        <v>389</v>
      </c>
      <c r="L12" s="58">
        <f t="shared" ref="L12:L25" si="5">SUM(M12:N12)</f>
        <v>0</v>
      </c>
      <c r="M12" s="58">
        <v>0</v>
      </c>
      <c r="N12" s="58">
        <v>0</v>
      </c>
      <c r="O12" s="58">
        <f t="shared" ref="O12:O25" si="6">SUM(P12:Q12)</f>
        <v>0</v>
      </c>
      <c r="P12" s="59">
        <v>0</v>
      </c>
      <c r="Q12" s="58">
        <v>0</v>
      </c>
      <c r="R12" s="60">
        <f t="shared" ref="R12:R26" si="7">SUM(S12:T12)</f>
        <v>-162</v>
      </c>
      <c r="S12" s="60">
        <f t="shared" ref="S12:T26" si="8">D12-J12</f>
        <v>-76</v>
      </c>
      <c r="T12" s="60">
        <f t="shared" si="8"/>
        <v>-86</v>
      </c>
      <c r="U12" s="58">
        <f t="shared" ref="U12:U25" si="9">SUM(V12:W12)</f>
        <v>15</v>
      </c>
      <c r="V12" s="58">
        <v>5</v>
      </c>
      <c r="W12" s="58">
        <v>10</v>
      </c>
      <c r="X12" s="58">
        <f t="shared" ref="X12:X25" si="10">SUM(Y12:Z12)</f>
        <v>0</v>
      </c>
      <c r="Y12" s="58">
        <v>0</v>
      </c>
      <c r="Z12" s="62">
        <v>0</v>
      </c>
      <c r="AA12" s="58">
        <v>513</v>
      </c>
      <c r="AB12" s="61">
        <v>161</v>
      </c>
      <c r="AC12" s="56" t="s">
        <v>28</v>
      </c>
    </row>
    <row r="13" spans="1:29" ht="40.5" customHeight="1" x14ac:dyDescent="0.15">
      <c r="A13" s="2"/>
      <c r="B13" s="57" t="s">
        <v>29</v>
      </c>
      <c r="C13" s="58">
        <f t="shared" si="2"/>
        <v>1001</v>
      </c>
      <c r="D13" s="58">
        <v>506</v>
      </c>
      <c r="E13" s="58">
        <v>495</v>
      </c>
      <c r="F13" s="58">
        <f t="shared" si="3"/>
        <v>127</v>
      </c>
      <c r="G13" s="58">
        <v>59</v>
      </c>
      <c r="H13" s="58">
        <v>68</v>
      </c>
      <c r="I13" s="58">
        <f t="shared" si="4"/>
        <v>2252</v>
      </c>
      <c r="J13" s="58">
        <v>1166</v>
      </c>
      <c r="K13" s="58">
        <v>1086</v>
      </c>
      <c r="L13" s="58">
        <f t="shared" si="5"/>
        <v>5</v>
      </c>
      <c r="M13" s="58">
        <v>2</v>
      </c>
      <c r="N13" s="59">
        <v>3</v>
      </c>
      <c r="O13" s="58">
        <f t="shared" si="6"/>
        <v>4</v>
      </c>
      <c r="P13" s="59">
        <v>2</v>
      </c>
      <c r="Q13" s="59">
        <v>2</v>
      </c>
      <c r="R13" s="60">
        <f t="shared" si="7"/>
        <v>-1251</v>
      </c>
      <c r="S13" s="60">
        <f t="shared" si="8"/>
        <v>-660</v>
      </c>
      <c r="T13" s="60">
        <f t="shared" si="8"/>
        <v>-591</v>
      </c>
      <c r="U13" s="58">
        <f t="shared" si="9"/>
        <v>13</v>
      </c>
      <c r="V13" s="58">
        <v>7</v>
      </c>
      <c r="W13" s="58">
        <v>6</v>
      </c>
      <c r="X13" s="58">
        <f t="shared" si="10"/>
        <v>5</v>
      </c>
      <c r="Y13" s="58">
        <v>1</v>
      </c>
      <c r="Z13" s="58">
        <v>4</v>
      </c>
      <c r="AA13" s="58">
        <v>817</v>
      </c>
      <c r="AB13" s="61">
        <v>261</v>
      </c>
      <c r="AC13" s="56" t="s">
        <v>29</v>
      </c>
    </row>
    <row r="14" spans="1:29" ht="40.5" customHeight="1" x14ac:dyDescent="0.15">
      <c r="A14" s="2"/>
      <c r="B14" s="57" t="s">
        <v>30</v>
      </c>
      <c r="C14" s="58">
        <f t="shared" si="2"/>
        <v>1007</v>
      </c>
      <c r="D14" s="58">
        <v>499</v>
      </c>
      <c r="E14" s="58">
        <v>508</v>
      </c>
      <c r="F14" s="58">
        <f t="shared" si="3"/>
        <v>108</v>
      </c>
      <c r="G14" s="58">
        <v>46</v>
      </c>
      <c r="H14" s="58">
        <v>62</v>
      </c>
      <c r="I14" s="58">
        <f t="shared" si="4"/>
        <v>1758</v>
      </c>
      <c r="J14" s="58">
        <v>916</v>
      </c>
      <c r="K14" s="58">
        <v>842</v>
      </c>
      <c r="L14" s="58">
        <f t="shared" si="5"/>
        <v>3</v>
      </c>
      <c r="M14" s="59">
        <v>0</v>
      </c>
      <c r="N14" s="58">
        <v>3</v>
      </c>
      <c r="O14" s="58">
        <f t="shared" si="6"/>
        <v>2</v>
      </c>
      <c r="P14" s="59">
        <v>0</v>
      </c>
      <c r="Q14" s="59">
        <v>2</v>
      </c>
      <c r="R14" s="60">
        <f t="shared" si="7"/>
        <v>-751</v>
      </c>
      <c r="S14" s="60">
        <f t="shared" si="8"/>
        <v>-417</v>
      </c>
      <c r="T14" s="60">
        <f t="shared" si="8"/>
        <v>-334</v>
      </c>
      <c r="U14" s="58">
        <f t="shared" si="9"/>
        <v>18</v>
      </c>
      <c r="V14" s="58">
        <v>7</v>
      </c>
      <c r="W14" s="58">
        <v>11</v>
      </c>
      <c r="X14" s="58">
        <f t="shared" si="10"/>
        <v>3</v>
      </c>
      <c r="Y14" s="58">
        <v>2</v>
      </c>
      <c r="Z14" s="58">
        <v>1</v>
      </c>
      <c r="AA14" s="58">
        <v>867</v>
      </c>
      <c r="AB14" s="61">
        <v>243</v>
      </c>
      <c r="AC14" s="56" t="s">
        <v>30</v>
      </c>
    </row>
    <row r="15" spans="1:29" ht="40.5" customHeight="1" x14ac:dyDescent="0.15">
      <c r="A15" s="2"/>
      <c r="B15" s="57" t="s">
        <v>31</v>
      </c>
      <c r="C15" s="58">
        <f t="shared" si="2"/>
        <v>962</v>
      </c>
      <c r="D15" s="58">
        <v>476</v>
      </c>
      <c r="E15" s="58">
        <v>486</v>
      </c>
      <c r="F15" s="58">
        <f>SUM(G15:H15)</f>
        <v>86</v>
      </c>
      <c r="G15" s="58">
        <v>33</v>
      </c>
      <c r="H15" s="58">
        <v>53</v>
      </c>
      <c r="I15" s="58">
        <f t="shared" si="4"/>
        <v>1781</v>
      </c>
      <c r="J15" s="58">
        <v>965</v>
      </c>
      <c r="K15" s="58">
        <v>816</v>
      </c>
      <c r="L15" s="58">
        <f t="shared" si="5"/>
        <v>2</v>
      </c>
      <c r="M15" s="58">
        <v>2</v>
      </c>
      <c r="N15" s="59">
        <v>0</v>
      </c>
      <c r="O15" s="58">
        <f t="shared" si="6"/>
        <v>1</v>
      </c>
      <c r="P15" s="59">
        <v>1</v>
      </c>
      <c r="Q15" s="59">
        <v>0</v>
      </c>
      <c r="R15" s="60">
        <f t="shared" si="7"/>
        <v>-819</v>
      </c>
      <c r="S15" s="60">
        <f t="shared" si="8"/>
        <v>-489</v>
      </c>
      <c r="T15" s="60">
        <f t="shared" si="8"/>
        <v>-330</v>
      </c>
      <c r="U15" s="58">
        <f t="shared" si="9"/>
        <v>21</v>
      </c>
      <c r="V15" s="58">
        <v>12</v>
      </c>
      <c r="W15" s="58">
        <v>9</v>
      </c>
      <c r="X15" s="58">
        <f t="shared" si="10"/>
        <v>4</v>
      </c>
      <c r="Y15" s="58">
        <v>4</v>
      </c>
      <c r="Z15" s="62">
        <v>0</v>
      </c>
      <c r="AA15" s="58">
        <v>1007</v>
      </c>
      <c r="AB15" s="61">
        <v>216</v>
      </c>
      <c r="AC15" s="56" t="s">
        <v>31</v>
      </c>
    </row>
    <row r="16" spans="1:29" ht="40.5" customHeight="1" x14ac:dyDescent="0.15">
      <c r="A16" s="2"/>
      <c r="B16" s="57" t="s">
        <v>32</v>
      </c>
      <c r="C16" s="58">
        <f t="shared" si="2"/>
        <v>617</v>
      </c>
      <c r="D16" s="58">
        <v>314</v>
      </c>
      <c r="E16" s="58">
        <v>303</v>
      </c>
      <c r="F16" s="58">
        <f t="shared" si="3"/>
        <v>59</v>
      </c>
      <c r="G16" s="58">
        <v>24</v>
      </c>
      <c r="H16" s="58">
        <v>35</v>
      </c>
      <c r="I16" s="58">
        <f t="shared" si="4"/>
        <v>821</v>
      </c>
      <c r="J16" s="58">
        <v>412</v>
      </c>
      <c r="K16" s="58">
        <v>409</v>
      </c>
      <c r="L16" s="58">
        <f t="shared" si="5"/>
        <v>0</v>
      </c>
      <c r="M16" s="58">
        <v>0</v>
      </c>
      <c r="N16" s="58">
        <v>0</v>
      </c>
      <c r="O16" s="58">
        <f t="shared" si="6"/>
        <v>0</v>
      </c>
      <c r="P16" s="59">
        <v>0</v>
      </c>
      <c r="Q16" s="59">
        <v>0</v>
      </c>
      <c r="R16" s="60">
        <f t="shared" si="7"/>
        <v>-204</v>
      </c>
      <c r="S16" s="60">
        <f t="shared" si="8"/>
        <v>-98</v>
      </c>
      <c r="T16" s="60">
        <f t="shared" si="8"/>
        <v>-106</v>
      </c>
      <c r="U16" s="58">
        <f t="shared" si="9"/>
        <v>19</v>
      </c>
      <c r="V16" s="58">
        <v>3</v>
      </c>
      <c r="W16" s="58">
        <v>16</v>
      </c>
      <c r="X16" s="58">
        <f t="shared" si="10"/>
        <v>2</v>
      </c>
      <c r="Y16" s="58">
        <v>2</v>
      </c>
      <c r="Z16" s="58">
        <v>0</v>
      </c>
      <c r="AA16" s="58">
        <v>1070</v>
      </c>
      <c r="AB16" s="61">
        <v>218</v>
      </c>
      <c r="AC16" s="56" t="s">
        <v>32</v>
      </c>
    </row>
    <row r="17" spans="1:29" ht="40.5" customHeight="1" x14ac:dyDescent="0.15">
      <c r="A17" s="2"/>
      <c r="B17" s="57" t="s">
        <v>33</v>
      </c>
      <c r="C17" s="58">
        <f t="shared" si="2"/>
        <v>744</v>
      </c>
      <c r="D17" s="58">
        <v>373</v>
      </c>
      <c r="E17" s="58">
        <v>371</v>
      </c>
      <c r="F17" s="58">
        <f>SUM(G17:H17)</f>
        <v>71</v>
      </c>
      <c r="G17" s="58">
        <v>29</v>
      </c>
      <c r="H17" s="58">
        <v>42</v>
      </c>
      <c r="I17" s="58">
        <f t="shared" si="4"/>
        <v>1107</v>
      </c>
      <c r="J17" s="58">
        <v>541</v>
      </c>
      <c r="K17" s="58">
        <v>566</v>
      </c>
      <c r="L17" s="58">
        <f t="shared" si="5"/>
        <v>1</v>
      </c>
      <c r="M17" s="58">
        <v>0</v>
      </c>
      <c r="N17" s="58">
        <v>1</v>
      </c>
      <c r="O17" s="58">
        <f t="shared" si="6"/>
        <v>0</v>
      </c>
      <c r="P17" s="59">
        <v>0</v>
      </c>
      <c r="Q17" s="59">
        <v>0</v>
      </c>
      <c r="R17" s="60">
        <f t="shared" si="7"/>
        <v>-363</v>
      </c>
      <c r="S17" s="60">
        <f t="shared" si="8"/>
        <v>-168</v>
      </c>
      <c r="T17" s="60">
        <f t="shared" si="8"/>
        <v>-195</v>
      </c>
      <c r="U17" s="58">
        <f t="shared" si="9"/>
        <v>13</v>
      </c>
      <c r="V17" s="58">
        <v>11</v>
      </c>
      <c r="W17" s="58">
        <v>2</v>
      </c>
      <c r="X17" s="58">
        <f t="shared" si="10"/>
        <v>3</v>
      </c>
      <c r="Y17" s="62">
        <v>3</v>
      </c>
      <c r="Z17" s="62">
        <v>0</v>
      </c>
      <c r="AA17" s="58">
        <v>534</v>
      </c>
      <c r="AB17" s="61">
        <v>129</v>
      </c>
      <c r="AC17" s="56" t="s">
        <v>33</v>
      </c>
    </row>
    <row r="18" spans="1:29" ht="40.5" customHeight="1" x14ac:dyDescent="0.15">
      <c r="A18" s="2"/>
      <c r="B18" s="57" t="s">
        <v>34</v>
      </c>
      <c r="C18" s="58">
        <f t="shared" si="2"/>
        <v>712</v>
      </c>
      <c r="D18" s="58">
        <v>375</v>
      </c>
      <c r="E18" s="58">
        <v>337</v>
      </c>
      <c r="F18" s="58">
        <f t="shared" si="3"/>
        <v>73</v>
      </c>
      <c r="G18" s="58">
        <v>35</v>
      </c>
      <c r="H18" s="58">
        <v>38</v>
      </c>
      <c r="I18" s="58">
        <f t="shared" si="4"/>
        <v>1217</v>
      </c>
      <c r="J18" s="58">
        <v>616</v>
      </c>
      <c r="K18" s="58">
        <v>601</v>
      </c>
      <c r="L18" s="58">
        <f t="shared" si="5"/>
        <v>0</v>
      </c>
      <c r="M18" s="58">
        <v>0</v>
      </c>
      <c r="N18" s="58">
        <v>0</v>
      </c>
      <c r="O18" s="58">
        <f t="shared" si="6"/>
        <v>0</v>
      </c>
      <c r="P18" s="58">
        <v>0</v>
      </c>
      <c r="Q18" s="58">
        <v>0</v>
      </c>
      <c r="R18" s="60">
        <f t="shared" si="7"/>
        <v>-505</v>
      </c>
      <c r="S18" s="60">
        <f t="shared" si="8"/>
        <v>-241</v>
      </c>
      <c r="T18" s="60">
        <f t="shared" si="8"/>
        <v>-264</v>
      </c>
      <c r="U18" s="58">
        <f t="shared" si="9"/>
        <v>16</v>
      </c>
      <c r="V18" s="58">
        <v>7</v>
      </c>
      <c r="W18" s="58">
        <v>9</v>
      </c>
      <c r="X18" s="58">
        <f t="shared" si="10"/>
        <v>2</v>
      </c>
      <c r="Y18" s="58">
        <v>2</v>
      </c>
      <c r="Z18" s="58">
        <v>0</v>
      </c>
      <c r="AA18" s="58">
        <v>534</v>
      </c>
      <c r="AB18" s="61">
        <v>149</v>
      </c>
      <c r="AC18" s="56" t="s">
        <v>34</v>
      </c>
    </row>
    <row r="19" spans="1:29" ht="40.5" customHeight="1" x14ac:dyDescent="0.15">
      <c r="A19" s="2"/>
      <c r="B19" s="57" t="s">
        <v>35</v>
      </c>
      <c r="C19" s="58">
        <f t="shared" si="2"/>
        <v>416</v>
      </c>
      <c r="D19" s="58">
        <v>218</v>
      </c>
      <c r="E19" s="58">
        <v>198</v>
      </c>
      <c r="F19" s="58">
        <f t="shared" si="3"/>
        <v>49</v>
      </c>
      <c r="G19" s="58">
        <v>23</v>
      </c>
      <c r="H19" s="58">
        <v>26</v>
      </c>
      <c r="I19" s="58">
        <f t="shared" si="4"/>
        <v>794</v>
      </c>
      <c r="J19" s="58">
        <v>403</v>
      </c>
      <c r="K19" s="58">
        <v>391</v>
      </c>
      <c r="L19" s="58">
        <f t="shared" si="5"/>
        <v>0</v>
      </c>
      <c r="M19" s="58">
        <v>0</v>
      </c>
      <c r="N19" s="58">
        <v>0</v>
      </c>
      <c r="O19" s="58">
        <f t="shared" si="6"/>
        <v>0</v>
      </c>
      <c r="P19" s="58">
        <v>0</v>
      </c>
      <c r="Q19" s="59">
        <v>0</v>
      </c>
      <c r="R19" s="60">
        <f t="shared" si="7"/>
        <v>-378</v>
      </c>
      <c r="S19" s="60">
        <f t="shared" si="8"/>
        <v>-185</v>
      </c>
      <c r="T19" s="60">
        <f t="shared" si="8"/>
        <v>-193</v>
      </c>
      <c r="U19" s="58">
        <f t="shared" si="9"/>
        <v>7</v>
      </c>
      <c r="V19" s="58">
        <v>6</v>
      </c>
      <c r="W19" s="58">
        <v>1</v>
      </c>
      <c r="X19" s="58">
        <f t="shared" si="10"/>
        <v>0</v>
      </c>
      <c r="Y19" s="62">
        <v>0</v>
      </c>
      <c r="Z19" s="58">
        <v>0</v>
      </c>
      <c r="AA19" s="58">
        <v>369</v>
      </c>
      <c r="AB19" s="61">
        <v>84</v>
      </c>
      <c r="AC19" s="56" t="s">
        <v>35</v>
      </c>
    </row>
    <row r="20" spans="1:29" ht="40.5" customHeight="1" x14ac:dyDescent="0.15">
      <c r="A20" s="2"/>
      <c r="B20" s="57" t="s">
        <v>36</v>
      </c>
      <c r="C20" s="58">
        <f t="shared" si="2"/>
        <v>1410</v>
      </c>
      <c r="D20" s="58">
        <v>731</v>
      </c>
      <c r="E20" s="58">
        <v>679</v>
      </c>
      <c r="F20" s="58">
        <f t="shared" si="3"/>
        <v>147</v>
      </c>
      <c r="G20" s="58">
        <v>59</v>
      </c>
      <c r="H20" s="58">
        <v>88</v>
      </c>
      <c r="I20" s="58">
        <f t="shared" si="4"/>
        <v>2648</v>
      </c>
      <c r="J20" s="58">
        <v>1416</v>
      </c>
      <c r="K20" s="58">
        <v>1232</v>
      </c>
      <c r="L20" s="58">
        <f t="shared" si="5"/>
        <v>2</v>
      </c>
      <c r="M20" s="58">
        <v>1</v>
      </c>
      <c r="N20" s="58">
        <v>1</v>
      </c>
      <c r="O20" s="58">
        <f t="shared" si="6"/>
        <v>1</v>
      </c>
      <c r="P20" s="58">
        <v>1</v>
      </c>
      <c r="Q20" s="58">
        <v>0</v>
      </c>
      <c r="R20" s="60">
        <f t="shared" si="7"/>
        <v>-1238</v>
      </c>
      <c r="S20" s="60">
        <f t="shared" si="8"/>
        <v>-685</v>
      </c>
      <c r="T20" s="60">
        <f t="shared" si="8"/>
        <v>-553</v>
      </c>
      <c r="U20" s="58">
        <f t="shared" si="9"/>
        <v>21</v>
      </c>
      <c r="V20" s="58">
        <v>11</v>
      </c>
      <c r="W20" s="58">
        <v>10</v>
      </c>
      <c r="X20" s="58">
        <f t="shared" si="10"/>
        <v>3</v>
      </c>
      <c r="Y20" s="58">
        <v>2</v>
      </c>
      <c r="Z20" s="58">
        <v>1</v>
      </c>
      <c r="AA20" s="58">
        <v>1257</v>
      </c>
      <c r="AB20" s="61">
        <v>437</v>
      </c>
      <c r="AC20" s="56" t="s">
        <v>36</v>
      </c>
    </row>
    <row r="21" spans="1:29" ht="40.5" customHeight="1" x14ac:dyDescent="0.15">
      <c r="A21" s="2"/>
      <c r="B21" s="57" t="s">
        <v>37</v>
      </c>
      <c r="C21" s="58">
        <f t="shared" si="2"/>
        <v>723</v>
      </c>
      <c r="D21" s="58">
        <v>366</v>
      </c>
      <c r="E21" s="58">
        <v>357</v>
      </c>
      <c r="F21" s="58">
        <f>SUM(G21:H21)</f>
        <v>78</v>
      </c>
      <c r="G21" s="58">
        <v>36</v>
      </c>
      <c r="H21" s="58">
        <v>42</v>
      </c>
      <c r="I21" s="58">
        <f t="shared" si="4"/>
        <v>1933</v>
      </c>
      <c r="J21" s="58">
        <v>1061</v>
      </c>
      <c r="K21" s="58">
        <v>872</v>
      </c>
      <c r="L21" s="58">
        <f t="shared" si="5"/>
        <v>1</v>
      </c>
      <c r="M21" s="58">
        <v>0</v>
      </c>
      <c r="N21" s="58">
        <v>1</v>
      </c>
      <c r="O21" s="58">
        <f t="shared" si="6"/>
        <v>1</v>
      </c>
      <c r="P21" s="59">
        <v>0</v>
      </c>
      <c r="Q21" s="58">
        <v>1</v>
      </c>
      <c r="R21" s="60">
        <f t="shared" si="7"/>
        <v>-1210</v>
      </c>
      <c r="S21" s="60">
        <f t="shared" si="8"/>
        <v>-695</v>
      </c>
      <c r="T21" s="60">
        <f t="shared" si="8"/>
        <v>-515</v>
      </c>
      <c r="U21" s="58">
        <f t="shared" si="9"/>
        <v>19</v>
      </c>
      <c r="V21" s="58">
        <v>7</v>
      </c>
      <c r="W21" s="58">
        <v>12</v>
      </c>
      <c r="X21" s="58">
        <f t="shared" si="10"/>
        <v>2</v>
      </c>
      <c r="Y21" s="58">
        <v>1</v>
      </c>
      <c r="Z21" s="58">
        <v>1</v>
      </c>
      <c r="AA21" s="58">
        <v>555</v>
      </c>
      <c r="AB21" s="61">
        <v>287</v>
      </c>
      <c r="AC21" s="56" t="s">
        <v>37</v>
      </c>
    </row>
    <row r="22" spans="1:29" ht="40.5" customHeight="1" x14ac:dyDescent="0.15">
      <c r="A22" s="2"/>
      <c r="B22" s="57" t="s">
        <v>38</v>
      </c>
      <c r="C22" s="58">
        <f t="shared" si="2"/>
        <v>715</v>
      </c>
      <c r="D22" s="58">
        <v>384</v>
      </c>
      <c r="E22" s="58">
        <v>331</v>
      </c>
      <c r="F22" s="58">
        <f t="shared" si="3"/>
        <v>72</v>
      </c>
      <c r="G22" s="58">
        <v>31</v>
      </c>
      <c r="H22" s="58">
        <v>41</v>
      </c>
      <c r="I22" s="58">
        <f t="shared" si="4"/>
        <v>2005</v>
      </c>
      <c r="J22" s="58">
        <v>1137</v>
      </c>
      <c r="K22" s="58">
        <v>868</v>
      </c>
      <c r="L22" s="58">
        <f t="shared" si="5"/>
        <v>3</v>
      </c>
      <c r="M22" s="58">
        <v>3</v>
      </c>
      <c r="N22" s="58">
        <v>0</v>
      </c>
      <c r="O22" s="58">
        <f t="shared" si="6"/>
        <v>1</v>
      </c>
      <c r="P22" s="59">
        <v>1</v>
      </c>
      <c r="Q22" s="58">
        <v>0</v>
      </c>
      <c r="R22" s="60">
        <f t="shared" si="7"/>
        <v>-1290</v>
      </c>
      <c r="S22" s="60">
        <f t="shared" si="8"/>
        <v>-753</v>
      </c>
      <c r="T22" s="60">
        <f t="shared" si="8"/>
        <v>-537</v>
      </c>
      <c r="U22" s="58">
        <f t="shared" si="9"/>
        <v>11</v>
      </c>
      <c r="V22" s="58">
        <v>6</v>
      </c>
      <c r="W22" s="58">
        <v>5</v>
      </c>
      <c r="X22" s="58">
        <f t="shared" si="10"/>
        <v>1</v>
      </c>
      <c r="Y22" s="58">
        <v>0</v>
      </c>
      <c r="Z22" s="58">
        <v>1</v>
      </c>
      <c r="AA22" s="58">
        <v>636</v>
      </c>
      <c r="AB22" s="61">
        <v>231</v>
      </c>
      <c r="AC22" s="56" t="s">
        <v>38</v>
      </c>
    </row>
    <row r="23" spans="1:29" ht="40.5" customHeight="1" x14ac:dyDescent="0.15">
      <c r="A23" s="2"/>
      <c r="B23" s="57" t="s">
        <v>39</v>
      </c>
      <c r="C23" s="58">
        <f t="shared" si="2"/>
        <v>1209</v>
      </c>
      <c r="D23" s="58">
        <v>629</v>
      </c>
      <c r="E23" s="58">
        <v>580</v>
      </c>
      <c r="F23" s="58">
        <f t="shared" si="3"/>
        <v>112</v>
      </c>
      <c r="G23" s="58">
        <v>49</v>
      </c>
      <c r="H23" s="58">
        <v>63</v>
      </c>
      <c r="I23" s="58">
        <f t="shared" si="4"/>
        <v>2138</v>
      </c>
      <c r="J23" s="58">
        <v>1143</v>
      </c>
      <c r="K23" s="58">
        <v>995</v>
      </c>
      <c r="L23" s="58">
        <f t="shared" si="5"/>
        <v>2</v>
      </c>
      <c r="M23" s="58">
        <v>1</v>
      </c>
      <c r="N23" s="58">
        <v>1</v>
      </c>
      <c r="O23" s="58">
        <f t="shared" si="6"/>
        <v>1</v>
      </c>
      <c r="P23" s="58">
        <v>1</v>
      </c>
      <c r="Q23" s="59">
        <v>0</v>
      </c>
      <c r="R23" s="60">
        <f t="shared" si="7"/>
        <v>-929</v>
      </c>
      <c r="S23" s="60">
        <f t="shared" si="8"/>
        <v>-514</v>
      </c>
      <c r="T23" s="60">
        <f t="shared" si="8"/>
        <v>-415</v>
      </c>
      <c r="U23" s="58">
        <f t="shared" si="9"/>
        <v>23</v>
      </c>
      <c r="V23" s="58">
        <v>13</v>
      </c>
      <c r="W23" s="58">
        <v>10</v>
      </c>
      <c r="X23" s="58">
        <f t="shared" si="10"/>
        <v>3</v>
      </c>
      <c r="Y23" s="58">
        <v>2</v>
      </c>
      <c r="Z23" s="58">
        <v>1</v>
      </c>
      <c r="AA23" s="58">
        <v>766</v>
      </c>
      <c r="AB23" s="61">
        <v>295</v>
      </c>
      <c r="AC23" s="56" t="s">
        <v>39</v>
      </c>
    </row>
    <row r="24" spans="1:29" ht="40.5" customHeight="1" x14ac:dyDescent="0.15">
      <c r="A24" s="2"/>
      <c r="B24" s="57" t="s">
        <v>40</v>
      </c>
      <c r="C24" s="58">
        <f t="shared" si="2"/>
        <v>1786</v>
      </c>
      <c r="D24" s="58">
        <v>898</v>
      </c>
      <c r="E24" s="58">
        <v>888</v>
      </c>
      <c r="F24" s="58">
        <f t="shared" si="3"/>
        <v>167</v>
      </c>
      <c r="G24" s="58">
        <v>61</v>
      </c>
      <c r="H24" s="58">
        <v>106</v>
      </c>
      <c r="I24" s="58">
        <f t="shared" si="4"/>
        <v>2400</v>
      </c>
      <c r="J24" s="58">
        <v>1262</v>
      </c>
      <c r="K24" s="58">
        <v>1138</v>
      </c>
      <c r="L24" s="58">
        <f t="shared" si="5"/>
        <v>5</v>
      </c>
      <c r="M24" s="58">
        <v>1</v>
      </c>
      <c r="N24" s="58">
        <v>4</v>
      </c>
      <c r="O24" s="58">
        <f t="shared" si="6"/>
        <v>3</v>
      </c>
      <c r="P24" s="59">
        <v>1</v>
      </c>
      <c r="Q24" s="58">
        <v>2</v>
      </c>
      <c r="R24" s="60">
        <f t="shared" si="7"/>
        <v>-614</v>
      </c>
      <c r="S24" s="60">
        <f t="shared" si="8"/>
        <v>-364</v>
      </c>
      <c r="T24" s="60">
        <f t="shared" si="8"/>
        <v>-250</v>
      </c>
      <c r="U24" s="58">
        <f t="shared" si="9"/>
        <v>34</v>
      </c>
      <c r="V24" s="58">
        <v>16</v>
      </c>
      <c r="W24" s="58">
        <v>18</v>
      </c>
      <c r="X24" s="58">
        <f t="shared" si="10"/>
        <v>3</v>
      </c>
      <c r="Y24" s="58">
        <v>3</v>
      </c>
      <c r="Z24" s="62">
        <v>0</v>
      </c>
      <c r="AA24" s="58">
        <v>1099</v>
      </c>
      <c r="AB24" s="61">
        <v>391</v>
      </c>
      <c r="AC24" s="56" t="s">
        <v>40</v>
      </c>
    </row>
    <row r="25" spans="1:29" ht="40.5" customHeight="1" x14ac:dyDescent="0.15">
      <c r="A25" s="2"/>
      <c r="B25" s="57" t="s">
        <v>41</v>
      </c>
      <c r="C25" s="58">
        <f t="shared" si="2"/>
        <v>991</v>
      </c>
      <c r="D25" s="58">
        <v>500</v>
      </c>
      <c r="E25" s="58">
        <v>491</v>
      </c>
      <c r="F25" s="58">
        <f>SUM(G25:H25)</f>
        <v>87</v>
      </c>
      <c r="G25" s="58">
        <v>38</v>
      </c>
      <c r="H25" s="58">
        <v>49</v>
      </c>
      <c r="I25" s="58">
        <f t="shared" si="4"/>
        <v>1574</v>
      </c>
      <c r="J25" s="58">
        <v>803</v>
      </c>
      <c r="K25" s="58">
        <v>771</v>
      </c>
      <c r="L25" s="58">
        <f t="shared" si="5"/>
        <v>2</v>
      </c>
      <c r="M25" s="58">
        <v>1</v>
      </c>
      <c r="N25" s="58">
        <v>1</v>
      </c>
      <c r="O25" s="58">
        <f t="shared" si="6"/>
        <v>1</v>
      </c>
      <c r="P25" s="58">
        <v>1</v>
      </c>
      <c r="Q25" s="58">
        <v>0</v>
      </c>
      <c r="R25" s="60">
        <f t="shared" si="7"/>
        <v>-583</v>
      </c>
      <c r="S25" s="60">
        <f t="shared" si="8"/>
        <v>-303</v>
      </c>
      <c r="T25" s="60">
        <f t="shared" si="8"/>
        <v>-280</v>
      </c>
      <c r="U25" s="58">
        <f t="shared" si="9"/>
        <v>27</v>
      </c>
      <c r="V25" s="58">
        <v>11</v>
      </c>
      <c r="W25" s="58">
        <v>16</v>
      </c>
      <c r="X25" s="58">
        <f t="shared" si="10"/>
        <v>3</v>
      </c>
      <c r="Y25" s="58">
        <v>2</v>
      </c>
      <c r="Z25" s="62">
        <v>1</v>
      </c>
      <c r="AA25" s="58">
        <v>671</v>
      </c>
      <c r="AB25" s="61">
        <v>230</v>
      </c>
      <c r="AC25" s="56" t="s">
        <v>41</v>
      </c>
    </row>
    <row r="26" spans="1:29" ht="40.5" customHeight="1" thickBot="1" x14ac:dyDescent="0.2">
      <c r="A26" s="2"/>
      <c r="B26" s="63" t="s">
        <v>42</v>
      </c>
      <c r="C26" s="64">
        <f>SUM(D26:E26)</f>
        <v>985</v>
      </c>
      <c r="D26" s="65">
        <v>519</v>
      </c>
      <c r="E26" s="65">
        <v>466</v>
      </c>
      <c r="F26" s="64">
        <f>SUM(G26:H26)</f>
        <v>88</v>
      </c>
      <c r="G26" s="65">
        <v>36</v>
      </c>
      <c r="H26" s="65">
        <v>52</v>
      </c>
      <c r="I26" s="64">
        <f>SUM(J26:K26)</f>
        <v>1666</v>
      </c>
      <c r="J26" s="65">
        <v>886</v>
      </c>
      <c r="K26" s="65">
        <v>780</v>
      </c>
      <c r="L26" s="65">
        <f>SUM(M26:N26)</f>
        <v>1</v>
      </c>
      <c r="M26" s="65">
        <v>0</v>
      </c>
      <c r="N26" s="65">
        <v>1</v>
      </c>
      <c r="O26" s="65">
        <f>SUM(P26:Q26)</f>
        <v>0</v>
      </c>
      <c r="P26" s="65">
        <v>0</v>
      </c>
      <c r="Q26" s="65">
        <v>0</v>
      </c>
      <c r="R26" s="66">
        <f t="shared" si="7"/>
        <v>-681</v>
      </c>
      <c r="S26" s="60">
        <f t="shared" si="8"/>
        <v>-367</v>
      </c>
      <c r="T26" s="60">
        <f t="shared" si="8"/>
        <v>-314</v>
      </c>
      <c r="U26" s="65">
        <f>SUM(V26:W26)</f>
        <v>14</v>
      </c>
      <c r="V26" s="65">
        <v>9</v>
      </c>
      <c r="W26" s="65">
        <v>5</v>
      </c>
      <c r="X26" s="65">
        <f>SUM(Y26:Z26)</f>
        <v>2</v>
      </c>
      <c r="Y26" s="65">
        <v>2</v>
      </c>
      <c r="Z26" s="67">
        <v>0</v>
      </c>
      <c r="AA26" s="65">
        <v>815</v>
      </c>
      <c r="AB26" s="68">
        <v>242</v>
      </c>
      <c r="AC26" s="69" t="s">
        <v>42</v>
      </c>
    </row>
    <row r="27" spans="1:29" x14ac:dyDescent="0.15">
      <c r="A27" s="2"/>
      <c r="B27" s="2"/>
      <c r="S27" s="11"/>
      <c r="T27" s="11"/>
      <c r="AC27" s="2"/>
    </row>
  </sheetData>
  <mergeCells count="9">
    <mergeCell ref="R5:T5"/>
    <mergeCell ref="U5:W5"/>
    <mergeCell ref="X5:Z5"/>
    <mergeCell ref="B1:I1"/>
    <mergeCell ref="C5:E5"/>
    <mergeCell ref="F5:H5"/>
    <mergeCell ref="I5:K5"/>
    <mergeCell ref="L5:N5"/>
    <mergeCell ref="O5:Q5"/>
  </mergeCells>
  <phoneticPr fontId="3"/>
  <pageMargins left="0.35" right="0.24" top="0.73" bottom="0.6" header="0.51200000000000001" footer="0.51200000000000001"/>
  <pageSetup paperSize="9" scale="65" firstPageNumber="8" orientation="landscape" useFirstPageNumber="1" horizontalDpi="4294967293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表４</vt:lpstr>
      <vt:lpstr>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2025-06-23T11:31:55Z</dcterms:created>
  <dcterms:modified xsi:type="dcterms:W3CDTF">2025-06-23T11:38:18Z</dcterms:modified>
</cp:coreProperties>
</file>