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7530" windowWidth="20490" xWindow="0" yWindow="0"/>
  </bookViews>
  <sheets>
    <sheet r:id="rId1" name="R6" sheetId="34"/>
    <sheet r:id="rId2" name="R5" sheetId="33"/>
    <sheet r:id="rId3" name="R4" sheetId="31"/>
    <sheet r:id="rId4" name="R3" sheetId="30"/>
    <sheet r:id="rId5" name="R2" sheetId="29"/>
    <sheet r:id="rId6" name="R1" sheetId="28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calcPr calcId="162913"/>
</workbook>
</file>

<file path=xl/calcChain.xml><?xml version="1.0" encoding="utf-8"?>
<calcChain xmlns="http://schemas.openxmlformats.org/spreadsheetml/2006/main">
  <c r="P8" i="15" l="1"/>
  <c r="P9" i="15"/>
  <c r="G10" i="15"/>
  <c r="F10" i="15"/>
  <c r="H10" i="15"/>
  <c r="H8" i="15"/>
  <c r="I10" i="15"/>
  <c r="P10" i="15"/>
  <c r="P11" i="15"/>
  <c r="F12" i="15"/>
  <c r="P12" i="15"/>
  <c r="F13" i="15"/>
  <c r="F14" i="15"/>
  <c r="P14" i="15"/>
  <c r="F15" i="15"/>
  <c r="P15" i="15"/>
  <c r="F16" i="15"/>
  <c r="P16" i="15"/>
  <c r="F18" i="15"/>
  <c r="Q18" i="15"/>
  <c r="R18" i="15"/>
  <c r="S18" i="15"/>
  <c r="I8" i="15" s="1"/>
  <c r="F8" i="15" s="1"/>
  <c r="F19" i="15"/>
  <c r="F20" i="15"/>
  <c r="P20" i="15"/>
  <c r="F21" i="15"/>
  <c r="P21" i="15"/>
  <c r="F22" i="15"/>
  <c r="P22" i="15"/>
  <c r="P23" i="15"/>
  <c r="F24" i="15"/>
  <c r="P24" i="15"/>
  <c r="F25" i="15"/>
  <c r="P25" i="15"/>
  <c r="F26" i="15"/>
  <c r="F27" i="15"/>
  <c r="Q27" i="15"/>
  <c r="R27" i="15"/>
  <c r="S27" i="15"/>
  <c r="P27" i="15" s="1"/>
  <c r="F28" i="15"/>
  <c r="P29" i="15"/>
  <c r="F30" i="15"/>
  <c r="P30" i="15"/>
  <c r="F31" i="15"/>
  <c r="F32" i="15"/>
  <c r="P32" i="15"/>
  <c r="P8" i="14"/>
  <c r="P9" i="14"/>
  <c r="G10" i="14"/>
  <c r="F10" i="14" s="1"/>
  <c r="H10" i="14"/>
  <c r="H8" i="14" s="1"/>
  <c r="I10" i="14"/>
  <c r="I8" i="14" s="1"/>
  <c r="P10" i="14"/>
  <c r="P11" i="14"/>
  <c r="F12" i="14"/>
  <c r="P12" i="14"/>
  <c r="F13" i="14"/>
  <c r="F14" i="14"/>
  <c r="P14" i="14"/>
  <c r="F15" i="14"/>
  <c r="P15" i="14"/>
  <c r="F16" i="14"/>
  <c r="P16" i="14"/>
  <c r="F18" i="14"/>
  <c r="Q18" i="14"/>
  <c r="P18" i="14" s="1"/>
  <c r="R18" i="14"/>
  <c r="S18" i="14"/>
  <c r="F19" i="14"/>
  <c r="F20" i="14"/>
  <c r="P20" i="14"/>
  <c r="F21" i="14"/>
  <c r="P21" i="14"/>
  <c r="F22" i="14"/>
  <c r="P22" i="14"/>
  <c r="P23" i="14"/>
  <c r="F24" i="14"/>
  <c r="P24" i="14"/>
  <c r="F25" i="14"/>
  <c r="P25" i="14"/>
  <c r="F26" i="14"/>
  <c r="F27" i="14"/>
  <c r="Q27" i="14"/>
  <c r="P27" i="14" s="1"/>
  <c r="R27" i="14"/>
  <c r="F28" i="14"/>
  <c r="P29" i="14"/>
  <c r="F30" i="14"/>
  <c r="P30" i="14"/>
  <c r="F31" i="14"/>
  <c r="F32" i="14"/>
  <c r="P32" i="14"/>
  <c r="P8" i="13"/>
  <c r="P9" i="13"/>
  <c r="G10" i="13"/>
  <c r="F10" i="13" s="1"/>
  <c r="H10" i="13"/>
  <c r="H8" i="13" s="1"/>
  <c r="I10" i="13"/>
  <c r="I8" i="13" s="1"/>
  <c r="P10" i="13"/>
  <c r="P11" i="13"/>
  <c r="F12" i="13"/>
  <c r="P12" i="13"/>
  <c r="F13" i="13"/>
  <c r="F14" i="13"/>
  <c r="P14" i="13"/>
  <c r="F15" i="13"/>
  <c r="P15" i="13"/>
  <c r="F16" i="13"/>
  <c r="P16" i="13"/>
  <c r="F18" i="13"/>
  <c r="Q18" i="13"/>
  <c r="P18" i="13" s="1"/>
  <c r="R18" i="13"/>
  <c r="S18" i="13"/>
  <c r="F19" i="13"/>
  <c r="F20" i="13"/>
  <c r="P20" i="13"/>
  <c r="F21" i="13"/>
  <c r="P21" i="13"/>
  <c r="F22" i="13"/>
  <c r="P22" i="13"/>
  <c r="P23" i="13"/>
  <c r="F24" i="13"/>
  <c r="P24" i="13"/>
  <c r="F25" i="13"/>
  <c r="P25" i="13"/>
  <c r="F26" i="13"/>
  <c r="F27" i="13"/>
  <c r="Q27" i="13"/>
  <c r="P27" i="13" s="1"/>
  <c r="R27" i="13"/>
  <c r="S27" i="13"/>
  <c r="F28" i="13"/>
  <c r="P29" i="13"/>
  <c r="F30" i="13"/>
  <c r="P30" i="13"/>
  <c r="F31" i="13"/>
  <c r="F32" i="13"/>
  <c r="P32" i="13"/>
  <c r="P8" i="12"/>
  <c r="P9" i="12"/>
  <c r="G10" i="12"/>
  <c r="F10" i="12"/>
  <c r="H10" i="12"/>
  <c r="H8" i="12"/>
  <c r="I10" i="12"/>
  <c r="P10" i="12"/>
  <c r="P11" i="12"/>
  <c r="F12" i="12"/>
  <c r="P12" i="12"/>
  <c r="F13" i="12"/>
  <c r="F14" i="12"/>
  <c r="P14" i="12"/>
  <c r="F15" i="12"/>
  <c r="P15" i="12"/>
  <c r="F16" i="12"/>
  <c r="P16" i="12"/>
  <c r="F18" i="12"/>
  <c r="Q18" i="12"/>
  <c r="R18" i="12"/>
  <c r="S18" i="12"/>
  <c r="I8" i="12" s="1"/>
  <c r="F19" i="12"/>
  <c r="F20" i="12"/>
  <c r="P20" i="12"/>
  <c r="F21" i="12"/>
  <c r="P21" i="12"/>
  <c r="F22" i="12"/>
  <c r="P22" i="12"/>
  <c r="P23" i="12"/>
  <c r="F24" i="12"/>
  <c r="P24" i="12"/>
  <c r="F25" i="12"/>
  <c r="P25" i="12"/>
  <c r="F26" i="12"/>
  <c r="F27" i="12"/>
  <c r="Q27" i="12"/>
  <c r="R27" i="12"/>
  <c r="S27" i="12"/>
  <c r="P27" i="12" s="1"/>
  <c r="F28" i="12"/>
  <c r="P29" i="12"/>
  <c r="F30" i="12"/>
  <c r="P30" i="12"/>
  <c r="F31" i="12"/>
  <c r="F32" i="12"/>
  <c r="P32" i="12"/>
  <c r="P8" i="9"/>
  <c r="P9" i="9"/>
  <c r="G10" i="9"/>
  <c r="G8" i="9" s="1"/>
  <c r="H10" i="9"/>
  <c r="H8" i="9" s="1"/>
  <c r="I10" i="9"/>
  <c r="I8" i="9" s="1"/>
  <c r="P10" i="9"/>
  <c r="F12" i="9"/>
  <c r="P12" i="9"/>
  <c r="F13" i="9"/>
  <c r="F10" i="9" s="1"/>
  <c r="P13" i="9"/>
  <c r="F14" i="9"/>
  <c r="P14" i="9"/>
  <c r="F15" i="9"/>
  <c r="P15" i="9"/>
  <c r="F16" i="9"/>
  <c r="P16" i="9"/>
  <c r="F18" i="9"/>
  <c r="Q18" i="9"/>
  <c r="R18" i="9"/>
  <c r="S18" i="9"/>
  <c r="F19" i="9"/>
  <c r="F20" i="9"/>
  <c r="P20" i="9"/>
  <c r="P18" i="9" s="1"/>
  <c r="F21" i="9"/>
  <c r="P21" i="9"/>
  <c r="F22" i="9"/>
  <c r="P22" i="9"/>
  <c r="P23" i="9"/>
  <c r="F24" i="9"/>
  <c r="P24" i="9"/>
  <c r="F25" i="9"/>
  <c r="P25" i="9"/>
  <c r="F26" i="9"/>
  <c r="F27" i="9"/>
  <c r="Q27" i="9"/>
  <c r="R27" i="9"/>
  <c r="F28" i="9"/>
  <c r="P29" i="9"/>
  <c r="P27" i="9" s="1"/>
  <c r="F30" i="9"/>
  <c r="P30" i="9"/>
  <c r="F31" i="9"/>
  <c r="F32" i="9"/>
  <c r="P32" i="9"/>
  <c r="P8" i="5"/>
  <c r="P9" i="5"/>
  <c r="G10" i="5"/>
  <c r="G8" i="5"/>
  <c r="H10" i="5"/>
  <c r="I10" i="5"/>
  <c r="I8" i="5"/>
  <c r="P10" i="5"/>
  <c r="P11" i="5"/>
  <c r="F12" i="5"/>
  <c r="P12" i="5"/>
  <c r="F13" i="5"/>
  <c r="F14" i="5"/>
  <c r="F10" i="5" s="1"/>
  <c r="P14" i="5"/>
  <c r="F15" i="5"/>
  <c r="P15" i="5"/>
  <c r="F16" i="5"/>
  <c r="P16" i="5"/>
  <c r="P17" i="5"/>
  <c r="F18" i="5"/>
  <c r="P18" i="5"/>
  <c r="F19" i="5"/>
  <c r="F20" i="5"/>
  <c r="Q20" i="5"/>
  <c r="R20" i="5"/>
  <c r="H8" i="5" s="1"/>
  <c r="S20" i="5"/>
  <c r="F21" i="5"/>
  <c r="F22" i="5"/>
  <c r="P22" i="5"/>
  <c r="P20" i="5" s="1"/>
  <c r="P23" i="5"/>
  <c r="F24" i="5"/>
  <c r="P24" i="5"/>
  <c r="F25" i="5"/>
  <c r="P25" i="5"/>
  <c r="F26" i="5"/>
  <c r="P26" i="5"/>
  <c r="F27" i="5"/>
  <c r="P27" i="5"/>
  <c r="F29" i="5"/>
  <c r="P29" i="5"/>
  <c r="Q29" i="5"/>
  <c r="R29" i="5"/>
  <c r="F30" i="5"/>
  <c r="F31" i="5"/>
  <c r="P31" i="5"/>
  <c r="F32" i="5"/>
  <c r="P32" i="5"/>
  <c r="F33" i="5"/>
  <c r="P33" i="5"/>
  <c r="F35" i="5"/>
  <c r="P35" i="5"/>
  <c r="G8" i="12"/>
  <c r="F8" i="12" s="1"/>
  <c r="G8" i="15"/>
  <c r="F8" i="9" l="1"/>
  <c r="F8" i="5"/>
  <c r="P18" i="12"/>
  <c r="P18" i="15"/>
  <c r="G8" i="13"/>
  <c r="F8" i="13" s="1"/>
  <c r="G8" i="14"/>
  <c r="F8" i="14" s="1"/>
</calcChain>
</file>

<file path=xl/sharedStrings.xml><?xml version="1.0" encoding="utf-8"?>
<sst xmlns="http://schemas.openxmlformats.org/spreadsheetml/2006/main" count="1997" uniqueCount="150">
  <si>
    <t>－</t>
  </si>
  <si>
    <t>　(総務局職員部定員管理室)</t>
  </si>
  <si>
    <t>　　2) その他職員とは、教員(小・中学校の教員を除く)、消防吏員をいう。</t>
  </si>
  <si>
    <t>　注1) 市長、助役(2)、収入役、固定資産評価員(2)、企業管理者(3)、常勤の監査委員を除く。</t>
  </si>
  <si>
    <t>中区</t>
  </si>
  <si>
    <t>交通局</t>
  </si>
  <si>
    <t>中村区</t>
  </si>
  <si>
    <t>下水道局</t>
  </si>
  <si>
    <t>西区</t>
  </si>
  <si>
    <t>水道局</t>
  </si>
  <si>
    <t>北区</t>
  </si>
  <si>
    <t>東区</t>
  </si>
  <si>
    <t>千種区</t>
  </si>
  <si>
    <t>農業委員会</t>
  </si>
  <si>
    <t>建築局</t>
  </si>
  <si>
    <t>選挙管理委員会事務局</t>
  </si>
  <si>
    <t>土木局</t>
  </si>
  <si>
    <t>教育委員会事務局</t>
  </si>
  <si>
    <t>計画局</t>
  </si>
  <si>
    <t>人事委員会事務局</t>
  </si>
  <si>
    <t>環境保全局</t>
  </si>
  <si>
    <t>監査事務局</t>
  </si>
  <si>
    <t>市会事務局</t>
  </si>
  <si>
    <t>衛生局</t>
  </si>
  <si>
    <t>民生局</t>
  </si>
  <si>
    <t>農政緑地局</t>
  </si>
  <si>
    <t>経済局</t>
  </si>
  <si>
    <t>天白区</t>
  </si>
  <si>
    <t>環境事業局</t>
  </si>
  <si>
    <t>名東区</t>
  </si>
  <si>
    <t>緑区</t>
  </si>
  <si>
    <t>市民局</t>
  </si>
  <si>
    <t>守山区</t>
  </si>
  <si>
    <t>財政局</t>
  </si>
  <si>
    <t>南区</t>
  </si>
  <si>
    <t>総務局</t>
  </si>
  <si>
    <t>秘書室</t>
  </si>
  <si>
    <t>港区</t>
  </si>
  <si>
    <t>収入役室</t>
  </si>
  <si>
    <t>中川区</t>
  </si>
  <si>
    <t>熱田区</t>
  </si>
  <si>
    <t>市長事務部局</t>
  </si>
  <si>
    <t>瑞穂区</t>
  </si>
  <si>
    <t>昭和区</t>
  </si>
  <si>
    <t>職　員</t>
  </si>
  <si>
    <t>職　  員</t>
  </si>
  <si>
    <t>その他</t>
  </si>
  <si>
    <t>そ の 他</t>
  </si>
  <si>
    <t>平成8年4月1日　</t>
  </si>
  <si>
    <r>
      <t>23</t>
    </r>
    <r>
      <rPr>
        <sz val="11"/>
        <rFont val="ＭＳ 明朝"/>
        <family val="1"/>
        <charset val="128"/>
      </rPr>
      <t>－11. 市　　　　職　　　　員　　　　数</t>
    </r>
  </si>
  <si>
    <t>　(総務局職員部行政改善推進室)</t>
  </si>
  <si>
    <t>消防局</t>
  </si>
  <si>
    <t>公営企業</t>
  </si>
  <si>
    <t>市会・行政委員会</t>
  </si>
  <si>
    <t>総数</t>
  </si>
  <si>
    <t>技術職員</t>
  </si>
  <si>
    <t>事務職員</t>
  </si>
  <si>
    <t>所属別</t>
  </si>
  <si>
    <t>平成9年4月1日　</t>
  </si>
  <si>
    <t>23－11. 市　　　　職　　　　員　　　　数</t>
  </si>
  <si>
    <t>　(総務局職員部行政改革推進室)</t>
  </si>
  <si>
    <t>平成10年4月1日　</t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</si>
  <si>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</si>
  <si>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平成11年4月1日　</t>
    <phoneticPr fontId="13"/>
  </si>
  <si>
    <t>　注1) 市長、助役(2)、収入役、固定資産評価員(2)、企業管理者(2)、常勤の監査委員を除く。</t>
    <phoneticPr fontId="13"/>
  </si>
  <si>
    <t>上下水道局</t>
    <rPh sb="0" eb="2">
      <t>ジョウゲ</t>
    </rPh>
    <rPh sb="2" eb="4">
      <t>スイドウ</t>
    </rPh>
    <rPh sb="4" eb="5">
      <t>キョク</t>
    </rPh>
    <phoneticPr fontId="13"/>
  </si>
  <si>
    <t>市立大学</t>
    <rPh sb="0" eb="2">
      <t>シリツ</t>
    </rPh>
    <rPh sb="2" eb="4">
      <t>ダイガク</t>
    </rPh>
    <phoneticPr fontId="13"/>
  </si>
  <si>
    <t>緑政土木局</t>
    <rPh sb="0" eb="1">
      <t>リョク</t>
    </rPh>
    <rPh sb="1" eb="2">
      <t>セイ</t>
    </rPh>
    <rPh sb="2" eb="4">
      <t>ドボク</t>
    </rPh>
    <rPh sb="4" eb="5">
      <t>キョク</t>
    </rPh>
    <phoneticPr fontId="13"/>
  </si>
  <si>
    <t>住宅都市局</t>
    <rPh sb="0" eb="2">
      <t>ジュウタク</t>
    </rPh>
    <rPh sb="2" eb="4">
      <t>トシ</t>
    </rPh>
    <rPh sb="4" eb="5">
      <t>キョク</t>
    </rPh>
    <phoneticPr fontId="13"/>
  </si>
  <si>
    <t>健康福祉局</t>
    <rPh sb="0" eb="2">
      <t>ケンコウ</t>
    </rPh>
    <rPh sb="2" eb="4">
      <t>フクシ</t>
    </rPh>
    <rPh sb="4" eb="5">
      <t>キョク</t>
    </rPh>
    <phoneticPr fontId="13"/>
  </si>
  <si>
    <t>環境局</t>
    <rPh sb="0" eb="3">
      <t>カンキョウキョク</t>
    </rPh>
    <phoneticPr fontId="13"/>
  </si>
  <si>
    <t>市民経済局</t>
    <rPh sb="0" eb="2">
      <t>シミン</t>
    </rPh>
    <rPh sb="2" eb="4">
      <t>ケイザイ</t>
    </rPh>
    <rPh sb="4" eb="5">
      <t>キョク</t>
    </rPh>
    <phoneticPr fontId="13"/>
  </si>
  <si>
    <t>－</t>
    <phoneticPr fontId="13"/>
  </si>
  <si>
    <t>市長室</t>
    <rPh sb="0" eb="3">
      <t>シチョウシツ</t>
    </rPh>
    <phoneticPr fontId="13"/>
  </si>
  <si>
    <t>平成12年4月1日　</t>
    <phoneticPr fontId="13"/>
  </si>
  <si>
    <t>　(総務局職員部人事課)</t>
    <rPh sb="8" eb="11">
      <t>ジンジカ</t>
    </rPh>
    <phoneticPr fontId="13"/>
  </si>
  <si>
    <t>　注1) 市長、助役(2)、収入役、固定資産評価員(2)、企業管理者(2)、常勤の監査委員を除く。</t>
    <phoneticPr fontId="13"/>
  </si>
  <si>
    <t>平成13年4月1日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</si>
  <si>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</si>
  <si>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平成14年4月1日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</si>
  <si>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</si>
  <si>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－</t>
    <phoneticPr fontId="13"/>
  </si>
  <si>
    <t>－</t>
    <phoneticPr fontId="13"/>
  </si>
  <si>
    <t>平成15年4月1日　</t>
    <phoneticPr fontId="13"/>
  </si>
  <si>
    <t>　注1) 市長、助役(2)、収入役、固定資産評価員(2)、企業管理者(2)、常勤の監査委員を除く。</t>
    <phoneticPr fontId="13"/>
  </si>
  <si>
    <t>平成16年4月1日　</t>
    <phoneticPr fontId="13"/>
  </si>
  <si>
    <t>　</t>
    <phoneticPr fontId="13"/>
  </si>
  <si>
    <t>　注1) 市長、助役(2)、収入役、固定資産評価員(2)、企業管理者(2)、常勤の監査委員を除く。</t>
    <phoneticPr fontId="13"/>
  </si>
  <si>
    <t>平成17年4月1日　</t>
    <phoneticPr fontId="13"/>
  </si>
  <si>
    <t>子ども青少年局</t>
    <rPh sb="0" eb="1">
      <t>コ</t>
    </rPh>
    <rPh sb="3" eb="6">
      <t>セイショウネン</t>
    </rPh>
    <rPh sb="6" eb="7">
      <t>キョク</t>
    </rPh>
    <phoneticPr fontId="13"/>
  </si>
  <si>
    <t>平成18年4月1日　</t>
    <phoneticPr fontId="13"/>
  </si>
  <si>
    <t>　(総務局行政システム部行政経営室)</t>
    <rPh sb="5" eb="7">
      <t>ギョウセイ</t>
    </rPh>
    <rPh sb="12" eb="14">
      <t>ギョウセイ</t>
    </rPh>
    <rPh sb="14" eb="16">
      <t>ケイエイ</t>
    </rPh>
    <rPh sb="16" eb="17">
      <t>シツ</t>
    </rPh>
    <phoneticPr fontId="13"/>
  </si>
  <si>
    <t>　注1) 市長、副市長(3)、固定資産評価員(2)、企業管理者(2)、常勤の監査委員を除く。</t>
    <rPh sb="8" eb="11">
      <t>フクシチョウ</t>
    </rPh>
    <phoneticPr fontId="13"/>
  </si>
  <si>
    <t>会計室</t>
    <rPh sb="0" eb="2">
      <t>カイケイ</t>
    </rPh>
    <phoneticPr fontId="13"/>
  </si>
  <si>
    <t>平成19年4月1日　</t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</si>
  <si>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</si>
  <si>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(総務局行政システム部行政経営室)</t>
    <rPh sb="5" eb="7">
      <t>ギョウセイ</t>
    </rPh>
    <rPh sb="11" eb="12">
      <t>ブ</t>
    </rPh>
    <rPh sb="12" eb="14">
      <t>ギョウセイ</t>
    </rPh>
    <rPh sb="14" eb="16">
      <t>ケイエイ</t>
    </rPh>
    <rPh sb="16" eb="17">
      <t>シツ</t>
    </rPh>
    <phoneticPr fontId="13"/>
  </si>
  <si>
    <t>　注1) 市長、副市長(3)、固定資産評価員(2)、企業管理者(3)、常勤の監査委員を除く。</t>
    <rPh sb="8" eb="11">
      <t>フクシチョウ</t>
    </rPh>
    <phoneticPr fontId="13"/>
  </si>
  <si>
    <t>病院局</t>
    <rPh sb="0" eb="2">
      <t>ビョウイン</t>
    </rPh>
    <rPh sb="2" eb="3">
      <t>キョク</t>
    </rPh>
    <phoneticPr fontId="13"/>
  </si>
  <si>
    <t>平成20年4月1日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</si>
  <si>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</si>
  <si>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注1) 市長、副市長(2)、固定資産評価員(2)、企業管理者(3)、常勤の監査委員を除く。</t>
    <rPh sb="8" eb="11">
      <t>フクシチョウ</t>
    </rPh>
    <phoneticPr fontId="13"/>
  </si>
  <si>
    <t>平成21年4月1日　</t>
    <phoneticPr fontId="13"/>
  </si>
  <si>
    <t>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</si>
  <si>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</si>
  <si>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注1) 市長、副市長(3)、固定資産評価員(1)、企業管理者(3)、常勤の監査委員を除く。</t>
    <rPh sb="8" eb="11">
      <t>フクシチョウ</t>
    </rPh>
    <phoneticPr fontId="13"/>
  </si>
  <si>
    <t>平成22年4月1日　</t>
    <phoneticPr fontId="13"/>
  </si>
  <si>
    <t>　(総務局行政改革推進部行政改革推進室)</t>
    <rPh sb="2" eb="4">
      <t>ソウム</t>
    </rPh>
    <rPh sb="4" eb="5">
      <t>キョク</t>
    </rPh>
    <rPh sb="5" eb="7">
      <t>ギョウセイ</t>
    </rPh>
    <rPh sb="7" eb="9">
      <t>カイカク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8">
      <t>スイシン</t>
    </rPh>
    <rPh sb="18" eb="19">
      <t>シツ</t>
    </rPh>
    <phoneticPr fontId="13"/>
  </si>
  <si>
    <t>平成23年4月1日　</t>
    <phoneticPr fontId="13"/>
  </si>
  <si>
    <t>平成24年4月1日　</t>
    <phoneticPr fontId="13"/>
  </si>
  <si>
    <t>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</si>
  <si>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</si>
  <si>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(総務局行政改革推進部行政改革推進室)</t>
    <rPh sb="5" eb="7">
      <t>ギョウセイ</t>
    </rPh>
    <rPh sb="7" eb="9">
      <t>カイカク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8">
      <t>スイシン</t>
    </rPh>
    <rPh sb="18" eb="19">
      <t>シツ</t>
    </rPh>
    <phoneticPr fontId="13"/>
  </si>
  <si>
    <t>　注1) 市長、副市長(1)、固定資産評価員(1)、企業管理者(3)、常勤の監査委員を除く。</t>
    <rPh sb="8" eb="11">
      <t>フクシチョウ</t>
    </rPh>
    <phoneticPr fontId="13"/>
  </si>
  <si>
    <t>平成25年4月1日　</t>
    <phoneticPr fontId="13"/>
  </si>
  <si>
    <r>
      <t>23</t>
    </r>
    <r>
      <rPr>
        <sz val="11"/>
        <rFont val="ＭＳ 明朝"/>
        <family val="1"/>
        <charset val="128"/>
      </rPr>
      <t>－12. 市　　　　職　　　　員　　　　数</t>
    </r>
    <phoneticPr fontId="13"/>
  </si>
  <si>
    <t>平成26年4月1日　</t>
    <phoneticPr fontId="13"/>
  </si>
  <si>
    <t>　注1) 市長、市長特別秘書(1)、副市長(3)、固定資産評価員(1)、企業管理者(3)、常勤の監査委員を除く。</t>
    <rPh sb="8" eb="10">
      <t>シチョウ</t>
    </rPh>
    <rPh sb="10" eb="12">
      <t>トクベツ</t>
    </rPh>
    <rPh sb="12" eb="14">
      <t>ヒショ</t>
    </rPh>
    <rPh sb="18" eb="21">
      <t>フクシチョウ</t>
    </rPh>
    <phoneticPr fontId="13"/>
  </si>
  <si>
    <t>防災危機管理局</t>
    <rPh sb="0" eb="2">
      <t>ボウサイ</t>
    </rPh>
    <rPh sb="2" eb="4">
      <t>キキ</t>
    </rPh>
    <rPh sb="4" eb="6">
      <t>カンリ</t>
    </rPh>
    <rPh sb="6" eb="7">
      <t>キョク</t>
    </rPh>
    <phoneticPr fontId="13"/>
  </si>
  <si>
    <t>平成27年4月1日　</t>
    <phoneticPr fontId="13"/>
  </si>
  <si>
    <t>　　2) その他職員とは、教員(小・中学校の教員を除く)、消防吏員をいう。</t>
    <phoneticPr fontId="13"/>
  </si>
  <si>
    <t>　注1) 市長、市長特別秘書(1)、副市長(3)、固定資産評価員(1)、企業管理者(3)、常勤の監査委員、教育長を除く。</t>
    <phoneticPr fontId="13"/>
  </si>
  <si>
    <t>観光文化交流局</t>
    <rPh sb="0" eb="2">
      <t>カンコウ</t>
    </rPh>
    <rPh sb="2" eb="4">
      <t>ブンカ</t>
    </rPh>
    <rPh sb="4" eb="6">
      <t>コウリュウ</t>
    </rPh>
    <rPh sb="6" eb="7">
      <t>キョク</t>
    </rPh>
    <phoneticPr fontId="13"/>
  </si>
  <si>
    <t>会計室</t>
    <rPh sb="0" eb="1">
      <t>カイ</t>
    </rPh>
    <rPh sb="1" eb="2">
      <t>ケイ</t>
    </rPh>
    <rPh sb="2" eb="3">
      <t>シツ</t>
    </rPh>
    <phoneticPr fontId="13"/>
  </si>
  <si>
    <t>平成28年4月1日　</t>
    <phoneticPr fontId="13"/>
  </si>
  <si>
    <t>　　2) その他職員とは、教員、消防吏員をいう。</t>
    <phoneticPr fontId="13"/>
  </si>
  <si>
    <t>　注1) 市長、市長特別秘書(1)、副市長(1)、固定資産評価員(1)、企業管理者(3)、常勤の監査委員、教育長を除く。</t>
    <phoneticPr fontId="13"/>
  </si>
  <si>
    <t>平成29年4月1日　</t>
    <phoneticPr fontId="13"/>
  </si>
  <si>
    <t>　注1) 市長、副市長(3)、固定資産評価員(1)、企業管理者(3)、常勤の監査委員、教育長を除く。</t>
    <phoneticPr fontId="13"/>
  </si>
  <si>
    <t>平成30年4月1日　</t>
    <phoneticPr fontId="13"/>
  </si>
  <si>
    <t>　　2) その他職員とは、教員、消防吏員をいう。</t>
    <phoneticPr fontId="13"/>
  </si>
  <si>
    <t>平成31年4月1日　</t>
  </si>
  <si>
    <r>
      <t>23</t>
    </r>
    <r>
      <rPr>
        <sz val="11"/>
        <rFont val="ＭＳ 明朝"/>
        <family val="1"/>
        <charset val="128"/>
      </rPr>
      <t>－12. 市　　　　職　　　　員　　　　数</t>
    </r>
    <phoneticPr fontId="13"/>
  </si>
  <si>
    <r>
      <t>23</t>
    </r>
    <r>
      <rPr>
        <sz val="11"/>
        <rFont val="ＭＳ 明朝"/>
        <family val="1"/>
        <charset val="128"/>
      </rPr>
      <t>－12.市職員数</t>
    </r>
    <phoneticPr fontId="13"/>
  </si>
  <si>
    <t>令和2年4月1日　</t>
    <rPh sb="0" eb="2">
      <t>レイワ</t>
    </rPh>
    <phoneticPr fontId="13"/>
  </si>
  <si>
    <t>その他</t>
    <phoneticPr fontId="13"/>
  </si>
  <si>
    <t>職員</t>
    <phoneticPr fontId="13"/>
  </si>
  <si>
    <t>スポーツ市民局</t>
    <rPh sb="4" eb="6">
      <t>シミン</t>
    </rPh>
    <rPh sb="6" eb="7">
      <t>キョク</t>
    </rPh>
    <phoneticPr fontId="13"/>
  </si>
  <si>
    <t>経済局</t>
    <rPh sb="0" eb="2">
      <t>ケイザイ</t>
    </rPh>
    <rPh sb="2" eb="3">
      <t>キョク</t>
    </rPh>
    <phoneticPr fontId="13"/>
  </si>
  <si>
    <t>-</t>
  </si>
  <si>
    <t>令和3年4月1日　</t>
    <rPh sb="0" eb="2">
      <t>レイワ</t>
    </rPh>
    <phoneticPr fontId="13"/>
  </si>
  <si>
    <t>　　2) その他職員とは、教員、消防吏員をいう。</t>
  </si>
  <si>
    <t>　(総務局行政部行政改革推進室)</t>
    <rPh sb="5" eb="7">
      <t>ギョウセイ</t>
    </rPh>
    <rPh sb="7" eb="8">
      <t>ブ</t>
    </rPh>
    <rPh sb="8" eb="10">
      <t>ギョウセイ</t>
    </rPh>
    <rPh sb="10" eb="12">
      <t>カイカク</t>
    </rPh>
    <rPh sb="12" eb="14">
      <t>スイシン</t>
    </rPh>
    <rPh sb="14" eb="15">
      <t>シツ</t>
    </rPh>
    <phoneticPr fontId="1"/>
  </si>
  <si>
    <t>　注1) 市長、市長特別秘書(1)、副市長(3)、固定資産評価員(1)、企業管理者(2)、常勤の監査委員、教育長を除く。</t>
    <rPh sb="8" eb="10">
      <t>シチョウ</t>
    </rPh>
    <rPh sb="10" eb="12">
      <t>トクベツ</t>
    </rPh>
    <rPh sb="12" eb="14">
      <t>ヒショ</t>
    </rPh>
    <rPh sb="18" eb="21">
      <t>フクシチョウ</t>
    </rPh>
    <rPh sb="53" eb="56">
      <t>キョウイクチョウ</t>
    </rPh>
    <phoneticPr fontId="1"/>
  </si>
  <si>
    <t>病院局</t>
    <rPh sb="0" eb="2">
      <t>ビョウイン</t>
    </rPh>
    <rPh sb="2" eb="3">
      <t>キョク</t>
    </rPh>
    <phoneticPr fontId="1"/>
  </si>
  <si>
    <t>令和4年4月1日　</t>
    <rPh sb="0" eb="2">
      <t>レイワ</t>
    </rPh>
    <phoneticPr fontId="13"/>
  </si>
  <si>
    <t>令和5年4月1日　</t>
    <rPh sb="0" eb="2">
      <t>レイワ</t>
    </rPh>
    <phoneticPr fontId="13"/>
  </si>
  <si>
    <t>　(総務局行政ＤＸ推進部行政改革推進室)</t>
    <rPh sb="2" eb="4">
      <t>ソウム</t>
    </rPh>
    <rPh sb="4" eb="5">
      <t>キョク</t>
    </rPh>
    <rPh sb="5" eb="7">
      <t>ギョウセイ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9">
      <t>スイシンシツ</t>
    </rPh>
    <phoneticPr fontId="1"/>
  </si>
  <si>
    <t>令和6年4月1日　</t>
    <rPh sb="0" eb="2">
      <t>レイワ</t>
    </rPh>
    <phoneticPr fontId="13"/>
  </si>
  <si>
    <t>　(総務局行政ＤＸ推進部行政改革推進課)</t>
    <rPh sb="2" eb="4">
      <t>ソウム</t>
    </rPh>
    <rPh sb="4" eb="5">
      <t>キョク</t>
    </rPh>
    <rPh sb="5" eb="7">
      <t>ギョウセイ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8">
      <t>スイシン</t>
    </rPh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</si>
</sst>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##\ ##0"/>
    <numFmt numFmtId="177" formatCode="###\ ###"/>
    <numFmt numFmtId="178" formatCode="#\ ###\ ##0;;&quot;－&quot;"/>
    <numFmt numFmtId="179" formatCode="###\ ###\ ##0;;&quot;－&quot;"/>
    <numFmt numFmtId="180" formatCode="###\ ###;;\-"/>
    <numFmt numFmtId="181" formatCode="###\ ##0;;&quot;－&quot;"/>
    <numFmt numFmtId="182" formatCode="###\ ##0\ ;;&quot;－&quot;\ "/>
    <numFmt numFmtId="183" formatCode="#\ ###\ ##0;&quot;△&quot;#\ ###\ ##0;&quot;－&quot;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2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31" borderId="3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30" applyNumberFormat="0" applyAlignment="0" applyProtection="0">
      <alignment vertical="center"/>
    </xf>
    <xf numFmtId="0" fontId="10" fillId="0" borderId="0"/>
    <xf numFmtId="0" fontId="12" fillId="0" borderId="0"/>
    <xf numFmtId="0" fontId="14" fillId="0" borderId="0"/>
    <xf numFmtId="0" fontId="34" fillId="32" borderId="0" applyNumberFormat="0" applyBorder="0" applyAlignment="0" applyProtection="0">
      <alignment vertical="center"/>
    </xf>
  </cellStyleXfs>
  <cellXfs count="280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0" fontId="10" fillId="0" borderId="0" xfId="41" applyAlignment="1"/>
    <xf numFmtId="0" fontId="4" fillId="0" borderId="0" xfId="41" applyFont="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horizontal="left" vertical="center"/>
      <protection locked="0"/>
    </xf>
    <xf numFmtId="0" fontId="4" fillId="0" borderId="2" xfId="41" applyFont="1" applyBorder="1" applyAlignment="1" applyProtection="1">
      <alignment vertical="center"/>
    </xf>
    <xf numFmtId="0" fontId="4" fillId="0" borderId="4" xfId="41" applyFont="1" applyBorder="1" applyAlignment="1" applyProtection="1">
      <alignment vertical="center"/>
    </xf>
    <xf numFmtId="0" fontId="4" fillId="0" borderId="2" xfId="41" applyFont="1" applyBorder="1" applyAlignment="1" applyProtection="1">
      <alignment vertical="center"/>
      <protection locked="0"/>
    </xf>
    <xf numFmtId="0" fontId="4" fillId="0" borderId="5" xfId="41" applyFont="1" applyBorder="1" applyAlignment="1" applyProtection="1">
      <alignment vertical="center"/>
      <protection locked="0"/>
    </xf>
    <xf numFmtId="176" fontId="9" fillId="0" borderId="0" xfId="41" applyNumberFormat="1" applyFont="1" applyBorder="1" applyAlignment="1" applyProtection="1">
      <alignment vertical="center"/>
      <protection locked="0"/>
    </xf>
    <xf numFmtId="176" fontId="9" fillId="0" borderId="3" xfId="41" applyNumberFormat="1" applyFont="1" applyBorder="1" applyAlignment="1" applyProtection="1">
      <alignment vertical="center"/>
    </xf>
    <xf numFmtId="0" fontId="4" fillId="0" borderId="0" xfId="41" applyFont="1" applyBorder="1" applyAlignment="1" applyProtection="1">
      <alignment horizontal="right"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0" fontId="4" fillId="0" borderId="6" xfId="41" applyFont="1" applyBorder="1" applyAlignment="1" applyProtection="1">
      <alignment horizontal="right" vertical="center"/>
      <protection locked="0"/>
    </xf>
    <xf numFmtId="176" fontId="9" fillId="0" borderId="0" xfId="41" applyNumberFormat="1" applyFont="1" applyBorder="1" applyAlignment="1" applyProtection="1">
      <alignment horizontal="right" vertical="center"/>
      <protection locked="0"/>
    </xf>
    <xf numFmtId="176" fontId="9" fillId="0" borderId="0" xfId="41" applyNumberFormat="1" applyFont="1" applyBorder="1" applyAlignment="1" applyProtection="1">
      <alignment vertical="center"/>
    </xf>
    <xf numFmtId="0" fontId="9" fillId="0" borderId="3" xfId="41" applyFont="1" applyBorder="1" applyAlignment="1" applyProtection="1">
      <alignment vertical="center"/>
      <protection locked="0"/>
    </xf>
    <xf numFmtId="176" fontId="9" fillId="0" borderId="0" xfId="41" applyNumberFormat="1" applyFont="1" applyBorder="1" applyAlignment="1" applyProtection="1">
      <alignment horizontal="right" vertical="center"/>
    </xf>
    <xf numFmtId="0" fontId="6" fillId="0" borderId="0" xfId="41" applyFont="1" applyBorder="1" applyAlignment="1" applyProtection="1">
      <alignment horizontal="distributed" vertical="center"/>
      <protection locked="0"/>
    </xf>
    <xf numFmtId="176" fontId="7" fillId="0" borderId="0" xfId="41" applyNumberFormat="1" applyFont="1" applyBorder="1" applyAlignment="1" applyProtection="1">
      <alignment vertical="center"/>
    </xf>
    <xf numFmtId="176" fontId="7" fillId="0" borderId="3" xfId="41" applyNumberFormat="1" applyFont="1" applyBorder="1" applyAlignment="1" applyProtection="1">
      <alignment vertical="center"/>
    </xf>
    <xf numFmtId="176" fontId="11" fillId="0" borderId="0" xfId="41" applyNumberFormat="1" applyFont="1" applyBorder="1" applyAlignment="1" applyProtection="1">
      <alignment vertical="center"/>
    </xf>
    <xf numFmtId="176" fontId="11" fillId="0" borderId="3" xfId="41" applyNumberFormat="1" applyFont="1" applyBorder="1" applyAlignment="1" applyProtection="1">
      <alignment vertical="center"/>
    </xf>
    <xf numFmtId="0" fontId="4" fillId="0" borderId="3" xfId="41" applyFont="1" applyBorder="1" applyAlignment="1" applyProtection="1">
      <alignment vertical="center"/>
      <protection locked="0"/>
    </xf>
    <xf numFmtId="0" fontId="4" fillId="0" borderId="6" xfId="41" applyFont="1" applyBorder="1" applyAlignment="1" applyProtection="1">
      <alignment vertical="center"/>
      <protection locked="0"/>
    </xf>
    <xf numFmtId="0" fontId="4" fillId="0" borderId="4" xfId="41" applyFont="1" applyBorder="1" applyAlignment="1" applyProtection="1">
      <alignment horizontal="center" vertical="top"/>
      <protection locked="0"/>
    </xf>
    <xf numFmtId="0" fontId="4" fillId="0" borderId="3" xfId="41" applyFont="1" applyBorder="1" applyAlignment="1" applyProtection="1">
      <alignment horizontal="center"/>
      <protection locked="0"/>
    </xf>
    <xf numFmtId="0" fontId="4" fillId="0" borderId="1" xfId="41" applyFont="1" applyBorder="1" applyAlignment="1" applyProtection="1">
      <alignment vertical="center"/>
      <protection locked="0"/>
    </xf>
    <xf numFmtId="49" fontId="4" fillId="0" borderId="0" xfId="41" applyNumberFormat="1" applyFont="1" applyBorder="1" applyAlignment="1" applyProtection="1">
      <alignment horizontal="right" vertical="center"/>
      <protection locked="0"/>
    </xf>
    <xf numFmtId="0" fontId="4" fillId="0" borderId="0" xfId="41" applyFont="1" applyBorder="1" applyAlignment="1" applyProtection="1">
      <alignment horizontal="centerContinuous" vertical="center"/>
      <protection locked="0"/>
    </xf>
    <xf numFmtId="0" fontId="3" fillId="0" borderId="0" xfId="41" applyFont="1" applyBorder="1" applyAlignment="1" applyProtection="1">
      <alignment horizontal="centerContinuous" vertical="center"/>
      <protection locked="0"/>
    </xf>
    <xf numFmtId="0" fontId="12" fillId="0" borderId="0" xfId="42" applyAlignment="1"/>
    <xf numFmtId="0" fontId="4" fillId="0" borderId="0" xfId="42" applyFont="1" applyBorder="1" applyAlignment="1" applyProtection="1">
      <alignment vertical="center"/>
      <protection locked="0"/>
    </xf>
    <xf numFmtId="0" fontId="4" fillId="0" borderId="0" xfId="42" applyFont="1" applyBorder="1" applyAlignment="1" applyProtection="1">
      <alignment horizontal="left" vertic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7" xfId="42" applyFont="1" applyBorder="1" applyAlignment="1" applyProtection="1">
      <alignment vertical="center"/>
    </xf>
    <xf numFmtId="0" fontId="4" fillId="0" borderId="8" xfId="42" applyFont="1" applyBorder="1" applyAlignment="1" applyProtection="1">
      <alignment vertical="center"/>
      <protection locked="0"/>
    </xf>
    <xf numFmtId="0" fontId="4" fillId="0" borderId="7" xfId="42" applyFont="1" applyBorder="1" applyAlignment="1" applyProtection="1">
      <alignment vertical="center"/>
      <protection locked="0"/>
    </xf>
    <xf numFmtId="0" fontId="4" fillId="0" borderId="9" xfId="42" applyFont="1" applyBorder="1" applyAlignment="1" applyProtection="1">
      <alignment vertical="center"/>
      <protection locked="0"/>
    </xf>
    <xf numFmtId="176" fontId="9" fillId="0" borderId="0" xfId="42" applyNumberFormat="1" applyFont="1" applyBorder="1" applyAlignment="1" applyProtection="1">
      <alignment vertical="center"/>
      <protection locked="0"/>
    </xf>
    <xf numFmtId="176" fontId="9" fillId="0" borderId="0" xfId="42" applyNumberFormat="1" applyFont="1" applyBorder="1" applyAlignment="1" applyProtection="1">
      <alignment vertical="center"/>
    </xf>
    <xf numFmtId="0" fontId="4" fillId="0" borderId="10" xfId="42" applyFont="1" applyBorder="1" applyAlignment="1" applyProtection="1">
      <alignment horizontal="righ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0" xfId="42" applyFont="1" applyBorder="1" applyAlignment="1" applyProtection="1">
      <alignment horizontal="right" vertical="center"/>
      <protection locked="0"/>
    </xf>
    <xf numFmtId="0" fontId="4" fillId="0" borderId="11" xfId="42" applyFont="1" applyBorder="1" applyAlignment="1" applyProtection="1">
      <alignment horizontal="right" vertical="center"/>
      <protection locked="0"/>
    </xf>
    <xf numFmtId="176" fontId="9" fillId="0" borderId="0" xfId="42" applyNumberFormat="1" applyFont="1" applyBorder="1" applyAlignment="1" applyProtection="1">
      <alignment horizontal="right" vertical="center"/>
      <protection locked="0"/>
    </xf>
    <xf numFmtId="0" fontId="4" fillId="0" borderId="10" xfId="42" applyFont="1" applyBorder="1" applyAlignment="1" applyProtection="1">
      <alignment vertical="center"/>
      <protection locked="0"/>
    </xf>
    <xf numFmtId="176" fontId="9" fillId="0" borderId="0" xfId="42" applyNumberFormat="1" applyFont="1" applyBorder="1" applyAlignment="1" applyProtection="1">
      <alignment horizontal="right" vertical="center"/>
    </xf>
    <xf numFmtId="0" fontId="6" fillId="0" borderId="0" xfId="42" applyFont="1" applyBorder="1" applyAlignment="1" applyProtection="1">
      <alignment horizontal="distributed" vertical="center"/>
      <protection locked="0"/>
    </xf>
    <xf numFmtId="176" fontId="7" fillId="0" borderId="0" xfId="42" applyNumberFormat="1" applyFont="1" applyBorder="1" applyAlignment="1" applyProtection="1">
      <alignment vertical="center"/>
    </xf>
    <xf numFmtId="176" fontId="11" fillId="0" borderId="0" xfId="42" applyNumberFormat="1" applyFont="1" applyBorder="1" applyAlignment="1" applyProtection="1">
      <alignment vertical="center"/>
    </xf>
    <xf numFmtId="0" fontId="4" fillId="0" borderId="12" xfId="42" applyFont="1" applyBorder="1" applyAlignment="1" applyProtection="1">
      <alignment vertical="center"/>
      <protection locked="0"/>
    </xf>
    <xf numFmtId="0" fontId="4" fillId="0" borderId="11" xfId="42" applyFont="1" applyBorder="1" applyAlignment="1" applyProtection="1">
      <alignment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5" xfId="42" applyFont="1" applyBorder="1" applyAlignment="1" applyProtection="1">
      <alignment vertical="center"/>
      <protection locked="0"/>
    </xf>
    <xf numFmtId="49" fontId="4" fillId="0" borderId="0" xfId="42" applyNumberFormat="1" applyFont="1" applyBorder="1" applyAlignment="1" applyProtection="1">
      <alignment horizontal="right" vertical="center"/>
      <protection locked="0"/>
    </xf>
    <xf numFmtId="0" fontId="4" fillId="0" borderId="0" xfId="42" applyFont="1" applyBorder="1" applyAlignment="1" applyProtection="1">
      <alignment horizontal="centerContinuous" vertical="center"/>
      <protection locked="0"/>
    </xf>
    <xf numFmtId="0" fontId="3" fillId="0" borderId="0" xfId="42" applyFont="1" applyBorder="1" applyAlignment="1" applyProtection="1">
      <alignment horizontal="centerContinuous" vertical="center"/>
      <protection locked="0"/>
    </xf>
    <xf numFmtId="0" fontId="14" fillId="0" borderId="0" xfId="43" applyAlignment="1"/>
    <xf numFmtId="0" fontId="4" fillId="0" borderId="0" xfId="43" applyFont="1" applyBorder="1" applyAlignment="1" applyProtection="1">
      <alignment vertical="center"/>
      <protection locked="0"/>
    </xf>
    <xf numFmtId="0" fontId="4" fillId="0" borderId="0" xfId="43" applyFont="1" applyBorder="1" applyAlignment="1" applyProtection="1">
      <alignment horizontal="left" vertical="center"/>
      <protection locked="0"/>
    </xf>
    <xf numFmtId="0" fontId="6" fillId="0" borderId="0" xfId="43" applyFont="1" applyBorder="1" applyAlignment="1" applyProtection="1">
      <alignment horizontal="left" vertical="center"/>
      <protection locked="0"/>
    </xf>
    <xf numFmtId="0" fontId="4" fillId="0" borderId="7" xfId="43" applyFont="1" applyBorder="1" applyAlignment="1" applyProtection="1">
      <alignment vertical="center"/>
    </xf>
    <xf numFmtId="0" fontId="4" fillId="0" borderId="8" xfId="43" applyFont="1" applyBorder="1" applyAlignment="1" applyProtection="1">
      <alignment vertical="center"/>
      <protection locked="0"/>
    </xf>
    <xf numFmtId="0" fontId="4" fillId="0" borderId="7" xfId="43" applyFont="1" applyBorder="1" applyAlignment="1" applyProtection="1">
      <alignment vertical="center"/>
      <protection locked="0"/>
    </xf>
    <xf numFmtId="0" fontId="4" fillId="0" borderId="9" xfId="43" applyFont="1" applyBorder="1" applyAlignment="1" applyProtection="1">
      <alignment vertical="center"/>
      <protection locked="0"/>
    </xf>
    <xf numFmtId="176" fontId="9" fillId="0" borderId="0" xfId="43" applyNumberFormat="1" applyFont="1" applyBorder="1" applyAlignment="1" applyProtection="1">
      <alignment vertical="center"/>
      <protection locked="0"/>
    </xf>
    <xf numFmtId="176" fontId="9" fillId="0" borderId="0" xfId="43" applyNumberFormat="1" applyFont="1" applyBorder="1" applyAlignment="1" applyProtection="1">
      <alignment vertical="center"/>
    </xf>
    <xf numFmtId="0" fontId="4" fillId="0" borderId="10" xfId="43" applyFont="1" applyBorder="1" applyAlignment="1" applyProtection="1">
      <alignment horizontal="right" vertical="center"/>
      <protection locked="0"/>
    </xf>
    <xf numFmtId="0" fontId="4" fillId="0" borderId="0" xfId="43" applyFont="1" applyBorder="1" applyAlignment="1" applyProtection="1">
      <alignment horizontal="distributed" vertical="center"/>
      <protection locked="0"/>
    </xf>
    <xf numFmtId="0" fontId="4" fillId="0" borderId="0" xfId="43" applyFont="1" applyBorder="1" applyAlignment="1" applyProtection="1">
      <alignment horizontal="right" vertical="center"/>
      <protection locked="0"/>
    </xf>
    <xf numFmtId="0" fontId="4" fillId="0" borderId="11" xfId="43" applyFont="1" applyBorder="1" applyAlignment="1" applyProtection="1">
      <alignment horizontal="right" vertical="center"/>
      <protection locked="0"/>
    </xf>
    <xf numFmtId="176" fontId="9" fillId="0" borderId="0" xfId="43" applyNumberFormat="1" applyFont="1" applyBorder="1" applyAlignment="1" applyProtection="1">
      <alignment horizontal="right" vertical="center"/>
      <protection locked="0"/>
    </xf>
    <xf numFmtId="0" fontId="4" fillId="0" borderId="10" xfId="43" applyFont="1" applyBorder="1" applyAlignment="1" applyProtection="1">
      <alignment vertical="center"/>
      <protection locked="0"/>
    </xf>
    <xf numFmtId="176" fontId="9" fillId="0" borderId="0" xfId="43" applyNumberFormat="1" applyFont="1" applyBorder="1" applyAlignment="1" applyProtection="1">
      <alignment horizontal="right" vertical="center"/>
    </xf>
    <xf numFmtId="0" fontId="6" fillId="0" borderId="0" xfId="43" applyFont="1" applyBorder="1" applyAlignment="1" applyProtection="1">
      <alignment horizontal="distributed" vertical="center"/>
      <protection locked="0"/>
    </xf>
    <xf numFmtId="176" fontId="7" fillId="0" borderId="0" xfId="43" applyNumberFormat="1" applyFont="1" applyBorder="1" applyAlignment="1" applyProtection="1">
      <alignment vertical="center"/>
    </xf>
    <xf numFmtId="176" fontId="11" fillId="0" borderId="0" xfId="43" applyNumberFormat="1" applyFont="1" applyBorder="1" applyAlignment="1" applyProtection="1">
      <alignment vertical="center"/>
    </xf>
    <xf numFmtId="0" fontId="4" fillId="0" borderId="12" xfId="43" applyFont="1" applyBorder="1" applyAlignment="1" applyProtection="1">
      <alignment vertical="center"/>
      <protection locked="0"/>
    </xf>
    <xf numFmtId="0" fontId="4" fillId="0" borderId="11" xfId="43" applyFont="1" applyBorder="1" applyAlignment="1" applyProtection="1">
      <alignment vertical="center"/>
      <protection locked="0"/>
    </xf>
    <xf numFmtId="0" fontId="4" fillId="0" borderId="13" xfId="43" applyFont="1" applyBorder="1" applyAlignment="1" applyProtection="1">
      <alignment horizontal="center" vertical="top"/>
      <protection locked="0"/>
    </xf>
    <xf numFmtId="0" fontId="4" fillId="0" borderId="14" xfId="43" applyFont="1" applyBorder="1" applyAlignment="1" applyProtection="1">
      <alignment horizontal="center"/>
      <protection locked="0"/>
    </xf>
    <xf numFmtId="0" fontId="4" fillId="0" borderId="15" xfId="43" applyFont="1" applyBorder="1" applyAlignment="1" applyProtection="1">
      <alignment vertical="center"/>
      <protection locked="0"/>
    </xf>
    <xf numFmtId="49" fontId="4" fillId="0" borderId="0" xfId="43" applyNumberFormat="1" applyFont="1" applyBorder="1" applyAlignment="1" applyProtection="1">
      <alignment horizontal="right" vertical="center"/>
      <protection locked="0"/>
    </xf>
    <xf numFmtId="0" fontId="4" fillId="0" borderId="0" xfId="43" applyFont="1" applyBorder="1" applyAlignment="1" applyProtection="1">
      <alignment horizontal="centerContinuous" vertical="center"/>
      <protection locked="0"/>
    </xf>
    <xf numFmtId="0" fontId="3" fillId="0" borderId="0" xfId="43" applyFont="1" applyBorder="1" applyAlignment="1" applyProtection="1">
      <alignment horizontal="centerContinuous" vertical="center"/>
      <protection locked="0"/>
    </xf>
    <xf numFmtId="177" fontId="9" fillId="0" borderId="0" xfId="43" applyNumberFormat="1" applyFont="1" applyFill="1" applyBorder="1" applyAlignment="1" applyProtection="1">
      <alignment vertical="center"/>
      <protection locked="0"/>
    </xf>
    <xf numFmtId="177" fontId="9" fillId="0" borderId="16" xfId="43" applyNumberFormat="1" applyFont="1" applyFill="1" applyBorder="1" applyAlignment="1" applyProtection="1">
      <alignment vertical="center"/>
    </xf>
    <xf numFmtId="178" fontId="9" fillId="0" borderId="0" xfId="43" applyNumberFormat="1" applyFont="1" applyFill="1" applyBorder="1" applyAlignment="1" applyProtection="1">
      <alignment horizontal="right" vertical="center"/>
      <protection locked="0"/>
    </xf>
    <xf numFmtId="177" fontId="9" fillId="0" borderId="0" xfId="43" applyNumberFormat="1" applyFont="1" applyFill="1" applyBorder="1" applyAlignment="1" applyProtection="1">
      <alignment vertical="center"/>
    </xf>
    <xf numFmtId="177" fontId="9" fillId="0" borderId="0" xfId="43" applyNumberFormat="1" applyFont="1" applyFill="1" applyBorder="1" applyAlignment="1" applyProtection="1">
      <alignment horizontal="right" vertical="center"/>
      <protection locked="0"/>
    </xf>
    <xf numFmtId="177" fontId="7" fillId="0" borderId="0" xfId="43" applyNumberFormat="1" applyFont="1" applyFill="1" applyBorder="1" applyAlignment="1" applyProtection="1">
      <alignment vertical="center"/>
    </xf>
    <xf numFmtId="177" fontId="7" fillId="0" borderId="16" xfId="43" applyNumberFormat="1" applyFont="1" applyFill="1" applyBorder="1" applyAlignment="1" applyProtection="1">
      <alignment vertical="center"/>
    </xf>
    <xf numFmtId="177" fontId="11" fillId="0" borderId="0" xfId="43" applyNumberFormat="1" applyFont="1" applyFill="1" applyBorder="1" applyAlignment="1" applyProtection="1">
      <alignment vertical="center"/>
    </xf>
    <xf numFmtId="177" fontId="11" fillId="0" borderId="16" xfId="43" applyNumberFormat="1" applyFont="1" applyFill="1" applyBorder="1" applyAlignment="1" applyProtection="1">
      <alignment vertical="center"/>
    </xf>
    <xf numFmtId="0" fontId="4" fillId="0" borderId="0" xfId="43" applyFont="1" applyFill="1" applyBorder="1" applyAlignment="1" applyProtection="1">
      <alignment horizontal="right" vertical="center"/>
      <protection locked="0"/>
    </xf>
    <xf numFmtId="0" fontId="4" fillId="0" borderId="0" xfId="43" applyFont="1" applyFill="1" applyBorder="1" applyAlignment="1" applyProtection="1">
      <alignment horizontal="distributed" vertical="center"/>
      <protection locked="0"/>
    </xf>
    <xf numFmtId="0" fontId="4" fillId="0" borderId="11" xfId="43" applyFont="1" applyFill="1" applyBorder="1" applyAlignment="1" applyProtection="1">
      <alignment horizontal="right" vertical="center"/>
      <protection locked="0"/>
    </xf>
    <xf numFmtId="0" fontId="4" fillId="0" borderId="0" xfId="43" applyFont="1" applyFill="1" applyBorder="1" applyAlignment="1" applyProtection="1">
      <alignment vertical="center"/>
      <protection locked="0"/>
    </xf>
    <xf numFmtId="178" fontId="9" fillId="0" borderId="0" xfId="43" applyNumberFormat="1" applyFont="1" applyFill="1" applyBorder="1" applyAlignment="1" applyProtection="1">
      <alignment vertical="center"/>
    </xf>
    <xf numFmtId="0" fontId="6" fillId="0" borderId="0" xfId="43" applyFont="1" applyFill="1" applyBorder="1" applyAlignment="1" applyProtection="1">
      <alignment horizontal="distributed" vertical="center"/>
      <protection locked="0"/>
    </xf>
    <xf numFmtId="0" fontId="4" fillId="0" borderId="13" xfId="43" applyFont="1" applyFill="1" applyBorder="1" applyAlignment="1" applyProtection="1">
      <alignment horizontal="center" vertical="top"/>
      <protection locked="0"/>
    </xf>
    <xf numFmtId="0" fontId="4" fillId="0" borderId="14" xfId="43" applyFont="1" applyFill="1" applyBorder="1" applyAlignment="1" applyProtection="1">
      <alignment horizontal="center"/>
      <protection locked="0"/>
    </xf>
    <xf numFmtId="177" fontId="9" fillId="0" borderId="0" xfId="42" applyNumberFormat="1" applyFont="1" applyFill="1" applyBorder="1" applyAlignment="1" applyProtection="1">
      <alignment vertical="center"/>
      <protection locked="0"/>
    </xf>
    <xf numFmtId="177" fontId="9" fillId="0" borderId="16" xfId="42" applyNumberFormat="1" applyFont="1" applyFill="1" applyBorder="1" applyAlignment="1" applyProtection="1">
      <alignment vertical="center"/>
    </xf>
    <xf numFmtId="179" fontId="9" fillId="0" borderId="0" xfId="42" applyNumberFormat="1" applyFon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Fill="1" applyBorder="1" applyAlignment="1" applyProtection="1">
      <alignment vertical="center"/>
      <protection locked="0"/>
    </xf>
    <xf numFmtId="177" fontId="9" fillId="0" borderId="0" xfId="42" applyNumberFormat="1" applyFont="1" applyFill="1" applyBorder="1" applyAlignment="1" applyProtection="1">
      <alignment vertical="center"/>
    </xf>
    <xf numFmtId="177" fontId="9" fillId="0" borderId="0" xfId="42" applyNumberFormat="1" applyFon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Fill="1" applyBorder="1" applyAlignment="1" applyProtection="1">
      <alignment vertical="center"/>
    </xf>
    <xf numFmtId="0" fontId="6" fillId="0" borderId="0" xfId="42" applyFont="1" applyBorder="1" applyAlignment="1" applyProtection="1">
      <alignment vertical="center"/>
      <protection locked="0"/>
    </xf>
    <xf numFmtId="177" fontId="7" fillId="0" borderId="0" xfId="42" applyNumberFormat="1" applyFont="1" applyFill="1" applyBorder="1" applyAlignment="1" applyProtection="1">
      <alignment vertical="center"/>
    </xf>
    <xf numFmtId="177" fontId="7" fillId="0" borderId="16" xfId="42" applyNumberFormat="1" applyFont="1" applyFill="1" applyBorder="1" applyAlignment="1" applyProtection="1">
      <alignment vertical="center"/>
    </xf>
    <xf numFmtId="177" fontId="11" fillId="0" borderId="0" xfId="42" applyNumberFormat="1" applyFont="1" applyFill="1" applyBorder="1" applyAlignment="1" applyProtection="1">
      <alignment vertical="center"/>
    </xf>
    <xf numFmtId="177" fontId="11" fillId="0" borderId="16" xfId="42" applyNumberFormat="1" applyFont="1" applyFill="1" applyBorder="1" applyAlignment="1" applyProtection="1">
      <alignment vertical="center"/>
    </xf>
    <xf numFmtId="0" fontId="4" fillId="0" borderId="7" xfId="42" applyFont="1" applyFill="1" applyBorder="1" applyAlignment="1" applyProtection="1">
      <alignment vertical="center"/>
    </xf>
    <xf numFmtId="180" fontId="9" fillId="0" borderId="0" xfId="42" applyNumberFormat="1" applyFont="1" applyFill="1" applyBorder="1" applyAlignment="1" applyProtection="1">
      <alignment horizontal="right" vertical="center"/>
      <protection locked="0"/>
    </xf>
    <xf numFmtId="0" fontId="9" fillId="0" borderId="0" xfId="42" applyFont="1" applyFill="1" applyBorder="1" applyAlignment="1" applyProtection="1">
      <alignment horizontal="right" vertical="center"/>
      <protection locked="0"/>
    </xf>
    <xf numFmtId="0" fontId="4" fillId="0" borderId="17" xfId="42" applyFont="1" applyBorder="1" applyAlignment="1" applyProtection="1">
      <alignment vertical="center"/>
      <protection locked="0"/>
    </xf>
    <xf numFmtId="181" fontId="9" fillId="0" borderId="0" xfId="42" applyNumberFormat="1" applyFont="1" applyFill="1" applyBorder="1" applyAlignment="1" applyProtection="1">
      <alignment vertical="center"/>
    </xf>
    <xf numFmtId="0" fontId="12" fillId="0" borderId="0" xfId="42" applyFill="1" applyAlignment="1"/>
    <xf numFmtId="0" fontId="4" fillId="0" borderId="0" xfId="42" applyFont="1" applyFill="1" applyBorder="1" applyAlignment="1" applyProtection="1">
      <alignment vertical="center"/>
      <protection locked="0"/>
    </xf>
    <xf numFmtId="0" fontId="4" fillId="0" borderId="0" xfId="42" applyFont="1" applyFill="1" applyBorder="1" applyAlignment="1" applyProtection="1">
      <alignment horizontal="left" vertical="center"/>
      <protection locked="0"/>
    </xf>
    <xf numFmtId="0" fontId="6" fillId="0" borderId="0" xfId="42" applyFont="1" applyFill="1" applyBorder="1" applyAlignment="1" applyProtection="1">
      <alignment horizontal="left" vertical="center"/>
      <protection locked="0"/>
    </xf>
    <xf numFmtId="0" fontId="4" fillId="0" borderId="8" xfId="42" applyFont="1" applyFill="1" applyBorder="1" applyAlignment="1" applyProtection="1">
      <alignment vertical="center"/>
      <protection locked="0"/>
    </xf>
    <xf numFmtId="0" fontId="4" fillId="0" borderId="7" xfId="42" applyFont="1" applyFill="1" applyBorder="1" applyAlignment="1" applyProtection="1">
      <alignment vertical="center"/>
      <protection locked="0"/>
    </xf>
    <xf numFmtId="0" fontId="4" fillId="0" borderId="9" xfId="42" applyFont="1" applyFill="1" applyBorder="1" applyAlignment="1" applyProtection="1">
      <alignment vertical="center"/>
      <protection locked="0"/>
    </xf>
    <xf numFmtId="0" fontId="4" fillId="0" borderId="10" xfId="42" applyFont="1" applyFill="1" applyBorder="1" applyAlignment="1" applyProtection="1">
      <alignment horizontal="right" vertical="center"/>
      <protection locked="0"/>
    </xf>
    <xf numFmtId="0" fontId="4" fillId="0" borderId="0" xfId="42" applyFont="1" applyFill="1" applyBorder="1" applyAlignment="1" applyProtection="1">
      <alignment horizontal="distributed" vertical="center"/>
      <protection locked="0"/>
    </xf>
    <xf numFmtId="0" fontId="4" fillId="0" borderId="0" xfId="42" applyFont="1" applyFill="1" applyBorder="1" applyAlignment="1" applyProtection="1">
      <alignment horizontal="right" vertical="center"/>
      <protection locked="0"/>
    </xf>
    <xf numFmtId="0" fontId="4" fillId="0" borderId="11" xfId="42" applyFont="1" applyFill="1" applyBorder="1" applyAlignment="1" applyProtection="1">
      <alignment horizontal="right" vertical="center"/>
      <protection locked="0"/>
    </xf>
    <xf numFmtId="0" fontId="4" fillId="0" borderId="10" xfId="42" applyFont="1" applyFill="1" applyBorder="1" applyAlignment="1" applyProtection="1">
      <alignment vertical="center"/>
      <protection locked="0"/>
    </xf>
    <xf numFmtId="0" fontId="6" fillId="0" borderId="0" xfId="42" applyFont="1" applyFill="1" applyBorder="1" applyAlignment="1" applyProtection="1">
      <alignment horizontal="distributed" vertical="center"/>
      <protection locked="0"/>
    </xf>
    <xf numFmtId="0" fontId="4" fillId="0" borderId="12" xfId="42" applyFont="1" applyFill="1" applyBorder="1" applyAlignment="1" applyProtection="1">
      <alignment vertical="center"/>
      <protection locked="0"/>
    </xf>
    <xf numFmtId="0" fontId="4" fillId="0" borderId="17" xfId="42" applyFont="1" applyFill="1" applyBorder="1" applyAlignment="1" applyProtection="1">
      <alignment vertical="center"/>
      <protection locked="0"/>
    </xf>
    <xf numFmtId="0" fontId="4" fillId="0" borderId="11" xfId="42" applyFont="1" applyFill="1" applyBorder="1" applyAlignment="1" applyProtection="1">
      <alignment vertical="center"/>
      <protection locked="0"/>
    </xf>
    <xf numFmtId="0" fontId="4" fillId="0" borderId="13" xfId="42" applyFont="1" applyFill="1" applyBorder="1" applyAlignment="1" applyProtection="1">
      <alignment horizontal="center" vertical="top"/>
      <protection locked="0"/>
    </xf>
    <xf numFmtId="0" fontId="4" fillId="0" borderId="14" xfId="42" applyFont="1" applyFill="1" applyBorder="1" applyAlignment="1" applyProtection="1">
      <alignment horizontal="center"/>
      <protection locked="0"/>
    </xf>
    <xf numFmtId="0" fontId="4" fillId="0" borderId="15" xfId="42" applyFont="1" applyFill="1" applyBorder="1" applyAlignment="1" applyProtection="1">
      <alignment vertical="center"/>
      <protection locked="0"/>
    </xf>
    <xf numFmtId="49" fontId="4" fillId="0" borderId="0" xfId="42" applyNumberFormat="1" applyFont="1" applyFill="1" applyBorder="1" applyAlignment="1" applyProtection="1">
      <alignment horizontal="right" vertical="center"/>
      <protection locked="0"/>
    </xf>
    <xf numFmtId="0" fontId="4" fillId="0" borderId="0" xfId="42" applyFont="1" applyFill="1" applyBorder="1" applyAlignment="1" applyProtection="1">
      <alignment horizontal="centerContinuous" vertical="center"/>
      <protection locked="0"/>
    </xf>
    <xf numFmtId="0" fontId="3" fillId="0" borderId="0" xfId="42" applyFont="1" applyFill="1" applyBorder="1" applyAlignment="1" applyProtection="1">
      <alignment horizontal="centerContinuous" vertical="center"/>
      <protection locked="0"/>
    </xf>
    <xf numFmtId="0" fontId="4" fillId="0" borderId="18" xfId="42" applyFont="1" applyFill="1" applyBorder="1" applyAlignment="1" applyProtection="1">
      <alignment vertical="center"/>
      <protection locked="0"/>
    </xf>
    <xf numFmtId="0" fontId="4" fillId="0" borderId="19" xfId="42" applyFont="1" applyFill="1" applyBorder="1" applyAlignment="1" applyProtection="1">
      <alignment horizontal="right" vertical="center"/>
      <protection locked="0"/>
    </xf>
    <xf numFmtId="182" fontId="9" fillId="0" borderId="0" xfId="42" applyNumberFormat="1" applyFont="1" applyFill="1" applyBorder="1" applyAlignment="1" applyProtection="1">
      <alignment vertical="center"/>
    </xf>
    <xf numFmtId="182" fontId="11" fillId="0" borderId="0" xfId="42" applyNumberFormat="1" applyFont="1" applyFill="1" applyBorder="1" applyAlignment="1" applyProtection="1">
      <alignment vertical="center"/>
    </xf>
    <xf numFmtId="0" fontId="4" fillId="0" borderId="19" xfId="42" applyFont="1" applyFill="1" applyBorder="1" applyAlignment="1" applyProtection="1">
      <alignment vertical="center"/>
      <protection locked="0"/>
    </xf>
    <xf numFmtId="183" fontId="4" fillId="0" borderId="7" xfId="42" applyNumberFormat="1" applyFont="1" applyFill="1" applyBorder="1" applyAlignment="1" applyProtection="1">
      <alignment vertical="center"/>
    </xf>
    <xf numFmtId="183" fontId="9" fillId="0" borderId="0" xfId="42" applyNumberFormat="1" applyFont="1" applyFill="1" applyBorder="1" applyAlignment="1" applyProtection="1">
      <alignment vertical="center"/>
      <protection locked="0"/>
    </xf>
    <xf numFmtId="183" fontId="9" fillId="0" borderId="0" xfId="42" applyNumberFormat="1" applyFont="1" applyFill="1" applyBorder="1" applyAlignment="1" applyProtection="1">
      <alignment vertical="center"/>
    </xf>
    <xf numFmtId="183" fontId="9" fillId="0" borderId="16" xfId="42" applyNumberFormat="1" applyFont="1" applyFill="1" applyBorder="1" applyAlignment="1" applyProtection="1">
      <alignment vertical="center"/>
    </xf>
    <xf numFmtId="0" fontId="6" fillId="0" borderId="0" xfId="42" applyFont="1" applyFill="1" applyBorder="1" applyAlignment="1" applyProtection="1">
      <alignment vertical="center" shrinkToFit="1"/>
      <protection locked="0"/>
    </xf>
    <xf numFmtId="183" fontId="7" fillId="0" borderId="0" xfId="42" applyNumberFormat="1" applyFont="1" applyFill="1" applyBorder="1" applyAlignment="1" applyProtection="1">
      <alignment vertical="center"/>
    </xf>
    <xf numFmtId="183" fontId="7" fillId="0" borderId="16" xfId="42" applyNumberFormat="1" applyFont="1" applyFill="1" applyBorder="1" applyAlignment="1" applyProtection="1">
      <alignment vertical="center"/>
    </xf>
    <xf numFmtId="183" fontId="11" fillId="0" borderId="0" xfId="42" applyNumberFormat="1" applyFont="1" applyFill="1" applyBorder="1" applyAlignment="1" applyProtection="1">
      <alignment vertical="center"/>
    </xf>
    <xf numFmtId="183" fontId="11" fillId="0" borderId="16" xfId="42" applyNumberFormat="1" applyFont="1" applyFill="1" applyBorder="1" applyAlignment="1" applyProtection="1">
      <alignment vertical="center"/>
    </xf>
    <xf numFmtId="181" fontId="9" fillId="0" borderId="0" xfId="42" applyNumberFormat="1" applyFont="1" applyFill="1" applyBorder="1" applyAlignment="1" applyProtection="1">
      <alignment vertical="center"/>
      <protection locked="0"/>
    </xf>
    <xf numFmtId="181" fontId="9" fillId="0" borderId="0" xfId="42" applyNumberFormat="1" applyFont="1" applyFill="1" applyBorder="1" applyAlignment="1" applyProtection="1">
      <alignment horizontal="right" vertical="center"/>
      <protection locked="0"/>
    </xf>
    <xf numFmtId="0" fontId="4" fillId="0" borderId="16" xfId="42" applyFont="1" applyFill="1" applyBorder="1" applyAlignment="1" applyProtection="1">
      <alignment vertical="center"/>
      <protection locked="0"/>
    </xf>
    <xf numFmtId="0" fontId="6" fillId="0" borderId="0" xfId="42" applyFont="1" applyBorder="1" applyAlignment="1" applyProtection="1">
      <alignment horizontal="center" vertical="center" shrinkToFit="1"/>
      <protection locked="0"/>
    </xf>
    <xf numFmtId="181" fontId="4" fillId="0" borderId="0" xfId="42" applyNumberFormat="1" applyFont="1" applyFill="1" applyBorder="1" applyAlignment="1" applyProtection="1">
      <alignment vertical="center"/>
      <protection locked="0"/>
    </xf>
    <xf numFmtId="0" fontId="4" fillId="0" borderId="0" xfId="42" applyFont="1" applyBorder="1" applyAlignment="1" applyProtection="1">
      <alignment vertical="center" shrinkToFit="1"/>
      <protection locked="0"/>
    </xf>
    <xf numFmtId="183" fontId="9" fillId="0" borderId="0" xfId="42" applyNumberFormat="1" applyFont="1" applyFill="1" applyBorder="1" applyAlignment="1" applyProtection="1">
      <alignment horizontal="right" vertical="center"/>
      <protection locked="0"/>
    </xf>
    <xf numFmtId="183" fontId="4" fillId="0" borderId="0" xfId="42" applyNumberFormat="1" applyFont="1" applyFill="1" applyBorder="1" applyAlignment="1" applyProtection="1">
      <alignment vertical="center"/>
      <protection locked="0"/>
    </xf>
    <xf numFmtId="183" fontId="4" fillId="0" borderId="16" xfId="42" applyNumberFormat="1" applyFont="1" applyFill="1" applyBorder="1" applyAlignment="1" applyProtection="1">
      <alignment vertical="center"/>
      <protection locked="0"/>
    </xf>
    <xf numFmtId="0" fontId="9" fillId="0" borderId="7" xfId="42" applyFont="1" applyBorder="1" applyAlignment="1" applyProtection="1">
      <alignment vertical="center"/>
    </xf>
    <xf numFmtId="183" fontId="9" fillId="0" borderId="16" xfId="42" applyNumberFormat="1" applyFont="1" applyFill="1" applyBorder="1" applyAlignment="1" applyProtection="1">
      <alignment vertical="center"/>
      <protection locked="0"/>
    </xf>
    <xf numFmtId="0" fontId="9" fillId="0" borderId="0" xfId="42" applyFont="1" applyBorder="1" applyAlignment="1" applyProtection="1">
      <alignment vertical="center"/>
      <protection locked="0"/>
    </xf>
    <xf numFmtId="0" fontId="12" fillId="0" borderId="0" xfId="42"/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3" fillId="0" borderId="0" xfId="42" applyFont="1" applyBorder="1" applyAlignment="1" applyProtection="1">
      <alignment horizontal="left" vertical="center"/>
      <protection locked="0"/>
    </xf>
    <xf numFmtId="0" fontId="4" fillId="0" borderId="15" xfId="42" applyFont="1" applyBorder="1" applyAlignment="1" applyProtection="1">
      <alignment horizontal="center" vertical="center"/>
      <protection locked="0"/>
    </xf>
    <xf numFmtId="0" fontId="4" fillId="0" borderId="11" xfId="42" applyFont="1" applyBorder="1" applyAlignment="1" applyProtection="1">
      <alignment horizontal="center" vertical="center"/>
      <protection locked="0"/>
    </xf>
    <xf numFmtId="183" fontId="9" fillId="0" borderId="0" xfId="42" applyNumberFormat="1" applyFont="1" applyFill="1" applyBorder="1" applyAlignment="1" applyProtection="1">
      <alignment horizontal="right" vertical="center"/>
    </xf>
    <xf numFmtId="0" fontId="3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6" fillId="0" borderId="0" xfId="42" applyFont="1" applyBorder="1" applyAlignment="1" applyProtection="1">
      <alignment horizontal="distributed" vertical="center" wrapText="1" shrinkToFit="1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5" xfId="42" applyFont="1" applyBorder="1" applyAlignment="1" applyProtection="1">
      <alignment horizontal="center" vertical="center" justifyLastLine="1"/>
      <protection locked="0"/>
    </xf>
    <xf numFmtId="0" fontId="4" fillId="0" borderId="9" xfId="42" applyFont="1" applyBorder="1" applyAlignment="1" applyProtection="1">
      <alignment horizontal="center" vertical="center" justifyLastLine="1"/>
      <protection locked="0"/>
    </xf>
    <xf numFmtId="0" fontId="4" fillId="0" borderId="9" xfId="42" applyFont="1" applyBorder="1" applyAlignment="1" applyProtection="1">
      <alignment horizontal="center" vertical="top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8" fillId="0" borderId="0" xfId="42" applyFont="1" applyBorder="1" applyAlignment="1" applyProtection="1">
      <alignment horizontal="distributed" vertical="center"/>
      <protection locked="0"/>
    </xf>
    <xf numFmtId="0" fontId="4" fillId="0" borderId="12" xfId="42" applyFont="1" applyBorder="1" applyAlignment="1" applyProtection="1">
      <alignment horizontal="center" vertical="center" justifyLastLine="1"/>
      <protection locked="0"/>
    </xf>
    <xf numFmtId="0" fontId="4" fillId="0" borderId="8" xfId="42" applyFont="1" applyBorder="1" applyAlignment="1" applyProtection="1">
      <alignment horizontal="center" vertical="center" justifyLastLine="1"/>
      <protection locked="0"/>
    </xf>
    <xf numFmtId="0" fontId="4" fillId="0" borderId="15" xfId="42" applyFont="1" applyBorder="1" applyAlignment="1" applyProtection="1">
      <alignment horizontal="center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5" xfId="42" applyFont="1" applyBorder="1" applyAlignment="1" applyProtection="1">
      <alignment horizontal="distributed" vertical="center" justifyLastLine="1"/>
      <protection locked="0"/>
    </xf>
    <xf numFmtId="0" fontId="4" fillId="0" borderId="9" xfId="42" applyFont="1" applyBorder="1" applyAlignment="1" applyProtection="1">
      <alignment horizontal="distributed" vertical="center" justifyLastLine="1"/>
      <protection locked="0"/>
    </xf>
    <xf numFmtId="0" fontId="4" fillId="0" borderId="12" xfId="42" applyFont="1" applyBorder="1" applyAlignment="1" applyProtection="1">
      <alignment horizontal="distributed" vertical="center" justifyLastLine="1"/>
      <protection locked="0"/>
    </xf>
    <xf numFmtId="0" fontId="4" fillId="0" borderId="8" xfId="42" applyFont="1" applyBorder="1" applyAlignment="1" applyProtection="1">
      <alignment horizontal="distributed" vertical="center" justifyLastLine="1"/>
      <protection locked="0"/>
    </xf>
    <xf numFmtId="0" fontId="4" fillId="0" borderId="15" xfId="42" applyFont="1" applyBorder="1" applyAlignment="1" applyProtection="1">
      <alignment horizontal="distributed" vertical="center"/>
      <protection locked="0"/>
    </xf>
    <xf numFmtId="0" fontId="4" fillId="0" borderId="9" xfId="42" applyFont="1" applyBorder="1" applyAlignment="1" applyProtection="1">
      <alignment horizontal="distributed" vertical="center"/>
      <protection locked="0"/>
    </xf>
    <xf numFmtId="0" fontId="4" fillId="0" borderId="12" xfId="42" applyFont="1" applyBorder="1" applyAlignment="1" applyProtection="1">
      <alignment horizontal="distributed" vertical="center"/>
      <protection locked="0"/>
    </xf>
    <xf numFmtId="0" fontId="4" fillId="0" borderId="8" xfId="42" applyFont="1" applyBorder="1" applyAlignment="1" applyProtection="1">
      <alignment horizontal="distributed" vertical="center"/>
      <protection locked="0"/>
    </xf>
    <xf numFmtId="0" fontId="4" fillId="0" borderId="15" xfId="42" applyFont="1" applyFill="1" applyBorder="1" applyAlignment="1" applyProtection="1">
      <alignment horizontal="distributed" vertical="center"/>
      <protection locked="0"/>
    </xf>
    <xf numFmtId="0" fontId="4" fillId="0" borderId="9" xfId="42" applyFont="1" applyFill="1" applyBorder="1" applyAlignment="1" applyProtection="1">
      <alignment horizontal="distributed" vertical="center"/>
      <protection locked="0"/>
    </xf>
    <xf numFmtId="0" fontId="4" fillId="0" borderId="0" xfId="42" applyFont="1" applyFill="1" applyBorder="1" applyAlignment="1" applyProtection="1">
      <alignment horizontal="distributed" vertical="center"/>
      <protection locked="0"/>
    </xf>
    <xf numFmtId="0" fontId="4" fillId="0" borderId="15" xfId="42" applyFont="1" applyFill="1" applyBorder="1" applyAlignment="1" applyProtection="1">
      <alignment horizontal="center"/>
      <protection locked="0"/>
    </xf>
    <xf numFmtId="0" fontId="4" fillId="0" borderId="14" xfId="42" applyFont="1" applyFill="1" applyBorder="1" applyAlignment="1" applyProtection="1">
      <alignment horizontal="center"/>
      <protection locked="0"/>
    </xf>
    <xf numFmtId="0" fontId="4" fillId="0" borderId="20" xfId="42" applyFont="1" applyFill="1" applyBorder="1" applyAlignment="1" applyProtection="1">
      <alignment horizontal="distributed" vertical="center"/>
      <protection locked="0"/>
    </xf>
    <xf numFmtId="0" fontId="4" fillId="0" borderId="21" xfId="42" applyFont="1" applyFill="1" applyBorder="1" applyAlignment="1" applyProtection="1">
      <alignment horizontal="distributed" vertical="center"/>
      <protection locked="0"/>
    </xf>
    <xf numFmtId="0" fontId="4" fillId="0" borderId="9" xfId="42" applyFont="1" applyFill="1" applyBorder="1" applyAlignment="1" applyProtection="1">
      <alignment horizontal="center" vertical="top"/>
      <protection locked="0"/>
    </xf>
    <xf numFmtId="0" fontId="4" fillId="0" borderId="13" xfId="42" applyFont="1" applyFill="1" applyBorder="1" applyAlignment="1" applyProtection="1">
      <alignment horizontal="center" vertical="top"/>
      <protection locked="0"/>
    </xf>
    <xf numFmtId="0" fontId="8" fillId="0" borderId="0" xfId="42" applyFont="1" applyFill="1" applyBorder="1" applyAlignment="1" applyProtection="1">
      <alignment horizontal="distributed" vertical="center"/>
      <protection locked="0"/>
    </xf>
    <xf numFmtId="0" fontId="4" fillId="0" borderId="12" xfId="42" applyFont="1" applyFill="1" applyBorder="1" applyAlignment="1" applyProtection="1">
      <alignment horizontal="distributed" vertical="center"/>
      <protection locked="0"/>
    </xf>
    <xf numFmtId="0" fontId="4" fillId="0" borderId="8" xfId="42" applyFont="1" applyFill="1" applyBorder="1" applyAlignment="1" applyProtection="1">
      <alignment horizontal="distributed" vertical="center"/>
      <protection locked="0"/>
    </xf>
    <xf numFmtId="0" fontId="4" fillId="0" borderId="15" xfId="43" applyFont="1" applyFill="1" applyBorder="1" applyAlignment="1" applyProtection="1">
      <alignment horizontal="distributed" vertical="center"/>
      <protection locked="0"/>
    </xf>
    <xf numFmtId="0" fontId="4" fillId="0" borderId="9" xfId="43" applyFont="1" applyFill="1" applyBorder="1" applyAlignment="1" applyProtection="1">
      <alignment horizontal="distributed" vertical="center"/>
      <protection locked="0"/>
    </xf>
    <xf numFmtId="0" fontId="4" fillId="0" borderId="15" xfId="43" applyFont="1" applyBorder="1" applyAlignment="1" applyProtection="1">
      <alignment horizontal="distributed" vertical="center"/>
      <protection locked="0"/>
    </xf>
    <xf numFmtId="0" fontId="4" fillId="0" borderId="9" xfId="43" applyFont="1" applyBorder="1" applyAlignment="1" applyProtection="1">
      <alignment horizontal="distributed" vertical="center"/>
      <protection locked="0"/>
    </xf>
    <xf numFmtId="0" fontId="4" fillId="0" borderId="0" xfId="43" applyFont="1" applyFill="1" applyBorder="1" applyAlignment="1" applyProtection="1">
      <alignment horizontal="distributed" vertical="center"/>
      <protection locked="0"/>
    </xf>
    <xf numFmtId="0" fontId="4" fillId="0" borderId="0" xfId="43" applyFont="1" applyBorder="1" applyAlignment="1" applyProtection="1">
      <alignment horizontal="distributed" vertical="center"/>
      <protection locked="0"/>
    </xf>
    <xf numFmtId="0" fontId="4" fillId="0" borderId="15" xfId="43" applyFont="1" applyBorder="1" applyAlignment="1" applyProtection="1">
      <alignment horizontal="center"/>
      <protection locked="0"/>
    </xf>
    <xf numFmtId="0" fontId="4" fillId="0" borderId="14" xfId="43" applyFont="1" applyBorder="1" applyAlignment="1" applyProtection="1">
      <alignment horizontal="center"/>
      <protection locked="0"/>
    </xf>
    <xf numFmtId="0" fontId="4" fillId="0" borderId="12" xfId="43" applyFont="1" applyBorder="1" applyAlignment="1" applyProtection="1">
      <alignment horizontal="distributed" vertical="center"/>
      <protection locked="0"/>
    </xf>
    <xf numFmtId="0" fontId="4" fillId="0" borderId="8" xfId="43" applyFont="1" applyBorder="1" applyAlignment="1" applyProtection="1">
      <alignment horizontal="distributed" vertical="center"/>
      <protection locked="0"/>
    </xf>
    <xf numFmtId="0" fontId="4" fillId="0" borderId="9" xfId="43" applyFont="1" applyBorder="1" applyAlignment="1" applyProtection="1">
      <alignment horizontal="center" vertical="top"/>
      <protection locked="0"/>
    </xf>
    <xf numFmtId="0" fontId="4" fillId="0" borderId="13" xfId="43" applyFont="1" applyBorder="1" applyAlignment="1" applyProtection="1">
      <alignment horizontal="center" vertical="top"/>
      <protection locked="0"/>
    </xf>
    <xf numFmtId="0" fontId="8" fillId="0" borderId="0" xfId="43" applyFont="1" applyBorder="1" applyAlignment="1" applyProtection="1">
      <alignment horizontal="distributed" vertical="center"/>
      <protection locked="0"/>
    </xf>
    <xf numFmtId="0" fontId="6" fillId="0" borderId="0" xfId="43" applyFont="1" applyBorder="1" applyAlignment="1" applyProtection="1">
      <alignment horizontal="left" vertic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26" xfId="41" applyFont="1" applyBorder="1" applyAlignment="1" applyProtection="1">
      <alignment horizontal="distributed" vertical="center"/>
      <protection locked="0"/>
    </xf>
    <xf numFmtId="0" fontId="4" fillId="0" borderId="5" xfId="41" applyFont="1" applyBorder="1" applyAlignment="1" applyProtection="1">
      <alignment horizontal="distributed"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0" fontId="6" fillId="0" borderId="23" xfId="41" applyFont="1" applyBorder="1" applyAlignment="1" applyProtection="1">
      <alignment horizontal="left" vertical="center"/>
      <protection locked="0"/>
    </xf>
    <xf numFmtId="0" fontId="6" fillId="0" borderId="0" xfId="41" applyFont="1" applyBorder="1" applyAlignment="1" applyProtection="1">
      <alignment horizontal="left" vertical="center"/>
      <protection locked="0"/>
    </xf>
    <xf numFmtId="0" fontId="4" fillId="0" borderId="22" xfId="41" applyFont="1" applyBorder="1" applyAlignment="1" applyProtection="1">
      <alignment horizontal="center"/>
      <protection locked="0"/>
    </xf>
    <xf numFmtId="0" fontId="4" fillId="0" borderId="24" xfId="41" applyFont="1" applyBorder="1" applyAlignment="1" applyProtection="1">
      <alignment horizontal="center"/>
      <protection locked="0"/>
    </xf>
    <xf numFmtId="0" fontId="4" fillId="0" borderId="22" xfId="41" applyFont="1" applyBorder="1" applyAlignment="1" applyProtection="1">
      <alignment horizontal="distributed" vertical="center"/>
      <protection locked="0"/>
    </xf>
    <xf numFmtId="0" fontId="4" fillId="0" borderId="23" xfId="41" applyFont="1" applyBorder="1" applyAlignment="1" applyProtection="1">
      <alignment horizontal="distributed" vertical="center"/>
      <protection locked="0"/>
    </xf>
    <xf numFmtId="0" fontId="4" fillId="0" borderId="24" xfId="41" applyFont="1" applyBorder="1" applyAlignment="1" applyProtection="1">
      <alignment horizontal="distributed" vertical="center"/>
      <protection locked="0"/>
    </xf>
    <xf numFmtId="0" fontId="4" fillId="0" borderId="4" xfId="41" applyFont="1" applyBorder="1" applyAlignment="1" applyProtection="1">
      <alignment horizontal="distributed" vertical="center"/>
      <protection locked="0"/>
    </xf>
    <xf numFmtId="0" fontId="4" fillId="0" borderId="2" xfId="41" applyFont="1" applyBorder="1" applyAlignment="1" applyProtection="1">
      <alignment horizontal="distributed" vertical="center"/>
      <protection locked="0"/>
    </xf>
    <xf numFmtId="0" fontId="4" fillId="0" borderId="25" xfId="41" applyFont="1" applyBorder="1" applyAlignment="1" applyProtection="1">
      <alignment horizontal="distributed" vertical="center"/>
      <protection locked="0"/>
    </xf>
    <xf numFmtId="0" fontId="4" fillId="0" borderId="4" xfId="41" applyFont="1" applyBorder="1" applyAlignment="1" applyProtection="1">
      <alignment horizontal="center" vertical="top"/>
      <protection locked="0"/>
    </xf>
    <xf numFmtId="0" fontId="4" fillId="0" borderId="25" xfId="41" applyFont="1" applyBorder="1" applyAlignment="1" applyProtection="1">
      <alignment horizontal="center" vertical="top"/>
      <protection locked="0"/>
    </xf>
    <xf numFmtId="0" fontId="8" fillId="0" borderId="0" xfId="41" applyFont="1" applyBorder="1" applyAlignment="1" applyProtection="1">
      <alignment horizontal="distributed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66675</xdr:rowOff>
    </xdr:from>
    <xdr:to>
      <xdr:col>4</xdr:col>
      <xdr:colOff>0</xdr:colOff>
      <xdr:row>8</xdr:row>
      <xdr:rowOff>0</xdr:rowOff>
    </xdr:to>
    <xdr:sp textlink="">
      <xdr:nvSpPr>
        <xdr:cNvPr id="13" name="テキスト 1"/>
        <xdr:cNvSpPr txBox="1"/>
      </xdr:nvSpPr>
      <xdr:spPr bwMode="auto">
        <a:xfrm>
          <a:off x="66675" y="695325"/>
          <a:ext cx="800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11</xdr:col>
      <xdr:colOff>57169</xdr:colOff>
      <xdr:row>19</xdr:row>
      <xdr:rowOff>0</xdr:rowOff>
    </xdr:from>
    <xdr:to>
      <xdr:col>14</xdr:col>
      <xdr:colOff>0</xdr:colOff>
      <xdr:row>20</xdr:row>
      <xdr:rowOff>0</xdr:rowOff>
    </xdr:to>
    <xdr:sp textlink="">
      <xdr:nvSpPr>
        <xdr:cNvPr id="14" name="テキスト 3"/>
        <xdr:cNvSpPr txBox="1"/>
      </xdr:nvSpPr>
      <xdr:spPr bwMode="auto">
        <a:xfrm>
          <a:off x="3476625" y="2438400"/>
          <a:ext cx="1104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市会・行政委員会</a:t>
          </a:r>
        </a:p>
      </xdr:txBody>
    </xdr:sp>
    <xdr:clientData/>
  </xdr:twoCellAnchor>
  <xdr:twoCellAnchor>
    <xdr:from>
      <xdr:col>12</xdr:col>
      <xdr:colOff>0</xdr:colOff>
      <xdr:row>27</xdr:row>
      <xdr:rowOff>123974</xdr:rowOff>
    </xdr:from>
    <xdr:to>
      <xdr:col>14</xdr:col>
      <xdr:colOff>0</xdr:colOff>
      <xdr:row>29</xdr:row>
      <xdr:rowOff>0</xdr:rowOff>
    </xdr:to>
    <xdr:sp textlink="">
      <xdr:nvSpPr>
        <xdr:cNvPr id="15" name="テキスト 4"/>
        <xdr:cNvSpPr txBox="1"/>
      </xdr:nvSpPr>
      <xdr:spPr bwMode="auto">
        <a:xfrm>
          <a:off x="3486150" y="3895725"/>
          <a:ext cx="1095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</a:t>
          </a:r>
        </a:p>
      </xdr:txBody>
    </xdr: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0</xdr:colOff>
      <xdr:row>35</xdr:row>
      <xdr:rowOff>0</xdr:rowOff>
    </xdr:to>
    <xdr:sp textlink="">
      <xdr:nvSpPr>
        <xdr:cNvPr id="16" name="テキスト 5"/>
        <xdr:cNvSpPr txBox="1"/>
      </xdr:nvSpPr>
      <xdr:spPr bwMode="auto">
        <a:xfrm>
          <a:off x="3486150" y="4705350"/>
          <a:ext cx="1095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消防局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7" name="テキスト 6"/>
        <xdr:cNvSpPr txBox="1"/>
      </xdr:nvSpPr>
      <xdr:spPr bwMode="auto">
        <a:xfrm>
          <a:off x="0" y="361950"/>
          <a:ext cx="933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所属別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8" name="テキスト 7"/>
        <xdr:cNvSpPr txBox="1"/>
      </xdr:nvSpPr>
      <xdr:spPr bwMode="auto">
        <a:xfrm>
          <a:off x="933450" y="361950"/>
          <a:ext cx="609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9" name="テキスト 8"/>
        <xdr:cNvSpPr txBox="1"/>
      </xdr:nvSpPr>
      <xdr:spPr bwMode="auto">
        <a:xfrm>
          <a:off x="1543050" y="361950"/>
          <a:ext cx="609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事務職員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20" name="テキスト 9"/>
        <xdr:cNvSpPr txBox="1"/>
      </xdr:nvSpPr>
      <xdr:spPr bwMode="auto">
        <a:xfrm>
          <a:off x="2152650" y="361950"/>
          <a:ext cx="609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技術職員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15</xdr:col>
      <xdr:colOff>0</xdr:colOff>
      <xdr:row>6</xdr:row>
      <xdr:rowOff>0</xdr:rowOff>
    </xdr:to>
    <xdr:sp textlink="">
      <xdr:nvSpPr>
        <xdr:cNvPr id="21" name="テキスト 10"/>
        <xdr:cNvSpPr txBox="1"/>
      </xdr:nvSpPr>
      <xdr:spPr bwMode="auto">
        <a:xfrm>
          <a:off x="3419475" y="361950"/>
          <a:ext cx="1228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所属別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16</xdr:col>
      <xdr:colOff>0</xdr:colOff>
      <xdr:row>6</xdr:row>
      <xdr:rowOff>0</xdr:rowOff>
    </xdr:to>
    <xdr:sp textlink="">
      <xdr:nvSpPr>
        <xdr:cNvPr id="22" name="テキスト 11"/>
        <xdr:cNvSpPr txBox="1"/>
      </xdr:nvSpPr>
      <xdr:spPr bwMode="auto">
        <a:xfrm>
          <a:off x="4648200" y="361950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6</xdr:row>
      <xdr:rowOff>0</xdr:rowOff>
    </xdr:to>
    <xdr:sp textlink="">
      <xdr:nvSpPr>
        <xdr:cNvPr id="23" name="テキスト 12"/>
        <xdr:cNvSpPr txBox="1"/>
      </xdr:nvSpPr>
      <xdr:spPr bwMode="auto">
        <a:xfrm>
          <a:off x="5143500" y="361950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事務職員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18</xdr:col>
      <xdr:colOff>0</xdr:colOff>
      <xdr:row>6</xdr:row>
      <xdr:rowOff>0</xdr:rowOff>
    </xdr:to>
    <xdr:sp textlink="">
      <xdr:nvSpPr>
        <xdr:cNvPr id="24" name="テキスト 13"/>
        <xdr:cNvSpPr txBox="1"/>
      </xdr:nvSpPr>
      <xdr:spPr bwMode="auto">
        <a:xfrm>
          <a:off x="5638800" y="361950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技術職員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tabSelected="1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148</v>
      </c>
    </row>
    <row r="4" spans="1:19" s="55" customFormat="1" ht="1.5" customHeight="1"/>
    <row r="5" spans="1:19" s="55" customFormat="1" ht="10.5">
      <c r="A5" s="225" t="s">
        <v>57</v>
      </c>
      <c r="B5" s="220"/>
      <c r="C5" s="220"/>
      <c r="D5" s="220"/>
      <c r="E5" s="220"/>
      <c r="F5" s="220" t="s">
        <v>54</v>
      </c>
      <c r="G5" s="220" t="s">
        <v>56</v>
      </c>
      <c r="H5" s="220" t="s">
        <v>55</v>
      </c>
      <c r="I5" s="227" t="s">
        <v>135</v>
      </c>
      <c r="J5" s="228"/>
      <c r="K5" s="202"/>
      <c r="L5" s="225" t="s">
        <v>57</v>
      </c>
      <c r="M5" s="220"/>
      <c r="N5" s="220"/>
      <c r="O5" s="220"/>
      <c r="P5" s="220" t="s">
        <v>54</v>
      </c>
      <c r="Q5" s="220" t="s">
        <v>56</v>
      </c>
      <c r="R5" s="220" t="s">
        <v>55</v>
      </c>
      <c r="S5" s="217" t="s">
        <v>135</v>
      </c>
    </row>
    <row r="6" spans="1:19" s="55" customFormat="1" ht="10.5">
      <c r="A6" s="226"/>
      <c r="B6" s="221"/>
      <c r="C6" s="221"/>
      <c r="D6" s="221"/>
      <c r="E6" s="221"/>
      <c r="F6" s="221"/>
      <c r="G6" s="221"/>
      <c r="H6" s="221"/>
      <c r="I6" s="222" t="s">
        <v>136</v>
      </c>
      <c r="J6" s="223"/>
      <c r="K6" s="203"/>
      <c r="L6" s="226"/>
      <c r="M6" s="221"/>
      <c r="N6" s="221"/>
      <c r="O6" s="221"/>
      <c r="P6" s="221"/>
      <c r="Q6" s="221"/>
      <c r="R6" s="221"/>
      <c r="S6" s="216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33601</v>
      </c>
      <c r="G8" s="178">
        <v>9753</v>
      </c>
      <c r="H8" s="178">
        <v>10304</v>
      </c>
      <c r="I8" s="178">
        <v>13544</v>
      </c>
      <c r="J8" s="66"/>
      <c r="K8" s="67"/>
      <c r="L8" s="66"/>
      <c r="M8" s="66"/>
      <c r="N8" s="215" t="s">
        <v>39</v>
      </c>
      <c r="O8" s="66"/>
      <c r="P8" s="174">
        <v>277</v>
      </c>
      <c r="Q8" s="172">
        <v>235</v>
      </c>
      <c r="R8" s="172">
        <v>42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15" t="s">
        <v>37</v>
      </c>
      <c r="O9" s="66"/>
      <c r="P9" s="174">
        <v>246</v>
      </c>
      <c r="Q9" s="172">
        <v>192</v>
      </c>
      <c r="R9" s="172">
        <v>54</v>
      </c>
      <c r="S9" s="173">
        <v>0</v>
      </c>
    </row>
    <row r="10" spans="1:19" s="55" customFormat="1" ht="9.75" customHeight="1">
      <c r="C10" s="219" t="s">
        <v>41</v>
      </c>
      <c r="D10" s="219"/>
      <c r="F10" s="174">
        <v>11746</v>
      </c>
      <c r="G10" s="173">
        <v>7760</v>
      </c>
      <c r="H10" s="204">
        <v>3986</v>
      </c>
      <c r="I10" s="204">
        <v>0</v>
      </c>
      <c r="J10" s="66"/>
      <c r="K10" s="67"/>
      <c r="L10" s="66"/>
      <c r="M10" s="66"/>
      <c r="N10" s="215" t="s">
        <v>34</v>
      </c>
      <c r="O10" s="66"/>
      <c r="P10" s="174">
        <v>251</v>
      </c>
      <c r="Q10" s="172">
        <v>190</v>
      </c>
      <c r="R10" s="172">
        <v>61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15" t="s">
        <v>32</v>
      </c>
      <c r="O11" s="66"/>
      <c r="P11" s="174">
        <v>220</v>
      </c>
      <c r="Q11" s="172">
        <v>186</v>
      </c>
      <c r="R11" s="172">
        <v>34</v>
      </c>
      <c r="S11" s="173">
        <v>0</v>
      </c>
    </row>
    <row r="12" spans="1:19" s="55" customFormat="1" ht="9.75" customHeight="1">
      <c r="D12" s="215" t="s">
        <v>123</v>
      </c>
      <c r="F12" s="174">
        <v>40</v>
      </c>
      <c r="G12" s="173">
        <v>40</v>
      </c>
      <c r="H12" s="204">
        <v>0</v>
      </c>
      <c r="I12" s="204">
        <v>0</v>
      </c>
      <c r="J12" s="66"/>
      <c r="K12" s="67"/>
      <c r="L12" s="66"/>
      <c r="M12" s="66"/>
      <c r="N12" s="215" t="s">
        <v>30</v>
      </c>
      <c r="O12" s="66"/>
      <c r="P12" s="174">
        <v>247</v>
      </c>
      <c r="Q12" s="172">
        <v>204</v>
      </c>
      <c r="R12" s="172">
        <v>43</v>
      </c>
      <c r="S12" s="173">
        <v>0</v>
      </c>
    </row>
    <row r="13" spans="1:19" s="55" customFormat="1" ht="9.75" customHeight="1">
      <c r="D13" s="71" t="s">
        <v>118</v>
      </c>
      <c r="F13" s="174">
        <v>62</v>
      </c>
      <c r="G13" s="173">
        <v>55</v>
      </c>
      <c r="H13" s="173">
        <v>7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15" t="s">
        <v>73</v>
      </c>
      <c r="F14" s="174">
        <v>46</v>
      </c>
      <c r="G14" s="172">
        <v>41</v>
      </c>
      <c r="H14" s="172">
        <v>5</v>
      </c>
      <c r="I14" s="173">
        <v>0</v>
      </c>
      <c r="J14" s="66"/>
      <c r="K14" s="67"/>
      <c r="L14" s="66"/>
      <c r="M14" s="66"/>
      <c r="N14" s="215" t="s">
        <v>29</v>
      </c>
      <c r="O14" s="66"/>
      <c r="P14" s="174">
        <v>199</v>
      </c>
      <c r="Q14" s="172">
        <v>152</v>
      </c>
      <c r="R14" s="172">
        <v>47</v>
      </c>
      <c r="S14" s="173">
        <v>0</v>
      </c>
    </row>
    <row r="15" spans="1:19" s="55" customFormat="1" ht="10.5">
      <c r="D15" s="215" t="s">
        <v>35</v>
      </c>
      <c r="F15" s="174">
        <v>387</v>
      </c>
      <c r="G15" s="172">
        <v>349</v>
      </c>
      <c r="H15" s="172">
        <v>38</v>
      </c>
      <c r="I15" s="173">
        <v>0</v>
      </c>
      <c r="J15" s="66"/>
      <c r="K15" s="67"/>
      <c r="L15" s="66"/>
      <c r="M15" s="66"/>
      <c r="N15" s="215" t="s">
        <v>27</v>
      </c>
      <c r="O15" s="66"/>
      <c r="P15" s="174">
        <v>176</v>
      </c>
      <c r="Q15" s="172">
        <v>144</v>
      </c>
      <c r="R15" s="172">
        <v>32</v>
      </c>
      <c r="S15" s="173">
        <v>0</v>
      </c>
    </row>
    <row r="16" spans="1:19" s="55" customFormat="1" ht="10.5" customHeight="1">
      <c r="D16" s="215" t="s">
        <v>33</v>
      </c>
      <c r="F16" s="174">
        <v>1017</v>
      </c>
      <c r="G16" s="172">
        <v>1013</v>
      </c>
      <c r="H16" s="172">
        <v>4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214</v>
      </c>
      <c r="G17" s="172">
        <v>196</v>
      </c>
      <c r="H17" s="172">
        <v>18</v>
      </c>
      <c r="I17" s="173">
        <v>0</v>
      </c>
      <c r="J17" s="66"/>
      <c r="K17" s="67"/>
      <c r="L17" s="66"/>
      <c r="M17" s="219" t="s">
        <v>53</v>
      </c>
      <c r="N17" s="219"/>
      <c r="P17" s="190">
        <v>12985</v>
      </c>
      <c r="Q17" s="172">
        <v>1111</v>
      </c>
      <c r="R17" s="172">
        <v>753</v>
      </c>
      <c r="S17" s="172">
        <v>11121</v>
      </c>
    </row>
    <row r="18" spans="4:19" s="55" customFormat="1" ht="10.5" customHeight="1">
      <c r="D18" s="215" t="s">
        <v>138</v>
      </c>
      <c r="F18" s="174">
        <v>274</v>
      </c>
      <c r="G18" s="173">
        <v>162</v>
      </c>
      <c r="H18" s="173">
        <v>112</v>
      </c>
      <c r="I18" s="173">
        <v>0</v>
      </c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160</v>
      </c>
      <c r="G19" s="172">
        <v>119</v>
      </c>
      <c r="H19" s="172">
        <v>41</v>
      </c>
      <c r="I19" s="173">
        <v>0</v>
      </c>
      <c r="J19" s="66"/>
      <c r="K19" s="67"/>
      <c r="L19" s="66"/>
      <c r="M19" s="66"/>
      <c r="N19" s="215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215" t="s">
        <v>70</v>
      </c>
      <c r="F20" s="174">
        <v>1381</v>
      </c>
      <c r="G20" s="172">
        <v>274</v>
      </c>
      <c r="H20" s="172">
        <v>1107</v>
      </c>
      <c r="I20" s="173">
        <v>0</v>
      </c>
      <c r="J20" s="66"/>
      <c r="K20" s="67"/>
      <c r="L20" s="66"/>
      <c r="M20" s="66"/>
      <c r="N20" s="215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215" t="s">
        <v>69</v>
      </c>
      <c r="F21" s="174">
        <v>847</v>
      </c>
      <c r="G21" s="172">
        <v>466</v>
      </c>
      <c r="H21" s="172">
        <v>381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27</v>
      </c>
      <c r="Q21" s="186">
        <v>27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2064</v>
      </c>
      <c r="G22" s="172">
        <v>1855</v>
      </c>
      <c r="H22" s="172">
        <v>209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12837</v>
      </c>
      <c r="Q22" s="186">
        <v>971</v>
      </c>
      <c r="R22" s="186">
        <v>745</v>
      </c>
      <c r="S22" s="186">
        <v>11121</v>
      </c>
    </row>
    <row r="23" spans="4:19" s="55" customFormat="1" ht="10.5">
      <c r="D23" s="215" t="s">
        <v>68</v>
      </c>
      <c r="F23" s="174">
        <v>735</v>
      </c>
      <c r="G23" s="172">
        <v>221</v>
      </c>
      <c r="H23" s="172">
        <v>514</v>
      </c>
      <c r="I23" s="173">
        <v>0</v>
      </c>
      <c r="J23" s="66"/>
      <c r="K23" s="67"/>
      <c r="L23" s="66"/>
      <c r="M23" s="66"/>
      <c r="N23" s="215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215" t="s">
        <v>67</v>
      </c>
      <c r="F24" s="174">
        <v>1193</v>
      </c>
      <c r="G24" s="173">
        <v>302</v>
      </c>
      <c r="H24" s="173">
        <v>891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1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15" t="s">
        <v>12</v>
      </c>
      <c r="F26" s="174">
        <v>216</v>
      </c>
      <c r="G26" s="172">
        <v>165</v>
      </c>
      <c r="H26" s="172">
        <v>51</v>
      </c>
      <c r="I26" s="173">
        <v>0</v>
      </c>
      <c r="J26" s="66"/>
      <c r="K26" s="67"/>
      <c r="L26" s="66"/>
      <c r="M26" s="219" t="s">
        <v>52</v>
      </c>
      <c r="N26" s="219"/>
      <c r="P26" s="190">
        <v>6442</v>
      </c>
      <c r="Q26" s="172">
        <v>881</v>
      </c>
      <c r="R26" s="172">
        <v>5561</v>
      </c>
      <c r="S26" s="186">
        <v>0</v>
      </c>
    </row>
    <row r="27" spans="4:19" s="55" customFormat="1" ht="10.5" customHeight="1">
      <c r="D27" s="215" t="s">
        <v>11</v>
      </c>
      <c r="F27" s="174">
        <v>132</v>
      </c>
      <c r="G27" s="172">
        <v>107</v>
      </c>
      <c r="H27" s="172">
        <v>25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15" t="s">
        <v>10</v>
      </c>
      <c r="F28" s="174">
        <v>235</v>
      </c>
      <c r="G28" s="172">
        <v>203</v>
      </c>
      <c r="H28" s="172">
        <v>32</v>
      </c>
      <c r="I28" s="173">
        <v>0</v>
      </c>
      <c r="J28" s="66"/>
      <c r="K28" s="67"/>
      <c r="L28" s="66"/>
      <c r="M28" s="215"/>
      <c r="N28" s="215" t="s">
        <v>65</v>
      </c>
      <c r="P28" s="190">
        <v>2102</v>
      </c>
      <c r="Q28" s="172">
        <v>576</v>
      </c>
      <c r="R28" s="172">
        <v>1526</v>
      </c>
      <c r="S28" s="173">
        <v>0</v>
      </c>
    </row>
    <row r="29" spans="4:19" s="55" customFormat="1" ht="10.5">
      <c r="D29" s="215" t="s">
        <v>8</v>
      </c>
      <c r="F29" s="174">
        <v>226</v>
      </c>
      <c r="G29" s="172">
        <v>179</v>
      </c>
      <c r="H29" s="172">
        <v>47</v>
      </c>
      <c r="I29" s="173">
        <v>0</v>
      </c>
      <c r="J29" s="66"/>
      <c r="K29" s="67"/>
      <c r="L29" s="66"/>
      <c r="N29" s="215" t="s">
        <v>5</v>
      </c>
      <c r="O29" s="66"/>
      <c r="P29" s="174">
        <v>4340</v>
      </c>
      <c r="Q29" s="172">
        <v>305</v>
      </c>
      <c r="R29" s="172">
        <v>4035</v>
      </c>
      <c r="S29" s="173">
        <v>0</v>
      </c>
    </row>
    <row r="30" spans="4:19" s="55" customFormat="1" ht="10.5">
      <c r="D30" s="215" t="s">
        <v>6</v>
      </c>
      <c r="F30" s="174">
        <v>251</v>
      </c>
      <c r="G30" s="172">
        <v>195</v>
      </c>
      <c r="H30" s="172">
        <v>56</v>
      </c>
      <c r="I30" s="173">
        <v>0</v>
      </c>
      <c r="J30" s="66"/>
      <c r="K30" s="67"/>
      <c r="L30" s="66"/>
      <c r="M30" s="66"/>
      <c r="N30" s="215"/>
      <c r="O30" s="66"/>
      <c r="P30" s="174"/>
      <c r="Q30" s="172"/>
      <c r="R30" s="172"/>
      <c r="S30" s="173"/>
    </row>
    <row r="31" spans="4:19" s="55" customFormat="1" ht="10.5">
      <c r="D31" s="215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15" t="s">
        <v>4</v>
      </c>
      <c r="F32" s="174">
        <v>188</v>
      </c>
      <c r="G32" s="172">
        <v>136</v>
      </c>
      <c r="H32" s="172">
        <v>52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2428</v>
      </c>
      <c r="Q32" s="172">
        <v>1</v>
      </c>
      <c r="R32" s="172">
        <v>4</v>
      </c>
      <c r="S32" s="186">
        <v>2423</v>
      </c>
    </row>
    <row r="33" spans="1:19" s="55" customFormat="1" ht="10.5">
      <c r="D33" s="215" t="s">
        <v>43</v>
      </c>
      <c r="F33" s="174">
        <v>155</v>
      </c>
      <c r="G33" s="172">
        <v>131</v>
      </c>
      <c r="H33" s="172">
        <v>24</v>
      </c>
      <c r="I33" s="173">
        <v>0</v>
      </c>
      <c r="J33" s="66"/>
      <c r="K33" s="67"/>
      <c r="L33" s="66"/>
      <c r="M33" s="66"/>
      <c r="N33" s="215"/>
      <c r="O33" s="66"/>
      <c r="P33" s="128"/>
      <c r="Q33" s="127"/>
      <c r="R33" s="127"/>
      <c r="S33" s="181"/>
    </row>
    <row r="34" spans="1:19" s="55" customFormat="1" ht="10.5">
      <c r="D34" s="215" t="s">
        <v>42</v>
      </c>
      <c r="E34" s="66"/>
      <c r="F34" s="174">
        <v>156</v>
      </c>
      <c r="G34" s="172">
        <v>129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15" t="s">
        <v>40</v>
      </c>
      <c r="E35" s="66"/>
      <c r="F35" s="174">
        <v>151</v>
      </c>
      <c r="G35" s="172">
        <v>119</v>
      </c>
      <c r="H35" s="172">
        <v>32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</row>
    <row r="38" spans="1:19" s="55" customFormat="1" ht="10.5">
      <c r="B38" s="218" t="s">
        <v>141</v>
      </c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</row>
    <row r="39" spans="1:19" s="55" customFormat="1" ht="10.5" customHeight="1">
      <c r="B39" s="56" t="s">
        <v>149</v>
      </c>
      <c r="C39" s="56"/>
      <c r="D39" s="56"/>
      <c r="E39" s="56"/>
      <c r="F39" s="56"/>
    </row>
  </sheetData>
  <mergeCells count="17">
    <mergeCell ref="M17:N17"/>
    <mergeCell ref="M18:N18"/>
    <mergeCell ref="M26:N26"/>
    <mergeCell ref="M32:N32"/>
    <mergeCell ref="M35:N35"/>
    <mergeCell ref="P5:P6"/>
    <mergeCell ref="Q5:Q6"/>
    <mergeCell ref="R5:R6"/>
    <mergeCell ref="I6:J6"/>
    <mergeCell ref="B8:D8"/>
    <mergeCell ref="C10:D10"/>
    <mergeCell ref="A5:E6"/>
    <mergeCell ref="F5:F6"/>
    <mergeCell ref="G5:G6"/>
    <mergeCell ref="H5:H6"/>
    <mergeCell ref="I5:J5"/>
    <mergeCell ref="L5:O6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119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38">
        <v>24769</v>
      </c>
      <c r="G8" s="137">
        <v>9110</v>
      </c>
      <c r="H8" s="137">
        <v>12115</v>
      </c>
      <c r="I8" s="137">
        <v>3544</v>
      </c>
      <c r="J8" s="66"/>
      <c r="K8" s="67"/>
      <c r="L8" s="66"/>
      <c r="N8" s="65" t="s">
        <v>40</v>
      </c>
      <c r="O8" s="66"/>
      <c r="P8" s="128">
        <v>148</v>
      </c>
      <c r="Q8" s="180">
        <v>113</v>
      </c>
      <c r="R8" s="180">
        <v>35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v>273</v>
      </c>
      <c r="Q9" s="180">
        <v>226</v>
      </c>
      <c r="R9" s="180">
        <v>47</v>
      </c>
      <c r="S9" s="181">
        <v>0</v>
      </c>
    </row>
    <row r="10" spans="1:19" s="55" customFormat="1" ht="9.75" customHeight="1">
      <c r="C10" s="219" t="s">
        <v>41</v>
      </c>
      <c r="D10" s="219"/>
      <c r="F10" s="128">
        <v>11733</v>
      </c>
      <c r="G10" s="131">
        <v>7452</v>
      </c>
      <c r="H10" s="131">
        <v>4281</v>
      </c>
      <c r="I10" s="143">
        <v>0</v>
      </c>
      <c r="J10" s="66"/>
      <c r="K10" s="67"/>
      <c r="L10" s="66"/>
      <c r="M10" s="66"/>
      <c r="N10" s="65" t="s">
        <v>37</v>
      </c>
      <c r="O10" s="66"/>
      <c r="P10" s="128">
        <v>242</v>
      </c>
      <c r="Q10" s="180">
        <v>185</v>
      </c>
      <c r="R10" s="180">
        <v>57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v>245</v>
      </c>
      <c r="Q11" s="180">
        <v>183</v>
      </c>
      <c r="R11" s="180">
        <v>62</v>
      </c>
      <c r="S11" s="181">
        <v>0</v>
      </c>
    </row>
    <row r="12" spans="1:19" s="55" customFormat="1" ht="9.75" customHeight="1">
      <c r="D12" s="65" t="s">
        <v>93</v>
      </c>
      <c r="F12" s="128">
        <v>36</v>
      </c>
      <c r="G12" s="143">
        <v>36</v>
      </c>
      <c r="H12" s="143">
        <v>0</v>
      </c>
      <c r="I12" s="143">
        <v>0</v>
      </c>
      <c r="J12" s="66"/>
      <c r="K12" s="67"/>
      <c r="L12" s="66"/>
      <c r="M12" s="66"/>
      <c r="N12" s="65" t="s">
        <v>32</v>
      </c>
      <c r="O12" s="66"/>
      <c r="P12" s="128">
        <v>212</v>
      </c>
      <c r="Q12" s="180">
        <v>177</v>
      </c>
      <c r="R12" s="180">
        <v>35</v>
      </c>
      <c r="S12" s="181">
        <v>0</v>
      </c>
    </row>
    <row r="13" spans="1:19" s="55" customFormat="1" ht="9.75" customHeight="1">
      <c r="D13" s="65" t="s">
        <v>118</v>
      </c>
      <c r="F13" s="128">
        <v>45</v>
      </c>
      <c r="G13" s="143">
        <v>41</v>
      </c>
      <c r="H13" s="143">
        <v>4</v>
      </c>
      <c r="I13" s="143">
        <v>0</v>
      </c>
      <c r="J13" s="66"/>
      <c r="K13" s="67"/>
      <c r="L13" s="66"/>
      <c r="M13" s="66"/>
      <c r="P13" s="182"/>
      <c r="Q13" s="184"/>
      <c r="R13" s="184"/>
      <c r="S13" s="184"/>
    </row>
    <row r="14" spans="1:19" s="55" customFormat="1" ht="10.5">
      <c r="D14" s="65" t="s">
        <v>73</v>
      </c>
      <c r="F14" s="128">
        <v>60</v>
      </c>
      <c r="G14" s="180">
        <v>53</v>
      </c>
      <c r="H14" s="180">
        <v>7</v>
      </c>
      <c r="I14" s="181">
        <v>0</v>
      </c>
      <c r="J14" s="66"/>
      <c r="K14" s="67"/>
      <c r="L14" s="66"/>
      <c r="M14" s="66"/>
      <c r="N14" s="65" t="s">
        <v>30</v>
      </c>
      <c r="O14" s="66"/>
      <c r="P14" s="128">
        <v>245</v>
      </c>
      <c r="Q14" s="180">
        <v>202</v>
      </c>
      <c r="R14" s="180">
        <v>43</v>
      </c>
      <c r="S14" s="181">
        <v>0</v>
      </c>
    </row>
    <row r="15" spans="1:19" s="55" customFormat="1" ht="10.5">
      <c r="D15" s="65" t="s">
        <v>35</v>
      </c>
      <c r="F15" s="128">
        <v>254</v>
      </c>
      <c r="G15" s="180">
        <v>244</v>
      </c>
      <c r="H15" s="180">
        <v>10</v>
      </c>
      <c r="I15" s="181">
        <v>0</v>
      </c>
      <c r="J15" s="66"/>
      <c r="K15" s="67"/>
      <c r="L15" s="66"/>
      <c r="M15" s="66"/>
      <c r="N15" s="65" t="s">
        <v>29</v>
      </c>
      <c r="O15" s="66"/>
      <c r="P15" s="128">
        <v>191</v>
      </c>
      <c r="Q15" s="180">
        <v>145</v>
      </c>
      <c r="R15" s="180">
        <v>46</v>
      </c>
      <c r="S15" s="181">
        <v>0</v>
      </c>
    </row>
    <row r="16" spans="1:19" s="55" customFormat="1" ht="10.5" customHeight="1">
      <c r="D16" s="65" t="s">
        <v>33</v>
      </c>
      <c r="F16" s="128">
        <v>1021</v>
      </c>
      <c r="G16" s="180">
        <v>1014</v>
      </c>
      <c r="H16" s="180">
        <v>7</v>
      </c>
      <c r="I16" s="181">
        <v>0</v>
      </c>
      <c r="J16" s="66"/>
      <c r="K16" s="67"/>
      <c r="L16" s="66"/>
      <c r="M16" s="66"/>
      <c r="N16" s="65" t="s">
        <v>27</v>
      </c>
      <c r="O16" s="66"/>
      <c r="P16" s="128">
        <v>174</v>
      </c>
      <c r="Q16" s="180">
        <v>143</v>
      </c>
      <c r="R16" s="180">
        <v>31</v>
      </c>
      <c r="S16" s="181">
        <v>0</v>
      </c>
    </row>
    <row r="17" spans="4:19" s="55" customFormat="1" ht="10.5">
      <c r="D17" s="65" t="s">
        <v>71</v>
      </c>
      <c r="F17" s="128">
        <v>494</v>
      </c>
      <c r="G17" s="180">
        <v>356</v>
      </c>
      <c r="H17" s="180">
        <v>138</v>
      </c>
      <c r="I17" s="181">
        <v>0</v>
      </c>
      <c r="J17" s="66"/>
      <c r="K17" s="67"/>
      <c r="L17" s="66"/>
      <c r="M17" s="66"/>
      <c r="P17" s="182"/>
      <c r="Q17" s="145"/>
      <c r="R17" s="145"/>
      <c r="S17" s="145"/>
    </row>
    <row r="18" spans="4:19" s="55" customFormat="1" ht="10.5" customHeight="1">
      <c r="D18" s="65"/>
      <c r="F18" s="128"/>
      <c r="G18" s="131"/>
      <c r="H18" s="131"/>
      <c r="I18" s="132"/>
      <c r="J18" s="66"/>
      <c r="K18" s="67"/>
      <c r="L18" s="66"/>
      <c r="M18" s="219" t="s">
        <v>53</v>
      </c>
      <c r="N18" s="219"/>
      <c r="O18" s="66"/>
      <c r="P18" s="128">
        <v>2856</v>
      </c>
      <c r="Q18" s="131">
        <v>645</v>
      </c>
      <c r="R18" s="131">
        <v>1004</v>
      </c>
      <c r="S18" s="131">
        <v>1207</v>
      </c>
    </row>
    <row r="19" spans="4:19" s="55" customFormat="1" ht="10.5" customHeight="1">
      <c r="D19" s="65" t="s">
        <v>70</v>
      </c>
      <c r="F19" s="128">
        <v>1527</v>
      </c>
      <c r="G19" s="180">
        <v>256</v>
      </c>
      <c r="H19" s="180">
        <v>1271</v>
      </c>
      <c r="I19" s="181">
        <v>0</v>
      </c>
      <c r="J19" s="66"/>
      <c r="K19" s="67"/>
      <c r="L19" s="66"/>
      <c r="P19" s="182"/>
      <c r="Q19" s="145"/>
      <c r="R19" s="145"/>
      <c r="S19" s="145"/>
    </row>
    <row r="20" spans="4:19" s="55" customFormat="1" ht="10.5" customHeight="1">
      <c r="D20" s="65" t="s">
        <v>69</v>
      </c>
      <c r="F20" s="128">
        <v>960</v>
      </c>
      <c r="G20" s="180">
        <v>426</v>
      </c>
      <c r="H20" s="180">
        <v>534</v>
      </c>
      <c r="I20" s="181">
        <v>0</v>
      </c>
      <c r="J20" s="66"/>
      <c r="K20" s="67"/>
      <c r="L20" s="66"/>
      <c r="M20" s="66"/>
      <c r="N20" s="65" t="s">
        <v>22</v>
      </c>
      <c r="O20" s="66"/>
      <c r="P20" s="128">
        <v>52</v>
      </c>
      <c r="Q20" s="181">
        <v>52</v>
      </c>
      <c r="R20" s="181">
        <v>0</v>
      </c>
      <c r="S20" s="181">
        <v>0</v>
      </c>
    </row>
    <row r="21" spans="4:19" s="55" customFormat="1" ht="10.5" customHeight="1">
      <c r="D21" s="65" t="s">
        <v>89</v>
      </c>
      <c r="F21" s="128">
        <v>2138</v>
      </c>
      <c r="G21" s="180">
        <v>1886</v>
      </c>
      <c r="H21" s="180">
        <v>252</v>
      </c>
      <c r="I21" s="181">
        <v>0</v>
      </c>
      <c r="J21" s="66"/>
      <c r="K21" s="67"/>
      <c r="L21" s="66"/>
      <c r="M21" s="66"/>
      <c r="N21" s="65" t="s">
        <v>21</v>
      </c>
      <c r="O21" s="66"/>
      <c r="P21" s="128">
        <v>30</v>
      </c>
      <c r="Q21" s="181">
        <v>23</v>
      </c>
      <c r="R21" s="181">
        <v>7</v>
      </c>
      <c r="S21" s="181">
        <v>0</v>
      </c>
    </row>
    <row r="22" spans="4:19" s="55" customFormat="1" ht="10.5" customHeight="1">
      <c r="D22" s="65" t="s">
        <v>68</v>
      </c>
      <c r="F22" s="128">
        <v>717</v>
      </c>
      <c r="G22" s="180">
        <v>220</v>
      </c>
      <c r="H22" s="180">
        <v>497</v>
      </c>
      <c r="I22" s="181">
        <v>0</v>
      </c>
      <c r="J22" s="66"/>
      <c r="K22" s="67"/>
      <c r="L22" s="66"/>
      <c r="M22" s="66"/>
      <c r="N22" s="71" t="s">
        <v>19</v>
      </c>
      <c r="O22" s="66"/>
      <c r="P22" s="128">
        <v>21</v>
      </c>
      <c r="Q22" s="181">
        <v>21</v>
      </c>
      <c r="R22" s="181">
        <v>0</v>
      </c>
      <c r="S22" s="181">
        <v>0</v>
      </c>
    </row>
    <row r="23" spans="4:19" s="55" customFormat="1" ht="10.5">
      <c r="D23" s="65" t="s">
        <v>67</v>
      </c>
      <c r="F23" s="128">
        <v>1220</v>
      </c>
      <c r="G23" s="180">
        <v>314</v>
      </c>
      <c r="H23" s="180">
        <v>906</v>
      </c>
      <c r="I23" s="181">
        <v>0</v>
      </c>
      <c r="J23" s="66"/>
      <c r="K23" s="67"/>
      <c r="L23" s="66"/>
      <c r="M23" s="66"/>
      <c r="N23" s="71" t="s">
        <v>17</v>
      </c>
      <c r="O23" s="66"/>
      <c r="P23" s="128">
        <v>2712</v>
      </c>
      <c r="Q23" s="181">
        <v>511</v>
      </c>
      <c r="R23" s="181">
        <v>994</v>
      </c>
      <c r="S23" s="181">
        <v>1207</v>
      </c>
    </row>
    <row r="24" spans="4:19" s="55" customFormat="1" ht="10.5" customHeight="1">
      <c r="D24" s="65"/>
      <c r="F24" s="128"/>
      <c r="G24" s="143"/>
      <c r="H24" s="143"/>
      <c r="I24" s="181"/>
      <c r="J24" s="66"/>
      <c r="K24" s="67"/>
      <c r="L24" s="66"/>
      <c r="M24" s="66"/>
      <c r="N24" s="65" t="s">
        <v>13</v>
      </c>
      <c r="O24" s="66"/>
      <c r="P24" s="128">
        <v>16</v>
      </c>
      <c r="Q24" s="181">
        <v>13</v>
      </c>
      <c r="R24" s="181">
        <v>3</v>
      </c>
      <c r="S24" s="181">
        <v>0</v>
      </c>
    </row>
    <row r="25" spans="4:19" s="55" customFormat="1" ht="10.5" customHeight="1">
      <c r="D25" s="65" t="s">
        <v>12</v>
      </c>
      <c r="F25" s="128">
        <v>202</v>
      </c>
      <c r="G25" s="180">
        <v>166</v>
      </c>
      <c r="H25" s="180">
        <v>36</v>
      </c>
      <c r="I25" s="181">
        <v>0</v>
      </c>
      <c r="J25" s="66"/>
      <c r="K25" s="67"/>
      <c r="L25" s="66"/>
      <c r="M25" s="66"/>
      <c r="N25" s="183" t="s">
        <v>15</v>
      </c>
      <c r="O25" s="66"/>
      <c r="P25" s="128">
        <v>25</v>
      </c>
      <c r="Q25" s="181">
        <v>25</v>
      </c>
      <c r="R25" s="181">
        <v>0</v>
      </c>
      <c r="S25" s="181">
        <v>0</v>
      </c>
    </row>
    <row r="26" spans="4:19" s="55" customFormat="1" ht="10.5" customHeight="1">
      <c r="D26" s="65" t="s">
        <v>11</v>
      </c>
      <c r="F26" s="128">
        <v>134</v>
      </c>
      <c r="G26" s="180">
        <v>106</v>
      </c>
      <c r="H26" s="180">
        <v>28</v>
      </c>
      <c r="I26" s="181">
        <v>0</v>
      </c>
      <c r="J26" s="66"/>
      <c r="K26" s="67"/>
      <c r="L26" s="66"/>
      <c r="M26" s="66"/>
      <c r="P26" s="182"/>
      <c r="Q26" s="145"/>
      <c r="R26" s="145"/>
      <c r="S26" s="145"/>
    </row>
    <row r="27" spans="4:19" s="55" customFormat="1" ht="10.5">
      <c r="D27" s="65" t="s">
        <v>10</v>
      </c>
      <c r="F27" s="128">
        <v>235</v>
      </c>
      <c r="G27" s="180">
        <v>196</v>
      </c>
      <c r="H27" s="180">
        <v>39</v>
      </c>
      <c r="I27" s="181">
        <v>0</v>
      </c>
      <c r="J27" s="66"/>
      <c r="K27" s="67"/>
      <c r="L27" s="66"/>
      <c r="M27" s="219" t="s">
        <v>52</v>
      </c>
      <c r="N27" s="219"/>
      <c r="O27" s="66"/>
      <c r="P27" s="128">
        <v>7834</v>
      </c>
      <c r="Q27" s="131">
        <v>1011</v>
      </c>
      <c r="R27" s="131">
        <v>6823</v>
      </c>
      <c r="S27" s="143">
        <v>0</v>
      </c>
    </row>
    <row r="28" spans="4:19" s="55" customFormat="1" ht="10.5">
      <c r="D28" s="65" t="s">
        <v>8</v>
      </c>
      <c r="F28" s="128">
        <v>237</v>
      </c>
      <c r="G28" s="180">
        <v>183</v>
      </c>
      <c r="H28" s="180">
        <v>54</v>
      </c>
      <c r="I28" s="181">
        <v>0</v>
      </c>
      <c r="J28" s="66"/>
      <c r="K28" s="67"/>
      <c r="L28" s="66"/>
      <c r="P28" s="182"/>
      <c r="Q28" s="145"/>
      <c r="R28" s="145"/>
      <c r="S28" s="145"/>
    </row>
    <row r="29" spans="4:19" s="55" customFormat="1" ht="10.5">
      <c r="D29" s="65" t="s">
        <v>6</v>
      </c>
      <c r="F29" s="128">
        <v>235</v>
      </c>
      <c r="G29" s="180">
        <v>193</v>
      </c>
      <c r="H29" s="180">
        <v>42</v>
      </c>
      <c r="I29" s="181">
        <v>0</v>
      </c>
      <c r="J29" s="66"/>
      <c r="K29" s="67"/>
      <c r="L29" s="66"/>
      <c r="M29" s="66"/>
      <c r="N29" s="65" t="s">
        <v>65</v>
      </c>
      <c r="O29" s="66"/>
      <c r="P29" s="128">
        <v>2301</v>
      </c>
      <c r="Q29" s="127">
        <v>634</v>
      </c>
      <c r="R29" s="127">
        <v>1667</v>
      </c>
      <c r="S29" s="181">
        <v>0</v>
      </c>
    </row>
    <row r="30" spans="4:19" s="55" customFormat="1" ht="10.5">
      <c r="D30" s="65"/>
      <c r="F30" s="128"/>
      <c r="G30" s="180"/>
      <c r="H30" s="180"/>
      <c r="I30" s="181"/>
      <c r="J30" s="66"/>
      <c r="K30" s="67"/>
      <c r="L30" s="66"/>
      <c r="M30" s="66"/>
      <c r="N30" s="65" t="s">
        <v>5</v>
      </c>
      <c r="O30" s="66"/>
      <c r="P30" s="128">
        <v>4085</v>
      </c>
      <c r="Q30" s="127">
        <v>282</v>
      </c>
      <c r="R30" s="127">
        <v>3803</v>
      </c>
      <c r="S30" s="181">
        <v>0</v>
      </c>
    </row>
    <row r="31" spans="4:19" s="55" customFormat="1" ht="10.5">
      <c r="D31" s="65" t="s">
        <v>4</v>
      </c>
      <c r="F31" s="128">
        <v>175</v>
      </c>
      <c r="G31" s="180">
        <v>134</v>
      </c>
      <c r="H31" s="180">
        <v>41</v>
      </c>
      <c r="I31" s="181">
        <v>0</v>
      </c>
      <c r="J31" s="66"/>
      <c r="K31" s="67"/>
      <c r="L31" s="66"/>
      <c r="M31" s="66"/>
      <c r="N31" s="65" t="s">
        <v>98</v>
      </c>
      <c r="O31" s="66"/>
      <c r="P31" s="128">
        <v>1448</v>
      </c>
      <c r="Q31" s="127">
        <v>95</v>
      </c>
      <c r="R31" s="127">
        <v>1353</v>
      </c>
      <c r="S31" s="181">
        <v>0</v>
      </c>
    </row>
    <row r="32" spans="4:19" s="55" customFormat="1" ht="10.5">
      <c r="D32" s="65" t="s">
        <v>43</v>
      </c>
      <c r="E32" s="66"/>
      <c r="F32" s="128">
        <v>158</v>
      </c>
      <c r="G32" s="180">
        <v>130</v>
      </c>
      <c r="H32" s="180">
        <v>28</v>
      </c>
      <c r="I32" s="181">
        <v>0</v>
      </c>
      <c r="J32" s="66"/>
      <c r="K32" s="67"/>
      <c r="L32" s="66"/>
      <c r="M32" s="66"/>
      <c r="O32" s="66"/>
      <c r="P32" s="128"/>
      <c r="Q32" s="131"/>
      <c r="R32" s="131"/>
      <c r="S32" s="131"/>
    </row>
    <row r="33" spans="1:19" s="55" customFormat="1" ht="10.5">
      <c r="D33" s="65" t="s">
        <v>42</v>
      </c>
      <c r="E33" s="66"/>
      <c r="F33" s="128">
        <v>155</v>
      </c>
      <c r="G33" s="180">
        <v>124</v>
      </c>
      <c r="H33" s="180">
        <v>31</v>
      </c>
      <c r="I33" s="181">
        <v>0</v>
      </c>
      <c r="J33" s="66"/>
      <c r="K33" s="67"/>
      <c r="L33" s="66"/>
      <c r="M33" s="219" t="s">
        <v>51</v>
      </c>
      <c r="N33" s="219"/>
      <c r="O33" s="66"/>
      <c r="P33" s="128">
        <v>2346</v>
      </c>
      <c r="Q33" s="127">
        <v>2</v>
      </c>
      <c r="R33" s="127">
        <v>7</v>
      </c>
      <c r="S33" s="127">
        <v>2337</v>
      </c>
    </row>
    <row r="34" spans="1:19" s="55" customFormat="1" ht="6" customHeight="1">
      <c r="A34" s="60"/>
      <c r="B34" s="60"/>
      <c r="C34" s="60"/>
      <c r="D34" s="60"/>
      <c r="E34" s="59"/>
      <c r="F34" s="58"/>
      <c r="G34" s="58"/>
      <c r="H34" s="58"/>
      <c r="I34" s="58"/>
      <c r="J34" s="60"/>
      <c r="K34" s="61"/>
      <c r="L34" s="60"/>
      <c r="M34" s="60"/>
      <c r="N34" s="60"/>
      <c r="O34" s="59"/>
      <c r="P34" s="58"/>
      <c r="Q34" s="58"/>
      <c r="R34" s="58"/>
      <c r="S34" s="58"/>
    </row>
    <row r="35" spans="1:19" s="55" customFormat="1" ht="10.5">
      <c r="B35" s="57" t="s">
        <v>117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>
      <c r="B36" s="57" t="s">
        <v>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9" s="55" customFormat="1" ht="10.5" customHeight="1">
      <c r="B37" s="56" t="s">
        <v>112</v>
      </c>
      <c r="C37" s="56"/>
      <c r="D37" s="56"/>
      <c r="E37" s="56"/>
      <c r="F37" s="56"/>
    </row>
  </sheetData>
  <mergeCells count="15">
    <mergeCell ref="M33:N33"/>
    <mergeCell ref="M18:N18"/>
    <mergeCell ref="R5:R6"/>
    <mergeCell ref="P5:P6"/>
    <mergeCell ref="Q5:Q6"/>
    <mergeCell ref="H5:H6"/>
    <mergeCell ref="M27:N27"/>
    <mergeCell ref="C10:D10"/>
    <mergeCell ref="I5:J5"/>
    <mergeCell ref="L5:O6"/>
    <mergeCell ref="I6:J6"/>
    <mergeCell ref="B8:D8"/>
    <mergeCell ref="A5:E6"/>
    <mergeCell ref="F5:F6"/>
    <mergeCell ref="G5:G6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116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38">
        <v>24882</v>
      </c>
      <c r="G8" s="137">
        <v>9077</v>
      </c>
      <c r="H8" s="137">
        <v>12239</v>
      </c>
      <c r="I8" s="137">
        <v>3566</v>
      </c>
      <c r="J8" s="66"/>
      <c r="K8" s="67"/>
      <c r="L8" s="66"/>
      <c r="M8" s="66"/>
      <c r="N8" s="65" t="s">
        <v>39</v>
      </c>
      <c r="O8" s="66"/>
      <c r="P8" s="128">
        <v>272</v>
      </c>
      <c r="Q8" s="180">
        <v>227</v>
      </c>
      <c r="R8" s="180">
        <v>45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37</v>
      </c>
      <c r="O9" s="66"/>
      <c r="P9" s="128">
        <v>245</v>
      </c>
      <c r="Q9" s="180">
        <v>187</v>
      </c>
      <c r="R9" s="180">
        <v>58</v>
      </c>
      <c r="S9" s="181">
        <v>0</v>
      </c>
    </row>
    <row r="10" spans="1:19" s="55" customFormat="1" ht="9.75" customHeight="1">
      <c r="C10" s="219" t="s">
        <v>41</v>
      </c>
      <c r="D10" s="219"/>
      <c r="F10" s="128">
        <v>11779</v>
      </c>
      <c r="G10" s="131">
        <v>7407</v>
      </c>
      <c r="H10" s="131">
        <v>4372</v>
      </c>
      <c r="I10" s="143">
        <v>0</v>
      </c>
      <c r="J10" s="66"/>
      <c r="K10" s="67"/>
      <c r="L10" s="66"/>
      <c r="M10" s="66"/>
      <c r="N10" s="65" t="s">
        <v>34</v>
      </c>
      <c r="O10" s="66"/>
      <c r="P10" s="128">
        <v>248</v>
      </c>
      <c r="Q10" s="180">
        <v>188</v>
      </c>
      <c r="R10" s="180">
        <v>60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32</v>
      </c>
      <c r="O11" s="66"/>
      <c r="P11" s="128">
        <v>212</v>
      </c>
      <c r="Q11" s="180">
        <v>178</v>
      </c>
      <c r="R11" s="180">
        <v>34</v>
      </c>
      <c r="S11" s="181">
        <v>0</v>
      </c>
    </row>
    <row r="12" spans="1:19" s="55" customFormat="1" ht="9.75" customHeight="1">
      <c r="D12" s="65" t="s">
        <v>93</v>
      </c>
      <c r="F12" s="128">
        <v>37</v>
      </c>
      <c r="G12" s="143">
        <v>37</v>
      </c>
      <c r="H12" s="143">
        <v>0</v>
      </c>
      <c r="I12" s="143">
        <v>0</v>
      </c>
      <c r="J12" s="66"/>
      <c r="K12" s="67"/>
      <c r="L12" s="66"/>
      <c r="M12" s="66"/>
      <c r="P12" s="182"/>
      <c r="Q12" s="184"/>
      <c r="R12" s="184"/>
      <c r="S12" s="184"/>
    </row>
    <row r="13" spans="1:19" s="55" customFormat="1" ht="10.5">
      <c r="D13" s="65" t="s">
        <v>73</v>
      </c>
      <c r="F13" s="128">
        <v>61</v>
      </c>
      <c r="G13" s="180">
        <v>54</v>
      </c>
      <c r="H13" s="180">
        <v>7</v>
      </c>
      <c r="I13" s="181">
        <v>0</v>
      </c>
      <c r="J13" s="66"/>
      <c r="K13" s="67"/>
      <c r="L13" s="66"/>
      <c r="M13" s="66"/>
      <c r="N13" s="65" t="s">
        <v>30</v>
      </c>
      <c r="O13" s="66"/>
      <c r="P13" s="128">
        <v>245</v>
      </c>
      <c r="Q13" s="180">
        <v>200</v>
      </c>
      <c r="R13" s="180">
        <v>45</v>
      </c>
      <c r="S13" s="181">
        <v>0</v>
      </c>
    </row>
    <row r="14" spans="1:19" s="55" customFormat="1" ht="10.5">
      <c r="D14" s="65" t="s">
        <v>35</v>
      </c>
      <c r="F14" s="128">
        <v>256</v>
      </c>
      <c r="G14" s="180">
        <v>241</v>
      </c>
      <c r="H14" s="180">
        <v>15</v>
      </c>
      <c r="I14" s="181">
        <v>0</v>
      </c>
      <c r="J14" s="66"/>
      <c r="K14" s="67"/>
      <c r="L14" s="66"/>
      <c r="M14" s="66"/>
      <c r="N14" s="65" t="s">
        <v>29</v>
      </c>
      <c r="O14" s="66"/>
      <c r="P14" s="128">
        <v>190</v>
      </c>
      <c r="Q14" s="180">
        <v>143</v>
      </c>
      <c r="R14" s="180">
        <v>47</v>
      </c>
      <c r="S14" s="181">
        <v>0</v>
      </c>
    </row>
    <row r="15" spans="1:19" s="55" customFormat="1" ht="10.5">
      <c r="D15" s="65" t="s">
        <v>33</v>
      </c>
      <c r="F15" s="128">
        <v>1015</v>
      </c>
      <c r="G15" s="180">
        <v>1009</v>
      </c>
      <c r="H15" s="180">
        <v>6</v>
      </c>
      <c r="I15" s="181">
        <v>0</v>
      </c>
      <c r="J15" s="66"/>
      <c r="K15" s="67"/>
      <c r="L15" s="66"/>
      <c r="M15" s="66"/>
      <c r="N15" s="65" t="s">
        <v>27</v>
      </c>
      <c r="O15" s="66"/>
      <c r="P15" s="128">
        <v>175</v>
      </c>
      <c r="Q15" s="180">
        <v>143</v>
      </c>
      <c r="R15" s="180">
        <v>32</v>
      </c>
      <c r="S15" s="181">
        <v>0</v>
      </c>
    </row>
    <row r="16" spans="1:19" s="55" customFormat="1" ht="10.5" customHeight="1">
      <c r="D16" s="65" t="s">
        <v>71</v>
      </c>
      <c r="F16" s="128">
        <v>483</v>
      </c>
      <c r="G16" s="180">
        <v>343</v>
      </c>
      <c r="H16" s="180">
        <v>140</v>
      </c>
      <c r="I16" s="181">
        <v>0</v>
      </c>
      <c r="J16" s="66"/>
      <c r="K16" s="67"/>
      <c r="L16" s="66"/>
      <c r="M16" s="66"/>
      <c r="P16" s="182"/>
      <c r="Q16" s="145"/>
      <c r="R16" s="145"/>
      <c r="S16" s="145"/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219" t="s">
        <v>53</v>
      </c>
      <c r="N17" s="219"/>
      <c r="O17" s="66"/>
      <c r="P17" s="128">
        <v>2900</v>
      </c>
      <c r="Q17" s="131">
        <v>651</v>
      </c>
      <c r="R17" s="131">
        <v>1048</v>
      </c>
      <c r="S17" s="131">
        <v>1201</v>
      </c>
    </row>
    <row r="18" spans="4:19" s="55" customFormat="1" ht="10.5" customHeight="1">
      <c r="D18" s="65" t="s">
        <v>70</v>
      </c>
      <c r="F18" s="128">
        <v>1574</v>
      </c>
      <c r="G18" s="180">
        <v>260</v>
      </c>
      <c r="H18" s="180">
        <v>1314</v>
      </c>
      <c r="I18" s="181">
        <v>0</v>
      </c>
      <c r="J18" s="66"/>
      <c r="K18" s="67"/>
      <c r="L18" s="66"/>
      <c r="P18" s="182"/>
      <c r="Q18" s="145"/>
      <c r="R18" s="145"/>
      <c r="S18" s="145"/>
    </row>
    <row r="19" spans="4:19" s="55" customFormat="1" ht="10.5" customHeight="1">
      <c r="D19" s="65" t="s">
        <v>69</v>
      </c>
      <c r="F19" s="128">
        <v>977</v>
      </c>
      <c r="G19" s="180">
        <v>421</v>
      </c>
      <c r="H19" s="180">
        <v>556</v>
      </c>
      <c r="I19" s="181">
        <v>0</v>
      </c>
      <c r="J19" s="66"/>
      <c r="K19" s="67"/>
      <c r="L19" s="66"/>
      <c r="M19" s="66"/>
      <c r="N19" s="65" t="s">
        <v>22</v>
      </c>
      <c r="O19" s="66"/>
      <c r="P19" s="128">
        <v>51</v>
      </c>
      <c r="Q19" s="181">
        <v>51</v>
      </c>
      <c r="R19" s="181">
        <v>0</v>
      </c>
      <c r="S19" s="181">
        <v>0</v>
      </c>
    </row>
    <row r="20" spans="4:19" s="55" customFormat="1" ht="10.5" customHeight="1">
      <c r="D20" s="65" t="s">
        <v>89</v>
      </c>
      <c r="F20" s="128">
        <v>2154</v>
      </c>
      <c r="G20" s="180">
        <v>1892</v>
      </c>
      <c r="H20" s="180">
        <v>262</v>
      </c>
      <c r="I20" s="181">
        <v>0</v>
      </c>
      <c r="J20" s="66"/>
      <c r="K20" s="67"/>
      <c r="L20" s="66"/>
      <c r="M20" s="66"/>
      <c r="N20" s="65" t="s">
        <v>21</v>
      </c>
      <c r="O20" s="66"/>
      <c r="P20" s="128">
        <v>30</v>
      </c>
      <c r="Q20" s="181">
        <v>23</v>
      </c>
      <c r="R20" s="181">
        <v>7</v>
      </c>
      <c r="S20" s="181">
        <v>0</v>
      </c>
    </row>
    <row r="21" spans="4:19" s="55" customFormat="1" ht="10.5" customHeight="1">
      <c r="D21" s="65" t="s">
        <v>68</v>
      </c>
      <c r="F21" s="128">
        <v>717</v>
      </c>
      <c r="G21" s="180">
        <v>220</v>
      </c>
      <c r="H21" s="180">
        <v>497</v>
      </c>
      <c r="I21" s="181">
        <v>0</v>
      </c>
      <c r="J21" s="66"/>
      <c r="K21" s="67"/>
      <c r="L21" s="66"/>
      <c r="M21" s="66"/>
      <c r="N21" s="71" t="s">
        <v>19</v>
      </c>
      <c r="O21" s="66"/>
      <c r="P21" s="128">
        <v>21</v>
      </c>
      <c r="Q21" s="181">
        <v>21</v>
      </c>
      <c r="R21" s="181">
        <v>0</v>
      </c>
      <c r="S21" s="181">
        <v>0</v>
      </c>
    </row>
    <row r="22" spans="4:19" s="55" customFormat="1" ht="10.5" customHeight="1">
      <c r="D22" s="65" t="s">
        <v>67</v>
      </c>
      <c r="F22" s="128">
        <v>1232</v>
      </c>
      <c r="G22" s="180">
        <v>315</v>
      </c>
      <c r="H22" s="180">
        <v>917</v>
      </c>
      <c r="I22" s="181">
        <v>0</v>
      </c>
      <c r="J22" s="66"/>
      <c r="K22" s="67"/>
      <c r="L22" s="66"/>
      <c r="M22" s="66"/>
      <c r="N22" s="71" t="s">
        <v>17</v>
      </c>
      <c r="O22" s="66"/>
      <c r="P22" s="128">
        <v>2757</v>
      </c>
      <c r="Q22" s="181">
        <v>518</v>
      </c>
      <c r="R22" s="181">
        <v>1038</v>
      </c>
      <c r="S22" s="181">
        <v>1201</v>
      </c>
    </row>
    <row r="23" spans="4:19" s="55" customFormat="1" ht="10.5">
      <c r="D23" s="65"/>
      <c r="F23" s="128"/>
      <c r="G23" s="143"/>
      <c r="H23" s="143"/>
      <c r="I23" s="181"/>
      <c r="J23" s="66"/>
      <c r="K23" s="67"/>
      <c r="L23" s="66"/>
      <c r="M23" s="66"/>
      <c r="N23" s="65" t="s">
        <v>13</v>
      </c>
      <c r="O23" s="66"/>
      <c r="P23" s="128">
        <v>16</v>
      </c>
      <c r="Q23" s="181">
        <v>13</v>
      </c>
      <c r="R23" s="181">
        <v>3</v>
      </c>
      <c r="S23" s="181">
        <v>0</v>
      </c>
    </row>
    <row r="24" spans="4:19" s="55" customFormat="1" ht="10.5" customHeight="1">
      <c r="D24" s="65" t="s">
        <v>12</v>
      </c>
      <c r="F24" s="128">
        <v>203</v>
      </c>
      <c r="G24" s="180">
        <v>168</v>
      </c>
      <c r="H24" s="180">
        <v>35</v>
      </c>
      <c r="I24" s="181">
        <v>0</v>
      </c>
      <c r="J24" s="66"/>
      <c r="K24" s="67"/>
      <c r="L24" s="66"/>
      <c r="M24" s="66"/>
      <c r="N24" s="183" t="s">
        <v>15</v>
      </c>
      <c r="O24" s="66"/>
      <c r="P24" s="128">
        <v>25</v>
      </c>
      <c r="Q24" s="181">
        <v>25</v>
      </c>
      <c r="R24" s="181">
        <v>0</v>
      </c>
      <c r="S24" s="181">
        <v>0</v>
      </c>
    </row>
    <row r="25" spans="4:19" s="55" customFormat="1" ht="10.5" customHeight="1">
      <c r="D25" s="65" t="s">
        <v>11</v>
      </c>
      <c r="F25" s="128">
        <v>139</v>
      </c>
      <c r="G25" s="180">
        <v>108</v>
      </c>
      <c r="H25" s="180">
        <v>31</v>
      </c>
      <c r="I25" s="181">
        <v>0</v>
      </c>
      <c r="J25" s="66"/>
      <c r="K25" s="67"/>
      <c r="L25" s="66"/>
      <c r="M25" s="66"/>
      <c r="P25" s="182"/>
      <c r="Q25" s="145"/>
      <c r="R25" s="145"/>
      <c r="S25" s="145"/>
    </row>
    <row r="26" spans="4:19" s="55" customFormat="1" ht="10.5" customHeight="1">
      <c r="D26" s="65" t="s">
        <v>10</v>
      </c>
      <c r="F26" s="128">
        <v>236</v>
      </c>
      <c r="G26" s="180">
        <v>199</v>
      </c>
      <c r="H26" s="180">
        <v>37</v>
      </c>
      <c r="I26" s="181">
        <v>0</v>
      </c>
      <c r="J26" s="66"/>
      <c r="K26" s="67"/>
      <c r="L26" s="66"/>
      <c r="M26" s="219" t="s">
        <v>52</v>
      </c>
      <c r="N26" s="219"/>
      <c r="O26" s="66"/>
      <c r="P26" s="128">
        <v>7822</v>
      </c>
      <c r="Q26" s="131">
        <v>1011</v>
      </c>
      <c r="R26" s="131">
        <v>6811</v>
      </c>
      <c r="S26" s="143">
        <v>0</v>
      </c>
    </row>
    <row r="27" spans="4:19" s="55" customFormat="1" ht="10.5">
      <c r="D27" s="65" t="s">
        <v>8</v>
      </c>
      <c r="F27" s="128">
        <v>237</v>
      </c>
      <c r="G27" s="180">
        <v>184</v>
      </c>
      <c r="H27" s="180">
        <v>53</v>
      </c>
      <c r="I27" s="181">
        <v>0</v>
      </c>
      <c r="J27" s="66"/>
      <c r="K27" s="67"/>
      <c r="L27" s="66"/>
      <c r="P27" s="182"/>
      <c r="Q27" s="145"/>
      <c r="R27" s="145"/>
      <c r="S27" s="145"/>
    </row>
    <row r="28" spans="4:19" s="55" customFormat="1" ht="10.5">
      <c r="D28" s="65" t="s">
        <v>6</v>
      </c>
      <c r="F28" s="128">
        <v>237</v>
      </c>
      <c r="G28" s="180">
        <v>192</v>
      </c>
      <c r="H28" s="180">
        <v>45</v>
      </c>
      <c r="I28" s="181">
        <v>0</v>
      </c>
      <c r="J28" s="66"/>
      <c r="K28" s="67"/>
      <c r="L28" s="66"/>
      <c r="M28" s="66"/>
      <c r="N28" s="65" t="s">
        <v>65</v>
      </c>
      <c r="O28" s="66"/>
      <c r="P28" s="128">
        <v>2319</v>
      </c>
      <c r="Q28" s="127">
        <v>630</v>
      </c>
      <c r="R28" s="127">
        <v>1689</v>
      </c>
      <c r="S28" s="181">
        <v>0</v>
      </c>
    </row>
    <row r="29" spans="4:19" s="55" customFormat="1" ht="10.5">
      <c r="D29" s="65"/>
      <c r="F29" s="128"/>
      <c r="G29" s="180"/>
      <c r="H29" s="180"/>
      <c r="I29" s="181"/>
      <c r="J29" s="66"/>
      <c r="K29" s="67"/>
      <c r="L29" s="66"/>
      <c r="M29" s="66"/>
      <c r="N29" s="65" t="s">
        <v>5</v>
      </c>
      <c r="O29" s="66"/>
      <c r="P29" s="128">
        <v>4132</v>
      </c>
      <c r="Q29" s="127">
        <v>285</v>
      </c>
      <c r="R29" s="127">
        <v>3847</v>
      </c>
      <c r="S29" s="181">
        <v>0</v>
      </c>
    </row>
    <row r="30" spans="4:19" s="55" customFormat="1" ht="10.5">
      <c r="D30" s="65" t="s">
        <v>4</v>
      </c>
      <c r="F30" s="128">
        <v>176</v>
      </c>
      <c r="G30" s="180">
        <v>133</v>
      </c>
      <c r="H30" s="180">
        <v>43</v>
      </c>
      <c r="I30" s="181">
        <v>0</v>
      </c>
      <c r="J30" s="66"/>
      <c r="K30" s="67"/>
      <c r="L30" s="66"/>
      <c r="M30" s="66"/>
      <c r="N30" s="65" t="s">
        <v>98</v>
      </c>
      <c r="O30" s="66"/>
      <c r="P30" s="128">
        <v>1371</v>
      </c>
      <c r="Q30" s="127">
        <v>96</v>
      </c>
      <c r="R30" s="127">
        <v>1275</v>
      </c>
      <c r="S30" s="181">
        <v>0</v>
      </c>
    </row>
    <row r="31" spans="4:19" s="55" customFormat="1" ht="10.5">
      <c r="D31" s="65" t="s">
        <v>43</v>
      </c>
      <c r="E31" s="66"/>
      <c r="F31" s="128">
        <v>159</v>
      </c>
      <c r="G31" s="180">
        <v>130</v>
      </c>
      <c r="H31" s="180">
        <v>29</v>
      </c>
      <c r="I31" s="181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v>154</v>
      </c>
      <c r="G32" s="180">
        <v>123</v>
      </c>
      <c r="H32" s="180">
        <v>31</v>
      </c>
      <c r="I32" s="181">
        <v>0</v>
      </c>
      <c r="J32" s="66"/>
      <c r="K32" s="67"/>
      <c r="L32" s="66"/>
      <c r="M32" s="219" t="s">
        <v>51</v>
      </c>
      <c r="N32" s="219"/>
      <c r="O32" s="66"/>
      <c r="P32" s="128">
        <v>2381</v>
      </c>
      <c r="Q32" s="127">
        <v>8</v>
      </c>
      <c r="R32" s="127">
        <v>8</v>
      </c>
      <c r="S32" s="127">
        <v>2365</v>
      </c>
    </row>
    <row r="33" spans="1:19" s="55" customFormat="1" ht="10.5">
      <c r="D33" s="65" t="s">
        <v>40</v>
      </c>
      <c r="E33" s="66"/>
      <c r="F33" s="128">
        <v>145</v>
      </c>
      <c r="G33" s="180">
        <v>112</v>
      </c>
      <c r="H33" s="180">
        <v>33</v>
      </c>
      <c r="I33" s="181">
        <v>0</v>
      </c>
      <c r="J33" s="66"/>
      <c r="K33" s="67"/>
      <c r="L33" s="66"/>
      <c r="M33" s="65"/>
      <c r="N33" s="65"/>
      <c r="O33" s="66"/>
      <c r="P33" s="128"/>
      <c r="Q33" s="127"/>
      <c r="R33" s="127"/>
      <c r="S33" s="180"/>
    </row>
    <row r="34" spans="1:19" s="55" customFormat="1" ht="6" customHeight="1">
      <c r="A34" s="60"/>
      <c r="B34" s="60"/>
      <c r="C34" s="60"/>
      <c r="D34" s="60"/>
      <c r="E34" s="59"/>
      <c r="F34" s="58"/>
      <c r="G34" s="58"/>
      <c r="H34" s="58"/>
      <c r="I34" s="58"/>
      <c r="J34" s="60"/>
      <c r="K34" s="61"/>
      <c r="L34" s="60"/>
      <c r="M34" s="60"/>
      <c r="N34" s="60"/>
      <c r="O34" s="59"/>
      <c r="P34" s="58"/>
      <c r="Q34" s="58"/>
      <c r="R34" s="58"/>
      <c r="S34" s="58"/>
    </row>
    <row r="35" spans="1:19" s="55" customFormat="1" ht="10.5">
      <c r="B35" s="57" t="s">
        <v>105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>
      <c r="B36" s="57" t="s">
        <v>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9" s="55" customFormat="1" ht="10.5" customHeight="1">
      <c r="B37" s="56" t="s">
        <v>112</v>
      </c>
      <c r="C37" s="56"/>
      <c r="D37" s="56"/>
      <c r="E37" s="56"/>
      <c r="F37" s="56"/>
    </row>
  </sheetData>
  <mergeCells count="15">
    <mergeCell ref="M32:N32"/>
    <mergeCell ref="M17:N17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6:N26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114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38">
        <v>24727</v>
      </c>
      <c r="G8" s="137">
        <v>9095</v>
      </c>
      <c r="H8" s="137">
        <v>12131</v>
      </c>
      <c r="I8" s="137">
        <v>3501</v>
      </c>
      <c r="J8" s="66"/>
      <c r="K8" s="67"/>
      <c r="L8" s="66"/>
      <c r="M8" s="66"/>
      <c r="N8" s="65" t="s">
        <v>39</v>
      </c>
      <c r="O8" s="66"/>
      <c r="P8" s="128">
        <v>271</v>
      </c>
      <c r="Q8" s="180">
        <v>226</v>
      </c>
      <c r="R8" s="180">
        <v>45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37</v>
      </c>
      <c r="O9" s="66"/>
      <c r="P9" s="128">
        <v>244</v>
      </c>
      <c r="Q9" s="180">
        <v>184</v>
      </c>
      <c r="R9" s="180">
        <v>60</v>
      </c>
      <c r="S9" s="181">
        <v>0</v>
      </c>
    </row>
    <row r="10" spans="1:19" s="55" customFormat="1" ht="9.75" customHeight="1">
      <c r="C10" s="219" t="s">
        <v>41</v>
      </c>
      <c r="D10" s="219"/>
      <c r="F10" s="128">
        <v>11805</v>
      </c>
      <c r="G10" s="131">
        <v>7418</v>
      </c>
      <c r="H10" s="131">
        <v>4387</v>
      </c>
      <c r="I10" s="143">
        <v>0</v>
      </c>
      <c r="J10" s="66"/>
      <c r="K10" s="67"/>
      <c r="L10" s="66"/>
      <c r="M10" s="66"/>
      <c r="N10" s="65" t="s">
        <v>34</v>
      </c>
      <c r="O10" s="66"/>
      <c r="P10" s="128">
        <v>245</v>
      </c>
      <c r="Q10" s="180">
        <v>184</v>
      </c>
      <c r="R10" s="180">
        <v>61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32</v>
      </c>
      <c r="O11" s="66"/>
      <c r="P11" s="128">
        <v>209</v>
      </c>
      <c r="Q11" s="180">
        <v>175</v>
      </c>
      <c r="R11" s="180">
        <v>34</v>
      </c>
      <c r="S11" s="181">
        <v>0</v>
      </c>
    </row>
    <row r="12" spans="1:19" s="55" customFormat="1" ht="9.75" customHeight="1">
      <c r="D12" s="65" t="s">
        <v>93</v>
      </c>
      <c r="F12" s="128">
        <v>37</v>
      </c>
      <c r="G12" s="143">
        <v>37</v>
      </c>
      <c r="H12" s="143">
        <v>0</v>
      </c>
      <c r="I12" s="143">
        <v>0</v>
      </c>
      <c r="J12" s="66"/>
      <c r="K12" s="67"/>
      <c r="L12" s="66"/>
      <c r="M12" s="66"/>
      <c r="P12" s="182"/>
      <c r="Q12" s="184"/>
      <c r="R12" s="184"/>
      <c r="S12" s="184"/>
    </row>
    <row r="13" spans="1:19" s="55" customFormat="1" ht="10.5">
      <c r="D13" s="65" t="s">
        <v>73</v>
      </c>
      <c r="F13" s="128">
        <v>62</v>
      </c>
      <c r="G13" s="180">
        <v>54</v>
      </c>
      <c r="H13" s="180">
        <v>8</v>
      </c>
      <c r="I13" s="181">
        <v>0</v>
      </c>
      <c r="J13" s="66"/>
      <c r="K13" s="67"/>
      <c r="L13" s="66"/>
      <c r="M13" s="66"/>
      <c r="N13" s="65" t="s">
        <v>30</v>
      </c>
      <c r="O13" s="66"/>
      <c r="P13" s="128">
        <v>245</v>
      </c>
      <c r="Q13" s="180">
        <v>198</v>
      </c>
      <c r="R13" s="180">
        <v>47</v>
      </c>
      <c r="S13" s="181">
        <v>0</v>
      </c>
    </row>
    <row r="14" spans="1:19" s="55" customFormat="1" ht="10.5">
      <c r="D14" s="65" t="s">
        <v>35</v>
      </c>
      <c r="F14" s="128">
        <v>257</v>
      </c>
      <c r="G14" s="180">
        <v>243</v>
      </c>
      <c r="H14" s="180">
        <v>14</v>
      </c>
      <c r="I14" s="181">
        <v>0</v>
      </c>
      <c r="J14" s="66"/>
      <c r="K14" s="67"/>
      <c r="L14" s="66"/>
      <c r="M14" s="66"/>
      <c r="N14" s="65" t="s">
        <v>29</v>
      </c>
      <c r="O14" s="66"/>
      <c r="P14" s="128">
        <v>192</v>
      </c>
      <c r="Q14" s="180">
        <v>144</v>
      </c>
      <c r="R14" s="180">
        <v>48</v>
      </c>
      <c r="S14" s="181">
        <v>0</v>
      </c>
    </row>
    <row r="15" spans="1:19" s="55" customFormat="1" ht="10.5">
      <c r="D15" s="65" t="s">
        <v>33</v>
      </c>
      <c r="F15" s="128">
        <v>1013</v>
      </c>
      <c r="G15" s="180">
        <v>1007</v>
      </c>
      <c r="H15" s="180">
        <v>6</v>
      </c>
      <c r="I15" s="181">
        <v>0</v>
      </c>
      <c r="J15" s="66"/>
      <c r="K15" s="67"/>
      <c r="L15" s="66"/>
      <c r="M15" s="66"/>
      <c r="N15" s="65" t="s">
        <v>27</v>
      </c>
      <c r="O15" s="66"/>
      <c r="P15" s="128">
        <v>172</v>
      </c>
      <c r="Q15" s="180">
        <v>141</v>
      </c>
      <c r="R15" s="180">
        <v>31</v>
      </c>
      <c r="S15" s="181">
        <v>0</v>
      </c>
    </row>
    <row r="16" spans="1:19" s="55" customFormat="1" ht="10.5" customHeight="1">
      <c r="D16" s="65" t="s">
        <v>71</v>
      </c>
      <c r="F16" s="128">
        <v>477</v>
      </c>
      <c r="G16" s="180">
        <v>339</v>
      </c>
      <c r="H16" s="180">
        <v>138</v>
      </c>
      <c r="I16" s="181">
        <v>0</v>
      </c>
      <c r="J16" s="66"/>
      <c r="K16" s="67"/>
      <c r="L16" s="66"/>
      <c r="M16" s="66"/>
      <c r="P16" s="182"/>
      <c r="Q16" s="145"/>
      <c r="R16" s="145"/>
      <c r="S16" s="145"/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219" t="s">
        <v>53</v>
      </c>
      <c r="N17" s="219"/>
      <c r="O17" s="66"/>
      <c r="P17" s="128">
        <v>2869</v>
      </c>
      <c r="Q17" s="131">
        <v>680</v>
      </c>
      <c r="R17" s="131">
        <v>1056</v>
      </c>
      <c r="S17" s="131">
        <v>1133</v>
      </c>
    </row>
    <row r="18" spans="4:19" s="55" customFormat="1" ht="10.5" customHeight="1">
      <c r="D18" s="65" t="s">
        <v>70</v>
      </c>
      <c r="F18" s="128">
        <v>1570</v>
      </c>
      <c r="G18" s="180">
        <v>260</v>
      </c>
      <c r="H18" s="180">
        <v>1310</v>
      </c>
      <c r="I18" s="181">
        <v>0</v>
      </c>
      <c r="J18" s="66"/>
      <c r="K18" s="67"/>
      <c r="L18" s="66"/>
      <c r="P18" s="182"/>
      <c r="Q18" s="145"/>
      <c r="R18" s="145"/>
      <c r="S18" s="145"/>
    </row>
    <row r="19" spans="4:19" s="55" customFormat="1" ht="10.5" customHeight="1">
      <c r="D19" s="65" t="s">
        <v>69</v>
      </c>
      <c r="F19" s="128">
        <v>1023</v>
      </c>
      <c r="G19" s="180">
        <v>444</v>
      </c>
      <c r="H19" s="180">
        <v>579</v>
      </c>
      <c r="I19" s="181">
        <v>0</v>
      </c>
      <c r="J19" s="66"/>
      <c r="K19" s="67"/>
      <c r="L19" s="66"/>
      <c r="M19" s="66"/>
      <c r="N19" s="65" t="s">
        <v>22</v>
      </c>
      <c r="O19" s="66"/>
      <c r="P19" s="128">
        <v>51</v>
      </c>
      <c r="Q19" s="181">
        <v>51</v>
      </c>
      <c r="R19" s="181">
        <v>0</v>
      </c>
      <c r="S19" s="181">
        <v>0</v>
      </c>
    </row>
    <row r="20" spans="4:19" s="55" customFormat="1" ht="10.5" customHeight="1">
      <c r="D20" s="65" t="s">
        <v>89</v>
      </c>
      <c r="F20" s="128">
        <v>2157</v>
      </c>
      <c r="G20" s="180">
        <v>1891</v>
      </c>
      <c r="H20" s="180">
        <v>266</v>
      </c>
      <c r="I20" s="181">
        <v>0</v>
      </c>
      <c r="J20" s="66"/>
      <c r="K20" s="67"/>
      <c r="L20" s="66"/>
      <c r="M20" s="66"/>
      <c r="N20" s="65" t="s">
        <v>21</v>
      </c>
      <c r="O20" s="66"/>
      <c r="P20" s="128">
        <v>30</v>
      </c>
      <c r="Q20" s="181">
        <v>22</v>
      </c>
      <c r="R20" s="181">
        <v>8</v>
      </c>
      <c r="S20" s="181">
        <v>0</v>
      </c>
    </row>
    <row r="21" spans="4:19" s="55" customFormat="1" ht="10.5" customHeight="1">
      <c r="D21" s="65" t="s">
        <v>68</v>
      </c>
      <c r="F21" s="128">
        <v>711</v>
      </c>
      <c r="G21" s="180">
        <v>231</v>
      </c>
      <c r="H21" s="180">
        <v>480</v>
      </c>
      <c r="I21" s="181">
        <v>0</v>
      </c>
      <c r="J21" s="66"/>
      <c r="K21" s="67"/>
      <c r="L21" s="66"/>
      <c r="M21" s="66"/>
      <c r="N21" s="71" t="s">
        <v>19</v>
      </c>
      <c r="O21" s="66"/>
      <c r="P21" s="128">
        <v>21</v>
      </c>
      <c r="Q21" s="181">
        <v>21</v>
      </c>
      <c r="R21" s="181">
        <v>0</v>
      </c>
      <c r="S21" s="181">
        <v>0</v>
      </c>
    </row>
    <row r="22" spans="4:19" s="55" customFormat="1" ht="10.5" customHeight="1">
      <c r="D22" s="65" t="s">
        <v>67</v>
      </c>
      <c r="F22" s="128">
        <v>1237</v>
      </c>
      <c r="G22" s="180">
        <v>316</v>
      </c>
      <c r="H22" s="180">
        <v>921</v>
      </c>
      <c r="I22" s="181">
        <v>0</v>
      </c>
      <c r="J22" s="66"/>
      <c r="K22" s="67"/>
      <c r="L22" s="66"/>
      <c r="M22" s="66"/>
      <c r="N22" s="71" t="s">
        <v>17</v>
      </c>
      <c r="O22" s="66"/>
      <c r="P22" s="128">
        <v>2726</v>
      </c>
      <c r="Q22" s="181">
        <v>547</v>
      </c>
      <c r="R22" s="181">
        <v>1046</v>
      </c>
      <c r="S22" s="181">
        <v>1133</v>
      </c>
    </row>
    <row r="23" spans="4:19" s="55" customFormat="1" ht="10.5">
      <c r="D23" s="65"/>
      <c r="F23" s="128"/>
      <c r="G23" s="143"/>
      <c r="H23" s="143"/>
      <c r="I23" s="181"/>
      <c r="J23" s="66"/>
      <c r="K23" s="67"/>
      <c r="L23" s="66"/>
      <c r="M23" s="66"/>
      <c r="N23" s="65" t="s">
        <v>13</v>
      </c>
      <c r="O23" s="66"/>
      <c r="P23" s="128">
        <v>16</v>
      </c>
      <c r="Q23" s="181">
        <v>14</v>
      </c>
      <c r="R23" s="181">
        <v>2</v>
      </c>
      <c r="S23" s="181">
        <v>0</v>
      </c>
    </row>
    <row r="24" spans="4:19" s="55" customFormat="1" ht="10.5" customHeight="1">
      <c r="D24" s="65" t="s">
        <v>12</v>
      </c>
      <c r="F24" s="128">
        <v>200</v>
      </c>
      <c r="G24" s="180">
        <v>163</v>
      </c>
      <c r="H24" s="180">
        <v>37</v>
      </c>
      <c r="I24" s="181">
        <v>0</v>
      </c>
      <c r="J24" s="66"/>
      <c r="K24" s="67"/>
      <c r="L24" s="66"/>
      <c r="M24" s="66"/>
      <c r="N24" s="183" t="s">
        <v>15</v>
      </c>
      <c r="O24" s="66"/>
      <c r="P24" s="128">
        <v>25</v>
      </c>
      <c r="Q24" s="181">
        <v>25</v>
      </c>
      <c r="R24" s="181">
        <v>0</v>
      </c>
      <c r="S24" s="181">
        <v>0</v>
      </c>
    </row>
    <row r="25" spans="4:19" s="55" customFormat="1" ht="10.5" customHeight="1">
      <c r="D25" s="65" t="s">
        <v>11</v>
      </c>
      <c r="F25" s="128">
        <v>140</v>
      </c>
      <c r="G25" s="180">
        <v>109</v>
      </c>
      <c r="H25" s="180">
        <v>31</v>
      </c>
      <c r="I25" s="181">
        <v>0</v>
      </c>
      <c r="J25" s="66"/>
      <c r="K25" s="67"/>
      <c r="L25" s="66"/>
      <c r="M25" s="66"/>
      <c r="P25" s="182"/>
      <c r="Q25" s="145"/>
      <c r="R25" s="145"/>
      <c r="S25" s="145"/>
    </row>
    <row r="26" spans="4:19" s="55" customFormat="1" ht="10.5" customHeight="1">
      <c r="D26" s="65" t="s">
        <v>10</v>
      </c>
      <c r="F26" s="128">
        <v>233</v>
      </c>
      <c r="G26" s="180">
        <v>196</v>
      </c>
      <c r="H26" s="180">
        <v>37</v>
      </c>
      <c r="I26" s="181">
        <v>0</v>
      </c>
      <c r="J26" s="66"/>
      <c r="K26" s="67"/>
      <c r="L26" s="66"/>
      <c r="M26" s="219" t="s">
        <v>52</v>
      </c>
      <c r="N26" s="219"/>
      <c r="O26" s="66"/>
      <c r="P26" s="128">
        <v>7676</v>
      </c>
      <c r="Q26" s="131">
        <v>995</v>
      </c>
      <c r="R26" s="131">
        <v>6681</v>
      </c>
      <c r="S26" s="143">
        <v>0</v>
      </c>
    </row>
    <row r="27" spans="4:19" s="55" customFormat="1" ht="10.5">
      <c r="D27" s="65" t="s">
        <v>8</v>
      </c>
      <c r="F27" s="128">
        <v>236</v>
      </c>
      <c r="G27" s="180">
        <v>183</v>
      </c>
      <c r="H27" s="180">
        <v>53</v>
      </c>
      <c r="I27" s="181">
        <v>0</v>
      </c>
      <c r="J27" s="66"/>
      <c r="K27" s="67"/>
      <c r="L27" s="66"/>
      <c r="P27" s="182"/>
      <c r="Q27" s="145"/>
      <c r="R27" s="145"/>
      <c r="S27" s="145"/>
    </row>
    <row r="28" spans="4:19" s="55" customFormat="1" ht="10.5">
      <c r="D28" s="65" t="s">
        <v>6</v>
      </c>
      <c r="F28" s="128">
        <v>239</v>
      </c>
      <c r="G28" s="180">
        <v>194</v>
      </c>
      <c r="H28" s="180">
        <v>45</v>
      </c>
      <c r="I28" s="181">
        <v>0</v>
      </c>
      <c r="J28" s="66"/>
      <c r="K28" s="67"/>
      <c r="L28" s="66"/>
      <c r="M28" s="66"/>
      <c r="N28" s="65" t="s">
        <v>65</v>
      </c>
      <c r="O28" s="66"/>
      <c r="P28" s="128">
        <v>2298</v>
      </c>
      <c r="Q28" s="127">
        <v>631</v>
      </c>
      <c r="R28" s="127">
        <v>1667</v>
      </c>
      <c r="S28" s="181">
        <v>0</v>
      </c>
    </row>
    <row r="29" spans="4:19" s="55" customFormat="1" ht="10.5">
      <c r="D29" s="65"/>
      <c r="F29" s="128"/>
      <c r="G29" s="180"/>
      <c r="H29" s="180"/>
      <c r="I29" s="181"/>
      <c r="J29" s="66"/>
      <c r="K29" s="67"/>
      <c r="L29" s="66"/>
      <c r="M29" s="66"/>
      <c r="N29" s="65" t="s">
        <v>5</v>
      </c>
      <c r="O29" s="66"/>
      <c r="P29" s="128">
        <v>4079</v>
      </c>
      <c r="Q29" s="127">
        <v>277</v>
      </c>
      <c r="R29" s="127">
        <v>3802</v>
      </c>
      <c r="S29" s="181">
        <v>0</v>
      </c>
    </row>
    <row r="30" spans="4:19" s="55" customFormat="1" ht="10.5">
      <c r="D30" s="65" t="s">
        <v>4</v>
      </c>
      <c r="F30" s="128">
        <v>175</v>
      </c>
      <c r="G30" s="180">
        <v>132</v>
      </c>
      <c r="H30" s="180">
        <v>43</v>
      </c>
      <c r="I30" s="181">
        <v>0</v>
      </c>
      <c r="J30" s="66"/>
      <c r="K30" s="67"/>
      <c r="L30" s="66"/>
      <c r="M30" s="66"/>
      <c r="N30" s="65" t="s">
        <v>98</v>
      </c>
      <c r="O30" s="66"/>
      <c r="P30" s="128">
        <v>1299</v>
      </c>
      <c r="Q30" s="127">
        <v>87</v>
      </c>
      <c r="R30" s="127">
        <v>1212</v>
      </c>
      <c r="S30" s="181">
        <v>0</v>
      </c>
    </row>
    <row r="31" spans="4:19" s="55" customFormat="1" ht="10.5">
      <c r="D31" s="65" t="s">
        <v>43</v>
      </c>
      <c r="E31" s="66"/>
      <c r="F31" s="128">
        <v>157</v>
      </c>
      <c r="G31" s="180">
        <v>128</v>
      </c>
      <c r="H31" s="180">
        <v>29</v>
      </c>
      <c r="I31" s="181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v>155</v>
      </c>
      <c r="G32" s="180">
        <v>125</v>
      </c>
      <c r="H32" s="180">
        <v>30</v>
      </c>
      <c r="I32" s="181">
        <v>0</v>
      </c>
      <c r="J32" s="66"/>
      <c r="K32" s="67"/>
      <c r="L32" s="66"/>
      <c r="M32" s="219" t="s">
        <v>51</v>
      </c>
      <c r="N32" s="219"/>
      <c r="O32" s="66"/>
      <c r="P32" s="128">
        <v>2377</v>
      </c>
      <c r="Q32" s="127">
        <v>2</v>
      </c>
      <c r="R32" s="127">
        <v>7</v>
      </c>
      <c r="S32" s="127">
        <v>2368</v>
      </c>
    </row>
    <row r="33" spans="1:19" s="55" customFormat="1" ht="10.5">
      <c r="D33" s="65" t="s">
        <v>40</v>
      </c>
      <c r="E33" s="66"/>
      <c r="F33" s="128">
        <v>148</v>
      </c>
      <c r="G33" s="180">
        <v>114</v>
      </c>
      <c r="H33" s="180">
        <v>34</v>
      </c>
      <c r="I33" s="181">
        <v>0</v>
      </c>
      <c r="J33" s="66"/>
      <c r="K33" s="67"/>
      <c r="L33" s="66"/>
      <c r="M33" s="65"/>
      <c r="N33" s="65"/>
      <c r="O33" s="66"/>
      <c r="P33" s="128"/>
      <c r="Q33" s="127"/>
      <c r="R33" s="127"/>
      <c r="S33" s="180"/>
    </row>
    <row r="34" spans="1:19" s="55" customFormat="1" ht="6" customHeight="1">
      <c r="A34" s="60"/>
      <c r="B34" s="60"/>
      <c r="C34" s="60"/>
      <c r="D34" s="60"/>
      <c r="E34" s="59"/>
      <c r="F34" s="58"/>
      <c r="G34" s="58"/>
      <c r="H34" s="58"/>
      <c r="I34" s="58"/>
      <c r="J34" s="60"/>
      <c r="K34" s="61"/>
      <c r="L34" s="60"/>
      <c r="M34" s="60"/>
      <c r="N34" s="60"/>
      <c r="O34" s="59"/>
      <c r="P34" s="58"/>
      <c r="Q34" s="58"/>
      <c r="R34" s="58"/>
      <c r="S34" s="58"/>
    </row>
    <row r="35" spans="1:19" s="55" customFormat="1" ht="10.5">
      <c r="B35" s="57" t="s">
        <v>113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>
      <c r="B36" s="57" t="s">
        <v>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9" s="55" customFormat="1" ht="10.5" customHeight="1">
      <c r="B37" s="56" t="s">
        <v>112</v>
      </c>
      <c r="C37" s="56"/>
      <c r="D37" s="56"/>
      <c r="E37" s="56"/>
      <c r="F37" s="56"/>
    </row>
  </sheetData>
  <mergeCells count="15">
    <mergeCell ref="M32:N32"/>
    <mergeCell ref="M17:N17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6:N26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111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110</v>
      </c>
      <c r="R3" s="163" t="s">
        <v>109</v>
      </c>
    </row>
    <row r="4" spans="1:18" s="145" customFormat="1" ht="1.5" customHeight="1"/>
    <row r="5" spans="1:18" s="145" customFormat="1" ht="13.5" customHeight="1">
      <c r="A5" s="247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40" t="s">
        <v>47</v>
      </c>
      <c r="J5" s="241"/>
      <c r="K5" s="242" t="s">
        <v>57</v>
      </c>
      <c r="L5" s="237"/>
      <c r="M5" s="237"/>
      <c r="N5" s="237"/>
      <c r="O5" s="237" t="s">
        <v>54</v>
      </c>
      <c r="P5" s="237" t="s">
        <v>56</v>
      </c>
      <c r="Q5" s="237" t="s">
        <v>55</v>
      </c>
      <c r="R5" s="161" t="s">
        <v>47</v>
      </c>
    </row>
    <row r="6" spans="1:18" s="145" customFormat="1" ht="13.5" customHeight="1">
      <c r="A6" s="248"/>
      <c r="B6" s="238"/>
      <c r="C6" s="238"/>
      <c r="D6" s="238"/>
      <c r="E6" s="238"/>
      <c r="F6" s="238"/>
      <c r="G6" s="238"/>
      <c r="H6" s="238"/>
      <c r="I6" s="244" t="s">
        <v>45</v>
      </c>
      <c r="J6" s="245"/>
      <c r="K6" s="243"/>
      <c r="L6" s="238"/>
      <c r="M6" s="238"/>
      <c r="N6" s="238"/>
      <c r="O6" s="238"/>
      <c r="P6" s="238"/>
      <c r="Q6" s="238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46" t="s">
        <v>54</v>
      </c>
      <c r="C8" s="246"/>
      <c r="D8" s="246"/>
      <c r="F8" s="179">
        <v>24814</v>
      </c>
      <c r="G8" s="178">
        <v>9050</v>
      </c>
      <c r="H8" s="178">
        <v>12272</v>
      </c>
      <c r="I8" s="178">
        <v>3492</v>
      </c>
      <c r="J8" s="153"/>
      <c r="K8" s="167"/>
      <c r="L8" s="153"/>
      <c r="M8" s="152" t="s">
        <v>39</v>
      </c>
      <c r="N8" s="151"/>
      <c r="O8" s="173">
        <v>269</v>
      </c>
      <c r="P8" s="173">
        <v>220</v>
      </c>
      <c r="Q8" s="173">
        <v>49</v>
      </c>
      <c r="R8" s="173">
        <v>0</v>
      </c>
    </row>
    <row r="9" spans="1:18" s="145" customFormat="1" ht="9.75" customHeight="1">
      <c r="F9" s="177"/>
      <c r="G9" s="176"/>
      <c r="H9" s="176"/>
      <c r="I9" s="176"/>
      <c r="J9" s="153"/>
      <c r="K9" s="167"/>
      <c r="L9" s="153"/>
      <c r="M9" s="152" t="s">
        <v>37</v>
      </c>
      <c r="N9" s="151"/>
      <c r="O9" s="173">
        <v>241</v>
      </c>
      <c r="P9" s="173">
        <v>180</v>
      </c>
      <c r="Q9" s="173">
        <v>61</v>
      </c>
      <c r="R9" s="173">
        <v>0</v>
      </c>
    </row>
    <row r="10" spans="1:18" s="145" customFormat="1" ht="9.75" customHeight="1">
      <c r="C10" s="239" t="s">
        <v>41</v>
      </c>
      <c r="D10" s="239"/>
      <c r="F10" s="174">
        <v>11828</v>
      </c>
      <c r="G10" s="173">
        <v>7360</v>
      </c>
      <c r="H10" s="173">
        <v>4468</v>
      </c>
      <c r="I10" s="173">
        <v>0</v>
      </c>
      <c r="J10" s="153"/>
      <c r="K10" s="167"/>
      <c r="L10" s="153"/>
      <c r="M10" s="152" t="s">
        <v>34</v>
      </c>
      <c r="N10" s="151"/>
      <c r="O10" s="173">
        <v>242</v>
      </c>
      <c r="P10" s="173">
        <v>182</v>
      </c>
      <c r="Q10" s="173">
        <v>60</v>
      </c>
      <c r="R10" s="173">
        <v>0</v>
      </c>
    </row>
    <row r="11" spans="1:18" s="145" customFormat="1" ht="9.75" customHeight="1">
      <c r="F11" s="174"/>
      <c r="G11" s="173"/>
      <c r="H11" s="173"/>
      <c r="I11" s="173"/>
      <c r="J11" s="153"/>
      <c r="K11" s="167"/>
      <c r="L11" s="153"/>
      <c r="M11" s="152" t="s">
        <v>32</v>
      </c>
      <c r="N11" s="151"/>
      <c r="O11" s="173">
        <v>206</v>
      </c>
      <c r="P11" s="173">
        <v>173</v>
      </c>
      <c r="Q11" s="173">
        <v>33</v>
      </c>
      <c r="R11" s="173">
        <v>0</v>
      </c>
    </row>
    <row r="12" spans="1:18" s="145" customFormat="1" ht="9.75" customHeight="1">
      <c r="D12" s="152" t="s">
        <v>93</v>
      </c>
      <c r="F12" s="174">
        <v>37</v>
      </c>
      <c r="G12" s="172">
        <v>37</v>
      </c>
      <c r="H12" s="173">
        <v>0</v>
      </c>
      <c r="I12" s="173">
        <v>0</v>
      </c>
      <c r="J12" s="153"/>
      <c r="K12" s="167"/>
      <c r="L12" s="153"/>
      <c r="N12" s="155"/>
      <c r="O12" s="173"/>
      <c r="P12" s="173"/>
      <c r="Q12" s="173"/>
      <c r="R12" s="173"/>
    </row>
    <row r="13" spans="1:18" s="145" customFormat="1" ht="10.5">
      <c r="D13" s="152" t="s">
        <v>73</v>
      </c>
      <c r="F13" s="174">
        <v>60</v>
      </c>
      <c r="G13" s="172">
        <v>51</v>
      </c>
      <c r="H13" s="172">
        <v>9</v>
      </c>
      <c r="I13" s="173">
        <v>0</v>
      </c>
      <c r="J13" s="153"/>
      <c r="K13" s="167"/>
      <c r="L13" s="153"/>
      <c r="M13" s="152" t="s">
        <v>30</v>
      </c>
      <c r="N13" s="151"/>
      <c r="O13" s="173">
        <v>239</v>
      </c>
      <c r="P13" s="173">
        <v>191</v>
      </c>
      <c r="Q13" s="173">
        <v>48</v>
      </c>
      <c r="R13" s="173">
        <v>0</v>
      </c>
    </row>
    <row r="14" spans="1:18" s="145" customFormat="1" ht="10.5">
      <c r="D14" s="152" t="s">
        <v>35</v>
      </c>
      <c r="F14" s="174">
        <v>257</v>
      </c>
      <c r="G14" s="172">
        <v>244</v>
      </c>
      <c r="H14" s="172">
        <v>13</v>
      </c>
      <c r="I14" s="173">
        <v>0</v>
      </c>
      <c r="J14" s="153"/>
      <c r="K14" s="167"/>
      <c r="L14" s="153"/>
      <c r="M14" s="152" t="s">
        <v>29</v>
      </c>
      <c r="N14" s="151"/>
      <c r="O14" s="173">
        <v>190</v>
      </c>
      <c r="P14" s="173">
        <v>143</v>
      </c>
      <c r="Q14" s="173">
        <v>47</v>
      </c>
      <c r="R14" s="173">
        <v>0</v>
      </c>
    </row>
    <row r="15" spans="1:18" s="145" customFormat="1" ht="10.5">
      <c r="D15" s="152" t="s">
        <v>33</v>
      </c>
      <c r="F15" s="174">
        <v>1022</v>
      </c>
      <c r="G15" s="172">
        <v>1016</v>
      </c>
      <c r="H15" s="172">
        <v>6</v>
      </c>
      <c r="I15" s="173">
        <v>0</v>
      </c>
      <c r="J15" s="153"/>
      <c r="K15" s="167"/>
      <c r="L15" s="153"/>
      <c r="M15" s="152" t="s">
        <v>27</v>
      </c>
      <c r="N15" s="151"/>
      <c r="O15" s="173">
        <v>171</v>
      </c>
      <c r="P15" s="173">
        <v>139</v>
      </c>
      <c r="Q15" s="173">
        <v>32</v>
      </c>
      <c r="R15" s="173">
        <v>0</v>
      </c>
    </row>
    <row r="16" spans="1:18" s="145" customFormat="1" ht="10.5" customHeight="1">
      <c r="D16" s="152" t="s">
        <v>71</v>
      </c>
      <c r="F16" s="174">
        <v>476</v>
      </c>
      <c r="G16" s="172">
        <v>340</v>
      </c>
      <c r="H16" s="172">
        <v>136</v>
      </c>
      <c r="I16" s="173">
        <v>0</v>
      </c>
      <c r="J16" s="153"/>
      <c r="K16" s="167"/>
      <c r="L16" s="153"/>
      <c r="N16" s="155"/>
      <c r="O16" s="173"/>
      <c r="P16" s="173"/>
      <c r="Q16" s="173"/>
      <c r="R16" s="173"/>
    </row>
    <row r="17" spans="4:18" s="145" customFormat="1" ht="10.5">
      <c r="D17" s="152"/>
      <c r="F17" s="174"/>
      <c r="G17" s="173"/>
      <c r="H17" s="173"/>
      <c r="I17" s="173"/>
      <c r="J17" s="153"/>
      <c r="K17" s="167"/>
      <c r="L17" s="239" t="s">
        <v>53</v>
      </c>
      <c r="M17" s="239"/>
      <c r="N17" s="151"/>
      <c r="O17" s="173">
        <v>2920</v>
      </c>
      <c r="P17" s="173">
        <v>689</v>
      </c>
      <c r="Q17" s="173">
        <v>1103</v>
      </c>
      <c r="R17" s="173">
        <v>1128</v>
      </c>
    </row>
    <row r="18" spans="4:18" s="145" customFormat="1" ht="10.5" customHeight="1">
      <c r="D18" s="152" t="s">
        <v>70</v>
      </c>
      <c r="F18" s="174">
        <v>1590</v>
      </c>
      <c r="G18" s="172">
        <v>264</v>
      </c>
      <c r="H18" s="172">
        <v>1326</v>
      </c>
      <c r="I18" s="173">
        <v>0</v>
      </c>
      <c r="J18" s="153"/>
      <c r="K18" s="167"/>
      <c r="N18" s="155"/>
      <c r="O18" s="173"/>
      <c r="P18" s="173"/>
      <c r="Q18" s="173"/>
      <c r="R18" s="173"/>
    </row>
    <row r="19" spans="4:18" s="145" customFormat="1" ht="10.5" customHeight="1">
      <c r="D19" s="152" t="s">
        <v>69</v>
      </c>
      <c r="F19" s="174">
        <v>1059</v>
      </c>
      <c r="G19" s="172">
        <v>446</v>
      </c>
      <c r="H19" s="172">
        <v>613</v>
      </c>
      <c r="I19" s="173">
        <v>0</v>
      </c>
      <c r="J19" s="153"/>
      <c r="K19" s="167"/>
      <c r="L19" s="153"/>
      <c r="M19" s="152" t="s">
        <v>22</v>
      </c>
      <c r="N19" s="151"/>
      <c r="O19" s="173">
        <v>51</v>
      </c>
      <c r="P19" s="173">
        <v>51</v>
      </c>
      <c r="Q19" s="173">
        <v>0</v>
      </c>
      <c r="R19" s="173">
        <v>0</v>
      </c>
    </row>
    <row r="20" spans="4:18" s="145" customFormat="1" ht="10.5" customHeight="1">
      <c r="D20" s="152" t="s">
        <v>89</v>
      </c>
      <c r="F20" s="174">
        <v>2145</v>
      </c>
      <c r="G20" s="172">
        <v>1872</v>
      </c>
      <c r="H20" s="172">
        <v>273</v>
      </c>
      <c r="I20" s="173">
        <v>0</v>
      </c>
      <c r="J20" s="153"/>
      <c r="K20" s="167"/>
      <c r="L20" s="153"/>
      <c r="M20" s="152" t="s">
        <v>21</v>
      </c>
      <c r="N20" s="151"/>
      <c r="O20" s="173">
        <v>31</v>
      </c>
      <c r="P20" s="173">
        <v>23</v>
      </c>
      <c r="Q20" s="173">
        <v>8</v>
      </c>
      <c r="R20" s="173">
        <v>0</v>
      </c>
    </row>
    <row r="21" spans="4:18" s="145" customFormat="1" ht="10.5" customHeight="1">
      <c r="D21" s="152" t="s">
        <v>68</v>
      </c>
      <c r="F21" s="174">
        <v>715</v>
      </c>
      <c r="G21" s="172">
        <v>231</v>
      </c>
      <c r="H21" s="172">
        <v>484</v>
      </c>
      <c r="I21" s="173">
        <v>0</v>
      </c>
      <c r="J21" s="153"/>
      <c r="K21" s="167"/>
      <c r="L21" s="153"/>
      <c r="M21" s="156" t="s">
        <v>19</v>
      </c>
      <c r="N21" s="151"/>
      <c r="O21" s="173">
        <v>22</v>
      </c>
      <c r="P21" s="173">
        <v>22</v>
      </c>
      <c r="Q21" s="173">
        <v>0</v>
      </c>
      <c r="R21" s="173">
        <v>0</v>
      </c>
    </row>
    <row r="22" spans="4:18" s="145" customFormat="1" ht="10.5" customHeight="1">
      <c r="D22" s="152" t="s">
        <v>67</v>
      </c>
      <c r="F22" s="174">
        <v>1247</v>
      </c>
      <c r="G22" s="172">
        <v>317</v>
      </c>
      <c r="H22" s="172">
        <v>930</v>
      </c>
      <c r="I22" s="173">
        <v>0</v>
      </c>
      <c r="J22" s="153"/>
      <c r="K22" s="167"/>
      <c r="L22" s="153"/>
      <c r="M22" s="156" t="s">
        <v>17</v>
      </c>
      <c r="N22" s="151"/>
      <c r="O22" s="173">
        <v>2775</v>
      </c>
      <c r="P22" s="173">
        <v>554</v>
      </c>
      <c r="Q22" s="173">
        <v>1093</v>
      </c>
      <c r="R22" s="173">
        <v>1128</v>
      </c>
    </row>
    <row r="23" spans="4:18" s="145" customFormat="1" ht="10.5">
      <c r="D23" s="152"/>
      <c r="F23" s="174"/>
      <c r="G23" s="173"/>
      <c r="H23" s="173"/>
      <c r="I23" s="173"/>
      <c r="J23" s="153"/>
      <c r="K23" s="167"/>
      <c r="L23" s="153"/>
      <c r="M23" s="152" t="s">
        <v>13</v>
      </c>
      <c r="N23" s="151"/>
      <c r="O23" s="173">
        <v>16</v>
      </c>
      <c r="P23" s="173">
        <v>14</v>
      </c>
      <c r="Q23" s="173">
        <v>2</v>
      </c>
      <c r="R23" s="173">
        <v>0</v>
      </c>
    </row>
    <row r="24" spans="4:18" s="145" customFormat="1" ht="10.5" customHeight="1">
      <c r="D24" s="152" t="s">
        <v>12</v>
      </c>
      <c r="F24" s="174">
        <v>197</v>
      </c>
      <c r="G24" s="172">
        <v>159</v>
      </c>
      <c r="H24" s="172">
        <v>38</v>
      </c>
      <c r="I24" s="173">
        <v>0</v>
      </c>
      <c r="J24" s="153"/>
      <c r="K24" s="167"/>
      <c r="L24" s="153"/>
      <c r="M24" s="175" t="s">
        <v>15</v>
      </c>
      <c r="N24" s="151"/>
      <c r="O24" s="173">
        <v>25</v>
      </c>
      <c r="P24" s="173">
        <v>25</v>
      </c>
      <c r="Q24" s="173">
        <v>0</v>
      </c>
      <c r="R24" s="173">
        <v>0</v>
      </c>
    </row>
    <row r="25" spans="4:18" s="145" customFormat="1" ht="10.5" customHeight="1">
      <c r="D25" s="152" t="s">
        <v>11</v>
      </c>
      <c r="F25" s="174">
        <v>138</v>
      </c>
      <c r="G25" s="172">
        <v>107</v>
      </c>
      <c r="H25" s="172">
        <v>31</v>
      </c>
      <c r="I25" s="173">
        <v>0</v>
      </c>
      <c r="J25" s="153"/>
      <c r="K25" s="167"/>
      <c r="L25" s="153"/>
      <c r="N25" s="155"/>
      <c r="O25" s="173"/>
      <c r="P25" s="173"/>
      <c r="Q25" s="173"/>
      <c r="R25" s="173"/>
    </row>
    <row r="26" spans="4:18" s="145" customFormat="1" ht="10.5" customHeight="1">
      <c r="D26" s="152" t="s">
        <v>10</v>
      </c>
      <c r="F26" s="174">
        <v>229</v>
      </c>
      <c r="G26" s="172">
        <v>190</v>
      </c>
      <c r="H26" s="172">
        <v>39</v>
      </c>
      <c r="I26" s="173">
        <v>0</v>
      </c>
      <c r="J26" s="153"/>
      <c r="K26" s="167"/>
      <c r="L26" s="239" t="s">
        <v>52</v>
      </c>
      <c r="M26" s="239"/>
      <c r="N26" s="151"/>
      <c r="O26" s="173">
        <v>7693</v>
      </c>
      <c r="P26" s="173">
        <v>999</v>
      </c>
      <c r="Q26" s="173">
        <v>6694</v>
      </c>
      <c r="R26" s="173">
        <v>0</v>
      </c>
    </row>
    <row r="27" spans="4:18" s="145" customFormat="1" ht="10.5">
      <c r="D27" s="152" t="s">
        <v>8</v>
      </c>
      <c r="F27" s="174">
        <v>231</v>
      </c>
      <c r="G27" s="172">
        <v>176</v>
      </c>
      <c r="H27" s="172">
        <v>55</v>
      </c>
      <c r="I27" s="173">
        <v>0</v>
      </c>
      <c r="J27" s="153"/>
      <c r="K27" s="167"/>
      <c r="N27" s="155"/>
      <c r="O27" s="173"/>
      <c r="P27" s="173"/>
      <c r="Q27" s="173"/>
      <c r="R27" s="173"/>
    </row>
    <row r="28" spans="4:18" s="145" customFormat="1" ht="10.5">
      <c r="D28" s="152" t="s">
        <v>6</v>
      </c>
      <c r="F28" s="174">
        <v>239</v>
      </c>
      <c r="G28" s="172">
        <v>194</v>
      </c>
      <c r="H28" s="172">
        <v>45</v>
      </c>
      <c r="I28" s="173">
        <v>0</v>
      </c>
      <c r="J28" s="153"/>
      <c r="K28" s="167"/>
      <c r="L28" s="153"/>
      <c r="M28" s="152" t="s">
        <v>65</v>
      </c>
      <c r="N28" s="151"/>
      <c r="O28" s="173">
        <v>2346</v>
      </c>
      <c r="P28" s="173">
        <v>629</v>
      </c>
      <c r="Q28" s="173">
        <v>1717</v>
      </c>
      <c r="R28" s="173">
        <v>0</v>
      </c>
    </row>
    <row r="29" spans="4:18" s="145" customFormat="1" ht="10.5">
      <c r="D29" s="152"/>
      <c r="F29" s="174"/>
      <c r="G29" s="172"/>
      <c r="H29" s="172"/>
      <c r="I29" s="173"/>
      <c r="J29" s="153"/>
      <c r="K29" s="167"/>
      <c r="L29" s="153"/>
      <c r="M29" s="152" t="s">
        <v>5</v>
      </c>
      <c r="N29" s="151"/>
      <c r="O29" s="173">
        <v>4004</v>
      </c>
      <c r="P29" s="173">
        <v>280</v>
      </c>
      <c r="Q29" s="173">
        <v>3724</v>
      </c>
      <c r="R29" s="173">
        <v>0</v>
      </c>
    </row>
    <row r="30" spans="4:18" s="145" customFormat="1" ht="10.5">
      <c r="D30" s="152" t="s">
        <v>4</v>
      </c>
      <c r="F30" s="174">
        <v>176</v>
      </c>
      <c r="G30" s="172">
        <v>131</v>
      </c>
      <c r="H30" s="172">
        <v>45</v>
      </c>
      <c r="I30" s="173">
        <v>0</v>
      </c>
      <c r="J30" s="153"/>
      <c r="K30" s="167"/>
      <c r="L30" s="153"/>
      <c r="M30" s="152" t="s">
        <v>98</v>
      </c>
      <c r="N30" s="151"/>
      <c r="O30" s="173">
        <v>1343</v>
      </c>
      <c r="P30" s="173">
        <v>90</v>
      </c>
      <c r="Q30" s="173">
        <v>1253</v>
      </c>
      <c r="R30" s="173">
        <v>0</v>
      </c>
    </row>
    <row r="31" spans="4:18" s="145" customFormat="1" ht="10.5">
      <c r="D31" s="152" t="s">
        <v>43</v>
      </c>
      <c r="E31" s="153"/>
      <c r="F31" s="174">
        <v>156</v>
      </c>
      <c r="G31" s="172">
        <v>125</v>
      </c>
      <c r="H31" s="172">
        <v>31</v>
      </c>
      <c r="I31" s="173">
        <v>0</v>
      </c>
      <c r="J31" s="153"/>
      <c r="K31" s="167"/>
      <c r="L31" s="153"/>
      <c r="N31" s="151"/>
      <c r="O31" s="173"/>
      <c r="P31" s="173"/>
      <c r="Q31" s="173"/>
      <c r="R31" s="173"/>
    </row>
    <row r="32" spans="4:18" s="145" customFormat="1" ht="10.5">
      <c r="D32" s="152" t="s">
        <v>42</v>
      </c>
      <c r="E32" s="153"/>
      <c r="F32" s="174">
        <v>152</v>
      </c>
      <c r="G32" s="172">
        <v>120</v>
      </c>
      <c r="H32" s="172">
        <v>32</v>
      </c>
      <c r="I32" s="173">
        <v>0</v>
      </c>
      <c r="J32" s="153"/>
      <c r="K32" s="167"/>
      <c r="L32" s="239" t="s">
        <v>51</v>
      </c>
      <c r="M32" s="239"/>
      <c r="N32" s="151"/>
      <c r="O32" s="173">
        <v>2373</v>
      </c>
      <c r="P32" s="173">
        <v>2</v>
      </c>
      <c r="Q32" s="173">
        <v>7</v>
      </c>
      <c r="R32" s="173">
        <v>2364</v>
      </c>
    </row>
    <row r="33" spans="1:18" s="145" customFormat="1" ht="10.5">
      <c r="D33" s="152" t="s">
        <v>40</v>
      </c>
      <c r="E33" s="153"/>
      <c r="F33" s="174">
        <v>144</v>
      </c>
      <c r="G33" s="172">
        <v>112</v>
      </c>
      <c r="H33" s="172">
        <v>32</v>
      </c>
      <c r="I33" s="173">
        <v>0</v>
      </c>
      <c r="J33" s="153"/>
      <c r="K33" s="167"/>
      <c r="L33" s="152"/>
      <c r="M33" s="152"/>
      <c r="N33" s="151"/>
      <c r="O33" s="173"/>
      <c r="P33" s="172"/>
      <c r="Q33" s="172"/>
      <c r="R33" s="172"/>
    </row>
    <row r="34" spans="1:18" s="145" customFormat="1" ht="6" customHeight="1">
      <c r="A34" s="149"/>
      <c r="B34" s="149"/>
      <c r="C34" s="149"/>
      <c r="D34" s="149"/>
      <c r="E34" s="148"/>
      <c r="F34" s="171"/>
      <c r="G34" s="171"/>
      <c r="H34" s="171"/>
      <c r="I34" s="171"/>
      <c r="J34" s="149"/>
      <c r="K34" s="166"/>
      <c r="L34" s="149"/>
      <c r="M34" s="149"/>
      <c r="N34" s="148"/>
      <c r="O34" s="171"/>
      <c r="P34" s="171"/>
      <c r="Q34" s="171"/>
      <c r="R34" s="171"/>
    </row>
    <row r="35" spans="1:18" s="145" customFormat="1" ht="10.5">
      <c r="A35" s="147"/>
      <c r="B35" s="57" t="s">
        <v>105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107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6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86</v>
      </c>
      <c r="R3" s="163" t="s">
        <v>108</v>
      </c>
    </row>
    <row r="4" spans="1:18" s="145" customFormat="1" ht="1.5" customHeight="1"/>
    <row r="5" spans="1:18" s="145" customFormat="1" ht="13.5" customHeight="1">
      <c r="A5" s="247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40" t="s">
        <v>47</v>
      </c>
      <c r="J5" s="241"/>
      <c r="K5" s="242" t="s">
        <v>57</v>
      </c>
      <c r="L5" s="237"/>
      <c r="M5" s="237"/>
      <c r="N5" s="237"/>
      <c r="O5" s="237" t="s">
        <v>54</v>
      </c>
      <c r="P5" s="237" t="s">
        <v>56</v>
      </c>
      <c r="Q5" s="237" t="s">
        <v>55</v>
      </c>
      <c r="R5" s="161" t="s">
        <v>47</v>
      </c>
    </row>
    <row r="6" spans="1:18" s="145" customFormat="1" ht="13.5" customHeight="1">
      <c r="A6" s="248"/>
      <c r="B6" s="238"/>
      <c r="C6" s="238"/>
      <c r="D6" s="238"/>
      <c r="E6" s="238"/>
      <c r="F6" s="238"/>
      <c r="G6" s="238"/>
      <c r="H6" s="238"/>
      <c r="I6" s="244" t="s">
        <v>45</v>
      </c>
      <c r="J6" s="245"/>
      <c r="K6" s="243"/>
      <c r="L6" s="238"/>
      <c r="M6" s="238"/>
      <c r="N6" s="238"/>
      <c r="O6" s="238"/>
      <c r="P6" s="238"/>
      <c r="Q6" s="238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46" t="s">
        <v>54</v>
      </c>
      <c r="C8" s="246"/>
      <c r="D8" s="246"/>
      <c r="F8" s="138">
        <v>25047</v>
      </c>
      <c r="G8" s="137">
        <v>9092</v>
      </c>
      <c r="H8" s="137">
        <v>12471</v>
      </c>
      <c r="I8" s="169">
        <v>3484</v>
      </c>
      <c r="J8" s="153"/>
      <c r="K8" s="167"/>
      <c r="L8" s="153"/>
      <c r="M8" s="152" t="s">
        <v>39</v>
      </c>
      <c r="N8" s="151"/>
      <c r="O8" s="143">
        <v>267</v>
      </c>
      <c r="P8" s="143">
        <v>218</v>
      </c>
      <c r="Q8" s="143">
        <v>49</v>
      </c>
      <c r="R8" s="143">
        <v>0</v>
      </c>
    </row>
    <row r="9" spans="1:18" s="145" customFormat="1" ht="9.75" customHeight="1">
      <c r="F9" s="136"/>
      <c r="G9" s="135"/>
      <c r="H9" s="135"/>
      <c r="I9" s="135"/>
      <c r="J9" s="153"/>
      <c r="K9" s="167"/>
      <c r="L9" s="153"/>
      <c r="M9" s="152" t="s">
        <v>37</v>
      </c>
      <c r="N9" s="151"/>
      <c r="O9" s="143">
        <v>239</v>
      </c>
      <c r="P9" s="143">
        <v>177</v>
      </c>
      <c r="Q9" s="143">
        <v>62</v>
      </c>
      <c r="R9" s="143">
        <v>0</v>
      </c>
    </row>
    <row r="10" spans="1:18" s="145" customFormat="1" ht="9.75" customHeight="1">
      <c r="C10" s="239" t="s">
        <v>41</v>
      </c>
      <c r="D10" s="239"/>
      <c r="F10" s="128">
        <v>11982</v>
      </c>
      <c r="G10" s="131">
        <v>7389</v>
      </c>
      <c r="H10" s="131">
        <v>4593</v>
      </c>
      <c r="I10" s="168">
        <v>0</v>
      </c>
      <c r="J10" s="153"/>
      <c r="K10" s="167"/>
      <c r="L10" s="153"/>
      <c r="M10" s="152" t="s">
        <v>34</v>
      </c>
      <c r="N10" s="151"/>
      <c r="O10" s="143">
        <v>246</v>
      </c>
      <c r="P10" s="143">
        <v>186</v>
      </c>
      <c r="Q10" s="143">
        <v>60</v>
      </c>
      <c r="R10" s="143">
        <v>0</v>
      </c>
    </row>
    <row r="11" spans="1:18" s="145" customFormat="1" ht="9.75" customHeight="1">
      <c r="F11" s="128"/>
      <c r="G11" s="131"/>
      <c r="H11" s="131"/>
      <c r="I11" s="131"/>
      <c r="J11" s="153"/>
      <c r="K11" s="167"/>
      <c r="L11" s="153"/>
      <c r="M11" s="152" t="s">
        <v>32</v>
      </c>
      <c r="N11" s="151"/>
      <c r="O11" s="143">
        <v>200</v>
      </c>
      <c r="P11" s="143">
        <v>165</v>
      </c>
      <c r="Q11" s="143">
        <v>35</v>
      </c>
      <c r="R11" s="143">
        <v>0</v>
      </c>
    </row>
    <row r="12" spans="1:18" s="145" customFormat="1" ht="9.75" customHeight="1">
      <c r="D12" s="152" t="s">
        <v>93</v>
      </c>
      <c r="F12" s="128">
        <v>37</v>
      </c>
      <c r="G12" s="127">
        <v>37</v>
      </c>
      <c r="H12" s="143">
        <v>0</v>
      </c>
      <c r="I12" s="168">
        <v>0</v>
      </c>
      <c r="J12" s="153"/>
      <c r="K12" s="167"/>
      <c r="L12" s="153"/>
      <c r="N12" s="155"/>
      <c r="O12" s="143"/>
      <c r="P12" s="143"/>
      <c r="Q12" s="143"/>
      <c r="R12" s="143"/>
    </row>
    <row r="13" spans="1:18" s="145" customFormat="1" ht="10.5">
      <c r="D13" s="152" t="s">
        <v>73</v>
      </c>
      <c r="F13" s="128">
        <v>66</v>
      </c>
      <c r="G13" s="127">
        <v>52</v>
      </c>
      <c r="H13" s="127">
        <v>14</v>
      </c>
      <c r="I13" s="168">
        <v>0</v>
      </c>
      <c r="J13" s="153"/>
      <c r="K13" s="167"/>
      <c r="L13" s="153"/>
      <c r="M13" s="152" t="s">
        <v>30</v>
      </c>
      <c r="N13" s="151"/>
      <c r="O13" s="143">
        <v>231</v>
      </c>
      <c r="P13" s="143">
        <v>183</v>
      </c>
      <c r="Q13" s="143">
        <v>48</v>
      </c>
      <c r="R13" s="143">
        <v>0</v>
      </c>
    </row>
    <row r="14" spans="1:18" s="145" customFormat="1" ht="10.5">
      <c r="D14" s="152" t="s">
        <v>35</v>
      </c>
      <c r="F14" s="128">
        <v>259</v>
      </c>
      <c r="G14" s="127">
        <v>246</v>
      </c>
      <c r="H14" s="127">
        <v>13</v>
      </c>
      <c r="I14" s="168">
        <v>0</v>
      </c>
      <c r="J14" s="153"/>
      <c r="K14" s="167"/>
      <c r="L14" s="153"/>
      <c r="M14" s="152" t="s">
        <v>29</v>
      </c>
      <c r="N14" s="151"/>
      <c r="O14" s="143">
        <v>191</v>
      </c>
      <c r="P14" s="143">
        <v>142</v>
      </c>
      <c r="Q14" s="143">
        <v>49</v>
      </c>
      <c r="R14" s="143">
        <v>0</v>
      </c>
    </row>
    <row r="15" spans="1:18" s="145" customFormat="1" ht="10.5">
      <c r="D15" s="152" t="s">
        <v>33</v>
      </c>
      <c r="F15" s="128">
        <v>1060</v>
      </c>
      <c r="G15" s="127">
        <v>1053</v>
      </c>
      <c r="H15" s="127">
        <v>7</v>
      </c>
      <c r="I15" s="168">
        <v>0</v>
      </c>
      <c r="J15" s="153"/>
      <c r="K15" s="167"/>
      <c r="L15" s="153"/>
      <c r="M15" s="152" t="s">
        <v>27</v>
      </c>
      <c r="N15" s="151"/>
      <c r="O15" s="143">
        <v>178</v>
      </c>
      <c r="P15" s="143">
        <v>140</v>
      </c>
      <c r="Q15" s="143">
        <v>38</v>
      </c>
      <c r="R15" s="143">
        <v>0</v>
      </c>
    </row>
    <row r="16" spans="1:18" s="145" customFormat="1" ht="10.5" customHeight="1">
      <c r="D16" s="152" t="s">
        <v>71</v>
      </c>
      <c r="F16" s="128">
        <v>482</v>
      </c>
      <c r="G16" s="127">
        <v>346</v>
      </c>
      <c r="H16" s="127">
        <v>136</v>
      </c>
      <c r="I16" s="168">
        <v>0</v>
      </c>
      <c r="J16" s="153"/>
      <c r="K16" s="167"/>
      <c r="L16" s="153"/>
      <c r="N16" s="155"/>
      <c r="O16" s="143"/>
      <c r="P16" s="143"/>
      <c r="Q16" s="143"/>
      <c r="R16" s="143"/>
    </row>
    <row r="17" spans="4:18" s="145" customFormat="1" ht="10.5">
      <c r="D17" s="152"/>
      <c r="F17" s="128"/>
      <c r="G17" s="131"/>
      <c r="H17" s="131"/>
      <c r="I17" s="168"/>
      <c r="J17" s="153"/>
      <c r="K17" s="167"/>
      <c r="L17" s="239" t="s">
        <v>53</v>
      </c>
      <c r="M17" s="239"/>
      <c r="N17" s="151"/>
      <c r="O17" s="143">
        <v>2982</v>
      </c>
      <c r="P17" s="143">
        <v>692</v>
      </c>
      <c r="Q17" s="143">
        <v>1158</v>
      </c>
      <c r="R17" s="143">
        <v>1132</v>
      </c>
    </row>
    <row r="18" spans="4:18" s="145" customFormat="1" ht="10.5" customHeight="1">
      <c r="D18" s="152" t="s">
        <v>70</v>
      </c>
      <c r="F18" s="128">
        <v>1630</v>
      </c>
      <c r="G18" s="127">
        <v>263</v>
      </c>
      <c r="H18" s="127">
        <v>1367</v>
      </c>
      <c r="I18" s="168">
        <v>0</v>
      </c>
      <c r="J18" s="153"/>
      <c r="K18" s="167"/>
      <c r="N18" s="155"/>
      <c r="O18" s="143"/>
      <c r="P18" s="143"/>
      <c r="Q18" s="143"/>
      <c r="R18" s="143"/>
    </row>
    <row r="19" spans="4:18" s="145" customFormat="1" ht="10.5" customHeight="1">
      <c r="D19" s="152" t="s">
        <v>69</v>
      </c>
      <c r="F19" s="128">
        <v>1110</v>
      </c>
      <c r="G19" s="127">
        <v>449</v>
      </c>
      <c r="H19" s="127">
        <v>661</v>
      </c>
      <c r="I19" s="168">
        <v>0</v>
      </c>
      <c r="J19" s="153"/>
      <c r="K19" s="167"/>
      <c r="L19" s="153"/>
      <c r="M19" s="152" t="s">
        <v>22</v>
      </c>
      <c r="N19" s="151"/>
      <c r="O19" s="143">
        <v>51</v>
      </c>
      <c r="P19" s="143">
        <v>51</v>
      </c>
      <c r="Q19" s="143">
        <v>0</v>
      </c>
      <c r="R19" s="143">
        <v>0</v>
      </c>
    </row>
    <row r="20" spans="4:18" s="145" customFormat="1" ht="10.5" customHeight="1">
      <c r="D20" s="152" t="s">
        <v>89</v>
      </c>
      <c r="F20" s="128">
        <v>2136</v>
      </c>
      <c r="G20" s="127">
        <v>1859</v>
      </c>
      <c r="H20" s="127">
        <v>277</v>
      </c>
      <c r="I20" s="168">
        <v>0</v>
      </c>
      <c r="J20" s="153"/>
      <c r="K20" s="167"/>
      <c r="L20" s="153"/>
      <c r="M20" s="152" t="s">
        <v>21</v>
      </c>
      <c r="N20" s="151"/>
      <c r="O20" s="143">
        <v>31</v>
      </c>
      <c r="P20" s="143">
        <v>24</v>
      </c>
      <c r="Q20" s="143">
        <v>7</v>
      </c>
      <c r="R20" s="143">
        <v>0</v>
      </c>
    </row>
    <row r="21" spans="4:18" s="145" customFormat="1" ht="10.5" customHeight="1">
      <c r="D21" s="152" t="s">
        <v>68</v>
      </c>
      <c r="F21" s="128">
        <v>721</v>
      </c>
      <c r="G21" s="127">
        <v>241</v>
      </c>
      <c r="H21" s="127">
        <v>480</v>
      </c>
      <c r="I21" s="168">
        <v>0</v>
      </c>
      <c r="J21" s="153"/>
      <c r="K21" s="167"/>
      <c r="L21" s="153"/>
      <c r="M21" s="156" t="s">
        <v>19</v>
      </c>
      <c r="N21" s="151"/>
      <c r="O21" s="143">
        <v>22</v>
      </c>
      <c r="P21" s="143">
        <v>22</v>
      </c>
      <c r="Q21" s="143">
        <v>0</v>
      </c>
      <c r="R21" s="143">
        <v>0</v>
      </c>
    </row>
    <row r="22" spans="4:18" s="145" customFormat="1" ht="10.5" customHeight="1">
      <c r="D22" s="152" t="s">
        <v>67</v>
      </c>
      <c r="F22" s="128">
        <v>1255</v>
      </c>
      <c r="G22" s="127">
        <v>316</v>
      </c>
      <c r="H22" s="127">
        <v>939</v>
      </c>
      <c r="I22" s="168">
        <v>0</v>
      </c>
      <c r="J22" s="153"/>
      <c r="K22" s="167"/>
      <c r="L22" s="153"/>
      <c r="M22" s="156" t="s">
        <v>17</v>
      </c>
      <c r="N22" s="151"/>
      <c r="O22" s="143">
        <v>2837</v>
      </c>
      <c r="P22" s="143">
        <v>558</v>
      </c>
      <c r="Q22" s="143">
        <v>1147</v>
      </c>
      <c r="R22" s="143">
        <v>1132</v>
      </c>
    </row>
    <row r="23" spans="4:18" s="145" customFormat="1" ht="10.5">
      <c r="D23" s="152"/>
      <c r="F23" s="128"/>
      <c r="G23" s="131"/>
      <c r="H23" s="131"/>
      <c r="I23" s="168"/>
      <c r="J23" s="153"/>
      <c r="K23" s="167"/>
      <c r="L23" s="153"/>
      <c r="M23" s="152" t="s">
        <v>13</v>
      </c>
      <c r="N23" s="151"/>
      <c r="O23" s="143">
        <v>16</v>
      </c>
      <c r="P23" s="143">
        <v>12</v>
      </c>
      <c r="Q23" s="143">
        <v>4</v>
      </c>
      <c r="R23" s="143">
        <v>0</v>
      </c>
    </row>
    <row r="24" spans="4:18" s="145" customFormat="1" ht="10.5" customHeight="1">
      <c r="D24" s="152" t="s">
        <v>12</v>
      </c>
      <c r="F24" s="128">
        <v>199</v>
      </c>
      <c r="G24" s="127">
        <v>160</v>
      </c>
      <c r="H24" s="127">
        <v>39</v>
      </c>
      <c r="I24" s="168">
        <v>0</v>
      </c>
      <c r="J24" s="153"/>
      <c r="K24" s="167"/>
      <c r="L24" s="153"/>
      <c r="M24" s="156" t="s">
        <v>15</v>
      </c>
      <c r="N24" s="151"/>
      <c r="O24" s="143">
        <v>25</v>
      </c>
      <c r="P24" s="143">
        <v>25</v>
      </c>
      <c r="Q24" s="143">
        <v>0</v>
      </c>
      <c r="R24" s="143">
        <v>0</v>
      </c>
    </row>
    <row r="25" spans="4:18" s="145" customFormat="1" ht="10.5" customHeight="1">
      <c r="D25" s="152" t="s">
        <v>11</v>
      </c>
      <c r="F25" s="128">
        <v>142</v>
      </c>
      <c r="G25" s="127">
        <v>107</v>
      </c>
      <c r="H25" s="127">
        <v>35</v>
      </c>
      <c r="I25" s="168">
        <v>0</v>
      </c>
      <c r="J25" s="153"/>
      <c r="K25" s="167"/>
      <c r="L25" s="153"/>
      <c r="N25" s="155"/>
      <c r="O25" s="143"/>
      <c r="P25" s="143"/>
      <c r="Q25" s="143"/>
      <c r="R25" s="143"/>
    </row>
    <row r="26" spans="4:18" s="145" customFormat="1" ht="10.5" customHeight="1">
      <c r="D26" s="152" t="s">
        <v>10</v>
      </c>
      <c r="F26" s="128">
        <v>225</v>
      </c>
      <c r="G26" s="127">
        <v>184</v>
      </c>
      <c r="H26" s="127">
        <v>41</v>
      </c>
      <c r="I26" s="168">
        <v>0</v>
      </c>
      <c r="J26" s="153"/>
      <c r="K26" s="167"/>
      <c r="L26" s="239" t="s">
        <v>52</v>
      </c>
      <c r="M26" s="239"/>
      <c r="N26" s="151"/>
      <c r="O26" s="143">
        <v>7721</v>
      </c>
      <c r="P26" s="143">
        <v>1009</v>
      </c>
      <c r="Q26" s="143">
        <v>6712</v>
      </c>
      <c r="R26" s="143">
        <v>0</v>
      </c>
    </row>
    <row r="27" spans="4:18" s="145" customFormat="1" ht="10.5">
      <c r="D27" s="152" t="s">
        <v>8</v>
      </c>
      <c r="F27" s="128">
        <v>227</v>
      </c>
      <c r="G27" s="127">
        <v>171</v>
      </c>
      <c r="H27" s="127">
        <v>56</v>
      </c>
      <c r="I27" s="168">
        <v>0</v>
      </c>
      <c r="J27" s="153"/>
      <c r="K27" s="167"/>
      <c r="N27" s="155"/>
      <c r="O27" s="143"/>
      <c r="P27" s="143"/>
      <c r="Q27" s="143"/>
      <c r="R27" s="143"/>
    </row>
    <row r="28" spans="4:18" s="145" customFormat="1" ht="10.5">
      <c r="D28" s="152" t="s">
        <v>6</v>
      </c>
      <c r="F28" s="128">
        <v>244</v>
      </c>
      <c r="G28" s="127">
        <v>201</v>
      </c>
      <c r="H28" s="127">
        <v>43</v>
      </c>
      <c r="I28" s="168">
        <v>0</v>
      </c>
      <c r="J28" s="153"/>
      <c r="K28" s="167"/>
      <c r="L28" s="153"/>
      <c r="M28" s="152" t="s">
        <v>65</v>
      </c>
      <c r="N28" s="151"/>
      <c r="O28" s="143">
        <v>2374</v>
      </c>
      <c r="P28" s="143">
        <v>638</v>
      </c>
      <c r="Q28" s="143">
        <v>1736</v>
      </c>
      <c r="R28" s="143">
        <v>0</v>
      </c>
    </row>
    <row r="29" spans="4:18" s="145" customFormat="1" ht="10.5">
      <c r="D29" s="152"/>
      <c r="F29" s="128"/>
      <c r="G29" s="127"/>
      <c r="H29" s="127"/>
      <c r="I29" s="168"/>
      <c r="J29" s="153"/>
      <c r="K29" s="167"/>
      <c r="L29" s="153"/>
      <c r="M29" s="152" t="s">
        <v>5</v>
      </c>
      <c r="N29" s="151"/>
      <c r="O29" s="143">
        <v>3974</v>
      </c>
      <c r="P29" s="143">
        <v>277</v>
      </c>
      <c r="Q29" s="143">
        <v>3697</v>
      </c>
      <c r="R29" s="143">
        <v>0</v>
      </c>
    </row>
    <row r="30" spans="4:18" s="145" customFormat="1" ht="10.5">
      <c r="D30" s="152" t="s">
        <v>4</v>
      </c>
      <c r="F30" s="128">
        <v>179</v>
      </c>
      <c r="G30" s="127">
        <v>133</v>
      </c>
      <c r="H30" s="127">
        <v>46</v>
      </c>
      <c r="I30" s="168">
        <v>0</v>
      </c>
      <c r="J30" s="153"/>
      <c r="K30" s="167"/>
      <c r="L30" s="153"/>
      <c r="M30" s="152" t="s">
        <v>98</v>
      </c>
      <c r="N30" s="151"/>
      <c r="O30" s="143">
        <v>1373</v>
      </c>
      <c r="P30" s="143">
        <v>94</v>
      </c>
      <c r="Q30" s="143">
        <v>1279</v>
      </c>
      <c r="R30" s="143">
        <v>0</v>
      </c>
    </row>
    <row r="31" spans="4:18" s="145" customFormat="1" ht="10.5">
      <c r="D31" s="152" t="s">
        <v>43</v>
      </c>
      <c r="E31" s="153"/>
      <c r="F31" s="128">
        <v>158</v>
      </c>
      <c r="G31" s="127">
        <v>125</v>
      </c>
      <c r="H31" s="127">
        <v>33</v>
      </c>
      <c r="I31" s="168">
        <v>0</v>
      </c>
      <c r="J31" s="153"/>
      <c r="K31" s="167"/>
      <c r="L31" s="153"/>
      <c r="N31" s="151"/>
      <c r="O31" s="143"/>
      <c r="P31" s="143"/>
      <c r="Q31" s="143"/>
      <c r="R31" s="143"/>
    </row>
    <row r="32" spans="4:18" s="145" customFormat="1" ht="10.5">
      <c r="D32" s="152" t="s">
        <v>42</v>
      </c>
      <c r="E32" s="153"/>
      <c r="F32" s="128">
        <v>155</v>
      </c>
      <c r="G32" s="127">
        <v>122</v>
      </c>
      <c r="H32" s="127">
        <v>33</v>
      </c>
      <c r="I32" s="168">
        <v>0</v>
      </c>
      <c r="J32" s="153"/>
      <c r="K32" s="167"/>
      <c r="L32" s="239" t="s">
        <v>51</v>
      </c>
      <c r="M32" s="239"/>
      <c r="N32" s="151"/>
      <c r="O32" s="143">
        <v>2362</v>
      </c>
      <c r="P32" s="143">
        <v>2</v>
      </c>
      <c r="Q32" s="143">
        <v>8</v>
      </c>
      <c r="R32" s="143">
        <v>2352</v>
      </c>
    </row>
    <row r="33" spans="1:18" s="145" customFormat="1" ht="10.5">
      <c r="D33" s="152" t="s">
        <v>40</v>
      </c>
      <c r="E33" s="153"/>
      <c r="F33" s="128">
        <v>145</v>
      </c>
      <c r="G33" s="127">
        <v>113</v>
      </c>
      <c r="H33" s="127">
        <v>32</v>
      </c>
      <c r="I33" s="168">
        <v>0</v>
      </c>
      <c r="J33" s="153"/>
      <c r="K33" s="167"/>
      <c r="L33" s="152"/>
      <c r="M33" s="152"/>
      <c r="N33" s="151"/>
      <c r="O33" s="131"/>
      <c r="P33" s="127"/>
      <c r="Q33" s="127"/>
      <c r="R33" s="127"/>
    </row>
    <row r="34" spans="1:18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66"/>
      <c r="L34" s="149"/>
      <c r="M34" s="149"/>
      <c r="N34" s="148"/>
      <c r="O34" s="139"/>
      <c r="P34" s="139"/>
      <c r="Q34" s="139"/>
      <c r="R34" s="139"/>
    </row>
    <row r="35" spans="1:18" s="145" customFormat="1" ht="10.5">
      <c r="A35" s="147"/>
      <c r="B35" s="57" t="s">
        <v>105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107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6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86</v>
      </c>
      <c r="R3" s="163" t="s">
        <v>106</v>
      </c>
    </row>
    <row r="4" spans="1:18" s="145" customFormat="1" ht="1.5" customHeight="1"/>
    <row r="5" spans="1:18" s="145" customFormat="1" ht="13.5" customHeight="1">
      <c r="A5" s="247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40" t="s">
        <v>47</v>
      </c>
      <c r="J5" s="241"/>
      <c r="K5" s="242" t="s">
        <v>57</v>
      </c>
      <c r="L5" s="237"/>
      <c r="M5" s="237"/>
      <c r="N5" s="237"/>
      <c r="O5" s="237" t="s">
        <v>54</v>
      </c>
      <c r="P5" s="237" t="s">
        <v>56</v>
      </c>
      <c r="Q5" s="237" t="s">
        <v>55</v>
      </c>
      <c r="R5" s="161" t="s">
        <v>47</v>
      </c>
    </row>
    <row r="6" spans="1:18" s="145" customFormat="1" ht="13.5" customHeight="1">
      <c r="A6" s="248"/>
      <c r="B6" s="238"/>
      <c r="C6" s="238"/>
      <c r="D6" s="238"/>
      <c r="E6" s="238"/>
      <c r="F6" s="238"/>
      <c r="G6" s="238"/>
      <c r="H6" s="238"/>
      <c r="I6" s="244" t="s">
        <v>45</v>
      </c>
      <c r="J6" s="245"/>
      <c r="K6" s="243"/>
      <c r="L6" s="238"/>
      <c r="M6" s="238"/>
      <c r="N6" s="238"/>
      <c r="O6" s="238"/>
      <c r="P6" s="238"/>
      <c r="Q6" s="238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46" t="s">
        <v>54</v>
      </c>
      <c r="C8" s="246"/>
      <c r="D8" s="246"/>
      <c r="F8" s="138">
        <v>25365</v>
      </c>
      <c r="G8" s="137">
        <v>9217</v>
      </c>
      <c r="H8" s="137">
        <v>12673</v>
      </c>
      <c r="I8" s="169">
        <v>3475</v>
      </c>
      <c r="J8" s="153"/>
      <c r="K8" s="167"/>
      <c r="L8" s="153"/>
      <c r="M8" s="152" t="s">
        <v>39</v>
      </c>
      <c r="N8" s="151"/>
      <c r="O8" s="143">
        <v>269</v>
      </c>
      <c r="P8" s="143">
        <v>215</v>
      </c>
      <c r="Q8" s="143">
        <v>54</v>
      </c>
      <c r="R8" s="143">
        <v>0</v>
      </c>
    </row>
    <row r="9" spans="1:18" s="145" customFormat="1" ht="9.75" customHeight="1">
      <c r="F9" s="136"/>
      <c r="G9" s="135"/>
      <c r="H9" s="135"/>
      <c r="I9" s="135"/>
      <c r="J9" s="153"/>
      <c r="K9" s="167"/>
      <c r="L9" s="153"/>
      <c r="M9" s="152" t="s">
        <v>37</v>
      </c>
      <c r="N9" s="151"/>
      <c r="O9" s="143">
        <v>237</v>
      </c>
      <c r="P9" s="143">
        <v>180</v>
      </c>
      <c r="Q9" s="143">
        <v>57</v>
      </c>
      <c r="R9" s="143">
        <v>0</v>
      </c>
    </row>
    <row r="10" spans="1:18" s="145" customFormat="1" ht="9.75" customHeight="1">
      <c r="C10" s="239" t="s">
        <v>41</v>
      </c>
      <c r="D10" s="239"/>
      <c r="F10" s="128">
        <v>12203</v>
      </c>
      <c r="G10" s="131">
        <v>7496</v>
      </c>
      <c r="H10" s="131">
        <v>4707</v>
      </c>
      <c r="I10" s="168">
        <v>0</v>
      </c>
      <c r="J10" s="153"/>
      <c r="K10" s="167"/>
      <c r="L10" s="153"/>
      <c r="M10" s="152" t="s">
        <v>34</v>
      </c>
      <c r="N10" s="151"/>
      <c r="O10" s="143">
        <v>236</v>
      </c>
      <c r="P10" s="143">
        <v>180</v>
      </c>
      <c r="Q10" s="143">
        <v>56</v>
      </c>
      <c r="R10" s="143">
        <v>0</v>
      </c>
    </row>
    <row r="11" spans="1:18" s="145" customFormat="1" ht="9.75" customHeight="1">
      <c r="F11" s="128"/>
      <c r="G11" s="131"/>
      <c r="H11" s="131"/>
      <c r="I11" s="131"/>
      <c r="J11" s="153"/>
      <c r="K11" s="167"/>
      <c r="L11" s="153"/>
      <c r="M11" s="152" t="s">
        <v>32</v>
      </c>
      <c r="N11" s="151"/>
      <c r="O11" s="143">
        <v>204</v>
      </c>
      <c r="P11" s="143">
        <v>163</v>
      </c>
      <c r="Q11" s="143">
        <v>41</v>
      </c>
      <c r="R11" s="143">
        <v>0</v>
      </c>
    </row>
    <row r="12" spans="1:18" s="145" customFormat="1" ht="9.75" customHeight="1">
      <c r="D12" s="152" t="s">
        <v>93</v>
      </c>
      <c r="F12" s="128">
        <v>37</v>
      </c>
      <c r="G12" s="127">
        <v>37</v>
      </c>
      <c r="H12" s="143">
        <v>0</v>
      </c>
      <c r="I12" s="168">
        <v>0</v>
      </c>
      <c r="J12" s="153"/>
      <c r="K12" s="167"/>
      <c r="L12" s="153"/>
      <c r="N12" s="155"/>
      <c r="O12" s="143"/>
      <c r="P12" s="143"/>
      <c r="Q12" s="143"/>
      <c r="R12" s="143"/>
    </row>
    <row r="13" spans="1:18" s="145" customFormat="1" ht="10.5">
      <c r="D13" s="152" t="s">
        <v>73</v>
      </c>
      <c r="F13" s="128">
        <v>65</v>
      </c>
      <c r="G13" s="127">
        <v>50</v>
      </c>
      <c r="H13" s="127">
        <v>15</v>
      </c>
      <c r="I13" s="168">
        <v>0</v>
      </c>
      <c r="J13" s="153"/>
      <c r="K13" s="167"/>
      <c r="L13" s="153"/>
      <c r="M13" s="152" t="s">
        <v>30</v>
      </c>
      <c r="N13" s="151"/>
      <c r="O13" s="143">
        <v>236</v>
      </c>
      <c r="P13" s="143">
        <v>184</v>
      </c>
      <c r="Q13" s="143">
        <v>52</v>
      </c>
      <c r="R13" s="143">
        <v>0</v>
      </c>
    </row>
    <row r="14" spans="1:18" s="145" customFormat="1" ht="10.5">
      <c r="D14" s="152" t="s">
        <v>35</v>
      </c>
      <c r="F14" s="128">
        <v>273</v>
      </c>
      <c r="G14" s="127">
        <v>255</v>
      </c>
      <c r="H14" s="127">
        <v>18</v>
      </c>
      <c r="I14" s="168">
        <v>0</v>
      </c>
      <c r="J14" s="153"/>
      <c r="K14" s="167"/>
      <c r="L14" s="153"/>
      <c r="M14" s="152" t="s">
        <v>29</v>
      </c>
      <c r="N14" s="151"/>
      <c r="O14" s="143">
        <v>182</v>
      </c>
      <c r="P14" s="143">
        <v>143</v>
      </c>
      <c r="Q14" s="143">
        <v>39</v>
      </c>
      <c r="R14" s="143">
        <v>0</v>
      </c>
    </row>
    <row r="15" spans="1:18" s="145" customFormat="1" ht="10.5">
      <c r="D15" s="152" t="s">
        <v>33</v>
      </c>
      <c r="F15" s="128">
        <v>1139</v>
      </c>
      <c r="G15" s="127">
        <v>1132</v>
      </c>
      <c r="H15" s="127">
        <v>7</v>
      </c>
      <c r="I15" s="168">
        <v>0</v>
      </c>
      <c r="J15" s="153"/>
      <c r="K15" s="167"/>
      <c r="L15" s="153"/>
      <c r="M15" s="152" t="s">
        <v>27</v>
      </c>
      <c r="N15" s="151"/>
      <c r="O15" s="143">
        <v>182</v>
      </c>
      <c r="P15" s="143">
        <v>138</v>
      </c>
      <c r="Q15" s="143">
        <v>44</v>
      </c>
      <c r="R15" s="143">
        <v>0</v>
      </c>
    </row>
    <row r="16" spans="1:18" s="145" customFormat="1" ht="10.5" customHeight="1">
      <c r="D16" s="152" t="s">
        <v>71</v>
      </c>
      <c r="F16" s="128">
        <v>483</v>
      </c>
      <c r="G16" s="127">
        <v>346</v>
      </c>
      <c r="H16" s="127">
        <v>137</v>
      </c>
      <c r="I16" s="168">
        <v>0</v>
      </c>
      <c r="J16" s="153"/>
      <c r="K16" s="167"/>
      <c r="L16" s="153"/>
      <c r="N16" s="155"/>
      <c r="O16" s="143"/>
      <c r="P16" s="143"/>
      <c r="Q16" s="143"/>
      <c r="R16" s="143"/>
    </row>
    <row r="17" spans="4:18" s="145" customFormat="1" ht="10.5">
      <c r="D17" s="152"/>
      <c r="F17" s="128"/>
      <c r="G17" s="131"/>
      <c r="H17" s="131"/>
      <c r="I17" s="168"/>
      <c r="J17" s="153"/>
      <c r="K17" s="167"/>
      <c r="L17" s="239" t="s">
        <v>53</v>
      </c>
      <c r="M17" s="239"/>
      <c r="N17" s="151"/>
      <c r="O17" s="143">
        <v>3040</v>
      </c>
      <c r="P17" s="143">
        <v>690</v>
      </c>
      <c r="Q17" s="143">
        <v>1228</v>
      </c>
      <c r="R17" s="143">
        <v>1122</v>
      </c>
    </row>
    <row r="18" spans="4:18" s="145" customFormat="1" ht="10.5" customHeight="1">
      <c r="D18" s="152" t="s">
        <v>70</v>
      </c>
      <c r="F18" s="128">
        <v>1692</v>
      </c>
      <c r="G18" s="127">
        <v>273</v>
      </c>
      <c r="H18" s="127">
        <v>1419</v>
      </c>
      <c r="I18" s="168">
        <v>0</v>
      </c>
      <c r="J18" s="153"/>
      <c r="K18" s="167"/>
      <c r="N18" s="155"/>
      <c r="O18" s="143"/>
      <c r="P18" s="143"/>
      <c r="Q18" s="143"/>
      <c r="R18" s="143"/>
    </row>
    <row r="19" spans="4:18" s="145" customFormat="1" ht="10.5" customHeight="1">
      <c r="D19" s="152" t="s">
        <v>69</v>
      </c>
      <c r="F19" s="128">
        <v>1139</v>
      </c>
      <c r="G19" s="127">
        <v>454</v>
      </c>
      <c r="H19" s="127">
        <v>685</v>
      </c>
      <c r="I19" s="168">
        <v>0</v>
      </c>
      <c r="J19" s="153"/>
      <c r="K19" s="167"/>
      <c r="L19" s="153"/>
      <c r="M19" s="152" t="s">
        <v>22</v>
      </c>
      <c r="N19" s="151"/>
      <c r="O19" s="143">
        <v>50</v>
      </c>
      <c r="P19" s="143">
        <v>50</v>
      </c>
      <c r="Q19" s="143">
        <v>0</v>
      </c>
      <c r="R19" s="143">
        <v>0</v>
      </c>
    </row>
    <row r="20" spans="4:18" s="145" customFormat="1" ht="10.5" customHeight="1">
      <c r="D20" s="152" t="s">
        <v>89</v>
      </c>
      <c r="F20" s="128">
        <v>2158</v>
      </c>
      <c r="G20" s="127">
        <v>1873</v>
      </c>
      <c r="H20" s="127">
        <v>285</v>
      </c>
      <c r="I20" s="168">
        <v>0</v>
      </c>
      <c r="J20" s="153"/>
      <c r="K20" s="167"/>
      <c r="L20" s="153"/>
      <c r="M20" s="152" t="s">
        <v>21</v>
      </c>
      <c r="N20" s="151"/>
      <c r="O20" s="143">
        <v>31</v>
      </c>
      <c r="P20" s="143">
        <v>24</v>
      </c>
      <c r="Q20" s="143">
        <v>7</v>
      </c>
      <c r="R20" s="143">
        <v>0</v>
      </c>
    </row>
    <row r="21" spans="4:18" s="145" customFormat="1" ht="10.5" customHeight="1">
      <c r="D21" s="152" t="s">
        <v>68</v>
      </c>
      <c r="F21" s="128">
        <v>717</v>
      </c>
      <c r="G21" s="127">
        <v>241</v>
      </c>
      <c r="H21" s="127">
        <v>476</v>
      </c>
      <c r="I21" s="168">
        <v>0</v>
      </c>
      <c r="J21" s="153"/>
      <c r="K21" s="167"/>
      <c r="L21" s="153"/>
      <c r="M21" s="156" t="s">
        <v>19</v>
      </c>
      <c r="N21" s="151"/>
      <c r="O21" s="143">
        <v>22</v>
      </c>
      <c r="P21" s="143">
        <v>22</v>
      </c>
      <c r="Q21" s="143">
        <v>0</v>
      </c>
      <c r="R21" s="143">
        <v>0</v>
      </c>
    </row>
    <row r="22" spans="4:18" s="145" customFormat="1" ht="10.5" customHeight="1">
      <c r="D22" s="152" t="s">
        <v>67</v>
      </c>
      <c r="F22" s="128">
        <v>1262</v>
      </c>
      <c r="G22" s="127">
        <v>315</v>
      </c>
      <c r="H22" s="127">
        <v>947</v>
      </c>
      <c r="I22" s="168">
        <v>0</v>
      </c>
      <c r="J22" s="153"/>
      <c r="K22" s="167"/>
      <c r="L22" s="153"/>
      <c r="M22" s="156" t="s">
        <v>17</v>
      </c>
      <c r="N22" s="151"/>
      <c r="O22" s="143">
        <v>2896</v>
      </c>
      <c r="P22" s="143">
        <v>556</v>
      </c>
      <c r="Q22" s="143">
        <v>1218</v>
      </c>
      <c r="R22" s="143">
        <v>1122</v>
      </c>
    </row>
    <row r="23" spans="4:18" s="145" customFormat="1" ht="10.5">
      <c r="D23" s="152"/>
      <c r="F23" s="128"/>
      <c r="G23" s="131"/>
      <c r="H23" s="131"/>
      <c r="I23" s="168"/>
      <c r="J23" s="153"/>
      <c r="K23" s="167"/>
      <c r="L23" s="153"/>
      <c r="M23" s="152" t="s">
        <v>13</v>
      </c>
      <c r="N23" s="151"/>
      <c r="O23" s="143">
        <v>16</v>
      </c>
      <c r="P23" s="143">
        <v>13</v>
      </c>
      <c r="Q23" s="143">
        <v>3</v>
      </c>
      <c r="R23" s="143">
        <v>0</v>
      </c>
    </row>
    <row r="24" spans="4:18" s="145" customFormat="1" ht="10.5" customHeight="1">
      <c r="D24" s="152" t="s">
        <v>12</v>
      </c>
      <c r="F24" s="128">
        <v>203</v>
      </c>
      <c r="G24" s="127">
        <v>160</v>
      </c>
      <c r="H24" s="127">
        <v>43</v>
      </c>
      <c r="I24" s="168">
        <v>0</v>
      </c>
      <c r="J24" s="153"/>
      <c r="K24" s="167"/>
      <c r="L24" s="153"/>
      <c r="M24" s="156" t="s">
        <v>15</v>
      </c>
      <c r="N24" s="151"/>
      <c r="O24" s="143">
        <v>25</v>
      </c>
      <c r="P24" s="143">
        <v>25</v>
      </c>
      <c r="Q24" s="143">
        <v>0</v>
      </c>
      <c r="R24" s="143">
        <v>0</v>
      </c>
    </row>
    <row r="25" spans="4:18" s="145" customFormat="1" ht="10.5" customHeight="1">
      <c r="D25" s="152" t="s">
        <v>11</v>
      </c>
      <c r="F25" s="128">
        <v>144</v>
      </c>
      <c r="G25" s="127">
        <v>107</v>
      </c>
      <c r="H25" s="127">
        <v>37</v>
      </c>
      <c r="I25" s="168">
        <v>0</v>
      </c>
      <c r="J25" s="153"/>
      <c r="K25" s="167"/>
      <c r="L25" s="153"/>
      <c r="N25" s="155"/>
      <c r="O25" s="143"/>
      <c r="P25" s="143"/>
      <c r="Q25" s="143"/>
      <c r="R25" s="143"/>
    </row>
    <row r="26" spans="4:18" s="145" customFormat="1" ht="10.5" customHeight="1">
      <c r="D26" s="152" t="s">
        <v>10</v>
      </c>
      <c r="F26" s="128">
        <v>228</v>
      </c>
      <c r="G26" s="127">
        <v>184</v>
      </c>
      <c r="H26" s="127">
        <v>44</v>
      </c>
      <c r="I26" s="168">
        <v>0</v>
      </c>
      <c r="J26" s="153"/>
      <c r="K26" s="167"/>
      <c r="L26" s="239" t="s">
        <v>52</v>
      </c>
      <c r="M26" s="239"/>
      <c r="N26" s="151"/>
      <c r="O26" s="143">
        <v>7757</v>
      </c>
      <c r="P26" s="143">
        <v>1029</v>
      </c>
      <c r="Q26" s="143">
        <v>6728</v>
      </c>
      <c r="R26" s="143">
        <v>0</v>
      </c>
    </row>
    <row r="27" spans="4:18" s="145" customFormat="1" ht="10.5">
      <c r="D27" s="152" t="s">
        <v>8</v>
      </c>
      <c r="F27" s="128">
        <v>213</v>
      </c>
      <c r="G27" s="127">
        <v>168</v>
      </c>
      <c r="H27" s="127">
        <v>45</v>
      </c>
      <c r="I27" s="168">
        <v>0</v>
      </c>
      <c r="J27" s="153"/>
      <c r="K27" s="167"/>
      <c r="N27" s="155"/>
      <c r="O27" s="143"/>
      <c r="P27" s="143"/>
      <c r="Q27" s="143"/>
      <c r="R27" s="143"/>
    </row>
    <row r="28" spans="4:18" s="145" customFormat="1" ht="10.5">
      <c r="D28" s="152" t="s">
        <v>6</v>
      </c>
      <c r="F28" s="128">
        <v>245</v>
      </c>
      <c r="G28" s="127">
        <v>198</v>
      </c>
      <c r="H28" s="127">
        <v>47</v>
      </c>
      <c r="I28" s="168">
        <v>0</v>
      </c>
      <c r="J28" s="153"/>
      <c r="K28" s="167"/>
      <c r="L28" s="153"/>
      <c r="M28" s="152" t="s">
        <v>65</v>
      </c>
      <c r="N28" s="151"/>
      <c r="O28" s="143">
        <v>2403</v>
      </c>
      <c r="P28" s="143">
        <v>650</v>
      </c>
      <c r="Q28" s="143">
        <v>1753</v>
      </c>
      <c r="R28" s="143">
        <v>0</v>
      </c>
    </row>
    <row r="29" spans="4:18" s="145" customFormat="1" ht="10.5">
      <c r="D29" s="152"/>
      <c r="F29" s="128"/>
      <c r="G29" s="127"/>
      <c r="H29" s="127"/>
      <c r="I29" s="168"/>
      <c r="J29" s="153"/>
      <c r="K29" s="167"/>
      <c r="L29" s="153"/>
      <c r="M29" s="152" t="s">
        <v>5</v>
      </c>
      <c r="N29" s="151"/>
      <c r="O29" s="143">
        <v>3916</v>
      </c>
      <c r="P29" s="143">
        <v>276</v>
      </c>
      <c r="Q29" s="143">
        <v>3640</v>
      </c>
      <c r="R29" s="143">
        <v>0</v>
      </c>
    </row>
    <row r="30" spans="4:18" s="145" customFormat="1" ht="10.5">
      <c r="D30" s="152" t="s">
        <v>4</v>
      </c>
      <c r="F30" s="128">
        <v>187</v>
      </c>
      <c r="G30" s="127">
        <v>137</v>
      </c>
      <c r="H30" s="127">
        <v>50</v>
      </c>
      <c r="I30" s="168">
        <v>0</v>
      </c>
      <c r="J30" s="153"/>
      <c r="K30" s="167"/>
      <c r="L30" s="153"/>
      <c r="M30" s="152" t="s">
        <v>98</v>
      </c>
      <c r="N30" s="151"/>
      <c r="O30" s="143">
        <v>1438</v>
      </c>
      <c r="P30" s="143">
        <v>103</v>
      </c>
      <c r="Q30" s="143">
        <v>1335</v>
      </c>
      <c r="R30" s="143">
        <v>0</v>
      </c>
    </row>
    <row r="31" spans="4:18" s="145" customFormat="1" ht="10.5">
      <c r="D31" s="152" t="s">
        <v>43</v>
      </c>
      <c r="E31" s="153"/>
      <c r="F31" s="128">
        <v>162</v>
      </c>
      <c r="G31" s="127">
        <v>125</v>
      </c>
      <c r="H31" s="127">
        <v>37</v>
      </c>
      <c r="I31" s="168">
        <v>0</v>
      </c>
      <c r="J31" s="153"/>
      <c r="K31" s="167"/>
      <c r="L31" s="153"/>
      <c r="N31" s="151"/>
      <c r="O31" s="143"/>
      <c r="P31" s="143"/>
      <c r="Q31" s="143"/>
      <c r="R31" s="143"/>
    </row>
    <row r="32" spans="4:18" s="145" customFormat="1" ht="10.5">
      <c r="D32" s="152" t="s">
        <v>42</v>
      </c>
      <c r="E32" s="153"/>
      <c r="F32" s="128">
        <v>161</v>
      </c>
      <c r="G32" s="127">
        <v>124</v>
      </c>
      <c r="H32" s="127">
        <v>37</v>
      </c>
      <c r="I32" s="168">
        <v>0</v>
      </c>
      <c r="J32" s="153"/>
      <c r="K32" s="167"/>
      <c r="L32" s="239" t="s">
        <v>51</v>
      </c>
      <c r="M32" s="239"/>
      <c r="N32" s="151"/>
      <c r="O32" s="143">
        <v>2365</v>
      </c>
      <c r="P32" s="143">
        <v>2</v>
      </c>
      <c r="Q32" s="143">
        <v>10</v>
      </c>
      <c r="R32" s="143">
        <v>2353</v>
      </c>
    </row>
    <row r="33" spans="1:18" s="145" customFormat="1" ht="10.5">
      <c r="D33" s="152" t="s">
        <v>40</v>
      </c>
      <c r="E33" s="153"/>
      <c r="F33" s="128">
        <v>149</v>
      </c>
      <c r="G33" s="127">
        <v>114</v>
      </c>
      <c r="H33" s="127">
        <v>35</v>
      </c>
      <c r="I33" s="168">
        <v>0</v>
      </c>
      <c r="J33" s="153"/>
      <c r="K33" s="167"/>
      <c r="L33" s="152"/>
      <c r="M33" s="152"/>
      <c r="N33" s="151"/>
      <c r="O33" s="131"/>
      <c r="P33" s="127"/>
      <c r="Q33" s="127"/>
      <c r="R33" s="127"/>
    </row>
    <row r="34" spans="1:18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66"/>
      <c r="L34" s="149"/>
      <c r="M34" s="149"/>
      <c r="N34" s="148"/>
      <c r="O34" s="139"/>
      <c r="P34" s="139"/>
      <c r="Q34" s="139"/>
      <c r="R34" s="139"/>
    </row>
    <row r="35" spans="1:18" s="145" customFormat="1" ht="10.5">
      <c r="A35" s="147"/>
      <c r="B35" s="57" t="s">
        <v>105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96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104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103</v>
      </c>
      <c r="R3" s="163" t="s">
        <v>102</v>
      </c>
    </row>
    <row r="4" spans="1:18" s="145" customFormat="1" ht="1.5" customHeight="1"/>
    <row r="5" spans="1:18" s="145" customFormat="1" ht="13.5" customHeight="1">
      <c r="A5" s="247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40" t="s">
        <v>47</v>
      </c>
      <c r="J5" s="241"/>
      <c r="K5" s="242" t="s">
        <v>57</v>
      </c>
      <c r="L5" s="237"/>
      <c r="M5" s="237"/>
      <c r="N5" s="237"/>
      <c r="O5" s="237" t="s">
        <v>54</v>
      </c>
      <c r="P5" s="237" t="s">
        <v>56</v>
      </c>
      <c r="Q5" s="237" t="s">
        <v>55</v>
      </c>
      <c r="R5" s="161" t="s">
        <v>47</v>
      </c>
    </row>
    <row r="6" spans="1:18" s="145" customFormat="1" ht="13.5" customHeight="1">
      <c r="A6" s="248"/>
      <c r="B6" s="238"/>
      <c r="C6" s="238"/>
      <c r="D6" s="238"/>
      <c r="E6" s="238"/>
      <c r="F6" s="238"/>
      <c r="G6" s="238"/>
      <c r="H6" s="238"/>
      <c r="I6" s="244" t="s">
        <v>45</v>
      </c>
      <c r="J6" s="245"/>
      <c r="K6" s="243"/>
      <c r="L6" s="238"/>
      <c r="M6" s="238"/>
      <c r="N6" s="238"/>
      <c r="O6" s="238"/>
      <c r="P6" s="238"/>
      <c r="Q6" s="238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46" t="s">
        <v>54</v>
      </c>
      <c r="C8" s="246"/>
      <c r="D8" s="246"/>
      <c r="F8" s="138">
        <v>25880</v>
      </c>
      <c r="G8" s="137">
        <v>9395</v>
      </c>
      <c r="H8" s="137">
        <v>12995</v>
      </c>
      <c r="I8" s="169">
        <v>3490</v>
      </c>
      <c r="J8" s="153"/>
      <c r="K8" s="167"/>
      <c r="L8" s="153"/>
      <c r="M8" s="152" t="s">
        <v>39</v>
      </c>
      <c r="N8" s="151"/>
      <c r="O8" s="143">
        <v>351</v>
      </c>
      <c r="P8" s="143">
        <v>296</v>
      </c>
      <c r="Q8" s="143">
        <v>55</v>
      </c>
      <c r="R8" s="143">
        <v>0</v>
      </c>
    </row>
    <row r="9" spans="1:18" s="145" customFormat="1" ht="9.75" customHeight="1">
      <c r="F9" s="136"/>
      <c r="G9" s="135"/>
      <c r="H9" s="135"/>
      <c r="I9" s="135"/>
      <c r="J9" s="153"/>
      <c r="K9" s="167"/>
      <c r="L9" s="153"/>
      <c r="M9" s="152" t="s">
        <v>37</v>
      </c>
      <c r="N9" s="151"/>
      <c r="O9" s="143">
        <v>303</v>
      </c>
      <c r="P9" s="143">
        <v>245</v>
      </c>
      <c r="Q9" s="143">
        <v>58</v>
      </c>
      <c r="R9" s="143">
        <v>0</v>
      </c>
    </row>
    <row r="10" spans="1:18" s="145" customFormat="1" ht="9.75" customHeight="1">
      <c r="C10" s="239" t="s">
        <v>41</v>
      </c>
      <c r="D10" s="239"/>
      <c r="F10" s="128">
        <v>12427</v>
      </c>
      <c r="G10" s="131">
        <v>7659</v>
      </c>
      <c r="H10" s="131">
        <v>4768</v>
      </c>
      <c r="I10" s="168">
        <v>0</v>
      </c>
      <c r="J10" s="153"/>
      <c r="K10" s="167"/>
      <c r="L10" s="153"/>
      <c r="M10" s="152" t="s">
        <v>34</v>
      </c>
      <c r="N10" s="151"/>
      <c r="O10" s="143">
        <v>292</v>
      </c>
      <c r="P10" s="143">
        <v>236</v>
      </c>
      <c r="Q10" s="143">
        <v>56</v>
      </c>
      <c r="R10" s="143">
        <v>0</v>
      </c>
    </row>
    <row r="11" spans="1:18" s="145" customFormat="1" ht="9.75" customHeight="1">
      <c r="F11" s="128"/>
      <c r="G11" s="131"/>
      <c r="H11" s="131"/>
      <c r="I11" s="131"/>
      <c r="J11" s="153"/>
      <c r="K11" s="167"/>
      <c r="L11" s="153"/>
      <c r="M11" s="152" t="s">
        <v>32</v>
      </c>
      <c r="N11" s="151"/>
      <c r="O11" s="143">
        <v>268</v>
      </c>
      <c r="P11" s="143">
        <v>228</v>
      </c>
      <c r="Q11" s="143">
        <v>40</v>
      </c>
      <c r="R11" s="143">
        <v>0</v>
      </c>
    </row>
    <row r="12" spans="1:18" s="145" customFormat="1" ht="9.75" customHeight="1">
      <c r="D12" s="152" t="s">
        <v>93</v>
      </c>
      <c r="F12" s="128">
        <v>38</v>
      </c>
      <c r="G12" s="127">
        <v>38</v>
      </c>
      <c r="H12" s="143">
        <v>0</v>
      </c>
      <c r="I12" s="168">
        <v>0</v>
      </c>
      <c r="J12" s="153"/>
      <c r="K12" s="167"/>
      <c r="L12" s="153"/>
      <c r="N12" s="155"/>
      <c r="O12" s="143"/>
      <c r="P12" s="143"/>
      <c r="Q12" s="143"/>
      <c r="R12" s="143"/>
    </row>
    <row r="13" spans="1:18" s="145" customFormat="1" ht="10.5">
      <c r="D13" s="152" t="s">
        <v>73</v>
      </c>
      <c r="F13" s="128">
        <v>63</v>
      </c>
      <c r="G13" s="127">
        <v>50</v>
      </c>
      <c r="H13" s="127">
        <v>13</v>
      </c>
      <c r="I13" s="168">
        <v>0</v>
      </c>
      <c r="J13" s="153"/>
      <c r="K13" s="167"/>
      <c r="L13" s="153"/>
      <c r="M13" s="152" t="s">
        <v>30</v>
      </c>
      <c r="N13" s="151"/>
      <c r="O13" s="143">
        <v>286</v>
      </c>
      <c r="P13" s="143">
        <v>235</v>
      </c>
      <c r="Q13" s="143">
        <v>51</v>
      </c>
      <c r="R13" s="143">
        <v>0</v>
      </c>
    </row>
    <row r="14" spans="1:18" s="145" customFormat="1" ht="10.5">
      <c r="D14" s="152" t="s">
        <v>35</v>
      </c>
      <c r="F14" s="128">
        <v>274</v>
      </c>
      <c r="G14" s="127">
        <v>253</v>
      </c>
      <c r="H14" s="127">
        <v>21</v>
      </c>
      <c r="I14" s="168">
        <v>0</v>
      </c>
      <c r="J14" s="153"/>
      <c r="K14" s="167"/>
      <c r="L14" s="153"/>
      <c r="M14" s="152" t="s">
        <v>29</v>
      </c>
      <c r="N14" s="151"/>
      <c r="O14" s="143">
        <v>235</v>
      </c>
      <c r="P14" s="143">
        <v>194</v>
      </c>
      <c r="Q14" s="143">
        <v>41</v>
      </c>
      <c r="R14" s="143">
        <v>0</v>
      </c>
    </row>
    <row r="15" spans="1:18" s="145" customFormat="1" ht="10.5">
      <c r="D15" s="152" t="s">
        <v>33</v>
      </c>
      <c r="F15" s="128">
        <v>228</v>
      </c>
      <c r="G15" s="127">
        <v>220</v>
      </c>
      <c r="H15" s="127">
        <v>8</v>
      </c>
      <c r="I15" s="168">
        <v>0</v>
      </c>
      <c r="J15" s="153"/>
      <c r="K15" s="167"/>
      <c r="L15" s="153"/>
      <c r="M15" s="152" t="s">
        <v>27</v>
      </c>
      <c r="N15" s="151"/>
      <c r="O15" s="143">
        <v>231</v>
      </c>
      <c r="P15" s="143">
        <v>186</v>
      </c>
      <c r="Q15" s="143">
        <v>45</v>
      </c>
      <c r="R15" s="143">
        <v>0</v>
      </c>
    </row>
    <row r="16" spans="1:18" s="145" customFormat="1" ht="10.5" customHeight="1">
      <c r="D16" s="152" t="s">
        <v>71</v>
      </c>
      <c r="F16" s="128">
        <v>483</v>
      </c>
      <c r="G16" s="127">
        <v>350</v>
      </c>
      <c r="H16" s="127">
        <v>133</v>
      </c>
      <c r="I16" s="168">
        <v>0</v>
      </c>
      <c r="J16" s="153"/>
      <c r="K16" s="167"/>
      <c r="L16" s="153"/>
      <c r="N16" s="155"/>
      <c r="O16" s="143"/>
      <c r="P16" s="143"/>
      <c r="Q16" s="143"/>
      <c r="R16" s="143"/>
    </row>
    <row r="17" spans="4:18" s="145" customFormat="1" ht="10.5">
      <c r="D17" s="152"/>
      <c r="F17" s="128"/>
      <c r="G17" s="131"/>
      <c r="H17" s="131"/>
      <c r="I17" s="168"/>
      <c r="J17" s="153"/>
      <c r="K17" s="167"/>
      <c r="L17" s="239" t="s">
        <v>53</v>
      </c>
      <c r="M17" s="239"/>
      <c r="N17" s="151"/>
      <c r="O17" s="143">
        <v>3124</v>
      </c>
      <c r="P17" s="143">
        <v>705</v>
      </c>
      <c r="Q17" s="143">
        <v>1290</v>
      </c>
      <c r="R17" s="143">
        <v>1129</v>
      </c>
    </row>
    <row r="18" spans="4:18" s="145" customFormat="1" ht="10.5" customHeight="1">
      <c r="D18" s="152" t="s">
        <v>70</v>
      </c>
      <c r="F18" s="128">
        <v>1697</v>
      </c>
      <c r="G18" s="127">
        <v>272</v>
      </c>
      <c r="H18" s="127">
        <v>1425</v>
      </c>
      <c r="I18" s="168">
        <v>0</v>
      </c>
      <c r="J18" s="153"/>
      <c r="K18" s="167"/>
      <c r="N18" s="155"/>
      <c r="O18" s="143"/>
      <c r="P18" s="143"/>
      <c r="Q18" s="143"/>
      <c r="R18" s="143"/>
    </row>
    <row r="19" spans="4:18" s="145" customFormat="1" ht="10.5" customHeight="1">
      <c r="D19" s="152" t="s">
        <v>69</v>
      </c>
      <c r="F19" s="128">
        <v>1166</v>
      </c>
      <c r="G19" s="127">
        <v>457</v>
      </c>
      <c r="H19" s="127">
        <v>709</v>
      </c>
      <c r="I19" s="168">
        <v>0</v>
      </c>
      <c r="J19" s="153"/>
      <c r="K19" s="167"/>
      <c r="L19" s="153"/>
      <c r="M19" s="152" t="s">
        <v>22</v>
      </c>
      <c r="N19" s="151"/>
      <c r="O19" s="143">
        <v>52</v>
      </c>
      <c r="P19" s="143">
        <v>52</v>
      </c>
      <c r="Q19" s="143">
        <v>0</v>
      </c>
      <c r="R19" s="143">
        <v>0</v>
      </c>
    </row>
    <row r="20" spans="4:18" s="145" customFormat="1" ht="10.5" customHeight="1">
      <c r="D20" s="152" t="s">
        <v>89</v>
      </c>
      <c r="F20" s="128">
        <v>2212</v>
      </c>
      <c r="G20" s="127">
        <v>1908</v>
      </c>
      <c r="H20" s="127">
        <v>304</v>
      </c>
      <c r="I20" s="168">
        <v>0</v>
      </c>
      <c r="J20" s="153"/>
      <c r="K20" s="167"/>
      <c r="L20" s="153"/>
      <c r="M20" s="152" t="s">
        <v>21</v>
      </c>
      <c r="N20" s="151"/>
      <c r="O20" s="143">
        <v>31</v>
      </c>
      <c r="P20" s="143">
        <v>25</v>
      </c>
      <c r="Q20" s="143">
        <v>6</v>
      </c>
      <c r="R20" s="143">
        <v>0</v>
      </c>
    </row>
    <row r="21" spans="4:18" s="145" customFormat="1" ht="10.5" customHeight="1">
      <c r="D21" s="152" t="s">
        <v>68</v>
      </c>
      <c r="F21" s="128">
        <v>727</v>
      </c>
      <c r="G21" s="127">
        <v>255</v>
      </c>
      <c r="H21" s="127">
        <v>472</v>
      </c>
      <c r="I21" s="168">
        <v>0</v>
      </c>
      <c r="J21" s="153"/>
      <c r="K21" s="167"/>
      <c r="L21" s="153"/>
      <c r="M21" s="156" t="s">
        <v>19</v>
      </c>
      <c r="N21" s="151"/>
      <c r="O21" s="143">
        <v>22</v>
      </c>
      <c r="P21" s="143">
        <v>22</v>
      </c>
      <c r="Q21" s="143">
        <v>0</v>
      </c>
      <c r="R21" s="143">
        <v>0</v>
      </c>
    </row>
    <row r="22" spans="4:18" s="145" customFormat="1" ht="10.5" customHeight="1">
      <c r="D22" s="152" t="s">
        <v>67</v>
      </c>
      <c r="F22" s="128">
        <v>1270</v>
      </c>
      <c r="G22" s="127">
        <v>326</v>
      </c>
      <c r="H22" s="127">
        <v>944</v>
      </c>
      <c r="I22" s="168">
        <v>0</v>
      </c>
      <c r="J22" s="153"/>
      <c r="K22" s="167"/>
      <c r="L22" s="153"/>
      <c r="M22" s="156" t="s">
        <v>17</v>
      </c>
      <c r="N22" s="151"/>
      <c r="O22" s="143">
        <v>2978</v>
      </c>
      <c r="P22" s="143">
        <v>569</v>
      </c>
      <c r="Q22" s="143">
        <v>1280</v>
      </c>
      <c r="R22" s="143">
        <v>1129</v>
      </c>
    </row>
    <row r="23" spans="4:18" s="145" customFormat="1" ht="10.5">
      <c r="D23" s="152"/>
      <c r="F23" s="128"/>
      <c r="G23" s="131"/>
      <c r="H23" s="131"/>
      <c r="I23" s="168"/>
      <c r="J23" s="153"/>
      <c r="K23" s="167"/>
      <c r="L23" s="153"/>
      <c r="M23" s="152" t="s">
        <v>13</v>
      </c>
      <c r="N23" s="151"/>
      <c r="O23" s="143">
        <v>16</v>
      </c>
      <c r="P23" s="143">
        <v>12</v>
      </c>
      <c r="Q23" s="143">
        <v>4</v>
      </c>
      <c r="R23" s="143">
        <v>0</v>
      </c>
    </row>
    <row r="24" spans="4:18" s="145" customFormat="1" ht="10.5" customHeight="1">
      <c r="D24" s="152" t="s">
        <v>12</v>
      </c>
      <c r="F24" s="128">
        <v>266</v>
      </c>
      <c r="G24" s="127">
        <v>223</v>
      </c>
      <c r="H24" s="127">
        <v>43</v>
      </c>
      <c r="I24" s="168">
        <v>0</v>
      </c>
      <c r="J24" s="153"/>
      <c r="K24" s="167"/>
      <c r="L24" s="153"/>
      <c r="M24" s="156" t="s">
        <v>15</v>
      </c>
      <c r="N24" s="151"/>
      <c r="O24" s="143">
        <v>25</v>
      </c>
      <c r="P24" s="143">
        <v>25</v>
      </c>
      <c r="Q24" s="143">
        <v>0</v>
      </c>
      <c r="R24" s="143">
        <v>0</v>
      </c>
    </row>
    <row r="25" spans="4:18" s="145" customFormat="1" ht="10.5" customHeight="1">
      <c r="D25" s="152" t="s">
        <v>11</v>
      </c>
      <c r="F25" s="128">
        <v>203</v>
      </c>
      <c r="G25" s="127">
        <v>165</v>
      </c>
      <c r="H25" s="127">
        <v>38</v>
      </c>
      <c r="I25" s="168">
        <v>0</v>
      </c>
      <c r="J25" s="153"/>
      <c r="K25" s="167"/>
      <c r="L25" s="153"/>
      <c r="N25" s="155"/>
      <c r="O25" s="143"/>
      <c r="P25" s="143"/>
      <c r="Q25" s="143"/>
      <c r="R25" s="143"/>
    </row>
    <row r="26" spans="4:18" s="145" customFormat="1" ht="10.5" customHeight="1">
      <c r="D26" s="152" t="s">
        <v>10</v>
      </c>
      <c r="F26" s="128">
        <v>300</v>
      </c>
      <c r="G26" s="127">
        <v>254</v>
      </c>
      <c r="H26" s="127">
        <v>46</v>
      </c>
      <c r="I26" s="168">
        <v>0</v>
      </c>
      <c r="J26" s="153"/>
      <c r="K26" s="167"/>
      <c r="L26" s="239" t="s">
        <v>52</v>
      </c>
      <c r="M26" s="239"/>
      <c r="N26" s="151"/>
      <c r="O26" s="143">
        <v>7952</v>
      </c>
      <c r="P26" s="143">
        <v>1028</v>
      </c>
      <c r="Q26" s="143">
        <v>6924</v>
      </c>
      <c r="R26" s="143">
        <v>0</v>
      </c>
    </row>
    <row r="27" spans="4:18" s="145" customFormat="1" ht="10.5">
      <c r="D27" s="152" t="s">
        <v>8</v>
      </c>
      <c r="F27" s="128">
        <v>289</v>
      </c>
      <c r="G27" s="127">
        <v>240</v>
      </c>
      <c r="H27" s="127">
        <v>49</v>
      </c>
      <c r="I27" s="168">
        <v>0</v>
      </c>
      <c r="J27" s="153"/>
      <c r="K27" s="167"/>
      <c r="N27" s="155"/>
      <c r="O27" s="143"/>
      <c r="P27" s="143"/>
      <c r="Q27" s="143"/>
      <c r="R27" s="143"/>
    </row>
    <row r="28" spans="4:18" s="145" customFormat="1" ht="10.5">
      <c r="D28" s="152" t="s">
        <v>6</v>
      </c>
      <c r="F28" s="128">
        <v>323</v>
      </c>
      <c r="G28" s="127">
        <v>273</v>
      </c>
      <c r="H28" s="127">
        <v>50</v>
      </c>
      <c r="I28" s="168">
        <v>0</v>
      </c>
      <c r="J28" s="153"/>
      <c r="K28" s="167"/>
      <c r="L28" s="153"/>
      <c r="M28" s="152" t="s">
        <v>65</v>
      </c>
      <c r="N28" s="151"/>
      <c r="O28" s="143">
        <v>2482</v>
      </c>
      <c r="P28" s="143">
        <v>666</v>
      </c>
      <c r="Q28" s="143">
        <v>1816</v>
      </c>
      <c r="R28" s="143">
        <v>0</v>
      </c>
    </row>
    <row r="29" spans="4:18" s="145" customFormat="1" ht="10.5">
      <c r="D29" s="152"/>
      <c r="F29" s="128"/>
      <c r="G29" s="127"/>
      <c r="H29" s="127"/>
      <c r="I29" s="168"/>
      <c r="J29" s="153"/>
      <c r="K29" s="167"/>
      <c r="L29" s="153"/>
      <c r="M29" s="152" t="s">
        <v>5</v>
      </c>
      <c r="N29" s="151"/>
      <c r="O29" s="143">
        <v>4026</v>
      </c>
      <c r="P29" s="143">
        <v>264</v>
      </c>
      <c r="Q29" s="143">
        <v>3762</v>
      </c>
      <c r="R29" s="143">
        <v>0</v>
      </c>
    </row>
    <row r="30" spans="4:18" s="145" customFormat="1" ht="10.5">
      <c r="D30" s="152" t="s">
        <v>4</v>
      </c>
      <c r="F30" s="128">
        <v>284</v>
      </c>
      <c r="G30" s="127">
        <v>234</v>
      </c>
      <c r="H30" s="127">
        <v>50</v>
      </c>
      <c r="I30" s="168">
        <v>0</v>
      </c>
      <c r="J30" s="153"/>
      <c r="K30" s="167"/>
      <c r="L30" s="153"/>
      <c r="M30" s="152" t="s">
        <v>98</v>
      </c>
      <c r="N30" s="151"/>
      <c r="O30" s="143">
        <v>1444</v>
      </c>
      <c r="P30" s="143">
        <v>98</v>
      </c>
      <c r="Q30" s="143">
        <v>1346</v>
      </c>
      <c r="R30" s="143">
        <v>0</v>
      </c>
    </row>
    <row r="31" spans="4:18" s="145" customFormat="1" ht="10.5">
      <c r="D31" s="152" t="s">
        <v>43</v>
      </c>
      <c r="E31" s="153"/>
      <c r="F31" s="128">
        <v>214</v>
      </c>
      <c r="G31" s="127">
        <v>174</v>
      </c>
      <c r="H31" s="127">
        <v>40</v>
      </c>
      <c r="I31" s="168">
        <v>0</v>
      </c>
      <c r="J31" s="153"/>
      <c r="K31" s="167"/>
      <c r="L31" s="153"/>
      <c r="N31" s="151"/>
      <c r="O31" s="143"/>
      <c r="P31" s="143"/>
      <c r="Q31" s="143"/>
      <c r="R31" s="143"/>
    </row>
    <row r="32" spans="4:18" s="145" customFormat="1" ht="10.5">
      <c r="D32" s="152" t="s">
        <v>42</v>
      </c>
      <c r="E32" s="153"/>
      <c r="F32" s="128">
        <v>213</v>
      </c>
      <c r="G32" s="127">
        <v>173</v>
      </c>
      <c r="H32" s="127">
        <v>40</v>
      </c>
      <c r="I32" s="168">
        <v>0</v>
      </c>
      <c r="J32" s="153"/>
      <c r="K32" s="167"/>
      <c r="L32" s="239" t="s">
        <v>51</v>
      </c>
      <c r="M32" s="239"/>
      <c r="N32" s="151"/>
      <c r="O32" s="143">
        <v>2377</v>
      </c>
      <c r="P32" s="143">
        <v>3</v>
      </c>
      <c r="Q32" s="143">
        <v>13</v>
      </c>
      <c r="R32" s="143">
        <v>2361</v>
      </c>
    </row>
    <row r="33" spans="1:18" s="145" customFormat="1" ht="10.5">
      <c r="D33" s="152" t="s">
        <v>40</v>
      </c>
      <c r="E33" s="153"/>
      <c r="F33" s="128">
        <v>211</v>
      </c>
      <c r="G33" s="127">
        <v>174</v>
      </c>
      <c r="H33" s="127">
        <v>37</v>
      </c>
      <c r="I33" s="168">
        <v>0</v>
      </c>
      <c r="J33" s="153"/>
      <c r="K33" s="167"/>
      <c r="L33" s="152"/>
      <c r="M33" s="152"/>
      <c r="N33" s="151"/>
      <c r="O33" s="131"/>
      <c r="P33" s="127"/>
      <c r="Q33" s="127"/>
      <c r="R33" s="127"/>
    </row>
    <row r="34" spans="1:18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66"/>
      <c r="L34" s="149"/>
      <c r="M34" s="149"/>
      <c r="N34" s="148"/>
      <c r="O34" s="139"/>
      <c r="P34" s="139"/>
      <c r="Q34" s="139"/>
      <c r="R34" s="139"/>
    </row>
    <row r="35" spans="1:18" s="145" customFormat="1" ht="10.5">
      <c r="A35" s="147"/>
      <c r="B35" s="57" t="s">
        <v>101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96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zoomScale="125" zoomScaleNormal="125" workbookViewId="0"/>
  </sheetViews>
  <sheetFormatPr defaultRowHeight="12"/>
  <cols>
    <col min="1" max="1" width="0.37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25" style="145" customWidth="1"/>
    <col min="12" max="12" width="0.5" style="145" customWidth="1"/>
    <col min="13" max="13" width="1" style="145" customWidth="1"/>
    <col min="14" max="14" width="12.875" style="145" customWidth="1"/>
    <col min="15" max="15" width="0.625" style="145" customWidth="1"/>
    <col min="16" max="16" width="6.75" style="145" customWidth="1"/>
    <col min="17" max="18" width="6.875" style="145" customWidth="1"/>
    <col min="19" max="19" width="6.5" style="145" customWidth="1"/>
    <col min="20" max="16384" width="9" style="144"/>
  </cols>
  <sheetData>
    <row r="1" spans="1:19" s="145" customFormat="1" ht="13.5">
      <c r="A1" s="165" t="s">
        <v>100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s="145" customFormat="1" ht="3" customHeight="1"/>
    <row r="3" spans="1:19" s="145" customFormat="1" ht="10.5">
      <c r="B3" s="145" t="s">
        <v>86</v>
      </c>
      <c r="S3" s="163" t="s">
        <v>99</v>
      </c>
    </row>
    <row r="4" spans="1:19" s="145" customFormat="1" ht="1.5" customHeight="1"/>
    <row r="5" spans="1:19" s="145" customFormat="1" ht="13.5" customHeight="1">
      <c r="A5" s="247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40" t="s">
        <v>47</v>
      </c>
      <c r="J5" s="241"/>
      <c r="K5" s="162"/>
      <c r="L5" s="247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161" t="s">
        <v>47</v>
      </c>
    </row>
    <row r="6" spans="1:19" s="145" customFormat="1" ht="13.5" customHeight="1">
      <c r="A6" s="248"/>
      <c r="B6" s="238"/>
      <c r="C6" s="238"/>
      <c r="D6" s="238"/>
      <c r="E6" s="238"/>
      <c r="F6" s="238"/>
      <c r="G6" s="238"/>
      <c r="H6" s="238"/>
      <c r="I6" s="244" t="s">
        <v>45</v>
      </c>
      <c r="J6" s="245"/>
      <c r="K6" s="159"/>
      <c r="L6" s="248"/>
      <c r="M6" s="238"/>
      <c r="N6" s="238"/>
      <c r="O6" s="238"/>
      <c r="P6" s="238"/>
      <c r="Q6" s="238"/>
      <c r="R6" s="238"/>
      <c r="S6" s="160" t="s">
        <v>45</v>
      </c>
    </row>
    <row r="7" spans="1:19" s="145" customFormat="1" ht="6" customHeight="1">
      <c r="E7" s="157"/>
      <c r="K7" s="159"/>
      <c r="M7" s="158"/>
      <c r="N7" s="158"/>
      <c r="O7" s="157"/>
    </row>
    <row r="8" spans="1:19" s="145" customFormat="1" ht="9.75" customHeight="1">
      <c r="B8" s="246" t="s">
        <v>54</v>
      </c>
      <c r="C8" s="246"/>
      <c r="D8" s="246"/>
      <c r="F8" s="138">
        <v>26055</v>
      </c>
      <c r="G8" s="137">
        <v>9291</v>
      </c>
      <c r="H8" s="137">
        <v>13292</v>
      </c>
      <c r="I8" s="137">
        <v>3472</v>
      </c>
      <c r="J8" s="153"/>
      <c r="K8" s="154"/>
      <c r="L8" s="153"/>
      <c r="M8" s="153"/>
      <c r="N8" s="152" t="s">
        <v>39</v>
      </c>
      <c r="O8" s="151"/>
      <c r="P8" s="143">
        <v>351</v>
      </c>
      <c r="Q8" s="143">
        <v>291</v>
      </c>
      <c r="R8" s="143">
        <v>60</v>
      </c>
      <c r="S8" s="143">
        <v>0</v>
      </c>
    </row>
    <row r="9" spans="1:19" s="145" customFormat="1" ht="9.75" customHeight="1">
      <c r="F9" s="136"/>
      <c r="G9" s="135"/>
      <c r="H9" s="135"/>
      <c r="I9" s="135"/>
      <c r="J9" s="153"/>
      <c r="K9" s="154"/>
      <c r="L9" s="153"/>
      <c r="M9" s="153"/>
      <c r="N9" s="152" t="s">
        <v>37</v>
      </c>
      <c r="O9" s="151"/>
      <c r="P9" s="143">
        <v>299</v>
      </c>
      <c r="Q9" s="143">
        <v>239</v>
      </c>
      <c r="R9" s="143">
        <v>60</v>
      </c>
      <c r="S9" s="143">
        <v>0</v>
      </c>
    </row>
    <row r="10" spans="1:19" s="145" customFormat="1" ht="9.75" customHeight="1">
      <c r="C10" s="239" t="s">
        <v>41</v>
      </c>
      <c r="D10" s="239"/>
      <c r="F10" s="128">
        <v>12508</v>
      </c>
      <c r="G10" s="131">
        <v>7586</v>
      </c>
      <c r="H10" s="131">
        <v>4922</v>
      </c>
      <c r="I10" s="143">
        <v>0</v>
      </c>
      <c r="J10" s="153"/>
      <c r="K10" s="154"/>
      <c r="L10" s="153"/>
      <c r="M10" s="153"/>
      <c r="N10" s="152" t="s">
        <v>34</v>
      </c>
      <c r="O10" s="151"/>
      <c r="P10" s="143">
        <v>291</v>
      </c>
      <c r="Q10" s="143">
        <v>233</v>
      </c>
      <c r="R10" s="143">
        <v>58</v>
      </c>
      <c r="S10" s="143">
        <v>0</v>
      </c>
    </row>
    <row r="11" spans="1:19" s="145" customFormat="1" ht="9.75" customHeight="1">
      <c r="F11" s="128"/>
      <c r="G11" s="131"/>
      <c r="H11" s="131"/>
      <c r="I11" s="131"/>
      <c r="J11" s="153"/>
      <c r="K11" s="154"/>
      <c r="L11" s="153"/>
      <c r="M11" s="153"/>
      <c r="N11" s="152" t="s">
        <v>32</v>
      </c>
      <c r="O11" s="151"/>
      <c r="P11" s="143">
        <v>268</v>
      </c>
      <c r="Q11" s="143">
        <v>223</v>
      </c>
      <c r="R11" s="143">
        <v>45</v>
      </c>
      <c r="S11" s="143">
        <v>0</v>
      </c>
    </row>
    <row r="12" spans="1:19" s="145" customFormat="1" ht="9.75" customHeight="1">
      <c r="D12" s="152" t="s">
        <v>93</v>
      </c>
      <c r="F12" s="128">
        <v>38</v>
      </c>
      <c r="G12" s="127">
        <v>38</v>
      </c>
      <c r="H12" s="143">
        <v>0</v>
      </c>
      <c r="I12" s="143">
        <v>0</v>
      </c>
      <c r="J12" s="153"/>
      <c r="K12" s="154"/>
      <c r="L12" s="153"/>
      <c r="M12" s="153"/>
      <c r="O12" s="155"/>
      <c r="P12" s="143"/>
      <c r="Q12" s="143"/>
      <c r="R12" s="143"/>
      <c r="S12" s="143"/>
    </row>
    <row r="13" spans="1:19" s="145" customFormat="1" ht="10.5">
      <c r="D13" s="152" t="s">
        <v>73</v>
      </c>
      <c r="F13" s="128">
        <v>66</v>
      </c>
      <c r="G13" s="127">
        <v>51</v>
      </c>
      <c r="H13" s="127">
        <v>15</v>
      </c>
      <c r="I13" s="143">
        <v>0</v>
      </c>
      <c r="J13" s="153"/>
      <c r="K13" s="154"/>
      <c r="L13" s="153"/>
      <c r="M13" s="153"/>
      <c r="N13" s="152" t="s">
        <v>30</v>
      </c>
      <c r="O13" s="151"/>
      <c r="P13" s="143">
        <v>283</v>
      </c>
      <c r="Q13" s="143">
        <v>232</v>
      </c>
      <c r="R13" s="143">
        <v>51</v>
      </c>
      <c r="S13" s="143">
        <v>0</v>
      </c>
    </row>
    <row r="14" spans="1:19" s="145" customFormat="1" ht="10.5">
      <c r="D14" s="152" t="s">
        <v>35</v>
      </c>
      <c r="F14" s="128">
        <v>257</v>
      </c>
      <c r="G14" s="127">
        <v>241</v>
      </c>
      <c r="H14" s="127">
        <v>16</v>
      </c>
      <c r="I14" s="143">
        <v>0</v>
      </c>
      <c r="J14" s="153"/>
      <c r="K14" s="154"/>
      <c r="L14" s="153"/>
      <c r="M14" s="153"/>
      <c r="N14" s="152" t="s">
        <v>29</v>
      </c>
      <c r="O14" s="151"/>
      <c r="P14" s="143">
        <v>230</v>
      </c>
      <c r="Q14" s="143">
        <v>189</v>
      </c>
      <c r="R14" s="143">
        <v>41</v>
      </c>
      <c r="S14" s="143">
        <v>0</v>
      </c>
    </row>
    <row r="15" spans="1:19" s="145" customFormat="1" ht="10.5">
      <c r="D15" s="152" t="s">
        <v>33</v>
      </c>
      <c r="F15" s="128">
        <v>213</v>
      </c>
      <c r="G15" s="127">
        <v>211</v>
      </c>
      <c r="H15" s="127">
        <v>2</v>
      </c>
      <c r="I15" s="143">
        <v>0</v>
      </c>
      <c r="J15" s="153"/>
      <c r="K15" s="154"/>
      <c r="L15" s="153"/>
      <c r="M15" s="153"/>
      <c r="N15" s="152" t="s">
        <v>27</v>
      </c>
      <c r="O15" s="151"/>
      <c r="P15" s="143">
        <v>230</v>
      </c>
      <c r="Q15" s="143">
        <v>183</v>
      </c>
      <c r="R15" s="143">
        <v>47</v>
      </c>
      <c r="S15" s="143">
        <v>0</v>
      </c>
    </row>
    <row r="16" spans="1:19" s="145" customFormat="1" ht="10.5" customHeight="1">
      <c r="D16" s="152" t="s">
        <v>71</v>
      </c>
      <c r="F16" s="128">
        <v>486</v>
      </c>
      <c r="G16" s="127">
        <v>348</v>
      </c>
      <c r="H16" s="127">
        <v>138</v>
      </c>
      <c r="I16" s="143">
        <v>0</v>
      </c>
      <c r="J16" s="153"/>
      <c r="K16" s="154"/>
      <c r="L16" s="153"/>
      <c r="M16" s="153"/>
      <c r="O16" s="155"/>
      <c r="P16" s="143"/>
      <c r="Q16" s="143"/>
      <c r="R16" s="143"/>
      <c r="S16" s="143"/>
    </row>
    <row r="17" spans="4:19" s="145" customFormat="1" ht="10.5">
      <c r="D17" s="152"/>
      <c r="F17" s="128"/>
      <c r="G17" s="131"/>
      <c r="H17" s="131"/>
      <c r="I17" s="143"/>
      <c r="J17" s="153"/>
      <c r="K17" s="154"/>
      <c r="L17" s="153"/>
      <c r="M17" s="239" t="s">
        <v>53</v>
      </c>
      <c r="N17" s="239"/>
      <c r="O17" s="151"/>
      <c r="P17" s="143">
        <v>3217</v>
      </c>
      <c r="Q17" s="143">
        <v>711</v>
      </c>
      <c r="R17" s="143">
        <v>1376</v>
      </c>
      <c r="S17" s="143">
        <v>1130</v>
      </c>
    </row>
    <row r="18" spans="4:19" s="145" customFormat="1" ht="10.5" customHeight="1">
      <c r="D18" s="152" t="s">
        <v>70</v>
      </c>
      <c r="F18" s="128">
        <v>1781</v>
      </c>
      <c r="G18" s="127">
        <v>268</v>
      </c>
      <c r="H18" s="127">
        <v>1513</v>
      </c>
      <c r="I18" s="143">
        <v>0</v>
      </c>
      <c r="J18" s="153"/>
      <c r="K18" s="154"/>
      <c r="L18" s="153"/>
      <c r="O18" s="155"/>
      <c r="P18" s="143"/>
      <c r="Q18" s="143"/>
      <c r="R18" s="143"/>
      <c r="S18" s="143"/>
    </row>
    <row r="19" spans="4:19" s="145" customFormat="1" ht="10.5" customHeight="1">
      <c r="D19" s="152" t="s">
        <v>69</v>
      </c>
      <c r="F19" s="128">
        <v>1197</v>
      </c>
      <c r="G19" s="127">
        <v>456</v>
      </c>
      <c r="H19" s="127">
        <v>741</v>
      </c>
      <c r="I19" s="143">
        <v>0</v>
      </c>
      <c r="J19" s="153"/>
      <c r="K19" s="154"/>
      <c r="L19" s="153"/>
      <c r="M19" s="153"/>
      <c r="N19" s="152" t="s">
        <v>22</v>
      </c>
      <c r="O19" s="151"/>
      <c r="P19" s="143">
        <v>51</v>
      </c>
      <c r="Q19" s="143">
        <v>51</v>
      </c>
      <c r="R19" s="143">
        <v>0</v>
      </c>
      <c r="S19" s="143">
        <v>0</v>
      </c>
    </row>
    <row r="20" spans="4:19" s="145" customFormat="1" ht="10.5" customHeight="1">
      <c r="D20" s="152" t="s">
        <v>89</v>
      </c>
      <c r="F20" s="128">
        <v>2221</v>
      </c>
      <c r="G20" s="127">
        <v>1903</v>
      </c>
      <c r="H20" s="127">
        <v>318</v>
      </c>
      <c r="I20" s="143">
        <v>0</v>
      </c>
      <c r="J20" s="153"/>
      <c r="K20" s="154"/>
      <c r="L20" s="153"/>
      <c r="M20" s="153"/>
      <c r="N20" s="152" t="s">
        <v>21</v>
      </c>
      <c r="O20" s="151"/>
      <c r="P20" s="143">
        <v>30</v>
      </c>
      <c r="Q20" s="143">
        <v>23</v>
      </c>
      <c r="R20" s="143">
        <v>7</v>
      </c>
      <c r="S20" s="143">
        <v>0</v>
      </c>
    </row>
    <row r="21" spans="4:19" s="145" customFormat="1" ht="10.5" customHeight="1">
      <c r="D21" s="152" t="s">
        <v>68</v>
      </c>
      <c r="F21" s="128">
        <v>736</v>
      </c>
      <c r="G21" s="127">
        <v>267</v>
      </c>
      <c r="H21" s="127">
        <v>469</v>
      </c>
      <c r="I21" s="143">
        <v>0</v>
      </c>
      <c r="J21" s="153"/>
      <c r="K21" s="154"/>
      <c r="L21" s="153"/>
      <c r="M21" s="153"/>
      <c r="N21" s="156" t="s">
        <v>19</v>
      </c>
      <c r="O21" s="151"/>
      <c r="P21" s="143">
        <v>22</v>
      </c>
      <c r="Q21" s="143">
        <v>22</v>
      </c>
      <c r="R21" s="143">
        <v>0</v>
      </c>
      <c r="S21" s="143">
        <v>0</v>
      </c>
    </row>
    <row r="22" spans="4:19" s="145" customFormat="1" ht="10.5" customHeight="1">
      <c r="D22" s="152" t="s">
        <v>67</v>
      </c>
      <c r="F22" s="128">
        <v>1273</v>
      </c>
      <c r="G22" s="127">
        <v>333</v>
      </c>
      <c r="H22" s="127">
        <v>940</v>
      </c>
      <c r="I22" s="143">
        <v>0</v>
      </c>
      <c r="J22" s="153"/>
      <c r="K22" s="154"/>
      <c r="L22" s="153"/>
      <c r="M22" s="153"/>
      <c r="N22" s="156" t="s">
        <v>17</v>
      </c>
      <c r="O22" s="151"/>
      <c r="P22" s="143">
        <v>3073</v>
      </c>
      <c r="Q22" s="143">
        <v>578</v>
      </c>
      <c r="R22" s="143">
        <v>1365</v>
      </c>
      <c r="S22" s="143">
        <v>1130</v>
      </c>
    </row>
    <row r="23" spans="4:19" s="145" customFormat="1" ht="10.5">
      <c r="D23" s="152"/>
      <c r="F23" s="128"/>
      <c r="G23" s="131"/>
      <c r="H23" s="131"/>
      <c r="I23" s="143"/>
      <c r="J23" s="153"/>
      <c r="K23" s="154"/>
      <c r="L23" s="153"/>
      <c r="M23" s="153"/>
      <c r="N23" s="152" t="s">
        <v>13</v>
      </c>
      <c r="O23" s="151"/>
      <c r="P23" s="143">
        <v>16</v>
      </c>
      <c r="Q23" s="143">
        <v>12</v>
      </c>
      <c r="R23" s="143">
        <v>4</v>
      </c>
      <c r="S23" s="143">
        <v>0</v>
      </c>
    </row>
    <row r="24" spans="4:19" s="145" customFormat="1" ht="10.5" customHeight="1">
      <c r="D24" s="152" t="s">
        <v>12</v>
      </c>
      <c r="F24" s="128">
        <v>265</v>
      </c>
      <c r="G24" s="127">
        <v>218</v>
      </c>
      <c r="H24" s="127">
        <v>47</v>
      </c>
      <c r="I24" s="143">
        <v>0</v>
      </c>
      <c r="J24" s="153"/>
      <c r="K24" s="154"/>
      <c r="L24" s="153"/>
      <c r="M24" s="153"/>
      <c r="N24" s="156" t="s">
        <v>15</v>
      </c>
      <c r="O24" s="151"/>
      <c r="P24" s="143">
        <v>25</v>
      </c>
      <c r="Q24" s="143">
        <v>25</v>
      </c>
      <c r="R24" s="143">
        <v>0</v>
      </c>
      <c r="S24" s="143">
        <v>0</v>
      </c>
    </row>
    <row r="25" spans="4:19" s="145" customFormat="1" ht="10.5" customHeight="1">
      <c r="D25" s="152" t="s">
        <v>11</v>
      </c>
      <c r="F25" s="128">
        <v>202</v>
      </c>
      <c r="G25" s="127">
        <v>162</v>
      </c>
      <c r="H25" s="127">
        <v>40</v>
      </c>
      <c r="I25" s="143">
        <v>0</v>
      </c>
      <c r="J25" s="153"/>
      <c r="K25" s="154"/>
      <c r="L25" s="153"/>
      <c r="M25" s="153"/>
      <c r="O25" s="155"/>
      <c r="P25" s="143"/>
      <c r="Q25" s="143"/>
      <c r="R25" s="143"/>
      <c r="S25" s="143"/>
    </row>
    <row r="26" spans="4:19" s="145" customFormat="1" ht="10.5" customHeight="1">
      <c r="D26" s="152" t="s">
        <v>10</v>
      </c>
      <c r="F26" s="128">
        <v>299</v>
      </c>
      <c r="G26" s="127">
        <v>252</v>
      </c>
      <c r="H26" s="127">
        <v>47</v>
      </c>
      <c r="I26" s="143">
        <v>0</v>
      </c>
      <c r="J26" s="153"/>
      <c r="K26" s="154"/>
      <c r="L26" s="153"/>
      <c r="M26" s="239" t="s">
        <v>52</v>
      </c>
      <c r="N26" s="239"/>
      <c r="O26" s="151"/>
      <c r="P26" s="143">
        <v>7971</v>
      </c>
      <c r="Q26" s="143">
        <v>991</v>
      </c>
      <c r="R26" s="143">
        <v>6980</v>
      </c>
      <c r="S26" s="143">
        <v>0</v>
      </c>
    </row>
    <row r="27" spans="4:19" s="145" customFormat="1" ht="10.5">
      <c r="D27" s="152" t="s">
        <v>8</v>
      </c>
      <c r="F27" s="128">
        <v>286</v>
      </c>
      <c r="G27" s="127">
        <v>236</v>
      </c>
      <c r="H27" s="127">
        <v>50</v>
      </c>
      <c r="I27" s="143">
        <v>0</v>
      </c>
      <c r="J27" s="153"/>
      <c r="K27" s="154"/>
      <c r="L27" s="153"/>
      <c r="O27" s="155"/>
      <c r="P27" s="143"/>
      <c r="Q27" s="143"/>
      <c r="R27" s="143"/>
      <c r="S27" s="143"/>
    </row>
    <row r="28" spans="4:19" s="145" customFormat="1" ht="10.5">
      <c r="D28" s="152" t="s">
        <v>6</v>
      </c>
      <c r="F28" s="128">
        <v>320</v>
      </c>
      <c r="G28" s="127">
        <v>269</v>
      </c>
      <c r="H28" s="127">
        <v>51</v>
      </c>
      <c r="I28" s="143">
        <v>0</v>
      </c>
      <c r="J28" s="153"/>
      <c r="K28" s="154"/>
      <c r="L28" s="153"/>
      <c r="M28" s="153"/>
      <c r="N28" s="152" t="s">
        <v>65</v>
      </c>
      <c r="O28" s="151"/>
      <c r="P28" s="143">
        <v>2500</v>
      </c>
      <c r="Q28" s="143">
        <v>643</v>
      </c>
      <c r="R28" s="143">
        <v>1857</v>
      </c>
      <c r="S28" s="143">
        <v>0</v>
      </c>
    </row>
    <row r="29" spans="4:19" s="145" customFormat="1" ht="10.5">
      <c r="D29" s="152"/>
      <c r="F29" s="128"/>
      <c r="G29" s="127"/>
      <c r="H29" s="127"/>
      <c r="I29" s="143"/>
      <c r="J29" s="153"/>
      <c r="K29" s="154"/>
      <c r="L29" s="153"/>
      <c r="M29" s="153"/>
      <c r="N29" s="152" t="s">
        <v>5</v>
      </c>
      <c r="O29" s="151"/>
      <c r="P29" s="143">
        <v>4033</v>
      </c>
      <c r="Q29" s="143">
        <v>258</v>
      </c>
      <c r="R29" s="143">
        <v>3775</v>
      </c>
      <c r="S29" s="143">
        <v>0</v>
      </c>
    </row>
    <row r="30" spans="4:19" s="145" customFormat="1" ht="10.5">
      <c r="D30" s="152" t="s">
        <v>4</v>
      </c>
      <c r="F30" s="128">
        <v>283</v>
      </c>
      <c r="G30" s="127">
        <v>230</v>
      </c>
      <c r="H30" s="127">
        <v>53</v>
      </c>
      <c r="I30" s="143">
        <v>0</v>
      </c>
      <c r="J30" s="153"/>
      <c r="K30" s="154"/>
      <c r="L30" s="153"/>
      <c r="M30" s="153"/>
      <c r="N30" s="152" t="s">
        <v>98</v>
      </c>
      <c r="O30" s="151"/>
      <c r="P30" s="143">
        <v>1438</v>
      </c>
      <c r="Q30" s="143">
        <v>90</v>
      </c>
      <c r="R30" s="143">
        <v>1348</v>
      </c>
      <c r="S30" s="143">
        <v>0</v>
      </c>
    </row>
    <row r="31" spans="4:19" s="145" customFormat="1" ht="10.5">
      <c r="D31" s="152" t="s">
        <v>43</v>
      </c>
      <c r="E31" s="153"/>
      <c r="F31" s="128">
        <v>211</v>
      </c>
      <c r="G31" s="127">
        <v>171</v>
      </c>
      <c r="H31" s="127">
        <v>40</v>
      </c>
      <c r="I31" s="143">
        <v>0</v>
      </c>
      <c r="J31" s="153"/>
      <c r="K31" s="154"/>
      <c r="L31" s="153"/>
      <c r="M31" s="153"/>
      <c r="O31" s="151"/>
      <c r="P31" s="143"/>
      <c r="Q31" s="143"/>
      <c r="R31" s="143"/>
      <c r="S31" s="143"/>
    </row>
    <row r="32" spans="4:19" s="145" customFormat="1" ht="10.5">
      <c r="D32" s="152" t="s">
        <v>42</v>
      </c>
      <c r="E32" s="153"/>
      <c r="F32" s="128">
        <v>212</v>
      </c>
      <c r="G32" s="127">
        <v>171</v>
      </c>
      <c r="H32" s="127">
        <v>41</v>
      </c>
      <c r="I32" s="143">
        <v>0</v>
      </c>
      <c r="J32" s="153"/>
      <c r="K32" s="154"/>
      <c r="L32" s="153"/>
      <c r="M32" s="239" t="s">
        <v>51</v>
      </c>
      <c r="N32" s="239"/>
      <c r="O32" s="151"/>
      <c r="P32" s="143">
        <v>2359</v>
      </c>
      <c r="Q32" s="143">
        <v>3</v>
      </c>
      <c r="R32" s="143">
        <v>14</v>
      </c>
      <c r="S32" s="143">
        <v>2342</v>
      </c>
    </row>
    <row r="33" spans="1:19" s="145" customFormat="1" ht="10.5">
      <c r="D33" s="152" t="s">
        <v>40</v>
      </c>
      <c r="E33" s="153"/>
      <c r="F33" s="128">
        <v>210</v>
      </c>
      <c r="G33" s="127">
        <v>171</v>
      </c>
      <c r="H33" s="127">
        <v>39</v>
      </c>
      <c r="I33" s="143">
        <v>0</v>
      </c>
      <c r="J33" s="153"/>
      <c r="K33" s="154"/>
      <c r="L33" s="153"/>
      <c r="M33" s="152"/>
      <c r="N33" s="152"/>
      <c r="O33" s="151"/>
      <c r="P33" s="131"/>
      <c r="Q33" s="127"/>
      <c r="R33" s="127"/>
      <c r="S33" s="127"/>
    </row>
    <row r="34" spans="1:19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50"/>
      <c r="L34" s="149"/>
      <c r="M34" s="149"/>
      <c r="N34" s="149"/>
      <c r="O34" s="148"/>
      <c r="P34" s="139"/>
      <c r="Q34" s="139"/>
      <c r="R34" s="139"/>
      <c r="S34" s="139"/>
    </row>
    <row r="35" spans="1:19" s="145" customFormat="1" ht="10.5">
      <c r="A35" s="147" t="s">
        <v>97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</row>
    <row r="36" spans="1:19" s="145" customFormat="1" ht="10.5">
      <c r="A36" s="147" t="s">
        <v>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</row>
    <row r="37" spans="1:19" s="145" customFormat="1" ht="10.5" customHeight="1">
      <c r="A37" s="146" t="s">
        <v>96</v>
      </c>
      <c r="B37" s="146"/>
      <c r="C37" s="146"/>
      <c r="D37" s="146"/>
      <c r="E37" s="146"/>
      <c r="F37" s="146"/>
    </row>
  </sheetData>
  <mergeCells count="15">
    <mergeCell ref="M32:N32"/>
    <mergeCell ref="M17:N17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6:N26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62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95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94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38">
        <v>26302</v>
      </c>
      <c r="G8" s="137">
        <v>9316</v>
      </c>
      <c r="H8" s="137">
        <v>13519</v>
      </c>
      <c r="I8" s="137">
        <v>3467</v>
      </c>
      <c r="J8" s="66"/>
      <c r="K8" s="67"/>
      <c r="L8" s="66"/>
      <c r="M8" s="66"/>
      <c r="N8" s="65" t="s">
        <v>40</v>
      </c>
      <c r="O8" s="66"/>
      <c r="P8" s="128">
        <v>216</v>
      </c>
      <c r="Q8" s="127">
        <v>175</v>
      </c>
      <c r="R8" s="127">
        <v>41</v>
      </c>
      <c r="S8" s="143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v>349</v>
      </c>
      <c r="Q9" s="127">
        <v>288</v>
      </c>
      <c r="R9" s="127">
        <v>61</v>
      </c>
      <c r="S9" s="143">
        <v>0</v>
      </c>
    </row>
    <row r="10" spans="1:19" s="55" customFormat="1" ht="9.75" customHeight="1">
      <c r="C10" s="219" t="s">
        <v>41</v>
      </c>
      <c r="D10" s="219"/>
      <c r="F10" s="128">
        <v>14027</v>
      </c>
      <c r="G10" s="131">
        <v>7686</v>
      </c>
      <c r="H10" s="131">
        <v>6341</v>
      </c>
      <c r="I10" s="143">
        <v>0</v>
      </c>
      <c r="J10" s="66"/>
      <c r="K10" s="67"/>
      <c r="L10" s="66"/>
      <c r="M10" s="66"/>
      <c r="N10" s="65" t="s">
        <v>37</v>
      </c>
      <c r="O10" s="66"/>
      <c r="P10" s="128">
        <v>302</v>
      </c>
      <c r="Q10" s="127">
        <v>240</v>
      </c>
      <c r="R10" s="127">
        <v>62</v>
      </c>
      <c r="S10" s="143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v>287</v>
      </c>
      <c r="Q11" s="127">
        <v>230</v>
      </c>
      <c r="R11" s="127">
        <v>57</v>
      </c>
      <c r="S11" s="143">
        <v>0</v>
      </c>
    </row>
    <row r="12" spans="1:19" s="55" customFormat="1" ht="9.75" customHeight="1">
      <c r="D12" s="65" t="s">
        <v>93</v>
      </c>
      <c r="F12" s="128">
        <v>38</v>
      </c>
      <c r="G12" s="127">
        <v>38</v>
      </c>
      <c r="H12" s="143">
        <v>0</v>
      </c>
      <c r="I12" s="143">
        <v>0</v>
      </c>
      <c r="J12" s="66"/>
      <c r="K12" s="67"/>
      <c r="L12" s="66"/>
      <c r="M12" s="66"/>
      <c r="N12" s="65" t="s">
        <v>32</v>
      </c>
      <c r="O12" s="66"/>
      <c r="P12" s="128">
        <v>271</v>
      </c>
      <c r="Q12" s="127">
        <v>224</v>
      </c>
      <c r="R12" s="127">
        <v>47</v>
      </c>
      <c r="S12" s="143">
        <v>0</v>
      </c>
    </row>
    <row r="13" spans="1:19" s="55" customFormat="1" ht="10.5">
      <c r="D13" s="65" t="s">
        <v>73</v>
      </c>
      <c r="F13" s="128">
        <v>67</v>
      </c>
      <c r="G13" s="127">
        <v>50</v>
      </c>
      <c r="H13" s="127">
        <v>17</v>
      </c>
      <c r="I13" s="143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32"/>
    </row>
    <row r="14" spans="1:19" s="55" customFormat="1" ht="10.5">
      <c r="D14" s="65" t="s">
        <v>35</v>
      </c>
      <c r="F14" s="128">
        <v>262</v>
      </c>
      <c r="G14" s="127">
        <v>245</v>
      </c>
      <c r="H14" s="127">
        <v>17</v>
      </c>
      <c r="I14" s="143">
        <v>0</v>
      </c>
      <c r="J14" s="66"/>
      <c r="K14" s="67"/>
      <c r="L14" s="66"/>
      <c r="M14" s="66"/>
      <c r="N14" s="65" t="s">
        <v>30</v>
      </c>
      <c r="O14" s="66"/>
      <c r="P14" s="128">
        <v>284</v>
      </c>
      <c r="Q14" s="127">
        <v>231</v>
      </c>
      <c r="R14" s="127">
        <v>53</v>
      </c>
      <c r="S14" s="143">
        <v>0</v>
      </c>
    </row>
    <row r="15" spans="1:19" s="55" customFormat="1" ht="10.5">
      <c r="D15" s="65" t="s">
        <v>33</v>
      </c>
      <c r="F15" s="128">
        <v>209</v>
      </c>
      <c r="G15" s="127">
        <v>208</v>
      </c>
      <c r="H15" s="127">
        <v>1</v>
      </c>
      <c r="I15" s="143">
        <v>0</v>
      </c>
      <c r="J15" s="66"/>
      <c r="K15" s="67"/>
      <c r="L15" s="66"/>
      <c r="M15" s="66"/>
      <c r="N15" s="65" t="s">
        <v>29</v>
      </c>
      <c r="O15" s="66"/>
      <c r="P15" s="128">
        <v>235</v>
      </c>
      <c r="Q15" s="127">
        <v>192</v>
      </c>
      <c r="R15" s="127">
        <v>43</v>
      </c>
      <c r="S15" s="143">
        <v>0</v>
      </c>
    </row>
    <row r="16" spans="1:19" s="55" customFormat="1" ht="10.5" customHeight="1">
      <c r="D16" s="65" t="s">
        <v>71</v>
      </c>
      <c r="F16" s="128">
        <v>494</v>
      </c>
      <c r="G16" s="127">
        <v>353</v>
      </c>
      <c r="H16" s="127">
        <v>141</v>
      </c>
      <c r="I16" s="143">
        <v>0</v>
      </c>
      <c r="J16" s="66"/>
      <c r="K16" s="67"/>
      <c r="L16" s="66"/>
      <c r="M16" s="66"/>
      <c r="N16" s="65" t="s">
        <v>27</v>
      </c>
      <c r="O16" s="66"/>
      <c r="P16" s="128">
        <v>234</v>
      </c>
      <c r="Q16" s="127">
        <v>186</v>
      </c>
      <c r="R16" s="127">
        <v>48</v>
      </c>
      <c r="S16" s="143">
        <v>0</v>
      </c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 customHeight="1">
      <c r="D18" s="65" t="s">
        <v>70</v>
      </c>
      <c r="F18" s="128">
        <v>1797</v>
      </c>
      <c r="G18" s="127">
        <v>268</v>
      </c>
      <c r="H18" s="127">
        <v>1529</v>
      </c>
      <c r="I18" s="143">
        <v>0</v>
      </c>
      <c r="J18" s="66"/>
      <c r="K18" s="67"/>
      <c r="L18" s="66"/>
      <c r="M18" s="219" t="s">
        <v>53</v>
      </c>
      <c r="N18" s="219"/>
      <c r="O18" s="66"/>
      <c r="P18" s="128">
        <v>3335</v>
      </c>
      <c r="Q18" s="131">
        <v>716</v>
      </c>
      <c r="R18" s="131">
        <v>1472</v>
      </c>
      <c r="S18" s="131">
        <v>1147</v>
      </c>
    </row>
    <row r="19" spans="4:19" s="55" customFormat="1" ht="10.5" customHeight="1">
      <c r="D19" s="65" t="s">
        <v>69</v>
      </c>
      <c r="F19" s="128">
        <v>2634</v>
      </c>
      <c r="G19" s="127">
        <v>541</v>
      </c>
      <c r="H19" s="127">
        <v>2093</v>
      </c>
      <c r="I19" s="143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89</v>
      </c>
      <c r="F20" s="128">
        <v>2225</v>
      </c>
      <c r="G20" s="127">
        <v>1899</v>
      </c>
      <c r="H20" s="127">
        <v>326</v>
      </c>
      <c r="I20" s="143">
        <v>0</v>
      </c>
      <c r="J20" s="66"/>
      <c r="K20" s="67"/>
      <c r="L20" s="66"/>
      <c r="M20" s="66"/>
      <c r="N20" s="65" t="s">
        <v>22</v>
      </c>
      <c r="O20" s="66"/>
      <c r="P20" s="128">
        <v>51</v>
      </c>
      <c r="Q20" s="132">
        <v>51</v>
      </c>
      <c r="R20" s="143">
        <v>0</v>
      </c>
      <c r="S20" s="143">
        <v>0</v>
      </c>
    </row>
    <row r="21" spans="4:19" s="55" customFormat="1" ht="10.5" customHeight="1">
      <c r="D21" s="65" t="s">
        <v>68</v>
      </c>
      <c r="F21" s="128">
        <v>734</v>
      </c>
      <c r="G21" s="127">
        <v>260</v>
      </c>
      <c r="H21" s="127">
        <v>474</v>
      </c>
      <c r="I21" s="143">
        <v>0</v>
      </c>
      <c r="J21" s="66"/>
      <c r="K21" s="67"/>
      <c r="L21" s="66"/>
      <c r="M21" s="66"/>
      <c r="N21" s="65" t="s">
        <v>21</v>
      </c>
      <c r="O21" s="66"/>
      <c r="P21" s="128">
        <v>30</v>
      </c>
      <c r="Q21" s="132">
        <v>23</v>
      </c>
      <c r="R21" s="132">
        <v>7</v>
      </c>
      <c r="S21" s="143">
        <v>0</v>
      </c>
    </row>
    <row r="22" spans="4:19" s="55" customFormat="1" ht="10.5" customHeight="1">
      <c r="D22" s="65" t="s">
        <v>67</v>
      </c>
      <c r="F22" s="128">
        <v>1282</v>
      </c>
      <c r="G22" s="127">
        <v>331</v>
      </c>
      <c r="H22" s="127">
        <v>951</v>
      </c>
      <c r="I22" s="143">
        <v>0</v>
      </c>
      <c r="J22" s="66"/>
      <c r="K22" s="67"/>
      <c r="L22" s="66"/>
      <c r="M22" s="66"/>
      <c r="N22" s="71" t="s">
        <v>19</v>
      </c>
      <c r="O22" s="66"/>
      <c r="P22" s="128">
        <v>22</v>
      </c>
      <c r="Q22" s="132">
        <v>22</v>
      </c>
      <c r="R22" s="143">
        <v>0</v>
      </c>
      <c r="S22" s="143">
        <v>0</v>
      </c>
    </row>
    <row r="23" spans="4:19" s="55" customFormat="1" ht="10.5">
      <c r="D23" s="65"/>
      <c r="F23" s="128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v>3190</v>
      </c>
      <c r="Q23" s="132">
        <v>582</v>
      </c>
      <c r="R23" s="132">
        <v>1461</v>
      </c>
      <c r="S23" s="132">
        <v>1147</v>
      </c>
    </row>
    <row r="24" spans="4:19" s="55" customFormat="1" ht="10.5" customHeight="1">
      <c r="D24" s="65" t="s">
        <v>12</v>
      </c>
      <c r="F24" s="128">
        <v>269</v>
      </c>
      <c r="G24" s="127">
        <v>223</v>
      </c>
      <c r="H24" s="127">
        <v>46</v>
      </c>
      <c r="I24" s="143">
        <v>0</v>
      </c>
      <c r="J24" s="66"/>
      <c r="K24" s="67"/>
      <c r="L24" s="66"/>
      <c r="M24" s="66"/>
      <c r="N24" s="65" t="s">
        <v>13</v>
      </c>
      <c r="O24" s="66"/>
      <c r="P24" s="128">
        <v>16</v>
      </c>
      <c r="Q24" s="132">
        <v>12</v>
      </c>
      <c r="R24" s="132">
        <v>4</v>
      </c>
      <c r="S24" s="143">
        <v>0</v>
      </c>
    </row>
    <row r="25" spans="4:19" s="55" customFormat="1" ht="10.5" customHeight="1">
      <c r="D25" s="65" t="s">
        <v>11</v>
      </c>
      <c r="F25" s="128">
        <v>206</v>
      </c>
      <c r="G25" s="127">
        <v>167</v>
      </c>
      <c r="H25" s="127">
        <v>39</v>
      </c>
      <c r="I25" s="143">
        <v>0</v>
      </c>
      <c r="J25" s="66"/>
      <c r="K25" s="67"/>
      <c r="L25" s="66"/>
      <c r="M25" s="66"/>
      <c r="N25" s="71" t="s">
        <v>15</v>
      </c>
      <c r="O25" s="66"/>
      <c r="P25" s="128">
        <v>26</v>
      </c>
      <c r="Q25" s="132">
        <v>26</v>
      </c>
      <c r="R25" s="143">
        <v>0</v>
      </c>
      <c r="S25" s="143">
        <v>0</v>
      </c>
    </row>
    <row r="26" spans="4:19" s="55" customFormat="1" ht="10.5" customHeight="1">
      <c r="D26" s="65" t="s">
        <v>10</v>
      </c>
      <c r="F26" s="128">
        <v>303</v>
      </c>
      <c r="G26" s="127">
        <v>253</v>
      </c>
      <c r="H26" s="127">
        <v>50</v>
      </c>
      <c r="I26" s="143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 customHeight="1">
      <c r="D27" s="65" t="s">
        <v>8</v>
      </c>
      <c r="F27" s="128">
        <v>289</v>
      </c>
      <c r="G27" s="127">
        <v>235</v>
      </c>
      <c r="H27" s="127">
        <v>54</v>
      </c>
      <c r="I27" s="143">
        <v>0</v>
      </c>
      <c r="J27" s="66"/>
      <c r="K27" s="67"/>
      <c r="L27" s="66"/>
      <c r="M27" s="219" t="s">
        <v>52</v>
      </c>
      <c r="N27" s="219"/>
      <c r="O27" s="66"/>
      <c r="P27" s="128">
        <v>6601</v>
      </c>
      <c r="Q27" s="131">
        <v>911</v>
      </c>
      <c r="R27" s="131">
        <v>5690</v>
      </c>
      <c r="S27" s="143">
        <v>0</v>
      </c>
    </row>
    <row r="28" spans="4:19" s="55" customFormat="1" ht="10.5">
      <c r="D28" s="65" t="s">
        <v>6</v>
      </c>
      <c r="F28" s="128">
        <v>325</v>
      </c>
      <c r="G28" s="127">
        <v>270</v>
      </c>
      <c r="H28" s="127">
        <v>55</v>
      </c>
      <c r="I28" s="143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F29" s="128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v>2581</v>
      </c>
      <c r="Q29" s="127">
        <v>659</v>
      </c>
      <c r="R29" s="127">
        <v>1922</v>
      </c>
      <c r="S29" s="143">
        <v>0</v>
      </c>
    </row>
    <row r="30" spans="4:19" s="55" customFormat="1" ht="10.5">
      <c r="D30" s="65" t="s">
        <v>4</v>
      </c>
      <c r="F30" s="128">
        <v>287</v>
      </c>
      <c r="G30" s="127">
        <v>231</v>
      </c>
      <c r="H30" s="127">
        <v>56</v>
      </c>
      <c r="I30" s="143">
        <v>0</v>
      </c>
      <c r="J30" s="66"/>
      <c r="K30" s="67"/>
      <c r="L30" s="66"/>
      <c r="M30" s="66"/>
      <c r="N30" s="65" t="s">
        <v>5</v>
      </c>
      <c r="O30" s="66"/>
      <c r="P30" s="128">
        <v>4020</v>
      </c>
      <c r="Q30" s="127">
        <v>252</v>
      </c>
      <c r="R30" s="127">
        <v>3768</v>
      </c>
      <c r="S30" s="143">
        <v>0</v>
      </c>
    </row>
    <row r="31" spans="4:19" s="55" customFormat="1" ht="10.5">
      <c r="D31" s="65" t="s">
        <v>43</v>
      </c>
      <c r="E31" s="66"/>
      <c r="F31" s="128">
        <v>214</v>
      </c>
      <c r="G31" s="127">
        <v>174</v>
      </c>
      <c r="H31" s="127">
        <v>40</v>
      </c>
      <c r="I31" s="143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 customHeight="1">
      <c r="D32" s="65" t="s">
        <v>42</v>
      </c>
      <c r="E32" s="66"/>
      <c r="F32" s="128">
        <v>214</v>
      </c>
      <c r="G32" s="127">
        <v>174</v>
      </c>
      <c r="H32" s="127">
        <v>40</v>
      </c>
      <c r="I32" s="143">
        <v>0</v>
      </c>
      <c r="J32" s="66"/>
      <c r="K32" s="67"/>
      <c r="L32" s="66"/>
      <c r="M32" s="219" t="s">
        <v>51</v>
      </c>
      <c r="N32" s="219"/>
      <c r="O32" s="66"/>
      <c r="P32" s="128">
        <v>2339</v>
      </c>
      <c r="Q32" s="127">
        <v>3</v>
      </c>
      <c r="R32" s="127">
        <v>16</v>
      </c>
      <c r="S32" s="127">
        <v>2320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58"/>
      <c r="Q33" s="58"/>
      <c r="R33" s="58"/>
      <c r="S33" s="58"/>
    </row>
    <row r="34" spans="1:19" s="55" customFormat="1" ht="10.5">
      <c r="A34" s="57" t="s">
        <v>92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91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90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38">
        <f>SUM(G8:I8)</f>
        <v>26741</v>
      </c>
      <c r="G8" s="137">
        <f>SUM(G10+Q18+Q27+Q32)</f>
        <v>9371</v>
      </c>
      <c r="H8" s="137">
        <f>SUM(H10+R18+R27+R32)</f>
        <v>13924</v>
      </c>
      <c r="I8" s="137">
        <f>SUM(I10+S18+S27+S32)</f>
        <v>3446</v>
      </c>
      <c r="J8" s="66"/>
      <c r="K8" s="67"/>
      <c r="L8" s="66"/>
      <c r="M8" s="66"/>
      <c r="N8" s="65" t="s">
        <v>40</v>
      </c>
      <c r="O8" s="66"/>
      <c r="P8" s="128">
        <f>SUM(Q8:S8)</f>
        <v>218</v>
      </c>
      <c r="Q8" s="127">
        <v>178</v>
      </c>
      <c r="R8" s="127">
        <v>40</v>
      </c>
      <c r="S8" s="132" t="s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f>SUM(Q9:S9)</f>
        <v>353</v>
      </c>
      <c r="Q9" s="127">
        <v>289</v>
      </c>
      <c r="R9" s="127">
        <v>64</v>
      </c>
      <c r="S9" s="132" t="s">
        <v>0</v>
      </c>
    </row>
    <row r="10" spans="1:19" s="55" customFormat="1" ht="9.75" customHeight="1">
      <c r="C10" s="219" t="s">
        <v>41</v>
      </c>
      <c r="D10" s="219"/>
      <c r="F10" s="128">
        <f>SUM(G10:I10)</f>
        <v>14192</v>
      </c>
      <c r="G10" s="131">
        <f>SUM(G12:G32)+SUM(Q8:Q16)</f>
        <v>7740</v>
      </c>
      <c r="H10" s="131">
        <f>SUM(H12:H32)+SUM(R8:R16)</f>
        <v>6452</v>
      </c>
      <c r="I10" s="143">
        <f>SUM(I12:I32)+SUM(S8:S16)</f>
        <v>0</v>
      </c>
      <c r="J10" s="66"/>
      <c r="K10" s="67"/>
      <c r="L10" s="66"/>
      <c r="M10" s="66"/>
      <c r="N10" s="65" t="s">
        <v>37</v>
      </c>
      <c r="O10" s="66"/>
      <c r="P10" s="128">
        <f>SUM(Q10:S10)</f>
        <v>305</v>
      </c>
      <c r="Q10" s="127">
        <v>243</v>
      </c>
      <c r="R10" s="127">
        <v>62</v>
      </c>
      <c r="S10" s="132" t="s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f>SUM(Q11:S11)</f>
        <v>289</v>
      </c>
      <c r="Q11" s="127">
        <v>232</v>
      </c>
      <c r="R11" s="127">
        <v>57</v>
      </c>
      <c r="S11" s="132" t="s">
        <v>0</v>
      </c>
    </row>
    <row r="12" spans="1:19" s="55" customFormat="1" ht="9.75" customHeight="1">
      <c r="D12" s="65" t="s">
        <v>38</v>
      </c>
      <c r="F12" s="128">
        <f>SUM(G12:I12)</f>
        <v>38</v>
      </c>
      <c r="G12" s="127">
        <v>38</v>
      </c>
      <c r="H12" s="132" t="s">
        <v>0</v>
      </c>
      <c r="I12" s="132" t="s">
        <v>0</v>
      </c>
      <c r="J12" s="66"/>
      <c r="K12" s="67"/>
      <c r="L12" s="66"/>
      <c r="M12" s="66"/>
      <c r="N12" s="65" t="s">
        <v>32</v>
      </c>
      <c r="O12" s="66"/>
      <c r="P12" s="128">
        <f>SUM(Q12:S12)</f>
        <v>270</v>
      </c>
      <c r="Q12" s="127">
        <v>222</v>
      </c>
      <c r="R12" s="127">
        <v>48</v>
      </c>
      <c r="S12" s="132" t="s">
        <v>0</v>
      </c>
    </row>
    <row r="13" spans="1:19" s="55" customFormat="1" ht="10.5">
      <c r="D13" s="65" t="s">
        <v>73</v>
      </c>
      <c r="F13" s="128">
        <f>SUM(G13:I13)</f>
        <v>66</v>
      </c>
      <c r="G13" s="127">
        <v>48</v>
      </c>
      <c r="H13" s="127">
        <v>18</v>
      </c>
      <c r="I13" s="132" t="s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32"/>
    </row>
    <row r="14" spans="1:19" s="55" customFormat="1" ht="10.5">
      <c r="D14" s="65" t="s">
        <v>35</v>
      </c>
      <c r="F14" s="128">
        <f>SUM(G14:I14)</f>
        <v>266</v>
      </c>
      <c r="G14" s="127">
        <v>249</v>
      </c>
      <c r="H14" s="127">
        <v>17</v>
      </c>
      <c r="I14" s="132" t="s">
        <v>0</v>
      </c>
      <c r="J14" s="66"/>
      <c r="K14" s="67"/>
      <c r="L14" s="66"/>
      <c r="M14" s="66"/>
      <c r="N14" s="65" t="s">
        <v>30</v>
      </c>
      <c r="O14" s="66"/>
      <c r="P14" s="128">
        <f>SUM(Q14:S14)</f>
        <v>284</v>
      </c>
      <c r="Q14" s="127">
        <v>231</v>
      </c>
      <c r="R14" s="127">
        <v>53</v>
      </c>
      <c r="S14" s="132" t="s">
        <v>0</v>
      </c>
    </row>
    <row r="15" spans="1:19" s="55" customFormat="1" ht="10.5">
      <c r="D15" s="65" t="s">
        <v>33</v>
      </c>
      <c r="F15" s="128">
        <f>SUM(G15:I15)</f>
        <v>200</v>
      </c>
      <c r="G15" s="127">
        <v>199</v>
      </c>
      <c r="H15" s="127">
        <v>1</v>
      </c>
      <c r="I15" s="132" t="s">
        <v>0</v>
      </c>
      <c r="J15" s="66"/>
      <c r="K15" s="67"/>
      <c r="L15" s="66"/>
      <c r="M15" s="66"/>
      <c r="N15" s="65" t="s">
        <v>29</v>
      </c>
      <c r="O15" s="66"/>
      <c r="P15" s="128">
        <f>SUM(Q15:S15)</f>
        <v>237</v>
      </c>
      <c r="Q15" s="127">
        <v>193</v>
      </c>
      <c r="R15" s="127">
        <v>44</v>
      </c>
      <c r="S15" s="132" t="s">
        <v>0</v>
      </c>
    </row>
    <row r="16" spans="1:19" s="55" customFormat="1" ht="10.5" customHeight="1">
      <c r="D16" s="65" t="s">
        <v>71</v>
      </c>
      <c r="F16" s="128">
        <f>SUM(G16:I16)</f>
        <v>502</v>
      </c>
      <c r="G16" s="127">
        <v>352</v>
      </c>
      <c r="H16" s="127">
        <v>150</v>
      </c>
      <c r="I16" s="132" t="s">
        <v>0</v>
      </c>
      <c r="J16" s="66"/>
      <c r="K16" s="67"/>
      <c r="L16" s="66"/>
      <c r="M16" s="66"/>
      <c r="N16" s="65" t="s">
        <v>27</v>
      </c>
      <c r="O16" s="66"/>
      <c r="P16" s="128">
        <f>SUM(Q16:S16)</f>
        <v>238</v>
      </c>
      <c r="Q16" s="127">
        <v>189</v>
      </c>
      <c r="R16" s="127">
        <v>49</v>
      </c>
      <c r="S16" s="132" t="s">
        <v>0</v>
      </c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 customHeight="1">
      <c r="D18" s="65" t="s">
        <v>70</v>
      </c>
      <c r="F18" s="128">
        <f>SUM(G18:I18)</f>
        <v>1799</v>
      </c>
      <c r="G18" s="127">
        <v>268</v>
      </c>
      <c r="H18" s="127">
        <v>1531</v>
      </c>
      <c r="I18" s="132" t="s">
        <v>0</v>
      </c>
      <c r="J18" s="66"/>
      <c r="K18" s="67"/>
      <c r="L18" s="66"/>
      <c r="M18" s="219" t="s">
        <v>53</v>
      </c>
      <c r="N18" s="219"/>
      <c r="O18" s="66"/>
      <c r="P18" s="128">
        <f>SUM(Q18:S18)</f>
        <v>3440</v>
      </c>
      <c r="Q18" s="131">
        <f>SUM(Q20:Q25)</f>
        <v>711</v>
      </c>
      <c r="R18" s="131">
        <f>SUM(R20:R25)</f>
        <v>1567</v>
      </c>
      <c r="S18" s="131">
        <f>SUM(S20:S25)</f>
        <v>1162</v>
      </c>
    </row>
    <row r="19" spans="4:19" s="55" customFormat="1" ht="10.5" customHeight="1">
      <c r="D19" s="65" t="s">
        <v>69</v>
      </c>
      <c r="F19" s="128">
        <f>SUM(G19:I19)</f>
        <v>2680</v>
      </c>
      <c r="G19" s="127">
        <v>538</v>
      </c>
      <c r="H19" s="127">
        <v>2142</v>
      </c>
      <c r="I19" s="132" t="s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89</v>
      </c>
      <c r="F20" s="128">
        <f>SUM(G20:I20)</f>
        <v>2264</v>
      </c>
      <c r="G20" s="127">
        <v>1918</v>
      </c>
      <c r="H20" s="127">
        <v>346</v>
      </c>
      <c r="I20" s="132" t="s">
        <v>0</v>
      </c>
      <c r="J20" s="66"/>
      <c r="K20" s="67"/>
      <c r="L20" s="66"/>
      <c r="M20" s="66"/>
      <c r="N20" s="65" t="s">
        <v>22</v>
      </c>
      <c r="O20" s="66"/>
      <c r="P20" s="128">
        <f t="shared" ref="P20:P25" si="0">SUM(Q20:S20)</f>
        <v>51</v>
      </c>
      <c r="Q20" s="132">
        <v>51</v>
      </c>
      <c r="R20" s="132" t="s">
        <v>0</v>
      </c>
      <c r="S20" s="132" t="s">
        <v>0</v>
      </c>
    </row>
    <row r="21" spans="4:19" s="55" customFormat="1" ht="10.5" customHeight="1">
      <c r="D21" s="65" t="s">
        <v>68</v>
      </c>
      <c r="F21" s="128">
        <f>SUM(G21:I21)</f>
        <v>759</v>
      </c>
      <c r="G21" s="127">
        <v>273</v>
      </c>
      <c r="H21" s="127">
        <v>486</v>
      </c>
      <c r="I21" s="132" t="s">
        <v>0</v>
      </c>
      <c r="J21" s="66"/>
      <c r="K21" s="67"/>
      <c r="L21" s="66"/>
      <c r="M21" s="66"/>
      <c r="N21" s="65" t="s">
        <v>21</v>
      </c>
      <c r="O21" s="66"/>
      <c r="P21" s="128">
        <f t="shared" si="0"/>
        <v>30</v>
      </c>
      <c r="Q21" s="132">
        <v>23</v>
      </c>
      <c r="R21" s="132">
        <v>7</v>
      </c>
      <c r="S21" s="132" t="s">
        <v>0</v>
      </c>
    </row>
    <row r="22" spans="4:19" s="55" customFormat="1" ht="10.5" customHeight="1">
      <c r="D22" s="65" t="s">
        <v>67</v>
      </c>
      <c r="F22" s="128">
        <f>SUM(G22:I22)</f>
        <v>1299</v>
      </c>
      <c r="G22" s="127">
        <v>338</v>
      </c>
      <c r="H22" s="127">
        <v>961</v>
      </c>
      <c r="I22" s="132" t="s">
        <v>0</v>
      </c>
      <c r="J22" s="66"/>
      <c r="K22" s="67"/>
      <c r="L22" s="66"/>
      <c r="M22" s="66"/>
      <c r="N22" s="71" t="s">
        <v>19</v>
      </c>
      <c r="O22" s="66"/>
      <c r="P22" s="128">
        <f t="shared" si="0"/>
        <v>22</v>
      </c>
      <c r="Q22" s="132">
        <v>22</v>
      </c>
      <c r="R22" s="132" t="s">
        <v>0</v>
      </c>
      <c r="S22" s="132" t="s">
        <v>0</v>
      </c>
    </row>
    <row r="23" spans="4:19" s="55" customFormat="1" ht="10.5">
      <c r="D23" s="65"/>
      <c r="F23" s="128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f t="shared" si="0"/>
        <v>3295</v>
      </c>
      <c r="Q23" s="132">
        <v>576</v>
      </c>
      <c r="R23" s="132">
        <v>1557</v>
      </c>
      <c r="S23" s="132">
        <v>1162</v>
      </c>
    </row>
    <row r="24" spans="4:19" s="55" customFormat="1" ht="10.5" customHeight="1">
      <c r="D24" s="65" t="s">
        <v>12</v>
      </c>
      <c r="F24" s="128">
        <f>SUM(G24:I24)</f>
        <v>270</v>
      </c>
      <c r="G24" s="127">
        <v>224</v>
      </c>
      <c r="H24" s="127">
        <v>46</v>
      </c>
      <c r="I24" s="132" t="s">
        <v>0</v>
      </c>
      <c r="J24" s="66"/>
      <c r="K24" s="67"/>
      <c r="L24" s="66"/>
      <c r="M24" s="66"/>
      <c r="N24" s="65" t="s">
        <v>13</v>
      </c>
      <c r="O24" s="66"/>
      <c r="P24" s="128">
        <f t="shared" si="0"/>
        <v>16</v>
      </c>
      <c r="Q24" s="132">
        <v>13</v>
      </c>
      <c r="R24" s="132">
        <v>3</v>
      </c>
      <c r="S24" s="132" t="s">
        <v>0</v>
      </c>
    </row>
    <row r="25" spans="4:19" s="55" customFormat="1" ht="10.5" customHeight="1">
      <c r="D25" s="65" t="s">
        <v>11</v>
      </c>
      <c r="F25" s="128">
        <f>SUM(G25:I25)</f>
        <v>207</v>
      </c>
      <c r="G25" s="127">
        <v>168</v>
      </c>
      <c r="H25" s="127">
        <v>39</v>
      </c>
      <c r="I25" s="132" t="s">
        <v>0</v>
      </c>
      <c r="J25" s="66"/>
      <c r="K25" s="67"/>
      <c r="L25" s="66"/>
      <c r="M25" s="66"/>
      <c r="N25" s="71" t="s">
        <v>15</v>
      </c>
      <c r="O25" s="66"/>
      <c r="P25" s="128">
        <f t="shared" si="0"/>
        <v>26</v>
      </c>
      <c r="Q25" s="132">
        <v>26</v>
      </c>
      <c r="R25" s="132" t="s">
        <v>0</v>
      </c>
      <c r="S25" s="132" t="s">
        <v>0</v>
      </c>
    </row>
    <row r="26" spans="4:19" s="55" customFormat="1" ht="10.5" customHeight="1">
      <c r="D26" s="65" t="s">
        <v>10</v>
      </c>
      <c r="F26" s="128">
        <f>SUM(G26:I26)</f>
        <v>304</v>
      </c>
      <c r="G26" s="127">
        <v>253</v>
      </c>
      <c r="H26" s="127">
        <v>51</v>
      </c>
      <c r="I26" s="132" t="s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>
      <c r="D27" s="65" t="s">
        <v>8</v>
      </c>
      <c r="F27" s="128">
        <f>SUM(G27:I27)</f>
        <v>291</v>
      </c>
      <c r="G27" s="127">
        <v>237</v>
      </c>
      <c r="H27" s="127">
        <v>54</v>
      </c>
      <c r="I27" s="132" t="s">
        <v>0</v>
      </c>
      <c r="J27" s="66"/>
      <c r="K27" s="67"/>
      <c r="L27" s="66"/>
      <c r="M27" s="219" t="s">
        <v>52</v>
      </c>
      <c r="N27" s="219"/>
      <c r="O27" s="66"/>
      <c r="P27" s="128">
        <f>SUM(Q27:S27)</f>
        <v>6806</v>
      </c>
      <c r="Q27" s="131">
        <f>SUM(Q29:Q30)</f>
        <v>917</v>
      </c>
      <c r="R27" s="131">
        <f>SUM(R29:R30)</f>
        <v>5889</v>
      </c>
      <c r="S27" s="143">
        <f>SUM(S29:S30)</f>
        <v>0</v>
      </c>
    </row>
    <row r="28" spans="4:19" s="55" customFormat="1" ht="10.5">
      <c r="D28" s="65" t="s">
        <v>6</v>
      </c>
      <c r="F28" s="128">
        <f>SUM(G28:I28)</f>
        <v>329</v>
      </c>
      <c r="G28" s="127">
        <v>272</v>
      </c>
      <c r="H28" s="127">
        <v>57</v>
      </c>
      <c r="I28" s="132" t="s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F29" s="128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f>SUM(Q29:S29)</f>
        <v>2620</v>
      </c>
      <c r="Q29" s="127">
        <v>671</v>
      </c>
      <c r="R29" s="127">
        <v>1949</v>
      </c>
      <c r="S29" s="132" t="s">
        <v>0</v>
      </c>
    </row>
    <row r="30" spans="4:19" s="55" customFormat="1" ht="10.5">
      <c r="D30" s="65" t="s">
        <v>4</v>
      </c>
      <c r="F30" s="128">
        <f>SUM(G30:I30)</f>
        <v>289</v>
      </c>
      <c r="G30" s="127">
        <v>234</v>
      </c>
      <c r="H30" s="127">
        <v>55</v>
      </c>
      <c r="I30" s="132" t="s">
        <v>0</v>
      </c>
      <c r="J30" s="66"/>
      <c r="K30" s="67"/>
      <c r="L30" s="66"/>
      <c r="M30" s="66"/>
      <c r="N30" s="65" t="s">
        <v>5</v>
      </c>
      <c r="O30" s="66"/>
      <c r="P30" s="128">
        <f>SUM(Q30:S30)</f>
        <v>4186</v>
      </c>
      <c r="Q30" s="127">
        <v>246</v>
      </c>
      <c r="R30" s="127">
        <v>3940</v>
      </c>
      <c r="S30" s="132" t="s">
        <v>0</v>
      </c>
    </row>
    <row r="31" spans="4:19" s="55" customFormat="1" ht="10.5">
      <c r="D31" s="65" t="s">
        <v>43</v>
      </c>
      <c r="E31" s="66"/>
      <c r="F31" s="128">
        <f>SUM(G31:I31)</f>
        <v>218</v>
      </c>
      <c r="G31" s="127">
        <v>179</v>
      </c>
      <c r="H31" s="127">
        <v>39</v>
      </c>
      <c r="I31" s="132" t="s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f>SUM(G32:I32)</f>
        <v>217</v>
      </c>
      <c r="G32" s="127">
        <v>175</v>
      </c>
      <c r="H32" s="127">
        <v>42</v>
      </c>
      <c r="I32" s="132" t="s">
        <v>0</v>
      </c>
      <c r="J32" s="66"/>
      <c r="K32" s="67"/>
      <c r="L32" s="66"/>
      <c r="M32" s="219" t="s">
        <v>51</v>
      </c>
      <c r="N32" s="219"/>
      <c r="O32" s="66"/>
      <c r="P32" s="128">
        <f>SUM(Q32:S32)</f>
        <v>2303</v>
      </c>
      <c r="Q32" s="127">
        <v>3</v>
      </c>
      <c r="R32" s="127">
        <v>16</v>
      </c>
      <c r="S32" s="127">
        <v>2284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58"/>
      <c r="Q33" s="58"/>
      <c r="R33" s="58"/>
      <c r="S33" s="58"/>
    </row>
    <row r="34" spans="1:19" s="55" customFormat="1" ht="10.5">
      <c r="A34" s="57" t="s">
        <v>64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75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>
      <selection activeCell="S1" sqref="S1"/>
    </sheetView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146</v>
      </c>
    </row>
    <row r="4" spans="1:19" s="55" customFormat="1" ht="1.5" customHeight="1"/>
    <row r="5" spans="1:19" s="55" customFormat="1" ht="10.5">
      <c r="A5" s="225" t="s">
        <v>57</v>
      </c>
      <c r="B5" s="220"/>
      <c r="C5" s="220"/>
      <c r="D5" s="220"/>
      <c r="E5" s="220"/>
      <c r="F5" s="220" t="s">
        <v>54</v>
      </c>
      <c r="G5" s="220" t="s">
        <v>56</v>
      </c>
      <c r="H5" s="220" t="s">
        <v>55</v>
      </c>
      <c r="I5" s="227" t="s">
        <v>135</v>
      </c>
      <c r="J5" s="228"/>
      <c r="K5" s="202"/>
      <c r="L5" s="225" t="s">
        <v>57</v>
      </c>
      <c r="M5" s="220"/>
      <c r="N5" s="220"/>
      <c r="O5" s="220"/>
      <c r="P5" s="220" t="s">
        <v>54</v>
      </c>
      <c r="Q5" s="220" t="s">
        <v>56</v>
      </c>
      <c r="R5" s="220" t="s">
        <v>55</v>
      </c>
      <c r="S5" s="213" t="s">
        <v>135</v>
      </c>
    </row>
    <row r="6" spans="1:19" s="55" customFormat="1" ht="10.5">
      <c r="A6" s="226"/>
      <c r="B6" s="221"/>
      <c r="C6" s="221"/>
      <c r="D6" s="221"/>
      <c r="E6" s="221"/>
      <c r="F6" s="221"/>
      <c r="G6" s="221"/>
      <c r="H6" s="221"/>
      <c r="I6" s="222" t="s">
        <v>136</v>
      </c>
      <c r="J6" s="223"/>
      <c r="K6" s="203"/>
      <c r="L6" s="226"/>
      <c r="M6" s="221"/>
      <c r="N6" s="221"/>
      <c r="O6" s="221"/>
      <c r="P6" s="221"/>
      <c r="Q6" s="221"/>
      <c r="R6" s="221"/>
      <c r="S6" s="212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33590</v>
      </c>
      <c r="G8" s="178">
        <v>9686</v>
      </c>
      <c r="H8" s="178">
        <v>10390</v>
      </c>
      <c r="I8" s="178">
        <v>13514</v>
      </c>
      <c r="J8" s="66"/>
      <c r="K8" s="67"/>
      <c r="L8" s="66"/>
      <c r="M8" s="66"/>
      <c r="N8" s="211" t="s">
        <v>39</v>
      </c>
      <c r="O8" s="66"/>
      <c r="P8" s="174">
        <v>274</v>
      </c>
      <c r="Q8" s="172">
        <v>233</v>
      </c>
      <c r="R8" s="172">
        <v>41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11" t="s">
        <v>37</v>
      </c>
      <c r="O9" s="66"/>
      <c r="P9" s="174">
        <v>241</v>
      </c>
      <c r="Q9" s="172">
        <v>189</v>
      </c>
      <c r="R9" s="172">
        <v>52</v>
      </c>
      <c r="S9" s="173">
        <v>0</v>
      </c>
    </row>
    <row r="10" spans="1:19" s="55" customFormat="1" ht="9.75" customHeight="1">
      <c r="C10" s="219" t="s">
        <v>41</v>
      </c>
      <c r="D10" s="219"/>
      <c r="F10" s="174">
        <v>11697</v>
      </c>
      <c r="G10" s="173">
        <v>7696</v>
      </c>
      <c r="H10" s="204">
        <v>4001</v>
      </c>
      <c r="I10" s="204">
        <v>0</v>
      </c>
      <c r="J10" s="66"/>
      <c r="K10" s="67"/>
      <c r="L10" s="66"/>
      <c r="M10" s="66"/>
      <c r="N10" s="211" t="s">
        <v>34</v>
      </c>
      <c r="O10" s="66"/>
      <c r="P10" s="174">
        <v>251</v>
      </c>
      <c r="Q10" s="172">
        <v>190</v>
      </c>
      <c r="R10" s="172">
        <v>61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11" t="s">
        <v>32</v>
      </c>
      <c r="O11" s="66"/>
      <c r="P11" s="174">
        <v>220</v>
      </c>
      <c r="Q11" s="172">
        <v>183</v>
      </c>
      <c r="R11" s="172">
        <v>37</v>
      </c>
      <c r="S11" s="173">
        <v>0</v>
      </c>
    </row>
    <row r="12" spans="1:19" s="55" customFormat="1" ht="9.75" customHeight="1">
      <c r="D12" s="211" t="s">
        <v>123</v>
      </c>
      <c r="F12" s="174">
        <v>40</v>
      </c>
      <c r="G12" s="173">
        <v>40</v>
      </c>
      <c r="H12" s="204">
        <v>0</v>
      </c>
      <c r="I12" s="204">
        <v>0</v>
      </c>
      <c r="J12" s="66"/>
      <c r="K12" s="67"/>
      <c r="L12" s="66"/>
      <c r="M12" s="66"/>
      <c r="N12" s="211" t="s">
        <v>30</v>
      </c>
      <c r="O12" s="66"/>
      <c r="P12" s="174">
        <v>246</v>
      </c>
      <c r="Q12" s="172">
        <v>204</v>
      </c>
      <c r="R12" s="172">
        <v>42</v>
      </c>
      <c r="S12" s="173">
        <v>0</v>
      </c>
    </row>
    <row r="13" spans="1:19" s="55" customFormat="1" ht="9.75" customHeight="1">
      <c r="D13" s="71" t="s">
        <v>118</v>
      </c>
      <c r="F13" s="174">
        <v>62</v>
      </c>
      <c r="G13" s="173">
        <v>54</v>
      </c>
      <c r="H13" s="173">
        <v>8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11" t="s">
        <v>73</v>
      </c>
      <c r="F14" s="174">
        <v>44</v>
      </c>
      <c r="G14" s="172">
        <v>39</v>
      </c>
      <c r="H14" s="172">
        <v>5</v>
      </c>
      <c r="I14" s="173">
        <v>0</v>
      </c>
      <c r="J14" s="66"/>
      <c r="K14" s="67"/>
      <c r="L14" s="66"/>
      <c r="M14" s="66"/>
      <c r="N14" s="211" t="s">
        <v>29</v>
      </c>
      <c r="O14" s="66"/>
      <c r="P14" s="174">
        <v>196</v>
      </c>
      <c r="Q14" s="172">
        <v>150</v>
      </c>
      <c r="R14" s="172">
        <v>46</v>
      </c>
      <c r="S14" s="173">
        <v>0</v>
      </c>
    </row>
    <row r="15" spans="1:19" s="55" customFormat="1" ht="10.5">
      <c r="D15" s="211" t="s">
        <v>35</v>
      </c>
      <c r="F15" s="174">
        <v>324</v>
      </c>
      <c r="G15" s="172">
        <v>294</v>
      </c>
      <c r="H15" s="172">
        <v>30</v>
      </c>
      <c r="I15" s="173">
        <v>0</v>
      </c>
      <c r="J15" s="66"/>
      <c r="K15" s="67"/>
      <c r="L15" s="66"/>
      <c r="M15" s="66"/>
      <c r="N15" s="211" t="s">
        <v>27</v>
      </c>
      <c r="O15" s="66"/>
      <c r="P15" s="174">
        <v>175</v>
      </c>
      <c r="Q15" s="172">
        <v>144</v>
      </c>
      <c r="R15" s="172">
        <v>31</v>
      </c>
      <c r="S15" s="173">
        <v>0</v>
      </c>
    </row>
    <row r="16" spans="1:19" s="55" customFormat="1" ht="10.5" customHeight="1">
      <c r="D16" s="211" t="s">
        <v>33</v>
      </c>
      <c r="F16" s="174">
        <v>1021</v>
      </c>
      <c r="G16" s="172">
        <v>1017</v>
      </c>
      <c r="H16" s="172">
        <v>4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213</v>
      </c>
      <c r="G17" s="172">
        <v>195</v>
      </c>
      <c r="H17" s="172">
        <v>18</v>
      </c>
      <c r="I17" s="173">
        <v>0</v>
      </c>
      <c r="J17" s="66"/>
      <c r="K17" s="67"/>
      <c r="L17" s="66"/>
      <c r="M17" s="219" t="s">
        <v>53</v>
      </c>
      <c r="N17" s="219"/>
      <c r="P17" s="190">
        <v>13039</v>
      </c>
      <c r="Q17" s="172">
        <v>1094</v>
      </c>
      <c r="R17" s="172">
        <v>793</v>
      </c>
      <c r="S17" s="172">
        <v>11152</v>
      </c>
    </row>
    <row r="18" spans="4:19" s="55" customFormat="1" ht="10.5" customHeight="1">
      <c r="D18" s="211" t="s">
        <v>138</v>
      </c>
      <c r="F18" s="174">
        <v>275</v>
      </c>
      <c r="G18" s="173">
        <v>164</v>
      </c>
      <c r="H18" s="173">
        <v>111</v>
      </c>
      <c r="I18" s="173">
        <v>0</v>
      </c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161</v>
      </c>
      <c r="G19" s="172">
        <v>119</v>
      </c>
      <c r="H19" s="172">
        <v>42</v>
      </c>
      <c r="I19" s="173">
        <v>0</v>
      </c>
      <c r="J19" s="66"/>
      <c r="K19" s="67"/>
      <c r="L19" s="66"/>
      <c r="M19" s="66"/>
      <c r="N19" s="211" t="s">
        <v>22</v>
      </c>
      <c r="P19" s="190">
        <v>55</v>
      </c>
      <c r="Q19" s="172">
        <v>55</v>
      </c>
      <c r="R19" s="173">
        <v>0</v>
      </c>
      <c r="S19" s="173">
        <v>0</v>
      </c>
    </row>
    <row r="20" spans="4:19" s="55" customFormat="1" ht="10.5" customHeight="1">
      <c r="D20" s="211" t="s">
        <v>70</v>
      </c>
      <c r="F20" s="174">
        <v>1399</v>
      </c>
      <c r="G20" s="172">
        <v>273</v>
      </c>
      <c r="H20" s="172">
        <v>1126</v>
      </c>
      <c r="I20" s="173">
        <v>0</v>
      </c>
      <c r="J20" s="66"/>
      <c r="K20" s="67"/>
      <c r="L20" s="66"/>
      <c r="M20" s="66"/>
      <c r="N20" s="211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211" t="s">
        <v>69</v>
      </c>
      <c r="F21" s="174">
        <v>915</v>
      </c>
      <c r="G21" s="172">
        <v>524</v>
      </c>
      <c r="H21" s="172">
        <v>391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22</v>
      </c>
      <c r="Q21" s="186">
        <v>22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2011</v>
      </c>
      <c r="G22" s="172">
        <v>1801</v>
      </c>
      <c r="H22" s="172">
        <v>210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12892</v>
      </c>
      <c r="Q22" s="186">
        <v>955</v>
      </c>
      <c r="R22" s="186">
        <v>785</v>
      </c>
      <c r="S22" s="186">
        <v>11152</v>
      </c>
    </row>
    <row r="23" spans="4:19" s="55" customFormat="1" ht="10.5">
      <c r="D23" s="211" t="s">
        <v>68</v>
      </c>
      <c r="F23" s="174">
        <v>732</v>
      </c>
      <c r="G23" s="172">
        <v>222</v>
      </c>
      <c r="H23" s="172">
        <v>510</v>
      </c>
      <c r="I23" s="173">
        <v>0</v>
      </c>
      <c r="J23" s="66"/>
      <c r="K23" s="67"/>
      <c r="L23" s="66"/>
      <c r="M23" s="66"/>
      <c r="N23" s="211" t="s">
        <v>13</v>
      </c>
      <c r="O23" s="66"/>
      <c r="P23" s="174">
        <v>13</v>
      </c>
      <c r="Q23" s="186">
        <v>12</v>
      </c>
      <c r="R23" s="186">
        <v>1</v>
      </c>
      <c r="S23" s="173">
        <v>0</v>
      </c>
    </row>
    <row r="24" spans="4:19" s="55" customFormat="1" ht="10.5" customHeight="1">
      <c r="D24" s="211" t="s">
        <v>67</v>
      </c>
      <c r="F24" s="174">
        <v>1194</v>
      </c>
      <c r="G24" s="173">
        <v>302</v>
      </c>
      <c r="H24" s="173">
        <v>892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11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11" t="s">
        <v>12</v>
      </c>
      <c r="F26" s="174">
        <v>213</v>
      </c>
      <c r="G26" s="172">
        <v>162</v>
      </c>
      <c r="H26" s="172">
        <v>51</v>
      </c>
      <c r="I26" s="173">
        <v>0</v>
      </c>
      <c r="J26" s="66"/>
      <c r="K26" s="67"/>
      <c r="L26" s="66"/>
      <c r="M26" s="219" t="s">
        <v>52</v>
      </c>
      <c r="N26" s="219"/>
      <c r="P26" s="190">
        <v>6488</v>
      </c>
      <c r="Q26" s="172">
        <v>896</v>
      </c>
      <c r="R26" s="172">
        <v>5592</v>
      </c>
      <c r="S26" s="186">
        <v>0</v>
      </c>
    </row>
    <row r="27" spans="4:19" s="55" customFormat="1" ht="10.5" customHeight="1">
      <c r="D27" s="211" t="s">
        <v>11</v>
      </c>
      <c r="F27" s="174">
        <v>129</v>
      </c>
      <c r="G27" s="172">
        <v>105</v>
      </c>
      <c r="H27" s="172">
        <v>24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11" t="s">
        <v>10</v>
      </c>
      <c r="F28" s="174">
        <v>235</v>
      </c>
      <c r="G28" s="172">
        <v>204</v>
      </c>
      <c r="H28" s="172">
        <v>31</v>
      </c>
      <c r="I28" s="173">
        <v>0</v>
      </c>
      <c r="J28" s="66"/>
      <c r="K28" s="67"/>
      <c r="L28" s="66"/>
      <c r="M28" s="211"/>
      <c r="N28" s="211" t="s">
        <v>65</v>
      </c>
      <c r="P28" s="190">
        <v>2141</v>
      </c>
      <c r="Q28" s="172">
        <v>591</v>
      </c>
      <c r="R28" s="172">
        <v>1550</v>
      </c>
      <c r="S28" s="173">
        <v>0</v>
      </c>
    </row>
    <row r="29" spans="4:19" s="55" customFormat="1" ht="10.5">
      <c r="D29" s="211" t="s">
        <v>8</v>
      </c>
      <c r="F29" s="174">
        <v>229</v>
      </c>
      <c r="G29" s="172">
        <v>180</v>
      </c>
      <c r="H29" s="172">
        <v>49</v>
      </c>
      <c r="I29" s="173">
        <v>0</v>
      </c>
      <c r="J29" s="66"/>
      <c r="K29" s="67"/>
      <c r="L29" s="66"/>
      <c r="N29" s="211" t="s">
        <v>5</v>
      </c>
      <c r="O29" s="66"/>
      <c r="P29" s="174">
        <v>4347</v>
      </c>
      <c r="Q29" s="172">
        <v>305</v>
      </c>
      <c r="R29" s="172">
        <v>4042</v>
      </c>
      <c r="S29" s="173">
        <v>0</v>
      </c>
    </row>
    <row r="30" spans="4:19" s="55" customFormat="1" ht="10.5">
      <c r="D30" s="211" t="s">
        <v>6</v>
      </c>
      <c r="F30" s="174">
        <v>251</v>
      </c>
      <c r="G30" s="172">
        <v>198</v>
      </c>
      <c r="H30" s="172">
        <v>53</v>
      </c>
      <c r="I30" s="173">
        <v>0</v>
      </c>
      <c r="J30" s="66"/>
      <c r="K30" s="67"/>
      <c r="L30" s="66"/>
      <c r="M30" s="66"/>
      <c r="N30" s="211"/>
      <c r="O30" s="66"/>
      <c r="P30" s="174"/>
      <c r="Q30" s="172"/>
      <c r="R30" s="172"/>
      <c r="S30" s="173"/>
    </row>
    <row r="31" spans="4:19" s="55" customFormat="1" ht="10.5">
      <c r="D31" s="211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11" t="s">
        <v>4</v>
      </c>
      <c r="F32" s="174">
        <v>193</v>
      </c>
      <c r="G32" s="172">
        <v>136</v>
      </c>
      <c r="H32" s="172">
        <v>57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2366</v>
      </c>
      <c r="Q32" s="172">
        <v>0</v>
      </c>
      <c r="R32" s="172">
        <v>4</v>
      </c>
      <c r="S32" s="186">
        <v>2362</v>
      </c>
    </row>
    <row r="33" spans="1:19" s="55" customFormat="1" ht="10.5">
      <c r="D33" s="211" t="s">
        <v>43</v>
      </c>
      <c r="F33" s="174">
        <v>152</v>
      </c>
      <c r="G33" s="172">
        <v>130</v>
      </c>
      <c r="H33" s="172">
        <v>22</v>
      </c>
      <c r="I33" s="173">
        <v>0</v>
      </c>
      <c r="J33" s="66"/>
      <c r="K33" s="67"/>
      <c r="L33" s="66"/>
      <c r="M33" s="66"/>
      <c r="N33" s="211"/>
      <c r="O33" s="66"/>
      <c r="P33" s="128"/>
      <c r="Q33" s="127"/>
      <c r="R33" s="127"/>
      <c r="S33" s="181"/>
    </row>
    <row r="34" spans="1:19" s="55" customFormat="1" ht="10.5">
      <c r="D34" s="211" t="s">
        <v>42</v>
      </c>
      <c r="E34" s="66"/>
      <c r="F34" s="174">
        <v>152</v>
      </c>
      <c r="G34" s="172">
        <v>125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11" t="s">
        <v>40</v>
      </c>
      <c r="E35" s="66"/>
      <c r="F35" s="174">
        <v>149</v>
      </c>
      <c r="G35" s="172">
        <v>119</v>
      </c>
      <c r="H35" s="172">
        <v>30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9" s="55" customFormat="1" ht="10.5">
      <c r="B38" s="214" t="s">
        <v>141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9" s="55" customFormat="1" ht="10.5" customHeight="1">
      <c r="B39" s="56" t="s">
        <v>147</v>
      </c>
      <c r="C39" s="56"/>
      <c r="D39" s="56"/>
      <c r="E39" s="56"/>
      <c r="F39" s="56"/>
    </row>
  </sheetData>
  <mergeCells count="17">
    <mergeCell ref="C10:D10"/>
    <mergeCell ref="A5:E6"/>
    <mergeCell ref="F5:F6"/>
    <mergeCell ref="G5:G6"/>
    <mergeCell ref="H5:H6"/>
    <mergeCell ref="P5:P6"/>
    <mergeCell ref="Q5:Q6"/>
    <mergeCell ref="R5:R6"/>
    <mergeCell ref="I6:J6"/>
    <mergeCell ref="B8:D8"/>
    <mergeCell ref="I5:J5"/>
    <mergeCell ref="L5:O6"/>
    <mergeCell ref="M17:N17"/>
    <mergeCell ref="M18:N18"/>
    <mergeCell ref="M26:N26"/>
    <mergeCell ref="M32:N32"/>
    <mergeCell ref="M35:N35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875" style="55" customWidth="1"/>
    <col min="2" max="2" width="1" style="55" customWidth="1"/>
    <col min="3" max="3" width="1.25" style="55" customWidth="1"/>
    <col min="4" max="4" width="7.875" style="55" customWidth="1"/>
    <col min="5" max="5" width="0.875" style="55" customWidth="1"/>
    <col min="6" max="7" width="7.125" style="55" customWidth="1"/>
    <col min="8" max="8" width="7" style="55" customWidth="1"/>
    <col min="9" max="9" width="7.125" style="55" customWidth="1"/>
    <col min="10" max="10" width="0.375" style="55" customWidth="1"/>
    <col min="11" max="11" width="0.25" style="55" customWidth="1"/>
    <col min="12" max="12" width="0.875" style="55" customWidth="1"/>
    <col min="13" max="13" width="1" style="55" customWidth="1"/>
    <col min="14" max="14" width="13.75" style="55" customWidth="1"/>
    <col min="15" max="15" width="0.875" style="55" customWidth="1"/>
    <col min="16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88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B7" s="142"/>
      <c r="C7" s="142"/>
      <c r="D7" s="142"/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E8" s="69"/>
      <c r="F8" s="137">
        <f>SUM(G8:I8)</f>
        <v>28555</v>
      </c>
      <c r="G8" s="137">
        <f>SUM(G10+Q18+Q27+Q32)</f>
        <v>9555</v>
      </c>
      <c r="H8" s="137">
        <f>SUM(H10+R18+R27+R32)</f>
        <v>15064</v>
      </c>
      <c r="I8" s="137">
        <f>SUM(I10+S18+S27+S32)</f>
        <v>3936</v>
      </c>
      <c r="J8" s="66"/>
      <c r="K8" s="67"/>
      <c r="L8" s="66"/>
      <c r="M8" s="66"/>
      <c r="N8" s="65" t="s">
        <v>40</v>
      </c>
      <c r="O8" s="66"/>
      <c r="P8" s="128">
        <f>SUM(Q8:S8)</f>
        <v>204</v>
      </c>
      <c r="Q8" s="127">
        <v>162</v>
      </c>
      <c r="R8" s="127">
        <v>42</v>
      </c>
      <c r="S8" s="140">
        <v>0</v>
      </c>
    </row>
    <row r="9" spans="1:19" s="55" customFormat="1" ht="9.75" customHeight="1">
      <c r="E9" s="69"/>
      <c r="F9" s="135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f>SUM(Q9:S9)</f>
        <v>361</v>
      </c>
      <c r="Q9" s="127">
        <v>295</v>
      </c>
      <c r="R9" s="127">
        <v>66</v>
      </c>
      <c r="S9" s="140">
        <v>0</v>
      </c>
    </row>
    <row r="10" spans="1:19" s="55" customFormat="1" ht="9.75" customHeight="1">
      <c r="C10" s="219" t="s">
        <v>41</v>
      </c>
      <c r="D10" s="219"/>
      <c r="E10" s="69"/>
      <c r="F10" s="131">
        <f>SUM(G10:I10)</f>
        <v>15727</v>
      </c>
      <c r="G10" s="131">
        <f>SUM(G12:G32)+SUM(Q8:Q16)</f>
        <v>7891</v>
      </c>
      <c r="H10" s="131">
        <f>SUM(H12:H32)+SUM(R8:R16)</f>
        <v>7322</v>
      </c>
      <c r="I10" s="131">
        <f>SUM(I12:I32)+SUM(S8:S16)</f>
        <v>514</v>
      </c>
      <c r="J10" s="66"/>
      <c r="K10" s="67"/>
      <c r="L10" s="66"/>
      <c r="M10" s="66"/>
      <c r="N10" s="65" t="s">
        <v>37</v>
      </c>
      <c r="O10" s="66"/>
      <c r="P10" s="128">
        <f>SUM(Q10:S10)</f>
        <v>310</v>
      </c>
      <c r="Q10" s="127">
        <v>248</v>
      </c>
      <c r="R10" s="127">
        <v>62</v>
      </c>
      <c r="S10" s="140">
        <v>0</v>
      </c>
    </row>
    <row r="11" spans="1:19" s="55" customFormat="1" ht="9.75" customHeight="1">
      <c r="E11" s="69"/>
      <c r="F11" s="131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f>SUM(Q11:S11)</f>
        <v>295</v>
      </c>
      <c r="Q11" s="127">
        <v>238</v>
      </c>
      <c r="R11" s="127">
        <v>57</v>
      </c>
      <c r="S11" s="140">
        <v>0</v>
      </c>
    </row>
    <row r="12" spans="1:19" s="55" customFormat="1" ht="9.75" customHeight="1">
      <c r="D12" s="65" t="s">
        <v>38</v>
      </c>
      <c r="E12" s="69"/>
      <c r="F12" s="131">
        <f>SUM(G12:I12)</f>
        <v>38</v>
      </c>
      <c r="G12" s="127">
        <v>38</v>
      </c>
      <c r="H12" s="140">
        <v>0</v>
      </c>
      <c r="I12" s="140">
        <v>0</v>
      </c>
      <c r="J12" s="66"/>
      <c r="K12" s="67"/>
      <c r="L12" s="66"/>
      <c r="M12" s="66"/>
      <c r="N12" s="65" t="s">
        <v>32</v>
      </c>
      <c r="O12" s="66"/>
      <c r="P12" s="128">
        <f>SUM(Q12:S12)</f>
        <v>275</v>
      </c>
      <c r="Q12" s="127">
        <v>226</v>
      </c>
      <c r="R12" s="127">
        <v>49</v>
      </c>
      <c r="S12" s="140">
        <v>0</v>
      </c>
    </row>
    <row r="13" spans="1:19" s="55" customFormat="1" ht="10.5">
      <c r="D13" s="65" t="s">
        <v>73</v>
      </c>
      <c r="E13" s="69"/>
      <c r="F13" s="131">
        <f>SUM(G13:I13)</f>
        <v>67</v>
      </c>
      <c r="G13" s="127">
        <v>54</v>
      </c>
      <c r="H13" s="127">
        <v>13</v>
      </c>
      <c r="I13" s="140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41"/>
    </row>
    <row r="14" spans="1:19" s="55" customFormat="1" ht="10.5">
      <c r="D14" s="65" t="s">
        <v>35</v>
      </c>
      <c r="E14" s="69"/>
      <c r="F14" s="131">
        <f>SUM(G14:I14)</f>
        <v>285</v>
      </c>
      <c r="G14" s="127">
        <v>265</v>
      </c>
      <c r="H14" s="127">
        <v>20</v>
      </c>
      <c r="I14" s="140">
        <v>0</v>
      </c>
      <c r="J14" s="66"/>
      <c r="K14" s="67"/>
      <c r="L14" s="66"/>
      <c r="M14" s="66"/>
      <c r="N14" s="65" t="s">
        <v>30</v>
      </c>
      <c r="O14" s="66"/>
      <c r="P14" s="128">
        <f>SUM(Q14:S14)</f>
        <v>289</v>
      </c>
      <c r="Q14" s="127">
        <v>236</v>
      </c>
      <c r="R14" s="127">
        <v>53</v>
      </c>
      <c r="S14" s="140">
        <v>0</v>
      </c>
    </row>
    <row r="15" spans="1:19" s="55" customFormat="1" ht="10.5">
      <c r="D15" s="65" t="s">
        <v>33</v>
      </c>
      <c r="E15" s="69"/>
      <c r="F15" s="131">
        <f>SUM(G15:I15)</f>
        <v>174</v>
      </c>
      <c r="G15" s="127">
        <v>174</v>
      </c>
      <c r="H15" s="140">
        <v>0</v>
      </c>
      <c r="I15" s="140">
        <v>0</v>
      </c>
      <c r="J15" s="66"/>
      <c r="K15" s="67"/>
      <c r="L15" s="66"/>
      <c r="M15" s="66"/>
      <c r="N15" s="65" t="s">
        <v>29</v>
      </c>
      <c r="O15" s="66"/>
      <c r="P15" s="128">
        <f>SUM(Q15:S15)</f>
        <v>240</v>
      </c>
      <c r="Q15" s="127">
        <v>196</v>
      </c>
      <c r="R15" s="127">
        <v>44</v>
      </c>
      <c r="S15" s="140">
        <v>0</v>
      </c>
    </row>
    <row r="16" spans="1:19" s="55" customFormat="1" ht="10.5" customHeight="1">
      <c r="D16" s="65" t="s">
        <v>71</v>
      </c>
      <c r="E16" s="69"/>
      <c r="F16" s="131">
        <f>SUM(G16:I16)</f>
        <v>501</v>
      </c>
      <c r="G16" s="127">
        <v>354</v>
      </c>
      <c r="H16" s="127">
        <v>147</v>
      </c>
      <c r="I16" s="140">
        <v>0</v>
      </c>
      <c r="J16" s="66"/>
      <c r="K16" s="67"/>
      <c r="L16" s="66"/>
      <c r="M16" s="66"/>
      <c r="N16" s="65" t="s">
        <v>27</v>
      </c>
      <c r="O16" s="66"/>
      <c r="P16" s="128">
        <f>SUM(Q16:S16)</f>
        <v>242</v>
      </c>
      <c r="Q16" s="127">
        <v>193</v>
      </c>
      <c r="R16" s="127">
        <v>49</v>
      </c>
      <c r="S16" s="140">
        <v>0</v>
      </c>
    </row>
    <row r="17" spans="4:19" s="55" customFormat="1" ht="10.5">
      <c r="D17" s="65"/>
      <c r="E17" s="69"/>
      <c r="F17" s="131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 customHeight="1">
      <c r="D18" s="65" t="s">
        <v>70</v>
      </c>
      <c r="E18" s="69"/>
      <c r="F18" s="131">
        <f>SUM(G18:I18)</f>
        <v>1790</v>
      </c>
      <c r="G18" s="127">
        <v>269</v>
      </c>
      <c r="H18" s="127">
        <v>1521</v>
      </c>
      <c r="I18" s="140">
        <v>0</v>
      </c>
      <c r="J18" s="66"/>
      <c r="K18" s="67"/>
      <c r="L18" s="66"/>
      <c r="M18" s="219" t="s">
        <v>53</v>
      </c>
      <c r="N18" s="219"/>
      <c r="O18" s="66"/>
      <c r="P18" s="128">
        <f>SUM(Q18:S18)</f>
        <v>3512</v>
      </c>
      <c r="Q18" s="131">
        <f>SUM(Q20:Q25)</f>
        <v>742</v>
      </c>
      <c r="R18" s="131">
        <f>SUM(R20:R25)</f>
        <v>1600</v>
      </c>
      <c r="S18" s="131">
        <f>SUM(S20:S25)</f>
        <v>1170</v>
      </c>
    </row>
    <row r="19" spans="4:19" s="55" customFormat="1" ht="10.5" customHeight="1">
      <c r="D19" s="65" t="s">
        <v>69</v>
      </c>
      <c r="E19" s="69"/>
      <c r="F19" s="131">
        <f>SUM(G19:I19)</f>
        <v>4936</v>
      </c>
      <c r="G19" s="127">
        <v>2403</v>
      </c>
      <c r="H19" s="127">
        <v>2533</v>
      </c>
      <c r="I19" s="140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68</v>
      </c>
      <c r="E20" s="69"/>
      <c r="F20" s="131">
        <f>SUM(G20:I20)</f>
        <v>776</v>
      </c>
      <c r="G20" s="127">
        <v>278</v>
      </c>
      <c r="H20" s="127">
        <v>498</v>
      </c>
      <c r="I20" s="140">
        <v>0</v>
      </c>
      <c r="J20" s="66"/>
      <c r="K20" s="67"/>
      <c r="L20" s="66"/>
      <c r="M20" s="66"/>
      <c r="N20" s="65" t="s">
        <v>22</v>
      </c>
      <c r="O20" s="66"/>
      <c r="P20" s="128">
        <f t="shared" ref="P20:P25" si="0">SUM(Q20:S20)</f>
        <v>55</v>
      </c>
      <c r="Q20" s="127">
        <v>51</v>
      </c>
      <c r="R20" s="127">
        <v>4</v>
      </c>
      <c r="S20" s="140">
        <v>0</v>
      </c>
    </row>
    <row r="21" spans="4:19" s="55" customFormat="1" ht="10.5" customHeight="1">
      <c r="D21" s="65" t="s">
        <v>67</v>
      </c>
      <c r="E21" s="69"/>
      <c r="F21" s="131">
        <f>SUM(G21:I21)</f>
        <v>1320</v>
      </c>
      <c r="G21" s="127">
        <v>339</v>
      </c>
      <c r="H21" s="127">
        <v>981</v>
      </c>
      <c r="I21" s="140">
        <v>0</v>
      </c>
      <c r="J21" s="66"/>
      <c r="K21" s="67"/>
      <c r="L21" s="66"/>
      <c r="M21" s="66"/>
      <c r="N21" s="65" t="s">
        <v>21</v>
      </c>
      <c r="O21" s="66"/>
      <c r="P21" s="128">
        <f t="shared" si="0"/>
        <v>30</v>
      </c>
      <c r="Q21" s="127">
        <v>23</v>
      </c>
      <c r="R21" s="127">
        <v>7</v>
      </c>
      <c r="S21" s="140">
        <v>0</v>
      </c>
    </row>
    <row r="22" spans="4:19" s="55" customFormat="1" ht="10.5" customHeight="1">
      <c r="D22" s="65" t="s">
        <v>66</v>
      </c>
      <c r="E22" s="69"/>
      <c r="F22" s="131">
        <f>SUM(G22:I22)</f>
        <v>1461</v>
      </c>
      <c r="G22" s="127">
        <v>153</v>
      </c>
      <c r="H22" s="127">
        <v>794</v>
      </c>
      <c r="I22" s="132">
        <v>514</v>
      </c>
      <c r="J22" s="66"/>
      <c r="K22" s="67"/>
      <c r="L22" s="66"/>
      <c r="M22" s="66"/>
      <c r="N22" s="71" t="s">
        <v>19</v>
      </c>
      <c r="O22" s="66"/>
      <c r="P22" s="128">
        <f t="shared" si="0"/>
        <v>22</v>
      </c>
      <c r="Q22" s="127">
        <v>22</v>
      </c>
      <c r="R22" s="140">
        <v>0</v>
      </c>
      <c r="S22" s="140">
        <v>0</v>
      </c>
    </row>
    <row r="23" spans="4:19" s="55" customFormat="1" ht="10.5">
      <c r="D23" s="65"/>
      <c r="E23" s="69"/>
      <c r="F23" s="131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f t="shared" si="0"/>
        <v>3363</v>
      </c>
      <c r="Q23" s="127">
        <v>607</v>
      </c>
      <c r="R23" s="132">
        <v>1586</v>
      </c>
      <c r="S23" s="132">
        <v>1170</v>
      </c>
    </row>
    <row r="24" spans="4:19" s="55" customFormat="1" ht="10.5">
      <c r="D24" s="65" t="s">
        <v>12</v>
      </c>
      <c r="E24" s="69"/>
      <c r="F24" s="131">
        <f>SUM(G24:I24)</f>
        <v>274</v>
      </c>
      <c r="G24" s="127">
        <v>228</v>
      </c>
      <c r="H24" s="127">
        <v>46</v>
      </c>
      <c r="I24" s="140">
        <v>0</v>
      </c>
      <c r="J24" s="66"/>
      <c r="K24" s="67"/>
      <c r="L24" s="66"/>
      <c r="M24" s="66"/>
      <c r="N24" s="65" t="s">
        <v>13</v>
      </c>
      <c r="O24" s="66"/>
      <c r="P24" s="128">
        <f t="shared" si="0"/>
        <v>16</v>
      </c>
      <c r="Q24" s="127">
        <v>13</v>
      </c>
      <c r="R24" s="132">
        <v>3</v>
      </c>
      <c r="S24" s="140">
        <v>0</v>
      </c>
    </row>
    <row r="25" spans="4:19" s="55" customFormat="1" ht="10.5">
      <c r="D25" s="65" t="s">
        <v>11</v>
      </c>
      <c r="E25" s="69"/>
      <c r="F25" s="131">
        <f>SUM(G25:I25)</f>
        <v>214</v>
      </c>
      <c r="G25" s="127">
        <v>174</v>
      </c>
      <c r="H25" s="127">
        <v>40</v>
      </c>
      <c r="I25" s="140">
        <v>0</v>
      </c>
      <c r="J25" s="66"/>
      <c r="K25" s="67"/>
      <c r="L25" s="66"/>
      <c r="M25" s="66"/>
      <c r="N25" s="71" t="s">
        <v>15</v>
      </c>
      <c r="O25" s="66"/>
      <c r="P25" s="128">
        <f t="shared" si="0"/>
        <v>26</v>
      </c>
      <c r="Q25" s="127">
        <v>26</v>
      </c>
      <c r="R25" s="140">
        <v>0</v>
      </c>
      <c r="S25" s="140">
        <v>0</v>
      </c>
    </row>
    <row r="26" spans="4:19" s="55" customFormat="1" ht="10.5">
      <c r="D26" s="65" t="s">
        <v>10</v>
      </c>
      <c r="E26" s="69"/>
      <c r="F26" s="131">
        <f>SUM(G26:I26)</f>
        <v>310</v>
      </c>
      <c r="G26" s="127">
        <v>257</v>
      </c>
      <c r="H26" s="127">
        <v>53</v>
      </c>
      <c r="I26" s="140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>
      <c r="D27" s="65" t="s">
        <v>8</v>
      </c>
      <c r="E27" s="69"/>
      <c r="F27" s="131">
        <f>SUM(G27:I27)</f>
        <v>299</v>
      </c>
      <c r="G27" s="127">
        <v>241</v>
      </c>
      <c r="H27" s="127">
        <v>58</v>
      </c>
      <c r="I27" s="140">
        <v>0</v>
      </c>
      <c r="J27" s="66"/>
      <c r="K27" s="67"/>
      <c r="L27" s="66"/>
      <c r="M27" s="219" t="s">
        <v>52</v>
      </c>
      <c r="N27" s="219"/>
      <c r="O27" s="66"/>
      <c r="P27" s="128">
        <f>SUM(Q27:S27)</f>
        <v>7044</v>
      </c>
      <c r="Q27" s="131">
        <f>SUM(Q29:Q30)</f>
        <v>919</v>
      </c>
      <c r="R27" s="131">
        <f>SUM(R29:R30)</f>
        <v>6125</v>
      </c>
      <c r="S27" s="140">
        <v>0</v>
      </c>
    </row>
    <row r="28" spans="4:19" s="55" customFormat="1" ht="10.5">
      <c r="D28" s="65" t="s">
        <v>6</v>
      </c>
      <c r="E28" s="69"/>
      <c r="F28" s="131">
        <f>SUM(G28:I28)</f>
        <v>330</v>
      </c>
      <c r="G28" s="127">
        <v>273</v>
      </c>
      <c r="H28" s="127">
        <v>57</v>
      </c>
      <c r="I28" s="140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E29" s="69"/>
      <c r="F29" s="131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f>SUM(Q29:S29)</f>
        <v>2663</v>
      </c>
      <c r="Q29" s="127">
        <v>674</v>
      </c>
      <c r="R29" s="127">
        <v>1989</v>
      </c>
      <c r="S29" s="140">
        <v>0</v>
      </c>
    </row>
    <row r="30" spans="4:19" s="55" customFormat="1" ht="10.5">
      <c r="D30" s="65" t="s">
        <v>4</v>
      </c>
      <c r="E30" s="69"/>
      <c r="F30" s="131">
        <f>SUM(G30:I30)</f>
        <v>290</v>
      </c>
      <c r="G30" s="127">
        <v>234</v>
      </c>
      <c r="H30" s="127">
        <v>56</v>
      </c>
      <c r="I30" s="140">
        <v>0</v>
      </c>
      <c r="J30" s="66"/>
      <c r="K30" s="67"/>
      <c r="L30" s="66"/>
      <c r="M30" s="66"/>
      <c r="N30" s="65" t="s">
        <v>5</v>
      </c>
      <c r="O30" s="66"/>
      <c r="P30" s="128">
        <f>SUM(Q30:S30)</f>
        <v>4381</v>
      </c>
      <c r="Q30" s="127">
        <v>245</v>
      </c>
      <c r="R30" s="127">
        <v>4136</v>
      </c>
      <c r="S30" s="140">
        <v>0</v>
      </c>
    </row>
    <row r="31" spans="4:19" s="55" customFormat="1" ht="10.5">
      <c r="D31" s="65" t="s">
        <v>43</v>
      </c>
      <c r="E31" s="64"/>
      <c r="F31" s="131">
        <f>SUM(G31:I31)</f>
        <v>224</v>
      </c>
      <c r="G31" s="127">
        <v>183</v>
      </c>
      <c r="H31" s="127">
        <v>41</v>
      </c>
      <c r="I31" s="140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4"/>
      <c r="F32" s="131">
        <f>SUM(G32:I32)</f>
        <v>222</v>
      </c>
      <c r="G32" s="127">
        <v>180</v>
      </c>
      <c r="H32" s="127">
        <v>42</v>
      </c>
      <c r="I32" s="140">
        <v>0</v>
      </c>
      <c r="J32" s="66"/>
      <c r="K32" s="67"/>
      <c r="L32" s="66"/>
      <c r="M32" s="219" t="s">
        <v>51</v>
      </c>
      <c r="N32" s="219"/>
      <c r="O32" s="66"/>
      <c r="P32" s="128">
        <f>SUM(Q32:S32)</f>
        <v>2272</v>
      </c>
      <c r="Q32" s="127">
        <v>3</v>
      </c>
      <c r="R32" s="127">
        <v>17</v>
      </c>
      <c r="S32" s="127">
        <v>2252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139"/>
      <c r="Q33" s="139"/>
      <c r="R33" s="139"/>
      <c r="S33" s="139"/>
    </row>
    <row r="34" spans="1:19" s="55" customFormat="1" ht="10.5">
      <c r="A34" s="57" t="s">
        <v>87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75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875" style="55" customWidth="1"/>
    <col min="2" max="3" width="1.25" style="55" customWidth="1"/>
    <col min="4" max="4" width="9.25" style="55" customWidth="1"/>
    <col min="5" max="5" width="0.875" style="55" customWidth="1"/>
    <col min="6" max="9" width="7.125" style="55" customWidth="1"/>
    <col min="10" max="10" width="0.375" style="55" customWidth="1"/>
    <col min="11" max="11" width="0.25" style="55" customWidth="1"/>
    <col min="12" max="12" width="0.875" style="55" customWidth="1"/>
    <col min="13" max="13" width="1" style="55" customWidth="1"/>
    <col min="14" max="14" width="12.125" style="55" customWidth="1"/>
    <col min="15" max="15" width="0.875" style="55" customWidth="1"/>
    <col min="16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85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10.5">
      <c r="B8" s="224" t="s">
        <v>54</v>
      </c>
      <c r="C8" s="224"/>
      <c r="D8" s="224"/>
      <c r="F8" s="138">
        <f>SUM(G8:I8)</f>
        <v>29086</v>
      </c>
      <c r="G8" s="137">
        <f>SUM(G10+Q18+Q27+Q32)</f>
        <v>9596</v>
      </c>
      <c r="H8" s="137">
        <f>SUM(H10+R18+R27+R32)</f>
        <v>15504</v>
      </c>
      <c r="I8" s="137">
        <f>SUM(I10+S18+S27+S32)</f>
        <v>3986</v>
      </c>
      <c r="J8" s="66"/>
      <c r="K8" s="67"/>
      <c r="L8" s="66"/>
      <c r="M8" s="66"/>
      <c r="N8" s="65" t="s">
        <v>40</v>
      </c>
      <c r="O8" s="66"/>
      <c r="P8" s="128">
        <f>SUM(Q8:S8)</f>
        <v>207</v>
      </c>
      <c r="Q8" s="130">
        <v>162</v>
      </c>
      <c r="R8" s="130">
        <v>45</v>
      </c>
      <c r="S8" s="129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f>SUM(Q9:S9)</f>
        <v>363</v>
      </c>
      <c r="Q9" s="130">
        <v>296</v>
      </c>
      <c r="R9" s="130">
        <v>67</v>
      </c>
      <c r="S9" s="129">
        <v>0</v>
      </c>
    </row>
    <row r="10" spans="1:19" s="55" customFormat="1" ht="13.5" customHeight="1">
      <c r="C10" s="219" t="s">
        <v>41</v>
      </c>
      <c r="D10" s="219"/>
      <c r="F10" s="128">
        <f>SUM(G10:I10)</f>
        <v>15871</v>
      </c>
      <c r="G10" s="131">
        <f>SUM(G12:G32)+SUM(Q8:Q16)</f>
        <v>7913</v>
      </c>
      <c r="H10" s="131">
        <f>SUM(H12:H32)+SUM(R8:R16)</f>
        <v>7440</v>
      </c>
      <c r="I10" s="131">
        <f>SUM(I12:I32)+SUM(S8:S16)</f>
        <v>518</v>
      </c>
      <c r="J10" s="66"/>
      <c r="K10" s="67"/>
      <c r="L10" s="66"/>
      <c r="M10" s="66"/>
      <c r="N10" s="65" t="s">
        <v>37</v>
      </c>
      <c r="O10" s="66"/>
      <c r="P10" s="128">
        <f>SUM(Q10:S10)</f>
        <v>315</v>
      </c>
      <c r="Q10" s="130">
        <v>251</v>
      </c>
      <c r="R10" s="130">
        <v>64</v>
      </c>
      <c r="S10" s="129">
        <v>0</v>
      </c>
    </row>
    <row r="11" spans="1:19" s="55" customFormat="1" ht="9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f>SUM(Q11:S11)</f>
        <v>296</v>
      </c>
      <c r="Q11" s="130">
        <v>236</v>
      </c>
      <c r="R11" s="130">
        <v>60</v>
      </c>
      <c r="S11" s="129">
        <v>0</v>
      </c>
    </row>
    <row r="12" spans="1:19" s="55" customFormat="1" ht="10.5">
      <c r="D12" s="65" t="s">
        <v>38</v>
      </c>
      <c r="F12" s="128">
        <f>SUM(G12:I12)</f>
        <v>38</v>
      </c>
      <c r="G12" s="130">
        <v>38</v>
      </c>
      <c r="H12" s="129">
        <v>0</v>
      </c>
      <c r="I12" s="129">
        <v>0</v>
      </c>
      <c r="J12" s="66"/>
      <c r="K12" s="67"/>
      <c r="L12" s="66"/>
      <c r="M12" s="66"/>
      <c r="N12" s="65" t="s">
        <v>32</v>
      </c>
      <c r="O12" s="66"/>
      <c r="P12" s="128">
        <f>SUM(Q12:S12)</f>
        <v>276</v>
      </c>
      <c r="Q12" s="130">
        <v>226</v>
      </c>
      <c r="R12" s="130">
        <v>50</v>
      </c>
      <c r="S12" s="129">
        <v>0</v>
      </c>
    </row>
    <row r="13" spans="1:19" s="55" customFormat="1" ht="10.5">
      <c r="D13" s="65" t="s">
        <v>73</v>
      </c>
      <c r="F13" s="128">
        <f>SUM(G13:I13)</f>
        <v>64</v>
      </c>
      <c r="G13" s="130">
        <v>49</v>
      </c>
      <c r="H13" s="130">
        <v>15</v>
      </c>
      <c r="I13" s="129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32"/>
    </row>
    <row r="14" spans="1:19" s="55" customFormat="1" ht="10.5">
      <c r="D14" s="65" t="s">
        <v>35</v>
      </c>
      <c r="F14" s="128">
        <f>SUM(G14:I14)</f>
        <v>293</v>
      </c>
      <c r="G14" s="130">
        <v>273</v>
      </c>
      <c r="H14" s="130">
        <v>20</v>
      </c>
      <c r="I14" s="129">
        <v>0</v>
      </c>
      <c r="J14" s="66"/>
      <c r="K14" s="67"/>
      <c r="L14" s="66"/>
      <c r="M14" s="66"/>
      <c r="N14" s="65" t="s">
        <v>30</v>
      </c>
      <c r="O14" s="66"/>
      <c r="P14" s="128">
        <f>SUM(Q14:S14)</f>
        <v>288</v>
      </c>
      <c r="Q14" s="130">
        <v>233</v>
      </c>
      <c r="R14" s="130">
        <v>55</v>
      </c>
      <c r="S14" s="129">
        <v>0</v>
      </c>
    </row>
    <row r="15" spans="1:19" s="55" customFormat="1" ht="10.5">
      <c r="D15" s="65" t="s">
        <v>33</v>
      </c>
      <c r="F15" s="128">
        <f>SUM(G15:I15)</f>
        <v>172</v>
      </c>
      <c r="G15" s="130">
        <v>172</v>
      </c>
      <c r="H15" s="130">
        <v>0</v>
      </c>
      <c r="I15" s="129">
        <v>0</v>
      </c>
      <c r="J15" s="66"/>
      <c r="K15" s="67"/>
      <c r="L15" s="66"/>
      <c r="M15" s="66"/>
      <c r="N15" s="65" t="s">
        <v>29</v>
      </c>
      <c r="O15" s="66"/>
      <c r="P15" s="128">
        <f>SUM(Q15:S15)</f>
        <v>240</v>
      </c>
      <c r="Q15" s="130">
        <v>196</v>
      </c>
      <c r="R15" s="130">
        <v>44</v>
      </c>
      <c r="S15" s="129">
        <v>0</v>
      </c>
    </row>
    <row r="16" spans="1:19" s="55" customFormat="1" ht="10.5" customHeight="1">
      <c r="D16" s="65" t="s">
        <v>71</v>
      </c>
      <c r="F16" s="128">
        <f>SUM(G16:I16)</f>
        <v>510</v>
      </c>
      <c r="G16" s="130">
        <v>360</v>
      </c>
      <c r="H16" s="130">
        <v>150</v>
      </c>
      <c r="I16" s="129">
        <v>0</v>
      </c>
      <c r="J16" s="66"/>
      <c r="K16" s="67"/>
      <c r="L16" s="66"/>
      <c r="M16" s="66"/>
      <c r="N16" s="65" t="s">
        <v>27</v>
      </c>
      <c r="O16" s="66"/>
      <c r="P16" s="128">
        <f>SUM(Q16:S16)</f>
        <v>244</v>
      </c>
      <c r="Q16" s="130">
        <v>194</v>
      </c>
      <c r="R16" s="130">
        <v>50</v>
      </c>
      <c r="S16" s="129">
        <v>0</v>
      </c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>
      <c r="D18" s="65" t="s">
        <v>70</v>
      </c>
      <c r="F18" s="128">
        <f>SUM(G18:I18)</f>
        <v>1812</v>
      </c>
      <c r="G18" s="130">
        <v>262</v>
      </c>
      <c r="H18" s="130">
        <v>1550</v>
      </c>
      <c r="I18" s="129">
        <v>0</v>
      </c>
      <c r="J18" s="66"/>
      <c r="K18" s="67"/>
      <c r="L18" s="66"/>
      <c r="M18" s="219" t="s">
        <v>53</v>
      </c>
      <c r="N18" s="219"/>
      <c r="O18" s="66"/>
      <c r="P18" s="128">
        <f>SUM(Q18:S18)</f>
        <v>3541</v>
      </c>
      <c r="Q18" s="131">
        <f>SUM(Q20:Q25)</f>
        <v>746</v>
      </c>
      <c r="R18" s="131">
        <f>SUM(R20:R25)</f>
        <v>1627</v>
      </c>
      <c r="S18" s="131">
        <f>SUM(S20:S25)</f>
        <v>1168</v>
      </c>
    </row>
    <row r="19" spans="4:19" s="55" customFormat="1" ht="10.5" customHeight="1">
      <c r="D19" s="65" t="s">
        <v>69</v>
      </c>
      <c r="F19" s="128">
        <f>SUM(G19:I19)</f>
        <v>4964</v>
      </c>
      <c r="G19" s="130">
        <v>2383</v>
      </c>
      <c r="H19" s="130">
        <v>2581</v>
      </c>
      <c r="I19" s="129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68</v>
      </c>
      <c r="F20" s="128">
        <f>SUM(G20:I20)</f>
        <v>794</v>
      </c>
      <c r="G20" s="130">
        <v>297</v>
      </c>
      <c r="H20" s="130">
        <v>497</v>
      </c>
      <c r="I20" s="129">
        <v>0</v>
      </c>
      <c r="J20" s="66"/>
      <c r="K20" s="67"/>
      <c r="L20" s="66"/>
      <c r="M20" s="66"/>
      <c r="N20" s="65" t="s">
        <v>22</v>
      </c>
      <c r="O20" s="66"/>
      <c r="P20" s="128">
        <f t="shared" ref="P20:P25" si="0">SUM(Q20:S20)</f>
        <v>56</v>
      </c>
      <c r="Q20" s="130">
        <v>52</v>
      </c>
      <c r="R20" s="130">
        <v>4</v>
      </c>
      <c r="S20" s="129">
        <v>0</v>
      </c>
    </row>
    <row r="21" spans="4:19" s="55" customFormat="1" ht="10.5" customHeight="1">
      <c r="D21" s="65" t="s">
        <v>67</v>
      </c>
      <c r="F21" s="128">
        <f>SUM(G21:I21)</f>
        <v>1363</v>
      </c>
      <c r="G21" s="130">
        <v>365</v>
      </c>
      <c r="H21" s="130">
        <v>998</v>
      </c>
      <c r="I21" s="129">
        <v>0</v>
      </c>
      <c r="J21" s="66"/>
      <c r="K21" s="67"/>
      <c r="L21" s="66"/>
      <c r="M21" s="66"/>
      <c r="N21" s="65" t="s">
        <v>21</v>
      </c>
      <c r="O21" s="66"/>
      <c r="P21" s="128">
        <f t="shared" si="0"/>
        <v>30</v>
      </c>
      <c r="Q21" s="130">
        <v>23</v>
      </c>
      <c r="R21" s="130">
        <v>7</v>
      </c>
      <c r="S21" s="129">
        <v>0</v>
      </c>
    </row>
    <row r="22" spans="4:19" s="55" customFormat="1" ht="10.5">
      <c r="D22" s="65" t="s">
        <v>66</v>
      </c>
      <c r="F22" s="128">
        <f>SUM(G22:I22)</f>
        <v>1462</v>
      </c>
      <c r="G22" s="130">
        <v>148</v>
      </c>
      <c r="H22" s="130">
        <v>796</v>
      </c>
      <c r="I22" s="129">
        <v>518</v>
      </c>
      <c r="J22" s="66"/>
      <c r="K22" s="67"/>
      <c r="L22" s="66"/>
      <c r="M22" s="66"/>
      <c r="N22" s="71" t="s">
        <v>19</v>
      </c>
      <c r="O22" s="66"/>
      <c r="P22" s="128">
        <f t="shared" si="0"/>
        <v>23</v>
      </c>
      <c r="Q22" s="130">
        <v>23</v>
      </c>
      <c r="R22" s="129">
        <v>0</v>
      </c>
      <c r="S22" s="129">
        <v>0</v>
      </c>
    </row>
    <row r="23" spans="4:19" s="55" customFormat="1" ht="10.5">
      <c r="D23" s="65"/>
      <c r="F23" s="128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f t="shared" si="0"/>
        <v>3390</v>
      </c>
      <c r="Q23" s="130">
        <v>607</v>
      </c>
      <c r="R23" s="129">
        <v>1615</v>
      </c>
      <c r="S23" s="129">
        <v>1168</v>
      </c>
    </row>
    <row r="24" spans="4:19" s="55" customFormat="1" ht="10.5">
      <c r="D24" s="65" t="s">
        <v>12</v>
      </c>
      <c r="F24" s="128">
        <f>SUM(G24:I24)</f>
        <v>276</v>
      </c>
      <c r="G24" s="130">
        <v>229</v>
      </c>
      <c r="H24" s="130">
        <v>47</v>
      </c>
      <c r="I24" s="129">
        <v>0</v>
      </c>
      <c r="J24" s="66"/>
      <c r="K24" s="67"/>
      <c r="L24" s="66"/>
      <c r="M24" s="66"/>
      <c r="N24" s="65" t="s">
        <v>13</v>
      </c>
      <c r="O24" s="66"/>
      <c r="P24" s="128">
        <f t="shared" si="0"/>
        <v>16</v>
      </c>
      <c r="Q24" s="130">
        <v>15</v>
      </c>
      <c r="R24" s="129">
        <v>1</v>
      </c>
      <c r="S24" s="129">
        <v>0</v>
      </c>
    </row>
    <row r="25" spans="4:19" s="55" customFormat="1" ht="10.5">
      <c r="D25" s="65" t="s">
        <v>11</v>
      </c>
      <c r="F25" s="128">
        <f>SUM(G25:I25)</f>
        <v>216</v>
      </c>
      <c r="G25" s="130">
        <v>174</v>
      </c>
      <c r="H25" s="130">
        <v>42</v>
      </c>
      <c r="I25" s="129">
        <v>0</v>
      </c>
      <c r="J25" s="66"/>
      <c r="K25" s="67"/>
      <c r="L25" s="66"/>
      <c r="M25" s="66"/>
      <c r="N25" s="134" t="s">
        <v>15</v>
      </c>
      <c r="O25" s="66"/>
      <c r="P25" s="128">
        <f t="shared" si="0"/>
        <v>26</v>
      </c>
      <c r="Q25" s="130">
        <v>26</v>
      </c>
      <c r="R25" s="129">
        <v>0</v>
      </c>
      <c r="S25" s="129">
        <v>0</v>
      </c>
    </row>
    <row r="26" spans="4:19" s="55" customFormat="1" ht="10.5">
      <c r="D26" s="65" t="s">
        <v>10</v>
      </c>
      <c r="F26" s="128">
        <f>SUM(G26:I26)</f>
        <v>315</v>
      </c>
      <c r="G26" s="130">
        <v>260</v>
      </c>
      <c r="H26" s="130">
        <v>55</v>
      </c>
      <c r="I26" s="129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>
      <c r="D27" s="65" t="s">
        <v>8</v>
      </c>
      <c r="F27" s="128">
        <f>SUM(G27:I27)</f>
        <v>301</v>
      </c>
      <c r="G27" s="130">
        <v>245</v>
      </c>
      <c r="H27" s="130">
        <v>56</v>
      </c>
      <c r="I27" s="129">
        <v>0</v>
      </c>
      <c r="J27" s="66"/>
      <c r="K27" s="67"/>
      <c r="L27" s="66"/>
      <c r="M27" s="219" t="s">
        <v>52</v>
      </c>
      <c r="N27" s="219"/>
      <c r="O27" s="66"/>
      <c r="P27" s="128">
        <f>SUM(Q27:S27)</f>
        <v>7351</v>
      </c>
      <c r="Q27" s="131">
        <f>SUM(Q29:Q30)</f>
        <v>933</v>
      </c>
      <c r="R27" s="131">
        <f>SUM(R29:R30)</f>
        <v>6418</v>
      </c>
      <c r="S27" s="133">
        <f>SUM(S29:S30)</f>
        <v>0</v>
      </c>
    </row>
    <row r="28" spans="4:19" s="55" customFormat="1" ht="10.5">
      <c r="D28" s="65" t="s">
        <v>6</v>
      </c>
      <c r="F28" s="128">
        <f>SUM(G28:I28)</f>
        <v>326</v>
      </c>
      <c r="G28" s="130">
        <v>269</v>
      </c>
      <c r="H28" s="130">
        <v>57</v>
      </c>
      <c r="I28" s="129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F29" s="128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f>SUM(Q29:S29)</f>
        <v>2704</v>
      </c>
      <c r="Q29" s="130">
        <v>681</v>
      </c>
      <c r="R29" s="130">
        <v>2023</v>
      </c>
      <c r="S29" s="129">
        <v>0</v>
      </c>
    </row>
    <row r="30" spans="4:19" s="55" customFormat="1" ht="10.5">
      <c r="D30" s="65" t="s">
        <v>4</v>
      </c>
      <c r="F30" s="128">
        <f>SUM(G30:I30)</f>
        <v>288</v>
      </c>
      <c r="G30" s="130">
        <v>232</v>
      </c>
      <c r="H30" s="130">
        <v>56</v>
      </c>
      <c r="I30" s="129">
        <v>0</v>
      </c>
      <c r="J30" s="66"/>
      <c r="K30" s="67"/>
      <c r="L30" s="66"/>
      <c r="M30" s="66"/>
      <c r="N30" s="65" t="s">
        <v>5</v>
      </c>
      <c r="O30" s="66"/>
      <c r="P30" s="128">
        <f>SUM(Q30:S30)</f>
        <v>4647</v>
      </c>
      <c r="Q30" s="130">
        <v>252</v>
      </c>
      <c r="R30" s="130">
        <v>4395</v>
      </c>
      <c r="S30" s="129">
        <v>0</v>
      </c>
    </row>
    <row r="31" spans="4:19" s="55" customFormat="1" ht="10.5">
      <c r="D31" s="65" t="s">
        <v>43</v>
      </c>
      <c r="E31" s="66"/>
      <c r="F31" s="128">
        <f>SUM(G31:I31)</f>
        <v>224</v>
      </c>
      <c r="G31" s="130">
        <v>181</v>
      </c>
      <c r="H31" s="130">
        <v>43</v>
      </c>
      <c r="I31" s="129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f>SUM(G32:I32)</f>
        <v>224</v>
      </c>
      <c r="G32" s="130">
        <v>182</v>
      </c>
      <c r="H32" s="130">
        <v>42</v>
      </c>
      <c r="I32" s="129">
        <v>0</v>
      </c>
      <c r="J32" s="66"/>
      <c r="K32" s="67"/>
      <c r="L32" s="66"/>
      <c r="M32" s="219" t="s">
        <v>51</v>
      </c>
      <c r="N32" s="219"/>
      <c r="O32" s="66"/>
      <c r="P32" s="128">
        <f>SUM(Q32:S32)</f>
        <v>2323</v>
      </c>
      <c r="Q32" s="127">
        <v>4</v>
      </c>
      <c r="R32" s="127">
        <v>19</v>
      </c>
      <c r="S32" s="127">
        <v>2300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58"/>
      <c r="Q33" s="58"/>
      <c r="R33" s="58"/>
      <c r="S33" s="58"/>
    </row>
    <row r="34" spans="1:19" s="55" customFormat="1" ht="10.5">
      <c r="A34" s="57" t="s">
        <v>84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75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R5:R6"/>
    <mergeCell ref="P5:P6"/>
    <mergeCell ref="Q5:Q6"/>
    <mergeCell ref="H5:H6"/>
    <mergeCell ref="M27:N27"/>
    <mergeCell ref="C10:D10"/>
    <mergeCell ref="I5:J5"/>
    <mergeCell ref="L5:O6"/>
    <mergeCell ref="I6:J6"/>
    <mergeCell ref="B8:D8"/>
    <mergeCell ref="A5:E6"/>
    <mergeCell ref="F5:F6"/>
    <mergeCell ref="G5:G6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75" style="83" customWidth="1"/>
    <col min="2" max="3" width="1.25" style="83" customWidth="1"/>
    <col min="4" max="4" width="8.75" style="83" customWidth="1"/>
    <col min="5" max="5" width="0.875" style="83" customWidth="1"/>
    <col min="6" max="6" width="6.5" style="83" customWidth="1"/>
    <col min="7" max="9" width="6.7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2.5" style="83" customWidth="1"/>
    <col min="15" max="15" width="0.875" style="83" customWidth="1"/>
    <col min="16" max="16" width="6.5" style="83" customWidth="1"/>
    <col min="17" max="17" width="6.625" style="83" customWidth="1"/>
    <col min="18" max="19" width="6.75" style="83" customWidth="1"/>
    <col min="20" max="16384" width="9" style="82"/>
  </cols>
  <sheetData>
    <row r="1" spans="1:19" s="83" customFormat="1" ht="13.5">
      <c r="A1" s="109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83</v>
      </c>
    </row>
    <row r="4" spans="1:19" s="83" customFormat="1" ht="1.5" customHeight="1"/>
    <row r="5" spans="1:19" s="83" customFormat="1" ht="13.5" customHeight="1">
      <c r="A5" s="257" t="s">
        <v>57</v>
      </c>
      <c r="B5" s="251"/>
      <c r="C5" s="251"/>
      <c r="D5" s="251"/>
      <c r="E5" s="251"/>
      <c r="F5" s="251" t="s">
        <v>54</v>
      </c>
      <c r="G5" s="251" t="s">
        <v>56</v>
      </c>
      <c r="H5" s="251" t="s">
        <v>55</v>
      </c>
      <c r="I5" s="255" t="s">
        <v>47</v>
      </c>
      <c r="J5" s="256"/>
      <c r="K5" s="106"/>
      <c r="L5" s="257" t="s">
        <v>57</v>
      </c>
      <c r="M5" s="251"/>
      <c r="N5" s="251"/>
      <c r="O5" s="251"/>
      <c r="P5" s="251" t="s">
        <v>54</v>
      </c>
      <c r="Q5" s="249" t="s">
        <v>56</v>
      </c>
      <c r="R5" s="249" t="s">
        <v>55</v>
      </c>
      <c r="S5" s="126" t="s">
        <v>47</v>
      </c>
    </row>
    <row r="6" spans="1:19" s="83" customFormat="1" ht="13.5" customHeight="1">
      <c r="A6" s="258"/>
      <c r="B6" s="252"/>
      <c r="C6" s="252"/>
      <c r="D6" s="252"/>
      <c r="E6" s="252"/>
      <c r="F6" s="252"/>
      <c r="G6" s="252"/>
      <c r="H6" s="252"/>
      <c r="I6" s="259" t="s">
        <v>45</v>
      </c>
      <c r="J6" s="260"/>
      <c r="K6" s="103"/>
      <c r="L6" s="258"/>
      <c r="M6" s="252"/>
      <c r="N6" s="252"/>
      <c r="O6" s="252"/>
      <c r="P6" s="252"/>
      <c r="Q6" s="250"/>
      <c r="R6" s="250"/>
      <c r="S6" s="125" t="s">
        <v>45</v>
      </c>
    </row>
    <row r="7" spans="1:19" s="83" customFormat="1" ht="6" customHeight="1">
      <c r="E7" s="102"/>
      <c r="K7" s="103"/>
      <c r="O7" s="102"/>
      <c r="Q7" s="122"/>
      <c r="R7" s="122"/>
      <c r="S7" s="122"/>
    </row>
    <row r="8" spans="1:19" s="83" customFormat="1" ht="10.5" customHeight="1">
      <c r="B8" s="261" t="s">
        <v>54</v>
      </c>
      <c r="C8" s="261"/>
      <c r="D8" s="261"/>
      <c r="F8" s="118">
        <f>SUM(G8:I8)</f>
        <v>29720</v>
      </c>
      <c r="G8" s="117">
        <f>SUM(G10+Q18+Q27+Q32)</f>
        <v>9681</v>
      </c>
      <c r="H8" s="117">
        <f>SUM(H10+R18+R27+R32)</f>
        <v>16054</v>
      </c>
      <c r="I8" s="117">
        <f>SUM(I10+S18+S27+S32)</f>
        <v>3985</v>
      </c>
      <c r="J8" s="94"/>
      <c r="K8" s="95"/>
      <c r="L8" s="94"/>
      <c r="M8" s="94"/>
      <c r="N8" s="93" t="s">
        <v>40</v>
      </c>
      <c r="O8" s="94"/>
      <c r="P8" s="111">
        <f>SUM(Q8:S8)</f>
        <v>201</v>
      </c>
      <c r="Q8" s="110">
        <v>155</v>
      </c>
      <c r="R8" s="110">
        <v>46</v>
      </c>
      <c r="S8" s="112" t="s">
        <v>72</v>
      </c>
    </row>
    <row r="9" spans="1:19" s="83" customFormat="1" ht="10.5" customHeight="1">
      <c r="F9" s="116"/>
      <c r="G9" s="115"/>
      <c r="H9" s="115"/>
      <c r="I9" s="115"/>
      <c r="J9" s="119"/>
      <c r="K9" s="121"/>
      <c r="L9" s="119"/>
      <c r="M9" s="119"/>
      <c r="N9" s="120" t="s">
        <v>39</v>
      </c>
      <c r="O9" s="119"/>
      <c r="P9" s="111">
        <f>SUM(Q9:S9)</f>
        <v>375</v>
      </c>
      <c r="Q9" s="110">
        <v>303</v>
      </c>
      <c r="R9" s="110">
        <v>72</v>
      </c>
      <c r="S9" s="112" t="s">
        <v>72</v>
      </c>
    </row>
    <row r="10" spans="1:19" s="83" customFormat="1" ht="10.5" customHeight="1">
      <c r="C10" s="254" t="s">
        <v>41</v>
      </c>
      <c r="D10" s="254"/>
      <c r="F10" s="111">
        <f>SUM(G10:I10)</f>
        <v>16083</v>
      </c>
      <c r="G10" s="113">
        <f>SUM(G12:G32)+SUM(Q8:Q16)</f>
        <v>7968</v>
      </c>
      <c r="H10" s="113">
        <f>SUM(H12:H32)+SUM(R8:R16)</f>
        <v>7603</v>
      </c>
      <c r="I10" s="113">
        <f>SUM(I12:I32)+SUM(S8:S16)</f>
        <v>512</v>
      </c>
      <c r="J10" s="119"/>
      <c r="K10" s="121"/>
      <c r="L10" s="119"/>
      <c r="M10" s="119"/>
      <c r="N10" s="120" t="s">
        <v>37</v>
      </c>
      <c r="O10" s="119"/>
      <c r="P10" s="111">
        <f>SUM(Q10:S10)</f>
        <v>320</v>
      </c>
      <c r="Q10" s="110">
        <v>253</v>
      </c>
      <c r="R10" s="110">
        <v>67</v>
      </c>
      <c r="S10" s="112" t="s">
        <v>82</v>
      </c>
    </row>
    <row r="11" spans="1:19" s="83" customFormat="1" ht="10.5" customHeight="1">
      <c r="F11" s="111"/>
      <c r="G11" s="113"/>
      <c r="H11" s="113"/>
      <c r="I11" s="113"/>
      <c r="J11" s="119"/>
      <c r="K11" s="121"/>
      <c r="L11" s="119"/>
      <c r="M11" s="119"/>
      <c r="N11" s="120" t="s">
        <v>34</v>
      </c>
      <c r="O11" s="119"/>
      <c r="P11" s="111">
        <f>SUM(Q11:S11)</f>
        <v>298</v>
      </c>
      <c r="Q11" s="110">
        <v>239</v>
      </c>
      <c r="R11" s="110">
        <v>59</v>
      </c>
      <c r="S11" s="112" t="s">
        <v>72</v>
      </c>
    </row>
    <row r="12" spans="1:19" s="83" customFormat="1" ht="10.5" customHeight="1">
      <c r="D12" s="93" t="s">
        <v>38</v>
      </c>
      <c r="F12" s="111">
        <f>SUM(G12:I12)</f>
        <v>39</v>
      </c>
      <c r="G12" s="110">
        <v>39</v>
      </c>
      <c r="H12" s="112" t="s">
        <v>72</v>
      </c>
      <c r="I12" s="112" t="s">
        <v>72</v>
      </c>
      <c r="J12" s="119"/>
      <c r="K12" s="121"/>
      <c r="L12" s="119"/>
      <c r="M12" s="119"/>
      <c r="N12" s="120" t="s">
        <v>32</v>
      </c>
      <c r="O12" s="119"/>
      <c r="P12" s="111">
        <f>SUM(Q12:S12)</f>
        <v>288</v>
      </c>
      <c r="Q12" s="110">
        <v>229</v>
      </c>
      <c r="R12" s="110">
        <v>59</v>
      </c>
      <c r="S12" s="112" t="s">
        <v>72</v>
      </c>
    </row>
    <row r="13" spans="1:19" s="83" customFormat="1" ht="10.5" customHeight="1">
      <c r="D13" s="93" t="s">
        <v>73</v>
      </c>
      <c r="F13" s="111">
        <f>SUM(G13:I13)</f>
        <v>63</v>
      </c>
      <c r="G13" s="110">
        <v>50</v>
      </c>
      <c r="H13" s="110">
        <v>13</v>
      </c>
      <c r="I13" s="112" t="s">
        <v>72</v>
      </c>
      <c r="J13" s="119"/>
      <c r="K13" s="121"/>
      <c r="L13" s="119"/>
      <c r="M13" s="119"/>
      <c r="N13" s="120"/>
      <c r="O13" s="119"/>
      <c r="P13" s="111"/>
      <c r="Q13" s="110"/>
      <c r="R13" s="110"/>
      <c r="S13" s="112"/>
    </row>
    <row r="14" spans="1:19" s="83" customFormat="1" ht="10.5" customHeight="1">
      <c r="D14" s="93" t="s">
        <v>35</v>
      </c>
      <c r="F14" s="111">
        <f>SUM(G14:I14)</f>
        <v>296</v>
      </c>
      <c r="G14" s="110">
        <v>272</v>
      </c>
      <c r="H14" s="110">
        <v>24</v>
      </c>
      <c r="I14" s="112" t="s">
        <v>72</v>
      </c>
      <c r="J14" s="119"/>
      <c r="K14" s="121"/>
      <c r="L14" s="119"/>
      <c r="M14" s="119"/>
      <c r="N14" s="120" t="s">
        <v>30</v>
      </c>
      <c r="O14" s="119"/>
      <c r="P14" s="111">
        <f>SUM(Q14:S14)</f>
        <v>302</v>
      </c>
      <c r="Q14" s="110">
        <v>241</v>
      </c>
      <c r="R14" s="110">
        <v>61</v>
      </c>
      <c r="S14" s="112" t="s">
        <v>72</v>
      </c>
    </row>
    <row r="15" spans="1:19" s="83" customFormat="1" ht="10.5" customHeight="1">
      <c r="D15" s="93" t="s">
        <v>33</v>
      </c>
      <c r="F15" s="111">
        <f>SUM(G15:I15)</f>
        <v>171</v>
      </c>
      <c r="G15" s="110">
        <v>171</v>
      </c>
      <c r="H15" s="112" t="s">
        <v>72</v>
      </c>
      <c r="I15" s="112" t="s">
        <v>72</v>
      </c>
      <c r="J15" s="119"/>
      <c r="K15" s="121"/>
      <c r="L15" s="119"/>
      <c r="M15" s="119"/>
      <c r="N15" s="120" t="s">
        <v>29</v>
      </c>
      <c r="O15" s="119"/>
      <c r="P15" s="111">
        <f>SUM(Q15:S15)</f>
        <v>249</v>
      </c>
      <c r="Q15" s="110">
        <v>198</v>
      </c>
      <c r="R15" s="110">
        <v>51</v>
      </c>
      <c r="S15" s="112" t="s">
        <v>72</v>
      </c>
    </row>
    <row r="16" spans="1:19" s="83" customFormat="1" ht="10.5" customHeight="1">
      <c r="D16" s="93" t="s">
        <v>71</v>
      </c>
      <c r="F16" s="111">
        <f>SUM(G16:I16)</f>
        <v>511</v>
      </c>
      <c r="G16" s="110">
        <v>360</v>
      </c>
      <c r="H16" s="110">
        <v>151</v>
      </c>
      <c r="I16" s="112" t="s">
        <v>72</v>
      </c>
      <c r="J16" s="119"/>
      <c r="K16" s="121"/>
      <c r="L16" s="119"/>
      <c r="M16" s="119"/>
      <c r="N16" s="120" t="s">
        <v>27</v>
      </c>
      <c r="O16" s="119"/>
      <c r="P16" s="111">
        <f>SUM(Q16:S16)</f>
        <v>256</v>
      </c>
      <c r="Q16" s="110">
        <v>201</v>
      </c>
      <c r="R16" s="110">
        <v>55</v>
      </c>
      <c r="S16" s="112" t="s">
        <v>72</v>
      </c>
    </row>
    <row r="17" spans="4:19" s="83" customFormat="1" ht="10.5" customHeight="1">
      <c r="D17" s="93"/>
      <c r="F17" s="111"/>
      <c r="G17" s="113"/>
      <c r="H17" s="113"/>
      <c r="I17" s="114"/>
      <c r="J17" s="119"/>
      <c r="K17" s="121"/>
      <c r="L17" s="119"/>
      <c r="M17" s="119"/>
      <c r="N17" s="122"/>
      <c r="O17" s="119"/>
      <c r="P17" s="111"/>
      <c r="Q17" s="113"/>
      <c r="R17" s="113"/>
      <c r="S17" s="113"/>
    </row>
    <row r="18" spans="4:19" s="83" customFormat="1" ht="10.5" customHeight="1">
      <c r="D18" s="93" t="s">
        <v>70</v>
      </c>
      <c r="F18" s="111">
        <f>SUM(G18:I18)</f>
        <v>1871</v>
      </c>
      <c r="G18" s="110">
        <v>258</v>
      </c>
      <c r="H18" s="110">
        <v>1613</v>
      </c>
      <c r="I18" s="112" t="s">
        <v>72</v>
      </c>
      <c r="J18" s="119"/>
      <c r="K18" s="121"/>
      <c r="L18" s="119"/>
      <c r="M18" s="253" t="s">
        <v>53</v>
      </c>
      <c r="N18" s="253"/>
      <c r="O18" s="119"/>
      <c r="P18" s="111">
        <f>SUM(Q18:S18)</f>
        <v>3616</v>
      </c>
      <c r="Q18" s="113">
        <f>SUM(Q20:Q25)</f>
        <v>745</v>
      </c>
      <c r="R18" s="113">
        <f>SUM(R20:R25)</f>
        <v>1698</v>
      </c>
      <c r="S18" s="113">
        <f>SUM(S20:S25)</f>
        <v>1173</v>
      </c>
    </row>
    <row r="19" spans="4:19" s="83" customFormat="1" ht="10.5" customHeight="1">
      <c r="D19" s="93" t="s">
        <v>69</v>
      </c>
      <c r="F19" s="111">
        <f>SUM(G19:I19)</f>
        <v>4976</v>
      </c>
      <c r="G19" s="110">
        <v>2372</v>
      </c>
      <c r="H19" s="110">
        <v>2604</v>
      </c>
      <c r="I19" s="112" t="s">
        <v>72</v>
      </c>
      <c r="J19" s="119"/>
      <c r="K19" s="121"/>
      <c r="L19" s="119"/>
      <c r="M19" s="119"/>
      <c r="N19" s="122"/>
      <c r="O19" s="119"/>
      <c r="P19" s="111"/>
      <c r="Q19" s="113"/>
      <c r="R19" s="113"/>
      <c r="S19" s="113"/>
    </row>
    <row r="20" spans="4:19" s="83" customFormat="1" ht="10.5" customHeight="1">
      <c r="D20" s="93" t="s">
        <v>68</v>
      </c>
      <c r="F20" s="111">
        <f>SUM(G20:I20)</f>
        <v>817</v>
      </c>
      <c r="G20" s="110">
        <v>308</v>
      </c>
      <c r="H20" s="110">
        <v>509</v>
      </c>
      <c r="I20" s="112" t="s">
        <v>81</v>
      </c>
      <c r="J20" s="119"/>
      <c r="K20" s="121"/>
      <c r="L20" s="119"/>
      <c r="M20" s="119"/>
      <c r="N20" s="120" t="s">
        <v>22</v>
      </c>
      <c r="O20" s="119"/>
      <c r="P20" s="111">
        <f t="shared" ref="P20:P25" si="0">SUM(Q20:S20)</f>
        <v>57</v>
      </c>
      <c r="Q20" s="110">
        <v>53</v>
      </c>
      <c r="R20" s="110">
        <v>4</v>
      </c>
      <c r="S20" s="112" t="s">
        <v>72</v>
      </c>
    </row>
    <row r="21" spans="4:19" s="83" customFormat="1" ht="10.5" customHeight="1">
      <c r="D21" s="93" t="s">
        <v>67</v>
      </c>
      <c r="F21" s="111">
        <f>SUM(G21:I21)</f>
        <v>1378</v>
      </c>
      <c r="G21" s="110">
        <v>372</v>
      </c>
      <c r="H21" s="110">
        <v>1006</v>
      </c>
      <c r="I21" s="112" t="s">
        <v>72</v>
      </c>
      <c r="J21" s="119"/>
      <c r="K21" s="121"/>
      <c r="L21" s="119"/>
      <c r="M21" s="119"/>
      <c r="N21" s="120" t="s">
        <v>21</v>
      </c>
      <c r="O21" s="119"/>
      <c r="P21" s="111">
        <f t="shared" si="0"/>
        <v>30</v>
      </c>
      <c r="Q21" s="110">
        <v>22</v>
      </c>
      <c r="R21" s="110">
        <v>8</v>
      </c>
      <c r="S21" s="112" t="s">
        <v>72</v>
      </c>
    </row>
    <row r="22" spans="4:19" s="83" customFormat="1" ht="10.5" customHeight="1">
      <c r="D22" s="93" t="s">
        <v>66</v>
      </c>
      <c r="F22" s="111">
        <f>SUM(G22:I22)</f>
        <v>1441</v>
      </c>
      <c r="G22" s="110">
        <v>147</v>
      </c>
      <c r="H22" s="110">
        <v>782</v>
      </c>
      <c r="I22" s="114">
        <v>512</v>
      </c>
      <c r="J22" s="119"/>
      <c r="K22" s="121"/>
      <c r="L22" s="119"/>
      <c r="M22" s="119"/>
      <c r="N22" s="124" t="s">
        <v>19</v>
      </c>
      <c r="O22" s="119"/>
      <c r="P22" s="111">
        <f t="shared" si="0"/>
        <v>23</v>
      </c>
      <c r="Q22" s="110">
        <v>23</v>
      </c>
      <c r="R22" s="112" t="s">
        <v>72</v>
      </c>
      <c r="S22" s="112" t="s">
        <v>72</v>
      </c>
    </row>
    <row r="23" spans="4:19" s="83" customFormat="1" ht="10.5" customHeight="1">
      <c r="D23" s="93"/>
      <c r="F23" s="111"/>
      <c r="G23" s="113"/>
      <c r="H23" s="113"/>
      <c r="I23" s="114"/>
      <c r="J23" s="119"/>
      <c r="K23" s="121"/>
      <c r="L23" s="119"/>
      <c r="M23" s="119"/>
      <c r="N23" s="124" t="s">
        <v>17</v>
      </c>
      <c r="O23" s="119"/>
      <c r="P23" s="111">
        <f t="shared" si="0"/>
        <v>3464</v>
      </c>
      <c r="Q23" s="110">
        <v>606</v>
      </c>
      <c r="R23" s="114">
        <v>1685</v>
      </c>
      <c r="S23" s="114">
        <v>1173</v>
      </c>
    </row>
    <row r="24" spans="4:19" s="83" customFormat="1" ht="10.5" customHeight="1">
      <c r="D24" s="93" t="s">
        <v>12</v>
      </c>
      <c r="F24" s="111">
        <f>SUM(G24:I24)</f>
        <v>283</v>
      </c>
      <c r="G24" s="110">
        <v>233</v>
      </c>
      <c r="H24" s="110">
        <v>50</v>
      </c>
      <c r="I24" s="112" t="s">
        <v>72</v>
      </c>
      <c r="J24" s="119"/>
      <c r="K24" s="121"/>
      <c r="L24" s="119"/>
      <c r="M24" s="119"/>
      <c r="N24" s="120" t="s">
        <v>13</v>
      </c>
      <c r="O24" s="119"/>
      <c r="P24" s="111">
        <f t="shared" si="0"/>
        <v>16</v>
      </c>
      <c r="Q24" s="110">
        <v>15</v>
      </c>
      <c r="R24" s="114">
        <v>1</v>
      </c>
      <c r="S24" s="112" t="s">
        <v>72</v>
      </c>
    </row>
    <row r="25" spans="4:19" s="83" customFormat="1" ht="10.5" customHeight="1">
      <c r="D25" s="93" t="s">
        <v>11</v>
      </c>
      <c r="F25" s="111">
        <f>SUM(G25:I25)</f>
        <v>226</v>
      </c>
      <c r="G25" s="110">
        <v>182</v>
      </c>
      <c r="H25" s="110">
        <v>44</v>
      </c>
      <c r="I25" s="112" t="s">
        <v>72</v>
      </c>
      <c r="J25" s="119"/>
      <c r="K25" s="121"/>
      <c r="L25" s="119"/>
      <c r="M25" s="119"/>
      <c r="N25" s="124" t="s">
        <v>15</v>
      </c>
      <c r="O25" s="119"/>
      <c r="P25" s="111">
        <f t="shared" si="0"/>
        <v>26</v>
      </c>
      <c r="Q25" s="110">
        <v>26</v>
      </c>
      <c r="R25" s="112" t="s">
        <v>72</v>
      </c>
      <c r="S25" s="112" t="s">
        <v>72</v>
      </c>
    </row>
    <row r="26" spans="4:19" s="83" customFormat="1" ht="10.5" customHeight="1">
      <c r="D26" s="93" t="s">
        <v>10</v>
      </c>
      <c r="F26" s="111">
        <f>SUM(G26:I26)</f>
        <v>331</v>
      </c>
      <c r="G26" s="110">
        <v>268</v>
      </c>
      <c r="H26" s="110">
        <v>63</v>
      </c>
      <c r="I26" s="112" t="s">
        <v>72</v>
      </c>
      <c r="J26" s="119"/>
      <c r="K26" s="121"/>
      <c r="L26" s="119"/>
      <c r="M26" s="119"/>
      <c r="N26" s="122"/>
      <c r="O26" s="119"/>
      <c r="P26" s="111"/>
      <c r="Q26" s="113"/>
      <c r="R26" s="113"/>
      <c r="S26" s="114"/>
    </row>
    <row r="27" spans="4:19" s="83" customFormat="1" ht="10.5" customHeight="1">
      <c r="D27" s="93" t="s">
        <v>8</v>
      </c>
      <c r="F27" s="111">
        <f>SUM(G27:I27)</f>
        <v>307</v>
      </c>
      <c r="G27" s="110">
        <v>249</v>
      </c>
      <c r="H27" s="110">
        <v>58</v>
      </c>
      <c r="I27" s="112" t="s">
        <v>72</v>
      </c>
      <c r="J27" s="119"/>
      <c r="K27" s="121"/>
      <c r="L27" s="119"/>
      <c r="M27" s="253" t="s">
        <v>52</v>
      </c>
      <c r="N27" s="253"/>
      <c r="O27" s="119"/>
      <c r="P27" s="111">
        <f>SUM(Q27:S27)</f>
        <v>7697</v>
      </c>
      <c r="Q27" s="113">
        <f>SUM(Q29:Q30)</f>
        <v>964</v>
      </c>
      <c r="R27" s="113">
        <f>SUM(R29:R30)</f>
        <v>6733</v>
      </c>
      <c r="S27" s="123">
        <f>SUM(S29:S30)</f>
        <v>0</v>
      </c>
    </row>
    <row r="28" spans="4:19" s="83" customFormat="1" ht="10.5" customHeight="1">
      <c r="D28" s="93" t="s">
        <v>6</v>
      </c>
      <c r="F28" s="111">
        <f>SUM(G28:I28)</f>
        <v>327</v>
      </c>
      <c r="G28" s="110">
        <v>267</v>
      </c>
      <c r="H28" s="110">
        <v>60</v>
      </c>
      <c r="I28" s="112" t="s">
        <v>72</v>
      </c>
      <c r="J28" s="119"/>
      <c r="K28" s="121"/>
      <c r="L28" s="119"/>
      <c r="M28" s="119"/>
      <c r="N28" s="122"/>
      <c r="O28" s="119"/>
      <c r="P28" s="111"/>
      <c r="Q28" s="113"/>
      <c r="R28" s="113"/>
      <c r="S28" s="113"/>
    </row>
    <row r="29" spans="4:19" s="83" customFormat="1" ht="10.5" customHeight="1">
      <c r="D29" s="93"/>
      <c r="F29" s="111"/>
      <c r="G29" s="110"/>
      <c r="H29" s="110"/>
      <c r="I29" s="114"/>
      <c r="J29" s="119"/>
      <c r="K29" s="121"/>
      <c r="L29" s="119"/>
      <c r="M29" s="119"/>
      <c r="N29" s="120" t="s">
        <v>65</v>
      </c>
      <c r="O29" s="119"/>
      <c r="P29" s="111">
        <f>SUM(Q29:S29)</f>
        <v>2786</v>
      </c>
      <c r="Q29" s="110">
        <v>699</v>
      </c>
      <c r="R29" s="110">
        <v>2087</v>
      </c>
      <c r="S29" s="112" t="s">
        <v>72</v>
      </c>
    </row>
    <row r="30" spans="4:19" s="83" customFormat="1" ht="10.5" customHeight="1">
      <c r="D30" s="93" t="s">
        <v>4</v>
      </c>
      <c r="F30" s="111">
        <f>SUM(G30:I30)</f>
        <v>294</v>
      </c>
      <c r="G30" s="110">
        <v>232</v>
      </c>
      <c r="H30" s="110">
        <v>62</v>
      </c>
      <c r="I30" s="112" t="s">
        <v>72</v>
      </c>
      <c r="J30" s="119"/>
      <c r="K30" s="121"/>
      <c r="L30" s="119"/>
      <c r="M30" s="119"/>
      <c r="N30" s="120" t="s">
        <v>5</v>
      </c>
      <c r="O30" s="119"/>
      <c r="P30" s="111">
        <f>SUM(Q30:S30)</f>
        <v>4911</v>
      </c>
      <c r="Q30" s="110">
        <v>265</v>
      </c>
      <c r="R30" s="110">
        <v>4646</v>
      </c>
      <c r="S30" s="112" t="s">
        <v>72</v>
      </c>
    </row>
    <row r="31" spans="4:19" s="83" customFormat="1" ht="10.5" customHeight="1">
      <c r="D31" s="93" t="s">
        <v>43</v>
      </c>
      <c r="E31" s="94"/>
      <c r="F31" s="111">
        <f>SUM(G31:I31)</f>
        <v>229</v>
      </c>
      <c r="G31" s="110">
        <v>183</v>
      </c>
      <c r="H31" s="110">
        <v>46</v>
      </c>
      <c r="I31" s="112" t="s">
        <v>72</v>
      </c>
      <c r="J31" s="119"/>
      <c r="K31" s="121"/>
      <c r="L31" s="119"/>
      <c r="M31" s="119"/>
      <c r="N31" s="122"/>
      <c r="O31" s="119"/>
      <c r="P31" s="111"/>
      <c r="Q31" s="113"/>
      <c r="R31" s="113"/>
      <c r="S31" s="113"/>
    </row>
    <row r="32" spans="4:19" s="83" customFormat="1" ht="10.5" customHeight="1">
      <c r="D32" s="93" t="s">
        <v>42</v>
      </c>
      <c r="E32" s="94"/>
      <c r="F32" s="111">
        <f>SUM(G32:I32)</f>
        <v>234</v>
      </c>
      <c r="G32" s="110">
        <v>186</v>
      </c>
      <c r="H32" s="110">
        <v>48</v>
      </c>
      <c r="I32" s="112" t="s">
        <v>72</v>
      </c>
      <c r="J32" s="119"/>
      <c r="K32" s="121"/>
      <c r="L32" s="119"/>
      <c r="M32" s="253" t="s">
        <v>51</v>
      </c>
      <c r="N32" s="253"/>
      <c r="O32" s="119"/>
      <c r="P32" s="111">
        <f>SUM(Q32:S32)</f>
        <v>2324</v>
      </c>
      <c r="Q32" s="110">
        <v>4</v>
      </c>
      <c r="R32" s="110">
        <v>20</v>
      </c>
      <c r="S32" s="110">
        <v>2300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64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75</v>
      </c>
      <c r="B36" s="84"/>
      <c r="C36" s="84"/>
      <c r="D36" s="84"/>
      <c r="E36" s="84"/>
      <c r="F36" s="84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79</v>
      </c>
    </row>
    <row r="4" spans="1:19" s="83" customFormat="1" ht="1.5" customHeight="1"/>
    <row r="5" spans="1:19" s="83" customFormat="1" ht="13.5" customHeight="1">
      <c r="A5" s="257" t="s">
        <v>57</v>
      </c>
      <c r="B5" s="251"/>
      <c r="C5" s="251"/>
      <c r="D5" s="251"/>
      <c r="E5" s="251"/>
      <c r="F5" s="251" t="s">
        <v>54</v>
      </c>
      <c r="G5" s="251" t="s">
        <v>56</v>
      </c>
      <c r="H5" s="251" t="s">
        <v>55</v>
      </c>
      <c r="I5" s="255" t="s">
        <v>47</v>
      </c>
      <c r="J5" s="256"/>
      <c r="K5" s="106"/>
      <c r="L5" s="257" t="s">
        <v>57</v>
      </c>
      <c r="M5" s="251"/>
      <c r="N5" s="251"/>
      <c r="O5" s="251"/>
      <c r="P5" s="251" t="s">
        <v>54</v>
      </c>
      <c r="Q5" s="251" t="s">
        <v>56</v>
      </c>
      <c r="R5" s="251" t="s">
        <v>55</v>
      </c>
      <c r="S5" s="105" t="s">
        <v>47</v>
      </c>
    </row>
    <row r="6" spans="1:19" s="83" customFormat="1" ht="13.5" customHeight="1">
      <c r="A6" s="258"/>
      <c r="B6" s="252"/>
      <c r="C6" s="252"/>
      <c r="D6" s="252"/>
      <c r="E6" s="252"/>
      <c r="F6" s="252"/>
      <c r="G6" s="252"/>
      <c r="H6" s="252"/>
      <c r="I6" s="259" t="s">
        <v>45</v>
      </c>
      <c r="J6" s="260"/>
      <c r="K6" s="103"/>
      <c r="L6" s="258"/>
      <c r="M6" s="252"/>
      <c r="N6" s="252"/>
      <c r="O6" s="252"/>
      <c r="P6" s="252"/>
      <c r="Q6" s="252"/>
      <c r="R6" s="252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1" t="s">
        <v>54</v>
      </c>
      <c r="C8" s="261"/>
      <c r="D8" s="261"/>
      <c r="F8" s="118">
        <v>30278</v>
      </c>
      <c r="G8" s="117">
        <v>9794</v>
      </c>
      <c r="H8" s="117">
        <v>16501</v>
      </c>
      <c r="I8" s="117">
        <v>3983</v>
      </c>
      <c r="J8" s="94"/>
      <c r="K8" s="95"/>
      <c r="L8" s="94"/>
      <c r="M8" s="94"/>
      <c r="N8" s="93" t="s">
        <v>40</v>
      </c>
      <c r="O8" s="94"/>
      <c r="P8" s="111">
        <v>211</v>
      </c>
      <c r="Q8" s="110">
        <v>162</v>
      </c>
      <c r="R8" s="110">
        <v>49</v>
      </c>
      <c r="S8" s="112">
        <v>0</v>
      </c>
    </row>
    <row r="9" spans="1:19" s="83" customFormat="1" ht="9.75" customHeight="1">
      <c r="F9" s="116"/>
      <c r="G9" s="115"/>
      <c r="H9" s="115"/>
      <c r="I9" s="115"/>
      <c r="J9" s="94"/>
      <c r="K9" s="95"/>
      <c r="L9" s="94"/>
      <c r="M9" s="94"/>
      <c r="N9" s="93" t="s">
        <v>39</v>
      </c>
      <c r="O9" s="94"/>
      <c r="P9" s="111">
        <v>377</v>
      </c>
      <c r="Q9" s="110">
        <v>302</v>
      </c>
      <c r="R9" s="110">
        <v>75</v>
      </c>
      <c r="S9" s="112">
        <v>0</v>
      </c>
    </row>
    <row r="10" spans="1:19" s="83" customFormat="1" ht="13.5" customHeight="1">
      <c r="C10" s="254" t="s">
        <v>41</v>
      </c>
      <c r="D10" s="254"/>
      <c r="F10" s="111">
        <v>16294</v>
      </c>
      <c r="G10" s="113">
        <v>8043</v>
      </c>
      <c r="H10" s="113">
        <v>7743</v>
      </c>
      <c r="I10" s="113">
        <v>508</v>
      </c>
      <c r="J10" s="94"/>
      <c r="K10" s="95"/>
      <c r="L10" s="94"/>
      <c r="M10" s="94"/>
      <c r="N10" s="93" t="s">
        <v>37</v>
      </c>
      <c r="O10" s="94"/>
      <c r="P10" s="111">
        <v>322</v>
      </c>
      <c r="Q10" s="110">
        <v>253</v>
      </c>
      <c r="R10" s="110">
        <v>69</v>
      </c>
      <c r="S10" s="112">
        <v>0</v>
      </c>
    </row>
    <row r="11" spans="1:19" s="83" customFormat="1" ht="9" customHeight="1">
      <c r="F11" s="111"/>
      <c r="G11" s="113"/>
      <c r="H11" s="113"/>
      <c r="I11" s="113"/>
      <c r="J11" s="94"/>
      <c r="K11" s="95"/>
      <c r="L11" s="94"/>
      <c r="M11" s="94"/>
      <c r="N11" s="93"/>
      <c r="O11" s="94"/>
      <c r="P11" s="111"/>
      <c r="Q11" s="113"/>
      <c r="R11" s="113"/>
      <c r="S11" s="114"/>
    </row>
    <row r="12" spans="1:19" s="83" customFormat="1" ht="10.5">
      <c r="D12" s="93" t="s">
        <v>38</v>
      </c>
      <c r="F12" s="111">
        <v>40</v>
      </c>
      <c r="G12" s="110">
        <v>40</v>
      </c>
      <c r="H12" s="112">
        <v>0</v>
      </c>
      <c r="I12" s="112">
        <v>0</v>
      </c>
      <c r="J12" s="94"/>
      <c r="K12" s="95"/>
      <c r="L12" s="94"/>
      <c r="M12" s="94"/>
      <c r="N12" s="93" t="s">
        <v>34</v>
      </c>
      <c r="O12" s="94"/>
      <c r="P12" s="111">
        <v>310</v>
      </c>
      <c r="Q12" s="110">
        <v>246</v>
      </c>
      <c r="R12" s="110">
        <v>64</v>
      </c>
      <c r="S12" s="112">
        <v>0</v>
      </c>
    </row>
    <row r="13" spans="1:19" s="83" customFormat="1" ht="10.5">
      <c r="D13" s="93" t="s">
        <v>73</v>
      </c>
      <c r="F13" s="111">
        <v>62</v>
      </c>
      <c r="G13" s="110">
        <v>48</v>
      </c>
      <c r="H13" s="110">
        <v>14</v>
      </c>
      <c r="I13" s="112">
        <v>0</v>
      </c>
      <c r="J13" s="94"/>
      <c r="K13" s="95"/>
      <c r="L13" s="94"/>
      <c r="M13" s="94"/>
      <c r="N13" s="93" t="s">
        <v>32</v>
      </c>
      <c r="O13" s="94"/>
      <c r="P13" s="111">
        <v>296</v>
      </c>
      <c r="Q13" s="110">
        <v>233</v>
      </c>
      <c r="R13" s="110">
        <v>63</v>
      </c>
      <c r="S13" s="112">
        <v>0</v>
      </c>
    </row>
    <row r="14" spans="1:19" s="83" customFormat="1" ht="10.5">
      <c r="D14" s="93" t="s">
        <v>35</v>
      </c>
      <c r="F14" s="111">
        <v>300</v>
      </c>
      <c r="G14" s="110">
        <v>274</v>
      </c>
      <c r="H14" s="110">
        <v>26</v>
      </c>
      <c r="I14" s="112">
        <v>0</v>
      </c>
      <c r="J14" s="94"/>
      <c r="K14" s="95"/>
      <c r="L14" s="94"/>
      <c r="M14" s="94"/>
      <c r="N14" s="93" t="s">
        <v>30</v>
      </c>
      <c r="O14" s="94"/>
      <c r="P14" s="111">
        <v>307</v>
      </c>
      <c r="Q14" s="110">
        <v>242</v>
      </c>
      <c r="R14" s="110">
        <v>65</v>
      </c>
      <c r="S14" s="112">
        <v>0</v>
      </c>
    </row>
    <row r="15" spans="1:19" s="83" customFormat="1" ht="10.5">
      <c r="D15" s="93" t="s">
        <v>33</v>
      </c>
      <c r="F15" s="111">
        <v>175</v>
      </c>
      <c r="G15" s="110">
        <v>174</v>
      </c>
      <c r="H15" s="110">
        <v>1</v>
      </c>
      <c r="I15" s="112">
        <v>0</v>
      </c>
      <c r="J15" s="94"/>
      <c r="K15" s="95"/>
      <c r="L15" s="94"/>
      <c r="M15" s="94"/>
      <c r="N15" s="93" t="s">
        <v>29</v>
      </c>
      <c r="O15" s="94"/>
      <c r="P15" s="111">
        <v>252</v>
      </c>
      <c r="Q15" s="110">
        <v>200</v>
      </c>
      <c r="R15" s="110">
        <v>52</v>
      </c>
      <c r="S15" s="112">
        <v>0</v>
      </c>
    </row>
    <row r="16" spans="1:19" s="83" customFormat="1" ht="10.5">
      <c r="D16" s="93" t="s">
        <v>71</v>
      </c>
      <c r="F16" s="111">
        <v>499</v>
      </c>
      <c r="G16" s="110">
        <v>346</v>
      </c>
      <c r="H16" s="110">
        <v>153</v>
      </c>
      <c r="I16" s="112">
        <v>0</v>
      </c>
      <c r="J16" s="94"/>
      <c r="K16" s="95"/>
      <c r="L16" s="94"/>
      <c r="M16" s="94"/>
      <c r="N16" s="93" t="s">
        <v>27</v>
      </c>
      <c r="O16" s="94"/>
      <c r="P16" s="111">
        <v>259</v>
      </c>
      <c r="Q16" s="110">
        <v>202</v>
      </c>
      <c r="R16" s="110">
        <v>57</v>
      </c>
      <c r="S16" s="112">
        <v>0</v>
      </c>
    </row>
    <row r="17" spans="4:19" s="83" customFormat="1" ht="10.5">
      <c r="D17" s="93"/>
      <c r="F17" s="111"/>
      <c r="G17" s="113"/>
      <c r="H17" s="113"/>
      <c r="I17" s="114"/>
      <c r="J17" s="94"/>
      <c r="K17" s="95"/>
      <c r="L17" s="94"/>
      <c r="M17" s="94"/>
      <c r="O17" s="94"/>
      <c r="P17" s="111"/>
      <c r="Q17" s="113"/>
      <c r="R17" s="113"/>
      <c r="S17" s="113"/>
    </row>
    <row r="18" spans="4:19" s="83" customFormat="1" ht="10.5">
      <c r="D18" s="93" t="s">
        <v>70</v>
      </c>
      <c r="F18" s="111">
        <v>1898</v>
      </c>
      <c r="G18" s="110">
        <v>259</v>
      </c>
      <c r="H18" s="110">
        <v>1639</v>
      </c>
      <c r="I18" s="112">
        <v>0</v>
      </c>
      <c r="J18" s="94"/>
      <c r="K18" s="95"/>
      <c r="L18" s="94"/>
      <c r="M18" s="254" t="s">
        <v>53</v>
      </c>
      <c r="N18" s="254"/>
      <c r="O18" s="94"/>
      <c r="P18" s="111">
        <v>3666</v>
      </c>
      <c r="Q18" s="113">
        <v>753</v>
      </c>
      <c r="R18" s="113">
        <v>1730</v>
      </c>
      <c r="S18" s="113">
        <v>1183</v>
      </c>
    </row>
    <row r="19" spans="4:19" s="83" customFormat="1" ht="10.5">
      <c r="D19" s="93" t="s">
        <v>69</v>
      </c>
      <c r="F19" s="111">
        <v>5010</v>
      </c>
      <c r="G19" s="110">
        <v>2378</v>
      </c>
      <c r="H19" s="110">
        <v>2632</v>
      </c>
      <c r="I19" s="112">
        <v>0</v>
      </c>
      <c r="J19" s="94"/>
      <c r="K19" s="95"/>
      <c r="L19" s="94"/>
      <c r="M19" s="94"/>
      <c r="O19" s="94"/>
      <c r="P19" s="111"/>
      <c r="Q19" s="113"/>
      <c r="R19" s="113"/>
      <c r="S19" s="113"/>
    </row>
    <row r="20" spans="4:19" s="83" customFormat="1" ht="10.5">
      <c r="D20" s="93" t="s">
        <v>68</v>
      </c>
      <c r="F20" s="111">
        <v>841</v>
      </c>
      <c r="G20" s="110">
        <v>320</v>
      </c>
      <c r="H20" s="110">
        <v>521</v>
      </c>
      <c r="I20" s="112">
        <v>0</v>
      </c>
      <c r="J20" s="94"/>
      <c r="K20" s="95"/>
      <c r="L20" s="94"/>
      <c r="M20" s="94"/>
      <c r="N20" s="93" t="s">
        <v>22</v>
      </c>
      <c r="O20" s="94"/>
      <c r="P20" s="111">
        <v>57</v>
      </c>
      <c r="Q20" s="110">
        <v>53</v>
      </c>
      <c r="R20" s="110">
        <v>4</v>
      </c>
      <c r="S20" s="112">
        <v>0</v>
      </c>
    </row>
    <row r="21" spans="4:19" s="83" customFormat="1" ht="10.5">
      <c r="D21" s="93" t="s">
        <v>67</v>
      </c>
      <c r="F21" s="111">
        <v>1405</v>
      </c>
      <c r="G21" s="110">
        <v>384</v>
      </c>
      <c r="H21" s="110">
        <v>1021</v>
      </c>
      <c r="I21" s="112">
        <v>0</v>
      </c>
      <c r="J21" s="94"/>
      <c r="K21" s="95"/>
      <c r="L21" s="94"/>
      <c r="M21" s="94"/>
      <c r="N21" s="93" t="s">
        <v>21</v>
      </c>
      <c r="O21" s="94"/>
      <c r="P21" s="111">
        <v>30</v>
      </c>
      <c r="Q21" s="110">
        <v>22</v>
      </c>
      <c r="R21" s="110">
        <v>8</v>
      </c>
      <c r="S21" s="112">
        <v>0</v>
      </c>
    </row>
    <row r="22" spans="4:19" s="83" customFormat="1" ht="10.5">
      <c r="D22" s="93" t="s">
        <v>66</v>
      </c>
      <c r="F22" s="111">
        <v>1443</v>
      </c>
      <c r="G22" s="110">
        <v>151</v>
      </c>
      <c r="H22" s="110">
        <v>784</v>
      </c>
      <c r="I22" s="114">
        <v>508</v>
      </c>
      <c r="J22" s="94"/>
      <c r="K22" s="95"/>
      <c r="L22" s="94"/>
      <c r="M22" s="94"/>
      <c r="N22" s="99" t="s">
        <v>19</v>
      </c>
      <c r="O22" s="94"/>
      <c r="P22" s="111">
        <v>23</v>
      </c>
      <c r="Q22" s="110">
        <v>23</v>
      </c>
      <c r="R22" s="112">
        <v>0</v>
      </c>
      <c r="S22" s="112">
        <v>0</v>
      </c>
    </row>
    <row r="23" spans="4:19" s="83" customFormat="1" ht="10.5">
      <c r="D23" s="93"/>
      <c r="F23" s="111"/>
      <c r="G23" s="113"/>
      <c r="H23" s="113"/>
      <c r="I23" s="114"/>
      <c r="J23" s="94"/>
      <c r="K23" s="95"/>
      <c r="L23" s="94"/>
      <c r="M23" s="94"/>
      <c r="N23" s="99" t="s">
        <v>17</v>
      </c>
      <c r="O23" s="94"/>
      <c r="P23" s="111">
        <v>3514</v>
      </c>
      <c r="Q23" s="110">
        <v>614</v>
      </c>
      <c r="R23" s="114">
        <v>1717</v>
      </c>
      <c r="S23" s="114">
        <v>1183</v>
      </c>
    </row>
    <row r="24" spans="4:19" s="83" customFormat="1" ht="10.5">
      <c r="D24" s="93" t="s">
        <v>12</v>
      </c>
      <c r="F24" s="111">
        <v>291</v>
      </c>
      <c r="G24" s="110">
        <v>236</v>
      </c>
      <c r="H24" s="110">
        <v>55</v>
      </c>
      <c r="I24" s="112">
        <v>0</v>
      </c>
      <c r="J24" s="94"/>
      <c r="K24" s="95"/>
      <c r="L24" s="94"/>
      <c r="M24" s="94"/>
      <c r="N24" s="93" t="s">
        <v>13</v>
      </c>
      <c r="O24" s="94"/>
      <c r="P24" s="111">
        <v>16</v>
      </c>
      <c r="Q24" s="110">
        <v>15</v>
      </c>
      <c r="R24" s="114">
        <v>1</v>
      </c>
      <c r="S24" s="112">
        <v>0</v>
      </c>
    </row>
    <row r="25" spans="4:19" s="83" customFormat="1" ht="10.5">
      <c r="D25" s="93" t="s">
        <v>11</v>
      </c>
      <c r="F25" s="111">
        <v>231</v>
      </c>
      <c r="G25" s="110">
        <v>185</v>
      </c>
      <c r="H25" s="110">
        <v>46</v>
      </c>
      <c r="I25" s="112">
        <v>0</v>
      </c>
      <c r="J25" s="94"/>
      <c r="K25" s="95"/>
      <c r="L25" s="94"/>
      <c r="M25" s="94"/>
      <c r="N25" s="99" t="s">
        <v>15</v>
      </c>
      <c r="O25" s="94"/>
      <c r="P25" s="111">
        <v>26</v>
      </c>
      <c r="Q25" s="110">
        <v>26</v>
      </c>
      <c r="R25" s="112">
        <v>0</v>
      </c>
      <c r="S25" s="112">
        <v>0</v>
      </c>
    </row>
    <row r="26" spans="4:19" s="83" customFormat="1" ht="10.5">
      <c r="D26" s="93" t="s">
        <v>10</v>
      </c>
      <c r="F26" s="111">
        <v>332</v>
      </c>
      <c r="G26" s="110">
        <v>267</v>
      </c>
      <c r="H26" s="110">
        <v>65</v>
      </c>
      <c r="I26" s="112">
        <v>0</v>
      </c>
      <c r="J26" s="94"/>
      <c r="K26" s="95"/>
      <c r="L26" s="94"/>
      <c r="M26" s="94"/>
      <c r="O26" s="94"/>
      <c r="P26" s="111"/>
      <c r="Q26" s="113"/>
      <c r="R26" s="113"/>
      <c r="S26" s="114"/>
    </row>
    <row r="27" spans="4:19" s="83" customFormat="1" ht="10.5">
      <c r="D27" s="93" t="s">
        <v>8</v>
      </c>
      <c r="F27" s="111">
        <v>318</v>
      </c>
      <c r="G27" s="110">
        <v>255</v>
      </c>
      <c r="H27" s="110">
        <v>63</v>
      </c>
      <c r="I27" s="112">
        <v>0</v>
      </c>
      <c r="J27" s="94"/>
      <c r="K27" s="95"/>
      <c r="L27" s="94"/>
      <c r="M27" s="254" t="s">
        <v>52</v>
      </c>
      <c r="N27" s="254"/>
      <c r="O27" s="94"/>
      <c r="P27" s="111">
        <v>7992</v>
      </c>
      <c r="Q27" s="113">
        <v>986</v>
      </c>
      <c r="R27" s="113">
        <v>7006</v>
      </c>
      <c r="S27" s="112">
        <v>0</v>
      </c>
    </row>
    <row r="28" spans="4:19" s="83" customFormat="1" ht="10.5">
      <c r="D28" s="93" t="s">
        <v>6</v>
      </c>
      <c r="F28" s="111">
        <v>332</v>
      </c>
      <c r="G28" s="110">
        <v>270</v>
      </c>
      <c r="H28" s="110">
        <v>62</v>
      </c>
      <c r="I28" s="112">
        <v>0</v>
      </c>
      <c r="J28" s="94"/>
      <c r="K28" s="95"/>
      <c r="L28" s="94"/>
      <c r="M28" s="94"/>
      <c r="O28" s="94"/>
      <c r="P28" s="111"/>
      <c r="Q28" s="113"/>
      <c r="R28" s="113"/>
      <c r="S28" s="113"/>
    </row>
    <row r="29" spans="4:19" s="83" customFormat="1" ht="10.5">
      <c r="D29" s="93"/>
      <c r="F29" s="111"/>
      <c r="G29" s="110"/>
      <c r="H29" s="110"/>
      <c r="I29" s="114"/>
      <c r="J29" s="94"/>
      <c r="K29" s="95"/>
      <c r="L29" s="94"/>
      <c r="M29" s="94"/>
      <c r="N29" s="93" t="s">
        <v>65</v>
      </c>
      <c r="O29" s="94"/>
      <c r="P29" s="111">
        <v>2880</v>
      </c>
      <c r="Q29" s="110">
        <v>716</v>
      </c>
      <c r="R29" s="110">
        <v>2164</v>
      </c>
      <c r="S29" s="112">
        <v>0</v>
      </c>
    </row>
    <row r="30" spans="4:19" s="83" customFormat="1" ht="10.5">
      <c r="D30" s="93" t="s">
        <v>4</v>
      </c>
      <c r="F30" s="111">
        <v>299</v>
      </c>
      <c r="G30" s="110">
        <v>236</v>
      </c>
      <c r="H30" s="110">
        <v>63</v>
      </c>
      <c r="I30" s="112">
        <v>0</v>
      </c>
      <c r="J30" s="94"/>
      <c r="K30" s="95"/>
      <c r="L30" s="94"/>
      <c r="M30" s="94"/>
      <c r="N30" s="93" t="s">
        <v>5</v>
      </c>
      <c r="O30" s="94"/>
      <c r="P30" s="111">
        <v>5112</v>
      </c>
      <c r="Q30" s="110">
        <v>270</v>
      </c>
      <c r="R30" s="110">
        <v>4842</v>
      </c>
      <c r="S30" s="112">
        <v>0</v>
      </c>
    </row>
    <row r="31" spans="4:19" s="83" customFormat="1" ht="10.5">
      <c r="D31" s="93" t="s">
        <v>43</v>
      </c>
      <c r="E31" s="94"/>
      <c r="F31" s="111">
        <v>241</v>
      </c>
      <c r="G31" s="110">
        <v>190</v>
      </c>
      <c r="H31" s="110">
        <v>51</v>
      </c>
      <c r="I31" s="112">
        <v>0</v>
      </c>
      <c r="J31" s="94"/>
      <c r="K31" s="95"/>
      <c r="L31" s="94"/>
      <c r="M31" s="94"/>
      <c r="O31" s="94"/>
      <c r="P31" s="111"/>
      <c r="Q31" s="113"/>
      <c r="R31" s="113"/>
      <c r="S31" s="113"/>
    </row>
    <row r="32" spans="4:19" s="83" customFormat="1" ht="10.5">
      <c r="D32" s="93" t="s">
        <v>42</v>
      </c>
      <c r="E32" s="94"/>
      <c r="F32" s="111">
        <v>243</v>
      </c>
      <c r="G32" s="110">
        <v>190</v>
      </c>
      <c r="H32" s="110">
        <v>53</v>
      </c>
      <c r="I32" s="112">
        <v>0</v>
      </c>
      <c r="J32" s="94"/>
      <c r="K32" s="95"/>
      <c r="L32" s="94"/>
      <c r="M32" s="254" t="s">
        <v>51</v>
      </c>
      <c r="N32" s="254"/>
      <c r="O32" s="94"/>
      <c r="P32" s="111">
        <v>2326</v>
      </c>
      <c r="Q32" s="110">
        <v>12</v>
      </c>
      <c r="R32" s="110">
        <v>22</v>
      </c>
      <c r="S32" s="110">
        <v>2292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64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75</v>
      </c>
      <c r="B36" s="84"/>
      <c r="C36" s="84"/>
      <c r="D36" s="84"/>
      <c r="E36" s="84"/>
      <c r="F36" s="84"/>
    </row>
  </sheetData>
  <mergeCells count="15">
    <mergeCell ref="M32:N32"/>
    <mergeCell ref="M18:N18"/>
    <mergeCell ref="R5:R6"/>
    <mergeCell ref="P5:P6"/>
    <mergeCell ref="Q5:Q6"/>
    <mergeCell ref="H5:H6"/>
    <mergeCell ref="M27:N27"/>
    <mergeCell ref="C10:D10"/>
    <mergeCell ref="I5:J5"/>
    <mergeCell ref="L5:O6"/>
    <mergeCell ref="I6:J6"/>
    <mergeCell ref="B8:D8"/>
    <mergeCell ref="A5:E6"/>
    <mergeCell ref="F5:F6"/>
    <mergeCell ref="G5:G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77</v>
      </c>
    </row>
    <row r="4" spans="1:19" s="83" customFormat="1" ht="1.5" customHeight="1"/>
    <row r="5" spans="1:19" s="83" customFormat="1" ht="13.5" customHeight="1">
      <c r="A5" s="257" t="s">
        <v>57</v>
      </c>
      <c r="B5" s="251"/>
      <c r="C5" s="251"/>
      <c r="D5" s="251"/>
      <c r="E5" s="251"/>
      <c r="F5" s="251" t="s">
        <v>54</v>
      </c>
      <c r="G5" s="251" t="s">
        <v>56</v>
      </c>
      <c r="H5" s="251" t="s">
        <v>55</v>
      </c>
      <c r="I5" s="255" t="s">
        <v>47</v>
      </c>
      <c r="J5" s="256"/>
      <c r="K5" s="106"/>
      <c r="L5" s="257" t="s">
        <v>57</v>
      </c>
      <c r="M5" s="251"/>
      <c r="N5" s="251"/>
      <c r="O5" s="251"/>
      <c r="P5" s="251" t="s">
        <v>54</v>
      </c>
      <c r="Q5" s="251" t="s">
        <v>56</v>
      </c>
      <c r="R5" s="251" t="s">
        <v>55</v>
      </c>
      <c r="S5" s="105" t="s">
        <v>47</v>
      </c>
    </row>
    <row r="6" spans="1:19" s="83" customFormat="1" ht="13.5" customHeight="1">
      <c r="A6" s="258"/>
      <c r="B6" s="252"/>
      <c r="C6" s="252"/>
      <c r="D6" s="252"/>
      <c r="E6" s="252"/>
      <c r="F6" s="252"/>
      <c r="G6" s="252"/>
      <c r="H6" s="252"/>
      <c r="I6" s="259" t="s">
        <v>45</v>
      </c>
      <c r="J6" s="260"/>
      <c r="K6" s="103"/>
      <c r="L6" s="258"/>
      <c r="M6" s="252"/>
      <c r="N6" s="252"/>
      <c r="O6" s="252"/>
      <c r="P6" s="252"/>
      <c r="Q6" s="252"/>
      <c r="R6" s="252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1" t="s">
        <v>54</v>
      </c>
      <c r="C8" s="261"/>
      <c r="D8" s="261"/>
      <c r="E8" s="97"/>
      <c r="F8" s="101">
        <v>30592</v>
      </c>
      <c r="G8" s="101">
        <v>9787</v>
      </c>
      <c r="H8" s="101">
        <v>16811</v>
      </c>
      <c r="I8" s="101">
        <v>3994</v>
      </c>
      <c r="J8" s="94"/>
      <c r="K8" s="95"/>
      <c r="L8" s="94"/>
      <c r="M8" s="94"/>
      <c r="N8" s="93" t="s">
        <v>40</v>
      </c>
      <c r="O8" s="92"/>
      <c r="P8" s="91">
        <v>209</v>
      </c>
      <c r="Q8" s="90">
        <v>160</v>
      </c>
      <c r="R8" s="90">
        <v>49</v>
      </c>
      <c r="S8" s="96" t="s">
        <v>0</v>
      </c>
    </row>
    <row r="9" spans="1:19" s="83" customFormat="1" ht="9.75" customHeight="1">
      <c r="E9" s="97"/>
      <c r="F9" s="100"/>
      <c r="G9" s="100"/>
      <c r="H9" s="100"/>
      <c r="I9" s="100"/>
      <c r="J9" s="94"/>
      <c r="K9" s="95"/>
      <c r="L9" s="94"/>
      <c r="M9" s="94"/>
      <c r="N9" s="93" t="s">
        <v>39</v>
      </c>
      <c r="O9" s="92"/>
      <c r="P9" s="91">
        <v>380</v>
      </c>
      <c r="Q9" s="90">
        <v>300</v>
      </c>
      <c r="R9" s="90">
        <v>80</v>
      </c>
      <c r="S9" s="96" t="s">
        <v>0</v>
      </c>
    </row>
    <row r="10" spans="1:19" s="83" customFormat="1" ht="13.5" customHeight="1">
      <c r="C10" s="254" t="s">
        <v>41</v>
      </c>
      <c r="D10" s="254"/>
      <c r="E10" s="97"/>
      <c r="F10" s="91">
        <v>16371</v>
      </c>
      <c r="G10" s="91">
        <v>8023</v>
      </c>
      <c r="H10" s="91">
        <v>7830</v>
      </c>
      <c r="I10" s="91">
        <v>518</v>
      </c>
      <c r="J10" s="94"/>
      <c r="K10" s="95"/>
      <c r="L10" s="94"/>
      <c r="M10" s="94"/>
      <c r="N10" s="93" t="s">
        <v>37</v>
      </c>
      <c r="O10" s="92"/>
      <c r="P10" s="91">
        <v>324</v>
      </c>
      <c r="Q10" s="90">
        <v>253</v>
      </c>
      <c r="R10" s="90">
        <v>71</v>
      </c>
      <c r="S10" s="96" t="s">
        <v>0</v>
      </c>
    </row>
    <row r="11" spans="1:19" s="83" customFormat="1" ht="9" customHeight="1">
      <c r="E11" s="97"/>
      <c r="F11" s="91"/>
      <c r="G11" s="91"/>
      <c r="H11" s="91"/>
      <c r="I11" s="91"/>
      <c r="J11" s="94"/>
      <c r="K11" s="95"/>
      <c r="L11" s="94"/>
      <c r="M11" s="94"/>
      <c r="N11" s="93"/>
      <c r="O11" s="92"/>
      <c r="P11" s="91"/>
      <c r="Q11" s="91"/>
      <c r="R11" s="91"/>
      <c r="S11" s="96"/>
    </row>
    <row r="12" spans="1:19" s="83" customFormat="1" ht="10.5">
      <c r="D12" s="93" t="s">
        <v>38</v>
      </c>
      <c r="E12" s="97"/>
      <c r="F12" s="91">
        <v>40</v>
      </c>
      <c r="G12" s="90">
        <v>40</v>
      </c>
      <c r="H12" s="96" t="s">
        <v>0</v>
      </c>
      <c r="I12" s="96" t="s">
        <v>0</v>
      </c>
      <c r="J12" s="94"/>
      <c r="K12" s="95"/>
      <c r="L12" s="94"/>
      <c r="M12" s="94"/>
      <c r="N12" s="93" t="s">
        <v>34</v>
      </c>
      <c r="O12" s="92"/>
      <c r="P12" s="91">
        <v>311</v>
      </c>
      <c r="Q12" s="90">
        <v>243</v>
      </c>
      <c r="R12" s="90">
        <v>68</v>
      </c>
      <c r="S12" s="96" t="s">
        <v>0</v>
      </c>
    </row>
    <row r="13" spans="1:19" s="83" customFormat="1" ht="10.5">
      <c r="D13" s="93" t="s">
        <v>73</v>
      </c>
      <c r="E13" s="97"/>
      <c r="F13" s="91">
        <v>62</v>
      </c>
      <c r="G13" s="90">
        <v>47</v>
      </c>
      <c r="H13" s="90">
        <v>15</v>
      </c>
      <c r="I13" s="96" t="s">
        <v>0</v>
      </c>
      <c r="J13" s="94"/>
      <c r="K13" s="95"/>
      <c r="L13" s="94"/>
      <c r="M13" s="94"/>
      <c r="N13" s="93" t="s">
        <v>32</v>
      </c>
      <c r="O13" s="92"/>
      <c r="P13" s="91">
        <v>299</v>
      </c>
      <c r="Q13" s="90">
        <v>235</v>
      </c>
      <c r="R13" s="90">
        <v>64</v>
      </c>
      <c r="S13" s="96" t="s">
        <v>0</v>
      </c>
    </row>
    <row r="14" spans="1:19" s="83" customFormat="1" ht="10.5">
      <c r="D14" s="93" t="s">
        <v>35</v>
      </c>
      <c r="E14" s="97"/>
      <c r="F14" s="91">
        <v>301</v>
      </c>
      <c r="G14" s="90">
        <v>273</v>
      </c>
      <c r="H14" s="90">
        <v>28</v>
      </c>
      <c r="I14" s="96" t="s">
        <v>72</v>
      </c>
      <c r="J14" s="94"/>
      <c r="K14" s="95"/>
      <c r="L14" s="94"/>
      <c r="M14" s="94"/>
      <c r="N14" s="93" t="s">
        <v>30</v>
      </c>
      <c r="O14" s="92"/>
      <c r="P14" s="91">
        <v>308</v>
      </c>
      <c r="Q14" s="90">
        <v>240</v>
      </c>
      <c r="R14" s="90">
        <v>68</v>
      </c>
      <c r="S14" s="96" t="s">
        <v>0</v>
      </c>
    </row>
    <row r="15" spans="1:19" s="83" customFormat="1" ht="10.5">
      <c r="D15" s="93" t="s">
        <v>33</v>
      </c>
      <c r="E15" s="97"/>
      <c r="F15" s="91">
        <v>178</v>
      </c>
      <c r="G15" s="90">
        <v>177</v>
      </c>
      <c r="H15" s="90">
        <v>1</v>
      </c>
      <c r="I15" s="96" t="s">
        <v>0</v>
      </c>
      <c r="J15" s="94"/>
      <c r="K15" s="95"/>
      <c r="L15" s="94"/>
      <c r="M15" s="94"/>
      <c r="N15" s="93" t="s">
        <v>29</v>
      </c>
      <c r="O15" s="92"/>
      <c r="P15" s="91">
        <v>253</v>
      </c>
      <c r="Q15" s="90">
        <v>200</v>
      </c>
      <c r="R15" s="90">
        <v>53</v>
      </c>
      <c r="S15" s="96" t="s">
        <v>0</v>
      </c>
    </row>
    <row r="16" spans="1:19" s="83" customFormat="1" ht="10.5">
      <c r="D16" s="93" t="s">
        <v>71</v>
      </c>
      <c r="E16" s="97"/>
      <c r="F16" s="91">
        <v>506</v>
      </c>
      <c r="G16" s="90">
        <v>347</v>
      </c>
      <c r="H16" s="90">
        <v>159</v>
      </c>
      <c r="I16" s="96" t="s">
        <v>0</v>
      </c>
      <c r="J16" s="94"/>
      <c r="K16" s="95"/>
      <c r="L16" s="94"/>
      <c r="M16" s="94"/>
      <c r="N16" s="93" t="s">
        <v>27</v>
      </c>
      <c r="O16" s="92"/>
      <c r="P16" s="91">
        <v>257</v>
      </c>
      <c r="Q16" s="90">
        <v>200</v>
      </c>
      <c r="R16" s="90">
        <v>57</v>
      </c>
      <c r="S16" s="96" t="s">
        <v>0</v>
      </c>
    </row>
    <row r="17" spans="4:19" s="83" customFormat="1" ht="10.5">
      <c r="D17" s="93"/>
      <c r="E17" s="97"/>
      <c r="F17" s="91"/>
      <c r="G17" s="91"/>
      <c r="H17" s="91"/>
      <c r="I17" s="96"/>
      <c r="J17" s="94"/>
      <c r="K17" s="95"/>
      <c r="L17" s="94"/>
      <c r="M17" s="94"/>
      <c r="O17" s="92"/>
      <c r="P17" s="91"/>
      <c r="Q17" s="91"/>
      <c r="R17" s="91"/>
      <c r="S17" s="91"/>
    </row>
    <row r="18" spans="4:19" s="83" customFormat="1" ht="10.5">
      <c r="D18" s="93" t="s">
        <v>70</v>
      </c>
      <c r="E18" s="97"/>
      <c r="F18" s="91">
        <v>1949</v>
      </c>
      <c r="G18" s="90">
        <v>260</v>
      </c>
      <c r="H18" s="90">
        <v>1689</v>
      </c>
      <c r="I18" s="96" t="s">
        <v>0</v>
      </c>
      <c r="J18" s="94"/>
      <c r="K18" s="95"/>
      <c r="L18" s="94"/>
      <c r="M18" s="254" t="s">
        <v>53</v>
      </c>
      <c r="N18" s="254"/>
      <c r="O18" s="92"/>
      <c r="P18" s="91">
        <v>3681</v>
      </c>
      <c r="Q18" s="91">
        <v>745</v>
      </c>
      <c r="R18" s="91">
        <v>1746</v>
      </c>
      <c r="S18" s="91">
        <v>1190</v>
      </c>
    </row>
    <row r="19" spans="4:19" s="83" customFormat="1" ht="10.5">
      <c r="D19" s="93" t="s">
        <v>69</v>
      </c>
      <c r="E19" s="97"/>
      <c r="F19" s="91">
        <v>4990</v>
      </c>
      <c r="G19" s="90">
        <v>2369</v>
      </c>
      <c r="H19" s="90">
        <v>2621</v>
      </c>
      <c r="I19" s="96" t="s">
        <v>0</v>
      </c>
      <c r="J19" s="94"/>
      <c r="K19" s="95"/>
      <c r="L19" s="94"/>
      <c r="M19" s="94"/>
      <c r="O19" s="92"/>
      <c r="P19" s="91"/>
      <c r="Q19" s="91"/>
      <c r="R19" s="91"/>
      <c r="S19" s="91"/>
    </row>
    <row r="20" spans="4:19" s="83" customFormat="1" ht="10.5">
      <c r="D20" s="93" t="s">
        <v>68</v>
      </c>
      <c r="E20" s="97"/>
      <c r="F20" s="91">
        <v>847</v>
      </c>
      <c r="G20" s="90">
        <v>320</v>
      </c>
      <c r="H20" s="90">
        <v>527</v>
      </c>
      <c r="I20" s="96" t="s">
        <v>0</v>
      </c>
      <c r="J20" s="94"/>
      <c r="K20" s="95"/>
      <c r="L20" s="94"/>
      <c r="M20" s="94"/>
      <c r="N20" s="93" t="s">
        <v>22</v>
      </c>
      <c r="O20" s="92"/>
      <c r="P20" s="91">
        <v>59</v>
      </c>
      <c r="Q20" s="90">
        <v>53</v>
      </c>
      <c r="R20" s="90">
        <v>6</v>
      </c>
      <c r="S20" s="96" t="s">
        <v>0</v>
      </c>
    </row>
    <row r="21" spans="4:19" s="83" customFormat="1" ht="10.5">
      <c r="D21" s="93" t="s">
        <v>67</v>
      </c>
      <c r="E21" s="97"/>
      <c r="F21" s="91">
        <v>1398</v>
      </c>
      <c r="G21" s="90">
        <v>381</v>
      </c>
      <c r="H21" s="90">
        <v>1017</v>
      </c>
      <c r="I21" s="96" t="s">
        <v>0</v>
      </c>
      <c r="J21" s="94"/>
      <c r="K21" s="95"/>
      <c r="L21" s="94"/>
      <c r="M21" s="94"/>
      <c r="N21" s="93" t="s">
        <v>21</v>
      </c>
      <c r="O21" s="92"/>
      <c r="P21" s="91">
        <v>30</v>
      </c>
      <c r="Q21" s="90">
        <v>22</v>
      </c>
      <c r="R21" s="90">
        <v>8</v>
      </c>
      <c r="S21" s="96" t="s">
        <v>0</v>
      </c>
    </row>
    <row r="22" spans="4:19" s="83" customFormat="1" ht="10.5">
      <c r="D22" s="93" t="s">
        <v>66</v>
      </c>
      <c r="E22" s="97"/>
      <c r="F22" s="91">
        <v>1459</v>
      </c>
      <c r="G22" s="90">
        <v>149</v>
      </c>
      <c r="H22" s="90">
        <v>792</v>
      </c>
      <c r="I22" s="96">
        <v>518</v>
      </c>
      <c r="J22" s="94"/>
      <c r="K22" s="95"/>
      <c r="L22" s="94"/>
      <c r="M22" s="94"/>
      <c r="N22" s="99" t="s">
        <v>19</v>
      </c>
      <c r="O22" s="92"/>
      <c r="P22" s="91">
        <v>23</v>
      </c>
      <c r="Q22" s="90">
        <v>23</v>
      </c>
      <c r="R22" s="96" t="s">
        <v>0</v>
      </c>
      <c r="S22" s="96" t="s">
        <v>0</v>
      </c>
    </row>
    <row r="23" spans="4:19" s="83" customFormat="1" ht="10.5">
      <c r="D23" s="93"/>
      <c r="E23" s="97"/>
      <c r="F23" s="91"/>
      <c r="G23" s="91"/>
      <c r="H23" s="91"/>
      <c r="I23" s="96"/>
      <c r="J23" s="94"/>
      <c r="K23" s="95"/>
      <c r="L23" s="94"/>
      <c r="M23" s="94"/>
      <c r="N23" s="99" t="s">
        <v>17</v>
      </c>
      <c r="O23" s="92"/>
      <c r="P23" s="91">
        <v>3527</v>
      </c>
      <c r="Q23" s="90">
        <v>606</v>
      </c>
      <c r="R23" s="96">
        <v>1731</v>
      </c>
      <c r="S23" s="96">
        <v>1190</v>
      </c>
    </row>
    <row r="24" spans="4:19" s="83" customFormat="1" ht="10.5">
      <c r="D24" s="93" t="s">
        <v>12</v>
      </c>
      <c r="E24" s="97"/>
      <c r="F24" s="91">
        <v>293</v>
      </c>
      <c r="G24" s="90">
        <v>236</v>
      </c>
      <c r="H24" s="90">
        <v>57</v>
      </c>
      <c r="I24" s="96" t="s">
        <v>0</v>
      </c>
      <c r="J24" s="94"/>
      <c r="K24" s="95"/>
      <c r="L24" s="94"/>
      <c r="M24" s="94"/>
      <c r="N24" s="93" t="s">
        <v>13</v>
      </c>
      <c r="O24" s="92"/>
      <c r="P24" s="91">
        <v>16</v>
      </c>
      <c r="Q24" s="90">
        <v>15</v>
      </c>
      <c r="R24" s="96">
        <v>1</v>
      </c>
      <c r="S24" s="96" t="s">
        <v>0</v>
      </c>
    </row>
    <row r="25" spans="4:19" s="83" customFormat="1" ht="10.5">
      <c r="D25" s="93" t="s">
        <v>11</v>
      </c>
      <c r="E25" s="97"/>
      <c r="F25" s="91">
        <v>231</v>
      </c>
      <c r="G25" s="90">
        <v>185</v>
      </c>
      <c r="H25" s="90">
        <v>46</v>
      </c>
      <c r="I25" s="96" t="s">
        <v>0</v>
      </c>
      <c r="J25" s="94"/>
      <c r="K25" s="95"/>
      <c r="L25" s="94"/>
      <c r="M25" s="94"/>
      <c r="N25" s="99" t="s">
        <v>15</v>
      </c>
      <c r="O25" s="92"/>
      <c r="P25" s="91">
        <v>26</v>
      </c>
      <c r="Q25" s="90">
        <v>26</v>
      </c>
      <c r="R25" s="96" t="s">
        <v>0</v>
      </c>
      <c r="S25" s="96" t="s">
        <v>0</v>
      </c>
    </row>
    <row r="26" spans="4:19" s="83" customFormat="1" ht="10.5">
      <c r="D26" s="93" t="s">
        <v>10</v>
      </c>
      <c r="E26" s="97"/>
      <c r="F26" s="91">
        <v>336</v>
      </c>
      <c r="G26" s="90">
        <v>269</v>
      </c>
      <c r="H26" s="90">
        <v>67</v>
      </c>
      <c r="I26" s="96" t="s">
        <v>0</v>
      </c>
      <c r="J26" s="94"/>
      <c r="K26" s="95"/>
      <c r="L26" s="94"/>
      <c r="M26" s="94"/>
      <c r="O26" s="92"/>
      <c r="P26" s="91"/>
      <c r="Q26" s="91"/>
      <c r="R26" s="91"/>
      <c r="S26" s="96"/>
    </row>
    <row r="27" spans="4:19" s="83" customFormat="1" ht="10.5">
      <c r="D27" s="93" t="s">
        <v>8</v>
      </c>
      <c r="E27" s="97"/>
      <c r="F27" s="91">
        <v>320</v>
      </c>
      <c r="G27" s="90">
        <v>253</v>
      </c>
      <c r="H27" s="90">
        <v>67</v>
      </c>
      <c r="I27" s="96" t="s">
        <v>0</v>
      </c>
      <c r="J27" s="94"/>
      <c r="K27" s="95"/>
      <c r="L27" s="94"/>
      <c r="M27" s="254" t="s">
        <v>52</v>
      </c>
      <c r="N27" s="254"/>
      <c r="O27" s="92"/>
      <c r="P27" s="91">
        <v>8215</v>
      </c>
      <c r="Q27" s="91">
        <v>1004</v>
      </c>
      <c r="R27" s="91">
        <v>7211</v>
      </c>
      <c r="S27" s="98" t="s">
        <v>0</v>
      </c>
    </row>
    <row r="28" spans="4:19" s="83" customFormat="1" ht="10.5">
      <c r="D28" s="93" t="s">
        <v>6</v>
      </c>
      <c r="E28" s="97"/>
      <c r="F28" s="91">
        <v>334</v>
      </c>
      <c r="G28" s="90">
        <v>272</v>
      </c>
      <c r="H28" s="90">
        <v>62</v>
      </c>
      <c r="I28" s="96" t="s">
        <v>0</v>
      </c>
      <c r="J28" s="94"/>
      <c r="K28" s="95"/>
      <c r="L28" s="94"/>
      <c r="M28" s="94"/>
      <c r="O28" s="92"/>
      <c r="P28" s="91"/>
      <c r="Q28" s="91"/>
      <c r="R28" s="91"/>
      <c r="S28" s="91"/>
    </row>
    <row r="29" spans="4:19" s="83" customFormat="1" ht="10.5">
      <c r="D29" s="93"/>
      <c r="E29" s="97"/>
      <c r="F29" s="91"/>
      <c r="G29" s="90"/>
      <c r="H29" s="90"/>
      <c r="I29" s="96"/>
      <c r="J29" s="94"/>
      <c r="K29" s="95"/>
      <c r="L29" s="94"/>
      <c r="M29" s="94"/>
      <c r="N29" s="93" t="s">
        <v>65</v>
      </c>
      <c r="O29" s="92"/>
      <c r="P29" s="91">
        <v>2950</v>
      </c>
      <c r="Q29" s="90">
        <v>736</v>
      </c>
      <c r="R29" s="90">
        <v>2214</v>
      </c>
      <c r="S29" s="96" t="s">
        <v>0</v>
      </c>
    </row>
    <row r="30" spans="4:19" s="83" customFormat="1" ht="10.5">
      <c r="D30" s="93" t="s">
        <v>4</v>
      </c>
      <c r="E30" s="97"/>
      <c r="F30" s="91">
        <v>301</v>
      </c>
      <c r="G30" s="90">
        <v>236</v>
      </c>
      <c r="H30" s="90">
        <v>65</v>
      </c>
      <c r="I30" s="96" t="s">
        <v>0</v>
      </c>
      <c r="J30" s="94"/>
      <c r="K30" s="95"/>
      <c r="L30" s="94"/>
      <c r="M30" s="94"/>
      <c r="N30" s="93" t="s">
        <v>5</v>
      </c>
      <c r="O30" s="92"/>
      <c r="P30" s="91">
        <v>5265</v>
      </c>
      <c r="Q30" s="90">
        <v>268</v>
      </c>
      <c r="R30" s="90">
        <v>4997</v>
      </c>
      <c r="S30" s="96" t="s">
        <v>0</v>
      </c>
    </row>
    <row r="31" spans="4:19" s="83" customFormat="1" ht="10.5">
      <c r="D31" s="93" t="s">
        <v>43</v>
      </c>
      <c r="E31" s="92"/>
      <c r="F31" s="91">
        <v>242</v>
      </c>
      <c r="G31" s="90">
        <v>190</v>
      </c>
      <c r="H31" s="90">
        <v>52</v>
      </c>
      <c r="I31" s="96" t="s">
        <v>0</v>
      </c>
      <c r="J31" s="94"/>
      <c r="K31" s="95"/>
      <c r="L31" s="94"/>
      <c r="M31" s="94"/>
      <c r="O31" s="92"/>
      <c r="P31" s="91"/>
      <c r="Q31" s="91"/>
      <c r="R31" s="91"/>
      <c r="S31" s="91"/>
    </row>
    <row r="32" spans="4:19" s="83" customFormat="1" ht="10.5">
      <c r="D32" s="93" t="s">
        <v>42</v>
      </c>
      <c r="E32" s="92"/>
      <c r="F32" s="91">
        <v>243</v>
      </c>
      <c r="G32" s="90">
        <v>188</v>
      </c>
      <c r="H32" s="90">
        <v>55</v>
      </c>
      <c r="I32" s="96" t="s">
        <v>0</v>
      </c>
      <c r="J32" s="94"/>
      <c r="K32" s="95"/>
      <c r="L32" s="94"/>
      <c r="M32" s="254" t="s">
        <v>51</v>
      </c>
      <c r="N32" s="254"/>
      <c r="O32" s="92"/>
      <c r="P32" s="91">
        <v>2325</v>
      </c>
      <c r="Q32" s="90">
        <v>15</v>
      </c>
      <c r="R32" s="90">
        <v>24</v>
      </c>
      <c r="S32" s="90">
        <v>2286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76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75</v>
      </c>
      <c r="B36" s="84"/>
      <c r="C36" s="84"/>
      <c r="D36" s="84"/>
      <c r="E36" s="84"/>
      <c r="F36" s="84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74</v>
      </c>
    </row>
    <row r="4" spans="1:19" s="83" customFormat="1" ht="1.5" customHeight="1"/>
    <row r="5" spans="1:19" s="83" customFormat="1" ht="13.5" customHeight="1">
      <c r="A5" s="257" t="s">
        <v>57</v>
      </c>
      <c r="B5" s="251"/>
      <c r="C5" s="251"/>
      <c r="D5" s="251"/>
      <c r="E5" s="251"/>
      <c r="F5" s="251" t="s">
        <v>54</v>
      </c>
      <c r="G5" s="251" t="s">
        <v>56</v>
      </c>
      <c r="H5" s="251" t="s">
        <v>55</v>
      </c>
      <c r="I5" s="255" t="s">
        <v>47</v>
      </c>
      <c r="J5" s="256"/>
      <c r="K5" s="106"/>
      <c r="L5" s="257" t="s">
        <v>57</v>
      </c>
      <c r="M5" s="251"/>
      <c r="N5" s="251"/>
      <c r="O5" s="251"/>
      <c r="P5" s="251" t="s">
        <v>54</v>
      </c>
      <c r="Q5" s="251" t="s">
        <v>56</v>
      </c>
      <c r="R5" s="251" t="s">
        <v>55</v>
      </c>
      <c r="S5" s="105" t="s">
        <v>47</v>
      </c>
    </row>
    <row r="6" spans="1:19" s="83" customFormat="1" ht="13.5" customHeight="1">
      <c r="A6" s="258"/>
      <c r="B6" s="252"/>
      <c r="C6" s="252"/>
      <c r="D6" s="252"/>
      <c r="E6" s="252"/>
      <c r="F6" s="252"/>
      <c r="G6" s="252"/>
      <c r="H6" s="252"/>
      <c r="I6" s="259" t="s">
        <v>45</v>
      </c>
      <c r="J6" s="260"/>
      <c r="K6" s="103"/>
      <c r="L6" s="258"/>
      <c r="M6" s="252"/>
      <c r="N6" s="252"/>
      <c r="O6" s="252"/>
      <c r="P6" s="252"/>
      <c r="Q6" s="252"/>
      <c r="R6" s="252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1" t="s">
        <v>54</v>
      </c>
      <c r="C8" s="261"/>
      <c r="D8" s="261"/>
      <c r="E8" s="97"/>
      <c r="F8" s="101">
        <f>SUM(F10,P18,P27,P32)</f>
        <v>31114</v>
      </c>
      <c r="G8" s="101">
        <f>SUM(G10,Q18,Q27,Q32)</f>
        <v>9855</v>
      </c>
      <c r="H8" s="101">
        <f>SUM(H10,R18,R27,R32)</f>
        <v>17303</v>
      </c>
      <c r="I8" s="101">
        <f>SUM(I10,S18,S27,S32)</f>
        <v>3956</v>
      </c>
      <c r="J8" s="94"/>
      <c r="K8" s="95"/>
      <c r="L8" s="94"/>
      <c r="M8" s="94"/>
      <c r="N8" s="93" t="s">
        <v>40</v>
      </c>
      <c r="O8" s="92"/>
      <c r="P8" s="91">
        <f>SUM(Q8:S8)</f>
        <v>213</v>
      </c>
      <c r="Q8" s="90">
        <v>161</v>
      </c>
      <c r="R8" s="90">
        <v>52</v>
      </c>
      <c r="S8" s="96" t="s">
        <v>0</v>
      </c>
    </row>
    <row r="9" spans="1:19" s="83" customFormat="1" ht="9.75" customHeight="1">
      <c r="E9" s="97"/>
      <c r="F9" s="100"/>
      <c r="G9" s="100"/>
      <c r="H9" s="100"/>
      <c r="I9" s="100"/>
      <c r="J9" s="94"/>
      <c r="K9" s="95"/>
      <c r="L9" s="94"/>
      <c r="M9" s="94"/>
      <c r="N9" s="93" t="s">
        <v>39</v>
      </c>
      <c r="O9" s="92"/>
      <c r="P9" s="91">
        <f>SUM(Q9:S9)</f>
        <v>383</v>
      </c>
      <c r="Q9" s="90">
        <v>308</v>
      </c>
      <c r="R9" s="90">
        <v>75</v>
      </c>
      <c r="S9" s="96" t="s">
        <v>0</v>
      </c>
    </row>
    <row r="10" spans="1:19" s="83" customFormat="1" ht="13.5" customHeight="1">
      <c r="C10" s="254" t="s">
        <v>41</v>
      </c>
      <c r="D10" s="254"/>
      <c r="E10" s="97"/>
      <c r="F10" s="91">
        <f>SUM(F12:F32,P8:P16)</f>
        <v>16641</v>
      </c>
      <c r="G10" s="91">
        <f>SUM(G12:G32,Q8:Q16)</f>
        <v>8056</v>
      </c>
      <c r="H10" s="91">
        <f>SUM(H12:H32,R8:R16)</f>
        <v>8079</v>
      </c>
      <c r="I10" s="91">
        <f>SUM(I12:I32,S8:S16)</f>
        <v>506</v>
      </c>
      <c r="J10" s="94"/>
      <c r="K10" s="95"/>
      <c r="L10" s="94"/>
      <c r="M10" s="94"/>
      <c r="N10" s="93" t="s">
        <v>37</v>
      </c>
      <c r="O10" s="92"/>
      <c r="P10" s="91">
        <f>SUM(Q10:S10)</f>
        <v>326</v>
      </c>
      <c r="Q10" s="90">
        <v>255</v>
      </c>
      <c r="R10" s="90">
        <v>71</v>
      </c>
      <c r="S10" s="96" t="s">
        <v>0</v>
      </c>
    </row>
    <row r="11" spans="1:19" s="83" customFormat="1" ht="9" customHeight="1">
      <c r="E11" s="97"/>
      <c r="F11" s="91"/>
      <c r="G11" s="91"/>
      <c r="H11" s="91"/>
      <c r="I11" s="91"/>
      <c r="J11" s="94"/>
      <c r="K11" s="95"/>
      <c r="L11" s="94"/>
      <c r="M11" s="94"/>
      <c r="N11" s="93"/>
      <c r="O11" s="92"/>
      <c r="P11" s="91"/>
      <c r="Q11" s="91"/>
      <c r="R11" s="91"/>
      <c r="S11" s="96"/>
    </row>
    <row r="12" spans="1:19" s="83" customFormat="1" ht="10.5">
      <c r="D12" s="93" t="s">
        <v>38</v>
      </c>
      <c r="E12" s="97"/>
      <c r="F12" s="91">
        <f>SUM(G12:I12)</f>
        <v>45</v>
      </c>
      <c r="G12" s="90">
        <v>45</v>
      </c>
      <c r="H12" s="96" t="s">
        <v>0</v>
      </c>
      <c r="I12" s="96" t="s">
        <v>0</v>
      </c>
      <c r="J12" s="94"/>
      <c r="K12" s="95"/>
      <c r="L12" s="94"/>
      <c r="M12" s="94"/>
      <c r="N12" s="93" t="s">
        <v>34</v>
      </c>
      <c r="O12" s="92"/>
      <c r="P12" s="91">
        <f>SUM(Q12:S12)</f>
        <v>318</v>
      </c>
      <c r="Q12" s="90">
        <v>247</v>
      </c>
      <c r="R12" s="90">
        <v>71</v>
      </c>
      <c r="S12" s="96" t="s">
        <v>0</v>
      </c>
    </row>
    <row r="13" spans="1:19" s="83" customFormat="1" ht="10.5">
      <c r="D13" s="93" t="s">
        <v>73</v>
      </c>
      <c r="E13" s="97"/>
      <c r="F13" s="91">
        <f>SUM(G13:I13)</f>
        <v>62</v>
      </c>
      <c r="G13" s="90">
        <v>47</v>
      </c>
      <c r="H13" s="90">
        <v>15</v>
      </c>
      <c r="I13" s="96" t="s">
        <v>0</v>
      </c>
      <c r="J13" s="94"/>
      <c r="K13" s="95"/>
      <c r="L13" s="94"/>
      <c r="M13" s="94"/>
      <c r="N13" s="93" t="s">
        <v>32</v>
      </c>
      <c r="O13" s="92"/>
      <c r="P13" s="91">
        <f>SUM(Q13:S13)</f>
        <v>297</v>
      </c>
      <c r="Q13" s="90">
        <v>232</v>
      </c>
      <c r="R13" s="90">
        <v>65</v>
      </c>
      <c r="S13" s="96" t="s">
        <v>0</v>
      </c>
    </row>
    <row r="14" spans="1:19" s="83" customFormat="1" ht="10.5">
      <c r="D14" s="93" t="s">
        <v>35</v>
      </c>
      <c r="E14" s="97"/>
      <c r="F14" s="91">
        <f>SUM(G14:I14)</f>
        <v>308</v>
      </c>
      <c r="G14" s="90">
        <v>279</v>
      </c>
      <c r="H14" s="90">
        <v>29</v>
      </c>
      <c r="I14" s="96" t="s">
        <v>72</v>
      </c>
      <c r="J14" s="94"/>
      <c r="K14" s="95"/>
      <c r="L14" s="94"/>
      <c r="M14" s="94"/>
      <c r="N14" s="93" t="s">
        <v>30</v>
      </c>
      <c r="O14" s="92"/>
      <c r="P14" s="91">
        <f>SUM(Q14:S14)</f>
        <v>308</v>
      </c>
      <c r="Q14" s="90">
        <v>240</v>
      </c>
      <c r="R14" s="90">
        <v>68</v>
      </c>
      <c r="S14" s="96" t="s">
        <v>0</v>
      </c>
    </row>
    <row r="15" spans="1:19" s="83" customFormat="1" ht="10.5">
      <c r="D15" s="93" t="s">
        <v>33</v>
      </c>
      <c r="E15" s="97"/>
      <c r="F15" s="91">
        <f>SUM(G15:I15)</f>
        <v>178</v>
      </c>
      <c r="G15" s="90">
        <v>177</v>
      </c>
      <c r="H15" s="90">
        <v>1</v>
      </c>
      <c r="I15" s="96" t="s">
        <v>0</v>
      </c>
      <c r="J15" s="94"/>
      <c r="K15" s="95"/>
      <c r="L15" s="94"/>
      <c r="M15" s="94"/>
      <c r="N15" s="93" t="s">
        <v>29</v>
      </c>
      <c r="O15" s="92"/>
      <c r="P15" s="91">
        <f>SUM(Q15:S15)</f>
        <v>256</v>
      </c>
      <c r="Q15" s="90">
        <v>203</v>
      </c>
      <c r="R15" s="90">
        <v>53</v>
      </c>
      <c r="S15" s="96" t="s">
        <v>0</v>
      </c>
    </row>
    <row r="16" spans="1:19" s="83" customFormat="1" ht="10.5">
      <c r="D16" s="93" t="s">
        <v>71</v>
      </c>
      <c r="E16" s="97"/>
      <c r="F16" s="91">
        <f>SUM(G16:I16)</f>
        <v>524</v>
      </c>
      <c r="G16" s="90">
        <v>355</v>
      </c>
      <c r="H16" s="90">
        <v>169</v>
      </c>
      <c r="I16" s="96" t="s">
        <v>0</v>
      </c>
      <c r="J16" s="94"/>
      <c r="K16" s="95"/>
      <c r="L16" s="94"/>
      <c r="M16" s="94"/>
      <c r="N16" s="93" t="s">
        <v>27</v>
      </c>
      <c r="O16" s="92"/>
      <c r="P16" s="91">
        <f>SUM(Q16:S16)</f>
        <v>259</v>
      </c>
      <c r="Q16" s="90">
        <v>202</v>
      </c>
      <c r="R16" s="90">
        <v>57</v>
      </c>
      <c r="S16" s="96" t="s">
        <v>0</v>
      </c>
    </row>
    <row r="17" spans="4:19" s="83" customFormat="1" ht="10.5">
      <c r="D17" s="93"/>
      <c r="E17" s="97"/>
      <c r="F17" s="91"/>
      <c r="G17" s="91"/>
      <c r="H17" s="91"/>
      <c r="I17" s="96"/>
      <c r="J17" s="94"/>
      <c r="K17" s="95"/>
      <c r="L17" s="94"/>
      <c r="M17" s="94"/>
      <c r="O17" s="92"/>
      <c r="P17" s="91"/>
      <c r="Q17" s="91"/>
      <c r="R17" s="91"/>
      <c r="S17" s="91"/>
    </row>
    <row r="18" spans="4:19" s="83" customFormat="1" ht="10.5">
      <c r="D18" s="93" t="s">
        <v>70</v>
      </c>
      <c r="E18" s="97"/>
      <c r="F18" s="91">
        <f>SUM(G18:I18)</f>
        <v>2151</v>
      </c>
      <c r="G18" s="90">
        <v>255</v>
      </c>
      <c r="H18" s="90">
        <v>1896</v>
      </c>
      <c r="I18" s="96" t="s">
        <v>0</v>
      </c>
      <c r="J18" s="94"/>
      <c r="K18" s="95"/>
      <c r="L18" s="94"/>
      <c r="M18" s="254" t="s">
        <v>53</v>
      </c>
      <c r="N18" s="254"/>
      <c r="O18" s="92"/>
      <c r="P18" s="91">
        <f>SUM(P20:P25)</f>
        <v>3682</v>
      </c>
      <c r="Q18" s="91">
        <f>SUM(Q20:Q25)</f>
        <v>749</v>
      </c>
      <c r="R18" s="91">
        <f>SUM(R20:R25)</f>
        <v>1748</v>
      </c>
      <c r="S18" s="91">
        <f>SUM(S20:S25)</f>
        <v>1185</v>
      </c>
    </row>
    <row r="19" spans="4:19" s="83" customFormat="1" ht="10.5">
      <c r="D19" s="93" t="s">
        <v>69</v>
      </c>
      <c r="E19" s="97"/>
      <c r="F19" s="91">
        <f>SUM(G19:I19)</f>
        <v>4980</v>
      </c>
      <c r="G19" s="90">
        <v>2350</v>
      </c>
      <c r="H19" s="90">
        <v>2630</v>
      </c>
      <c r="I19" s="96" t="s">
        <v>0</v>
      </c>
      <c r="J19" s="94"/>
      <c r="K19" s="95"/>
      <c r="L19" s="94"/>
      <c r="M19" s="94"/>
      <c r="O19" s="92"/>
      <c r="P19" s="91"/>
      <c r="Q19" s="91"/>
      <c r="R19" s="91"/>
      <c r="S19" s="91"/>
    </row>
    <row r="20" spans="4:19" s="83" customFormat="1" ht="10.5">
      <c r="D20" s="93" t="s">
        <v>68</v>
      </c>
      <c r="E20" s="97"/>
      <c r="F20" s="91">
        <f>SUM(G20:I20)</f>
        <v>857</v>
      </c>
      <c r="G20" s="90">
        <v>319</v>
      </c>
      <c r="H20" s="90">
        <v>538</v>
      </c>
      <c r="I20" s="96" t="s">
        <v>0</v>
      </c>
      <c r="J20" s="94"/>
      <c r="K20" s="95"/>
      <c r="L20" s="94"/>
      <c r="M20" s="94"/>
      <c r="N20" s="93" t="s">
        <v>22</v>
      </c>
      <c r="O20" s="92"/>
      <c r="P20" s="91">
        <f t="shared" ref="P20:P25" si="0">SUM(Q20:S20)</f>
        <v>59</v>
      </c>
      <c r="Q20" s="90">
        <v>53</v>
      </c>
      <c r="R20" s="90">
        <v>6</v>
      </c>
      <c r="S20" s="96" t="s">
        <v>0</v>
      </c>
    </row>
    <row r="21" spans="4:19" s="83" customFormat="1" ht="10.5">
      <c r="D21" s="93" t="s">
        <v>67</v>
      </c>
      <c r="E21" s="97"/>
      <c r="F21" s="91">
        <f>SUM(G21:I21)</f>
        <v>1398</v>
      </c>
      <c r="G21" s="90">
        <v>377</v>
      </c>
      <c r="H21" s="90">
        <v>1021</v>
      </c>
      <c r="I21" s="96" t="s">
        <v>0</v>
      </c>
      <c r="J21" s="94"/>
      <c r="K21" s="95"/>
      <c r="L21" s="94"/>
      <c r="M21" s="94"/>
      <c r="N21" s="93" t="s">
        <v>21</v>
      </c>
      <c r="O21" s="92"/>
      <c r="P21" s="91">
        <f t="shared" si="0"/>
        <v>30</v>
      </c>
      <c r="Q21" s="90">
        <v>22</v>
      </c>
      <c r="R21" s="90">
        <v>8</v>
      </c>
      <c r="S21" s="96" t="s">
        <v>0</v>
      </c>
    </row>
    <row r="22" spans="4:19" s="83" customFormat="1" ht="10.5">
      <c r="D22" s="93" t="s">
        <v>66</v>
      </c>
      <c r="E22" s="97"/>
      <c r="F22" s="91">
        <f>SUM(G22:I22)</f>
        <v>1449</v>
      </c>
      <c r="G22" s="90">
        <v>151</v>
      </c>
      <c r="H22" s="90">
        <v>792</v>
      </c>
      <c r="I22" s="96">
        <v>506</v>
      </c>
      <c r="J22" s="94"/>
      <c r="K22" s="95"/>
      <c r="L22" s="94"/>
      <c r="M22" s="94"/>
      <c r="N22" s="99" t="s">
        <v>19</v>
      </c>
      <c r="O22" s="92"/>
      <c r="P22" s="91">
        <f t="shared" si="0"/>
        <v>23</v>
      </c>
      <c r="Q22" s="90">
        <v>23</v>
      </c>
      <c r="R22" s="96" t="s">
        <v>0</v>
      </c>
      <c r="S22" s="96" t="s">
        <v>0</v>
      </c>
    </row>
    <row r="23" spans="4:19" s="83" customFormat="1" ht="10.5">
      <c r="D23" s="93"/>
      <c r="E23" s="97"/>
      <c r="F23" s="91"/>
      <c r="G23" s="91"/>
      <c r="H23" s="91"/>
      <c r="I23" s="96"/>
      <c r="J23" s="94"/>
      <c r="K23" s="95"/>
      <c r="L23" s="94"/>
      <c r="M23" s="94"/>
      <c r="N23" s="99" t="s">
        <v>17</v>
      </c>
      <c r="O23" s="92"/>
      <c r="P23" s="91">
        <f t="shared" si="0"/>
        <v>3528</v>
      </c>
      <c r="Q23" s="90">
        <v>610</v>
      </c>
      <c r="R23" s="96">
        <v>1733</v>
      </c>
      <c r="S23" s="96">
        <v>1185</v>
      </c>
    </row>
    <row r="24" spans="4:19" s="83" customFormat="1" ht="10.5">
      <c r="D24" s="93" t="s">
        <v>12</v>
      </c>
      <c r="E24" s="97"/>
      <c r="F24" s="91">
        <f>SUM(G24:I24)</f>
        <v>294</v>
      </c>
      <c r="G24" s="90">
        <v>238</v>
      </c>
      <c r="H24" s="90">
        <v>56</v>
      </c>
      <c r="I24" s="96" t="s">
        <v>0</v>
      </c>
      <c r="J24" s="94"/>
      <c r="K24" s="95"/>
      <c r="L24" s="94"/>
      <c r="M24" s="94"/>
      <c r="N24" s="93" t="s">
        <v>13</v>
      </c>
      <c r="O24" s="92"/>
      <c r="P24" s="91">
        <f t="shared" si="0"/>
        <v>16</v>
      </c>
      <c r="Q24" s="90">
        <v>15</v>
      </c>
      <c r="R24" s="96">
        <v>1</v>
      </c>
      <c r="S24" s="96" t="s">
        <v>0</v>
      </c>
    </row>
    <row r="25" spans="4:19" s="83" customFormat="1" ht="10.5">
      <c r="D25" s="93" t="s">
        <v>11</v>
      </c>
      <c r="E25" s="97"/>
      <c r="F25" s="91">
        <f>SUM(G25:I25)</f>
        <v>234</v>
      </c>
      <c r="G25" s="90">
        <v>186</v>
      </c>
      <c r="H25" s="90">
        <v>48</v>
      </c>
      <c r="I25" s="96" t="s">
        <v>0</v>
      </c>
      <c r="J25" s="94"/>
      <c r="K25" s="95"/>
      <c r="L25" s="94"/>
      <c r="M25" s="94"/>
      <c r="N25" s="99" t="s">
        <v>15</v>
      </c>
      <c r="O25" s="92"/>
      <c r="P25" s="91">
        <f t="shared" si="0"/>
        <v>26</v>
      </c>
      <c r="Q25" s="90">
        <v>26</v>
      </c>
      <c r="R25" s="96" t="s">
        <v>0</v>
      </c>
      <c r="S25" s="96" t="s">
        <v>0</v>
      </c>
    </row>
    <row r="26" spans="4:19" s="83" customFormat="1" ht="10.5">
      <c r="D26" s="93" t="s">
        <v>10</v>
      </c>
      <c r="E26" s="97"/>
      <c r="F26" s="91">
        <f>SUM(G26:I26)</f>
        <v>340</v>
      </c>
      <c r="G26" s="90">
        <v>274</v>
      </c>
      <c r="H26" s="90">
        <v>66</v>
      </c>
      <c r="I26" s="96" t="s">
        <v>0</v>
      </c>
      <c r="J26" s="94"/>
      <c r="K26" s="95"/>
      <c r="L26" s="94"/>
      <c r="M26" s="94"/>
      <c r="O26" s="92"/>
      <c r="P26" s="91"/>
      <c r="Q26" s="91"/>
      <c r="R26" s="91"/>
      <c r="S26" s="96"/>
    </row>
    <row r="27" spans="4:19" s="83" customFormat="1" ht="10.5">
      <c r="D27" s="93" t="s">
        <v>8</v>
      </c>
      <c r="E27" s="97"/>
      <c r="F27" s="91">
        <f>SUM(G27:I27)</f>
        <v>326</v>
      </c>
      <c r="G27" s="90">
        <v>257</v>
      </c>
      <c r="H27" s="90">
        <v>69</v>
      </c>
      <c r="I27" s="96" t="s">
        <v>0</v>
      </c>
      <c r="J27" s="94"/>
      <c r="K27" s="95"/>
      <c r="L27" s="94"/>
      <c r="M27" s="254" t="s">
        <v>52</v>
      </c>
      <c r="N27" s="254"/>
      <c r="O27" s="92"/>
      <c r="P27" s="91">
        <f>SUM(P29:P30)</f>
        <v>8487</v>
      </c>
      <c r="Q27" s="91">
        <f>SUM(Q29:Q30)</f>
        <v>1035</v>
      </c>
      <c r="R27" s="91">
        <f>SUM(R29:R30)</f>
        <v>7452</v>
      </c>
      <c r="S27" s="98" t="s">
        <v>0</v>
      </c>
    </row>
    <row r="28" spans="4:19" s="83" customFormat="1" ht="10.5">
      <c r="D28" s="93" t="s">
        <v>6</v>
      </c>
      <c r="E28" s="97"/>
      <c r="F28" s="91">
        <f>SUM(G28:I28)</f>
        <v>340</v>
      </c>
      <c r="G28" s="90">
        <v>276</v>
      </c>
      <c r="H28" s="90">
        <v>64</v>
      </c>
      <c r="I28" s="96" t="s">
        <v>0</v>
      </c>
      <c r="J28" s="94"/>
      <c r="K28" s="95"/>
      <c r="L28" s="94"/>
      <c r="M28" s="94"/>
      <c r="O28" s="92"/>
      <c r="P28" s="91"/>
      <c r="Q28" s="91"/>
      <c r="R28" s="91"/>
      <c r="S28" s="91"/>
    </row>
    <row r="29" spans="4:19" s="83" customFormat="1" ht="10.5">
      <c r="D29" s="93"/>
      <c r="E29" s="97"/>
      <c r="F29" s="91"/>
      <c r="G29" s="90"/>
      <c r="H29" s="90"/>
      <c r="I29" s="96"/>
      <c r="J29" s="94"/>
      <c r="K29" s="95"/>
      <c r="L29" s="94"/>
      <c r="M29" s="94"/>
      <c r="N29" s="93" t="s">
        <v>65</v>
      </c>
      <c r="O29" s="92"/>
      <c r="P29" s="91">
        <f>SUM(Q29:S29)</f>
        <v>3025</v>
      </c>
      <c r="Q29" s="90">
        <v>752</v>
      </c>
      <c r="R29" s="90">
        <v>2273</v>
      </c>
      <c r="S29" s="96" t="s">
        <v>0</v>
      </c>
    </row>
    <row r="30" spans="4:19" s="83" customFormat="1" ht="10.5">
      <c r="D30" s="93" t="s">
        <v>4</v>
      </c>
      <c r="E30" s="97"/>
      <c r="F30" s="91">
        <f>SUM(G30:I30)</f>
        <v>303</v>
      </c>
      <c r="G30" s="90">
        <v>238</v>
      </c>
      <c r="H30" s="90">
        <v>65</v>
      </c>
      <c r="I30" s="96" t="s">
        <v>0</v>
      </c>
      <c r="J30" s="94"/>
      <c r="K30" s="95"/>
      <c r="L30" s="94"/>
      <c r="M30" s="94"/>
      <c r="N30" s="93" t="s">
        <v>5</v>
      </c>
      <c r="O30" s="92"/>
      <c r="P30" s="91">
        <f>SUM(Q30:S30)</f>
        <v>5462</v>
      </c>
      <c r="Q30" s="90">
        <v>283</v>
      </c>
      <c r="R30" s="90">
        <v>5179</v>
      </c>
      <c r="S30" s="96" t="s">
        <v>0</v>
      </c>
    </row>
    <row r="31" spans="4:19" s="83" customFormat="1" ht="10.5">
      <c r="D31" s="93" t="s">
        <v>43</v>
      </c>
      <c r="E31" s="92"/>
      <c r="F31" s="91">
        <f>SUM(G31:I31)</f>
        <v>246</v>
      </c>
      <c r="G31" s="90">
        <v>192</v>
      </c>
      <c r="H31" s="90">
        <v>54</v>
      </c>
      <c r="I31" s="96" t="s">
        <v>0</v>
      </c>
      <c r="J31" s="94"/>
      <c r="K31" s="95"/>
      <c r="L31" s="94"/>
      <c r="M31" s="94"/>
      <c r="O31" s="92"/>
      <c r="P31" s="91"/>
      <c r="Q31" s="91"/>
      <c r="R31" s="91"/>
      <c r="S31" s="91"/>
    </row>
    <row r="32" spans="4:19" s="83" customFormat="1" ht="10.5">
      <c r="D32" s="93" t="s">
        <v>42</v>
      </c>
      <c r="E32" s="92"/>
      <c r="F32" s="91">
        <f>SUM(G32:I32)</f>
        <v>246</v>
      </c>
      <c r="G32" s="90">
        <v>192</v>
      </c>
      <c r="H32" s="90">
        <v>54</v>
      </c>
      <c r="I32" s="96" t="s">
        <v>0</v>
      </c>
      <c r="J32" s="94"/>
      <c r="K32" s="95"/>
      <c r="L32" s="94"/>
      <c r="M32" s="254" t="s">
        <v>51</v>
      </c>
      <c r="N32" s="254"/>
      <c r="O32" s="92"/>
      <c r="P32" s="91">
        <f>SUM(Q32:S32)</f>
        <v>2304</v>
      </c>
      <c r="Q32" s="90">
        <v>15</v>
      </c>
      <c r="R32" s="90">
        <v>24</v>
      </c>
      <c r="S32" s="90">
        <v>2265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64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60</v>
      </c>
      <c r="B36" s="84"/>
      <c r="C36" s="84"/>
      <c r="D36" s="84"/>
      <c r="E36" s="84"/>
      <c r="F36" s="84"/>
    </row>
    <row r="37" spans="1:19" s="83" customFormat="1" ht="10.5"/>
    <row r="38" spans="1:19" s="83" customFormat="1" ht="10.5"/>
    <row r="39" spans="1:19" s="83" customFormat="1" ht="10.5"/>
  </sheetData>
  <mergeCells count="15">
    <mergeCell ref="R5:R6"/>
    <mergeCell ref="P5:P6"/>
    <mergeCell ref="Q5:Q6"/>
    <mergeCell ref="M18:N18"/>
    <mergeCell ref="H5:H6"/>
    <mergeCell ref="M32:N32"/>
    <mergeCell ref="C10:D10"/>
    <mergeCell ref="I5:J5"/>
    <mergeCell ref="L5:O6"/>
    <mergeCell ref="I6:J6"/>
    <mergeCell ref="B8:D8"/>
    <mergeCell ref="A5:E6"/>
    <mergeCell ref="F5:F6"/>
    <mergeCell ref="G5:G6"/>
    <mergeCell ref="M27:N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63</v>
      </c>
    </row>
    <row r="4" spans="1:19" s="83" customFormat="1" ht="1.5" customHeight="1"/>
    <row r="5" spans="1:19" s="83" customFormat="1" ht="13.5" customHeight="1">
      <c r="A5" s="257" t="s">
        <v>57</v>
      </c>
      <c r="B5" s="251"/>
      <c r="C5" s="251"/>
      <c r="D5" s="251"/>
      <c r="E5" s="251"/>
      <c r="F5" s="251" t="s">
        <v>54</v>
      </c>
      <c r="G5" s="251" t="s">
        <v>56</v>
      </c>
      <c r="H5" s="251" t="s">
        <v>55</v>
      </c>
      <c r="I5" s="255" t="s">
        <v>47</v>
      </c>
      <c r="J5" s="256"/>
      <c r="K5" s="106"/>
      <c r="L5" s="257" t="s">
        <v>57</v>
      </c>
      <c r="M5" s="251"/>
      <c r="N5" s="251"/>
      <c r="O5" s="251"/>
      <c r="P5" s="251" t="s">
        <v>54</v>
      </c>
      <c r="Q5" s="251" t="s">
        <v>56</v>
      </c>
      <c r="R5" s="251" t="s">
        <v>55</v>
      </c>
      <c r="S5" s="105" t="s">
        <v>47</v>
      </c>
    </row>
    <row r="6" spans="1:19" s="83" customFormat="1" ht="13.5" customHeight="1">
      <c r="A6" s="258"/>
      <c r="B6" s="252"/>
      <c r="C6" s="252"/>
      <c r="D6" s="252"/>
      <c r="E6" s="252"/>
      <c r="F6" s="252"/>
      <c r="G6" s="252"/>
      <c r="H6" s="252"/>
      <c r="I6" s="259" t="s">
        <v>45</v>
      </c>
      <c r="J6" s="260"/>
      <c r="K6" s="103"/>
      <c r="L6" s="258"/>
      <c r="M6" s="252"/>
      <c r="N6" s="252"/>
      <c r="O6" s="252"/>
      <c r="P6" s="252"/>
      <c r="Q6" s="252"/>
      <c r="R6" s="252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1" t="s">
        <v>54</v>
      </c>
      <c r="C8" s="261"/>
      <c r="D8" s="261"/>
      <c r="E8" s="97"/>
      <c r="F8" s="101">
        <v>31475</v>
      </c>
      <c r="G8" s="101">
        <v>9953</v>
      </c>
      <c r="H8" s="101">
        <v>17551</v>
      </c>
      <c r="I8" s="101">
        <v>3971</v>
      </c>
      <c r="J8" s="94"/>
      <c r="K8" s="95"/>
      <c r="L8" s="94"/>
      <c r="M8" s="94"/>
      <c r="N8" s="93" t="s">
        <v>43</v>
      </c>
      <c r="O8" s="92"/>
      <c r="P8" s="91">
        <v>186</v>
      </c>
      <c r="Q8" s="90">
        <v>170</v>
      </c>
      <c r="R8" s="90">
        <v>16</v>
      </c>
      <c r="S8" s="96" t="s">
        <v>0</v>
      </c>
    </row>
    <row r="9" spans="1:19" s="83" customFormat="1" ht="9.75" customHeight="1">
      <c r="E9" s="97"/>
      <c r="F9" s="100"/>
      <c r="G9" s="100"/>
      <c r="H9" s="100"/>
      <c r="I9" s="100"/>
      <c r="J9" s="94"/>
      <c r="K9" s="95"/>
      <c r="L9" s="94"/>
      <c r="M9" s="94"/>
      <c r="N9" s="93" t="s">
        <v>42</v>
      </c>
      <c r="O9" s="92"/>
      <c r="P9" s="91">
        <v>188</v>
      </c>
      <c r="Q9" s="90">
        <v>174</v>
      </c>
      <c r="R9" s="90">
        <v>14</v>
      </c>
      <c r="S9" s="96" t="s">
        <v>0</v>
      </c>
    </row>
    <row r="10" spans="1:19" s="83" customFormat="1" ht="13.5" customHeight="1">
      <c r="C10" s="254" t="s">
        <v>41</v>
      </c>
      <c r="D10" s="254"/>
      <c r="E10" s="97"/>
      <c r="F10" s="91">
        <v>16719</v>
      </c>
      <c r="G10" s="91">
        <v>8012</v>
      </c>
      <c r="H10" s="91">
        <v>8202</v>
      </c>
      <c r="I10" s="91">
        <v>505</v>
      </c>
      <c r="J10" s="94"/>
      <c r="K10" s="95"/>
      <c r="L10" s="94"/>
      <c r="M10" s="94"/>
      <c r="N10" s="93" t="s">
        <v>40</v>
      </c>
      <c r="O10" s="92"/>
      <c r="P10" s="91">
        <v>155</v>
      </c>
      <c r="Q10" s="90">
        <v>144</v>
      </c>
      <c r="R10" s="90">
        <v>11</v>
      </c>
      <c r="S10" s="96" t="s">
        <v>0</v>
      </c>
    </row>
    <row r="11" spans="1:19" s="83" customFormat="1" ht="9" customHeight="1">
      <c r="E11" s="97"/>
      <c r="F11" s="91"/>
      <c r="G11" s="91"/>
      <c r="H11" s="91"/>
      <c r="I11" s="91"/>
      <c r="J11" s="94"/>
      <c r="K11" s="95"/>
      <c r="L11" s="94"/>
      <c r="M11" s="94"/>
      <c r="N11" s="93" t="s">
        <v>39</v>
      </c>
      <c r="O11" s="92"/>
      <c r="P11" s="91">
        <v>300</v>
      </c>
      <c r="Q11" s="90">
        <v>280</v>
      </c>
      <c r="R11" s="90">
        <v>20</v>
      </c>
      <c r="S11" s="96" t="s">
        <v>0</v>
      </c>
    </row>
    <row r="12" spans="1:19" s="83" customFormat="1" ht="10.5">
      <c r="D12" s="93" t="s">
        <v>38</v>
      </c>
      <c r="E12" s="97"/>
      <c r="F12" s="91">
        <v>46</v>
      </c>
      <c r="G12" s="90">
        <v>46</v>
      </c>
      <c r="H12" s="96" t="s">
        <v>0</v>
      </c>
      <c r="I12" s="96" t="s">
        <v>0</v>
      </c>
      <c r="J12" s="94"/>
      <c r="K12" s="95"/>
      <c r="L12" s="94"/>
      <c r="M12" s="94"/>
      <c r="N12" s="93" t="s">
        <v>37</v>
      </c>
      <c r="O12" s="92"/>
      <c r="P12" s="91">
        <v>245</v>
      </c>
      <c r="Q12" s="90">
        <v>229</v>
      </c>
      <c r="R12" s="90">
        <v>16</v>
      </c>
      <c r="S12" s="96" t="s">
        <v>0</v>
      </c>
    </row>
    <row r="13" spans="1:19" s="83" customFormat="1" ht="10.5">
      <c r="D13" s="93" t="s">
        <v>36</v>
      </c>
      <c r="E13" s="97"/>
      <c r="F13" s="91">
        <v>49</v>
      </c>
      <c r="G13" s="90">
        <v>32</v>
      </c>
      <c r="H13" s="90">
        <v>17</v>
      </c>
      <c r="I13" s="96" t="s">
        <v>0</v>
      </c>
      <c r="J13" s="94"/>
      <c r="K13" s="95"/>
      <c r="L13" s="94"/>
      <c r="M13" s="94"/>
      <c r="N13" s="93"/>
      <c r="O13" s="92"/>
      <c r="P13" s="91"/>
      <c r="Q13" s="91"/>
      <c r="R13" s="91"/>
      <c r="S13" s="96"/>
    </row>
    <row r="14" spans="1:19" s="83" customFormat="1" ht="10.5">
      <c r="D14" s="93" t="s">
        <v>35</v>
      </c>
      <c r="E14" s="97"/>
      <c r="F14" s="91">
        <v>1776</v>
      </c>
      <c r="G14" s="90">
        <v>441</v>
      </c>
      <c r="H14" s="90">
        <v>830</v>
      </c>
      <c r="I14" s="96">
        <v>505</v>
      </c>
      <c r="J14" s="94"/>
      <c r="K14" s="95"/>
      <c r="L14" s="94"/>
      <c r="M14" s="94"/>
      <c r="N14" s="93" t="s">
        <v>34</v>
      </c>
      <c r="O14" s="92"/>
      <c r="P14" s="91">
        <v>240</v>
      </c>
      <c r="Q14" s="90">
        <v>223</v>
      </c>
      <c r="R14" s="90">
        <v>17</v>
      </c>
      <c r="S14" s="96" t="s">
        <v>0</v>
      </c>
    </row>
    <row r="15" spans="1:19" s="83" customFormat="1" ht="10.5">
      <c r="D15" s="93" t="s">
        <v>33</v>
      </c>
      <c r="E15" s="97"/>
      <c r="F15" s="91">
        <v>171</v>
      </c>
      <c r="G15" s="90">
        <v>170</v>
      </c>
      <c r="H15" s="90">
        <v>1</v>
      </c>
      <c r="I15" s="96" t="s">
        <v>0</v>
      </c>
      <c r="J15" s="94"/>
      <c r="K15" s="95"/>
      <c r="L15" s="94"/>
      <c r="M15" s="94"/>
      <c r="N15" s="93" t="s">
        <v>32</v>
      </c>
      <c r="O15" s="92"/>
      <c r="P15" s="91">
        <v>221</v>
      </c>
      <c r="Q15" s="90">
        <v>203</v>
      </c>
      <c r="R15" s="90">
        <v>18</v>
      </c>
      <c r="S15" s="96" t="s">
        <v>0</v>
      </c>
    </row>
    <row r="16" spans="1:19" s="83" customFormat="1" ht="10.5">
      <c r="D16" s="93" t="s">
        <v>31</v>
      </c>
      <c r="E16" s="97"/>
      <c r="F16" s="91">
        <v>158</v>
      </c>
      <c r="G16" s="90">
        <v>145</v>
      </c>
      <c r="H16" s="90">
        <v>13</v>
      </c>
      <c r="I16" s="96" t="s">
        <v>0</v>
      </c>
      <c r="J16" s="94"/>
      <c r="K16" s="95"/>
      <c r="L16" s="94"/>
      <c r="M16" s="94"/>
      <c r="N16" s="93" t="s">
        <v>30</v>
      </c>
      <c r="O16" s="92"/>
      <c r="P16" s="91">
        <v>217</v>
      </c>
      <c r="Q16" s="90">
        <v>205</v>
      </c>
      <c r="R16" s="90">
        <v>12</v>
      </c>
      <c r="S16" s="96" t="s">
        <v>0</v>
      </c>
    </row>
    <row r="17" spans="4:19" s="83" customFormat="1" ht="10.5">
      <c r="D17" s="93"/>
      <c r="E17" s="97"/>
      <c r="F17" s="91"/>
      <c r="G17" s="91"/>
      <c r="H17" s="91"/>
      <c r="I17" s="96"/>
      <c r="J17" s="94"/>
      <c r="K17" s="95"/>
      <c r="L17" s="94"/>
      <c r="M17" s="94"/>
      <c r="N17" s="93" t="s">
        <v>29</v>
      </c>
      <c r="O17" s="92"/>
      <c r="P17" s="91">
        <v>191</v>
      </c>
      <c r="Q17" s="90">
        <v>178</v>
      </c>
      <c r="R17" s="90">
        <v>13</v>
      </c>
      <c r="S17" s="96" t="s">
        <v>0</v>
      </c>
    </row>
    <row r="18" spans="4:19" s="83" customFormat="1" ht="10.5">
      <c r="D18" s="93" t="s">
        <v>28</v>
      </c>
      <c r="E18" s="97"/>
      <c r="F18" s="91">
        <v>2080</v>
      </c>
      <c r="G18" s="90">
        <v>201</v>
      </c>
      <c r="H18" s="90">
        <v>1879</v>
      </c>
      <c r="I18" s="96" t="s">
        <v>0</v>
      </c>
      <c r="J18" s="94"/>
      <c r="K18" s="95"/>
      <c r="L18" s="94"/>
      <c r="M18" s="94"/>
      <c r="N18" s="93" t="s">
        <v>27</v>
      </c>
      <c r="O18" s="92"/>
      <c r="P18" s="91">
        <v>183</v>
      </c>
      <c r="Q18" s="90">
        <v>173</v>
      </c>
      <c r="R18" s="90">
        <v>10</v>
      </c>
      <c r="S18" s="96" t="s">
        <v>0</v>
      </c>
    </row>
    <row r="19" spans="4:19" s="83" customFormat="1" ht="10.5">
      <c r="D19" s="93" t="s">
        <v>26</v>
      </c>
      <c r="E19" s="97"/>
      <c r="F19" s="91">
        <v>376</v>
      </c>
      <c r="G19" s="90">
        <v>226</v>
      </c>
      <c r="H19" s="90">
        <v>150</v>
      </c>
      <c r="I19" s="96" t="s">
        <v>0</v>
      </c>
      <c r="J19" s="94"/>
      <c r="K19" s="95"/>
      <c r="L19" s="94"/>
      <c r="M19" s="94"/>
      <c r="O19" s="92"/>
      <c r="P19" s="91"/>
      <c r="Q19" s="91"/>
      <c r="R19" s="91"/>
      <c r="S19" s="91"/>
    </row>
    <row r="20" spans="4:19" s="83" customFormat="1" ht="10.5">
      <c r="D20" s="93" t="s">
        <v>25</v>
      </c>
      <c r="E20" s="97"/>
      <c r="F20" s="91">
        <v>320</v>
      </c>
      <c r="G20" s="90">
        <v>103</v>
      </c>
      <c r="H20" s="90">
        <v>217</v>
      </c>
      <c r="I20" s="96" t="s">
        <v>0</v>
      </c>
      <c r="J20" s="94"/>
      <c r="K20" s="95"/>
      <c r="L20" s="94"/>
      <c r="M20" s="254" t="s">
        <v>53</v>
      </c>
      <c r="N20" s="254"/>
      <c r="O20" s="92"/>
      <c r="P20" s="91">
        <v>3827</v>
      </c>
      <c r="Q20" s="91">
        <v>848</v>
      </c>
      <c r="R20" s="91">
        <v>1795</v>
      </c>
      <c r="S20" s="91">
        <v>1184</v>
      </c>
    </row>
    <row r="21" spans="4:19" s="83" customFormat="1" ht="10.5">
      <c r="D21" s="93" t="s">
        <v>24</v>
      </c>
      <c r="E21" s="97"/>
      <c r="F21" s="91">
        <v>3279</v>
      </c>
      <c r="G21" s="90">
        <v>2226</v>
      </c>
      <c r="H21" s="90">
        <v>1053</v>
      </c>
      <c r="I21" s="96" t="s">
        <v>0</v>
      </c>
      <c r="J21" s="94"/>
      <c r="K21" s="95"/>
      <c r="L21" s="94"/>
      <c r="M21" s="94"/>
      <c r="O21" s="92"/>
      <c r="P21" s="91"/>
      <c r="Q21" s="91"/>
      <c r="R21" s="91"/>
      <c r="S21" s="91"/>
    </row>
    <row r="22" spans="4:19" s="83" customFormat="1" ht="10.5">
      <c r="D22" s="93" t="s">
        <v>23</v>
      </c>
      <c r="E22" s="97"/>
      <c r="F22" s="91">
        <v>2742</v>
      </c>
      <c r="G22" s="90">
        <v>424</v>
      </c>
      <c r="H22" s="90">
        <v>2318</v>
      </c>
      <c r="I22" s="96" t="s">
        <v>0</v>
      </c>
      <c r="J22" s="94"/>
      <c r="K22" s="95"/>
      <c r="L22" s="94"/>
      <c r="M22" s="94"/>
      <c r="N22" s="93" t="s">
        <v>22</v>
      </c>
      <c r="O22" s="92"/>
      <c r="P22" s="91">
        <v>59</v>
      </c>
      <c r="Q22" s="90">
        <v>53</v>
      </c>
      <c r="R22" s="90">
        <v>6</v>
      </c>
      <c r="S22" s="96" t="s">
        <v>0</v>
      </c>
    </row>
    <row r="23" spans="4:19" s="83" customFormat="1" ht="10.5">
      <c r="D23" s="93"/>
      <c r="E23" s="97"/>
      <c r="F23" s="91"/>
      <c r="G23" s="91"/>
      <c r="H23" s="91"/>
      <c r="I23" s="96"/>
      <c r="J23" s="94"/>
      <c r="K23" s="95"/>
      <c r="L23" s="94"/>
      <c r="M23" s="94"/>
      <c r="N23" s="93" t="s">
        <v>21</v>
      </c>
      <c r="O23" s="92"/>
      <c r="P23" s="91">
        <v>30</v>
      </c>
      <c r="Q23" s="90">
        <v>22</v>
      </c>
      <c r="R23" s="90">
        <v>8</v>
      </c>
      <c r="S23" s="96" t="s">
        <v>0</v>
      </c>
    </row>
    <row r="24" spans="4:19" s="83" customFormat="1" ht="10.5">
      <c r="D24" s="93" t="s">
        <v>20</v>
      </c>
      <c r="E24" s="97"/>
      <c r="F24" s="91">
        <v>142</v>
      </c>
      <c r="G24" s="90">
        <v>54</v>
      </c>
      <c r="H24" s="90">
        <v>88</v>
      </c>
      <c r="I24" s="96" t="s">
        <v>0</v>
      </c>
      <c r="J24" s="94"/>
      <c r="K24" s="95"/>
      <c r="L24" s="94"/>
      <c r="M24" s="94"/>
      <c r="N24" s="99" t="s">
        <v>19</v>
      </c>
      <c r="O24" s="92"/>
      <c r="P24" s="91">
        <v>23</v>
      </c>
      <c r="Q24" s="90">
        <v>23</v>
      </c>
      <c r="R24" s="96" t="s">
        <v>0</v>
      </c>
      <c r="S24" s="96" t="s">
        <v>0</v>
      </c>
    </row>
    <row r="25" spans="4:19" s="83" customFormat="1" ht="10.5">
      <c r="D25" s="93" t="s">
        <v>18</v>
      </c>
      <c r="E25" s="97"/>
      <c r="F25" s="91">
        <v>493</v>
      </c>
      <c r="G25" s="90">
        <v>215</v>
      </c>
      <c r="H25" s="90">
        <v>278</v>
      </c>
      <c r="I25" s="96" t="s">
        <v>0</v>
      </c>
      <c r="J25" s="94"/>
      <c r="K25" s="95"/>
      <c r="L25" s="94"/>
      <c r="M25" s="94"/>
      <c r="N25" s="99" t="s">
        <v>17</v>
      </c>
      <c r="O25" s="92"/>
      <c r="P25" s="91">
        <v>3673</v>
      </c>
      <c r="Q25" s="90">
        <v>709</v>
      </c>
      <c r="R25" s="96">
        <v>1780</v>
      </c>
      <c r="S25" s="96">
        <v>1184</v>
      </c>
    </row>
    <row r="26" spans="4:19" s="83" customFormat="1" ht="10.5">
      <c r="D26" s="93" t="s">
        <v>16</v>
      </c>
      <c r="E26" s="97"/>
      <c r="F26" s="91">
        <v>1106</v>
      </c>
      <c r="G26" s="90">
        <v>286</v>
      </c>
      <c r="H26" s="90">
        <v>820</v>
      </c>
      <c r="I26" s="96" t="s">
        <v>0</v>
      </c>
      <c r="J26" s="94"/>
      <c r="K26" s="95"/>
      <c r="L26" s="94"/>
      <c r="M26" s="94"/>
      <c r="N26" s="99" t="s">
        <v>15</v>
      </c>
      <c r="O26" s="92"/>
      <c r="P26" s="91">
        <v>26</v>
      </c>
      <c r="Q26" s="90">
        <v>26</v>
      </c>
      <c r="R26" s="96" t="s">
        <v>0</v>
      </c>
      <c r="S26" s="96" t="s">
        <v>0</v>
      </c>
    </row>
    <row r="27" spans="4:19" s="83" customFormat="1" ht="10.5">
      <c r="D27" s="93" t="s">
        <v>14</v>
      </c>
      <c r="E27" s="97"/>
      <c r="F27" s="91">
        <v>417</v>
      </c>
      <c r="G27" s="90">
        <v>127</v>
      </c>
      <c r="H27" s="90">
        <v>290</v>
      </c>
      <c r="I27" s="96" t="s">
        <v>0</v>
      </c>
      <c r="J27" s="94"/>
      <c r="K27" s="95"/>
      <c r="L27" s="94"/>
      <c r="M27" s="94"/>
      <c r="N27" s="93" t="s">
        <v>13</v>
      </c>
      <c r="O27" s="92"/>
      <c r="P27" s="91">
        <v>16</v>
      </c>
      <c r="Q27" s="90">
        <v>15</v>
      </c>
      <c r="R27" s="96">
        <v>1</v>
      </c>
      <c r="S27" s="96" t="s">
        <v>0</v>
      </c>
    </row>
    <row r="28" spans="4:19" s="83" customFormat="1" ht="10.5">
      <c r="D28" s="93"/>
      <c r="E28" s="97"/>
      <c r="F28" s="91"/>
      <c r="G28" s="91"/>
      <c r="H28" s="91"/>
      <c r="I28" s="96"/>
      <c r="J28" s="94"/>
      <c r="K28" s="95"/>
      <c r="L28" s="94"/>
      <c r="M28" s="94"/>
      <c r="O28" s="92"/>
      <c r="P28" s="91"/>
      <c r="Q28" s="91"/>
      <c r="R28" s="91"/>
      <c r="S28" s="96"/>
    </row>
    <row r="29" spans="4:19" s="83" customFormat="1" ht="10.5">
      <c r="D29" s="93" t="s">
        <v>12</v>
      </c>
      <c r="E29" s="97"/>
      <c r="F29" s="91">
        <v>233</v>
      </c>
      <c r="G29" s="90">
        <v>216</v>
      </c>
      <c r="H29" s="90">
        <v>17</v>
      </c>
      <c r="I29" s="96" t="s">
        <v>0</v>
      </c>
      <c r="J29" s="94"/>
      <c r="K29" s="95"/>
      <c r="L29" s="94"/>
      <c r="M29" s="254" t="s">
        <v>52</v>
      </c>
      <c r="N29" s="254"/>
      <c r="O29" s="92"/>
      <c r="P29" s="91">
        <v>8608</v>
      </c>
      <c r="Q29" s="91">
        <v>1078</v>
      </c>
      <c r="R29" s="91">
        <v>7530</v>
      </c>
      <c r="S29" s="98" t="s">
        <v>0</v>
      </c>
    </row>
    <row r="30" spans="4:19" s="83" customFormat="1" ht="10.5">
      <c r="D30" s="93" t="s">
        <v>11</v>
      </c>
      <c r="E30" s="97"/>
      <c r="F30" s="91">
        <v>180</v>
      </c>
      <c r="G30" s="90">
        <v>169</v>
      </c>
      <c r="H30" s="90">
        <v>11</v>
      </c>
      <c r="I30" s="96" t="s">
        <v>0</v>
      </c>
      <c r="J30" s="94"/>
      <c r="K30" s="95"/>
      <c r="L30" s="94"/>
      <c r="M30" s="94"/>
      <c r="O30" s="92"/>
      <c r="P30" s="91"/>
      <c r="Q30" s="91"/>
      <c r="R30" s="91"/>
      <c r="S30" s="91"/>
    </row>
    <row r="31" spans="4:19" s="83" customFormat="1" ht="10.5">
      <c r="D31" s="93" t="s">
        <v>10</v>
      </c>
      <c r="E31" s="97"/>
      <c r="F31" s="91">
        <v>275</v>
      </c>
      <c r="G31" s="90">
        <v>252</v>
      </c>
      <c r="H31" s="90">
        <v>23</v>
      </c>
      <c r="I31" s="96" t="s">
        <v>0</v>
      </c>
      <c r="J31" s="94"/>
      <c r="K31" s="95"/>
      <c r="L31" s="94"/>
      <c r="M31" s="94"/>
      <c r="N31" s="93" t="s">
        <v>9</v>
      </c>
      <c r="O31" s="92"/>
      <c r="P31" s="91">
        <v>1764</v>
      </c>
      <c r="Q31" s="90">
        <v>568</v>
      </c>
      <c r="R31" s="90">
        <v>1196</v>
      </c>
      <c r="S31" s="96" t="s">
        <v>0</v>
      </c>
    </row>
    <row r="32" spans="4:19" s="83" customFormat="1" ht="10.5">
      <c r="D32" s="93" t="s">
        <v>8</v>
      </c>
      <c r="E32" s="97"/>
      <c r="F32" s="91">
        <v>257</v>
      </c>
      <c r="G32" s="90">
        <v>239</v>
      </c>
      <c r="H32" s="90">
        <v>18</v>
      </c>
      <c r="I32" s="96" t="s">
        <v>0</v>
      </c>
      <c r="J32" s="94"/>
      <c r="K32" s="95"/>
      <c r="L32" s="94"/>
      <c r="M32" s="94"/>
      <c r="N32" s="93" t="s">
        <v>7</v>
      </c>
      <c r="O32" s="92"/>
      <c r="P32" s="91">
        <v>1335</v>
      </c>
      <c r="Q32" s="90">
        <v>215</v>
      </c>
      <c r="R32" s="90">
        <v>1120</v>
      </c>
      <c r="S32" s="96" t="s">
        <v>0</v>
      </c>
    </row>
    <row r="33" spans="1:19" s="83" customFormat="1" ht="10.5">
      <c r="D33" s="93" t="s">
        <v>6</v>
      </c>
      <c r="E33" s="97"/>
      <c r="F33" s="91">
        <v>273</v>
      </c>
      <c r="G33" s="90">
        <v>256</v>
      </c>
      <c r="H33" s="90">
        <v>17</v>
      </c>
      <c r="I33" s="96" t="s">
        <v>0</v>
      </c>
      <c r="J33" s="94"/>
      <c r="K33" s="95"/>
      <c r="L33" s="94"/>
      <c r="M33" s="94"/>
      <c r="N33" s="93" t="s">
        <v>5</v>
      </c>
      <c r="O33" s="92"/>
      <c r="P33" s="91">
        <v>5509</v>
      </c>
      <c r="Q33" s="90">
        <v>295</v>
      </c>
      <c r="R33" s="90">
        <v>5214</v>
      </c>
      <c r="S33" s="96" t="s">
        <v>0</v>
      </c>
    </row>
    <row r="34" spans="1:19" s="83" customFormat="1" ht="10.5">
      <c r="D34" s="93"/>
      <c r="E34" s="97"/>
      <c r="F34" s="91"/>
      <c r="G34" s="90"/>
      <c r="H34" s="90"/>
      <c r="I34" s="96"/>
      <c r="J34" s="94"/>
      <c r="K34" s="95"/>
      <c r="L34" s="94"/>
      <c r="M34" s="94"/>
      <c r="O34" s="92"/>
      <c r="P34" s="91"/>
      <c r="Q34" s="91"/>
      <c r="R34" s="91"/>
      <c r="S34" s="91"/>
    </row>
    <row r="35" spans="1:19" s="83" customFormat="1" ht="10.5">
      <c r="D35" s="93" t="s">
        <v>4</v>
      </c>
      <c r="E35" s="97"/>
      <c r="F35" s="91">
        <v>220</v>
      </c>
      <c r="G35" s="90">
        <v>205</v>
      </c>
      <c r="H35" s="90">
        <v>15</v>
      </c>
      <c r="I35" s="96" t="s">
        <v>0</v>
      </c>
      <c r="J35" s="94"/>
      <c r="K35" s="95"/>
      <c r="L35" s="94"/>
      <c r="M35" s="254" t="s">
        <v>51</v>
      </c>
      <c r="N35" s="254"/>
      <c r="O35" s="92"/>
      <c r="P35" s="91">
        <v>2321</v>
      </c>
      <c r="Q35" s="90">
        <v>15</v>
      </c>
      <c r="R35" s="90">
        <v>24</v>
      </c>
      <c r="S35" s="90">
        <v>2282</v>
      </c>
    </row>
    <row r="36" spans="1:19" s="83" customFormat="1" ht="6" customHeight="1">
      <c r="A36" s="88"/>
      <c r="B36" s="88"/>
      <c r="C36" s="88"/>
      <c r="D36" s="88"/>
      <c r="E36" s="87"/>
      <c r="F36" s="86"/>
      <c r="G36" s="86"/>
      <c r="H36" s="86"/>
      <c r="I36" s="86"/>
      <c r="J36" s="88"/>
      <c r="K36" s="89"/>
      <c r="L36" s="88"/>
      <c r="M36" s="88"/>
      <c r="N36" s="88"/>
      <c r="O36" s="87"/>
      <c r="P36" s="86"/>
      <c r="Q36" s="86"/>
      <c r="R36" s="86"/>
      <c r="S36" s="86"/>
    </row>
    <row r="37" spans="1:19" s="83" customFormat="1" ht="10.5">
      <c r="A37" s="262" t="s">
        <v>3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</row>
    <row r="38" spans="1:19" s="83" customFormat="1" ht="10.5">
      <c r="A38" s="262" t="s">
        <v>2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</row>
    <row r="39" spans="1:19" s="83" customFormat="1" ht="10.5">
      <c r="A39" s="84" t="s">
        <v>60</v>
      </c>
      <c r="B39" s="84"/>
      <c r="C39" s="84"/>
      <c r="D39" s="84"/>
      <c r="E39" s="84"/>
      <c r="F39" s="84"/>
    </row>
  </sheetData>
  <mergeCells count="17">
    <mergeCell ref="H5:H6"/>
    <mergeCell ref="A37:N37"/>
    <mergeCell ref="A38:N38"/>
    <mergeCell ref="C10:D10"/>
    <mergeCell ref="I5:J5"/>
    <mergeCell ref="L5:O6"/>
    <mergeCell ref="I6:J6"/>
    <mergeCell ref="B8:D8"/>
    <mergeCell ref="A5:E6"/>
    <mergeCell ref="F5:F6"/>
    <mergeCell ref="M35:N35"/>
    <mergeCell ref="G5:G6"/>
    <mergeCell ref="R5:R6"/>
    <mergeCell ref="P5:P6"/>
    <mergeCell ref="Q5:Q6"/>
    <mergeCell ref="M20:N20"/>
    <mergeCell ref="M29:N2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875" style="55" customWidth="1"/>
    <col min="2" max="3" width="1.25" style="55" customWidth="1"/>
    <col min="4" max="4" width="9" style="55"/>
    <col min="5" max="5" width="0.875" style="55" customWidth="1"/>
    <col min="6" max="9" width="7.125" style="55" customWidth="1"/>
    <col min="10" max="10" width="0.375" style="55" customWidth="1"/>
    <col min="11" max="11" width="0.25" style="55" customWidth="1"/>
    <col min="12" max="12" width="0.875" style="55" customWidth="1"/>
    <col min="13" max="13" width="1.25" style="55" customWidth="1"/>
    <col min="14" max="14" width="13.125" style="55" customWidth="1"/>
    <col min="15" max="15" width="0.875" style="55" customWidth="1"/>
    <col min="16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S3" s="79" t="s">
        <v>61</v>
      </c>
    </row>
    <row r="4" spans="1:19" s="55" customFormat="1" ht="1.5" customHeight="1"/>
    <row r="5" spans="1:19" s="55" customFormat="1" ht="13.5" customHeight="1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3.5" customHeight="1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10.5">
      <c r="B8" s="224" t="s">
        <v>54</v>
      </c>
      <c r="C8" s="224"/>
      <c r="D8" s="224"/>
      <c r="E8" s="69"/>
      <c r="F8" s="73">
        <v>31633</v>
      </c>
      <c r="G8" s="73">
        <v>9966</v>
      </c>
      <c r="H8" s="73">
        <v>17709</v>
      </c>
      <c r="I8" s="73">
        <v>3958</v>
      </c>
      <c r="J8" s="66"/>
      <c r="K8" s="67"/>
      <c r="L8" s="66"/>
      <c r="M8" s="66"/>
      <c r="N8" s="65" t="s">
        <v>43</v>
      </c>
      <c r="O8" s="64"/>
      <c r="P8" s="63">
        <v>184</v>
      </c>
      <c r="Q8" s="62">
        <v>167</v>
      </c>
      <c r="R8" s="62">
        <v>17</v>
      </c>
      <c r="S8" s="68" t="s">
        <v>0</v>
      </c>
    </row>
    <row r="9" spans="1:19" s="55" customFormat="1" ht="10.5">
      <c r="E9" s="69"/>
      <c r="F9" s="72"/>
      <c r="G9" s="72"/>
      <c r="H9" s="72"/>
      <c r="I9" s="72"/>
      <c r="J9" s="66"/>
      <c r="K9" s="67"/>
      <c r="L9" s="66"/>
      <c r="M9" s="66"/>
      <c r="N9" s="65" t="s">
        <v>42</v>
      </c>
      <c r="O9" s="64"/>
      <c r="P9" s="63">
        <v>185</v>
      </c>
      <c r="Q9" s="62">
        <v>171</v>
      </c>
      <c r="R9" s="62">
        <v>14</v>
      </c>
      <c r="S9" s="68" t="s">
        <v>0</v>
      </c>
    </row>
    <row r="10" spans="1:19" s="55" customFormat="1" ht="13.5" customHeight="1">
      <c r="C10" s="219" t="s">
        <v>41</v>
      </c>
      <c r="D10" s="219"/>
      <c r="E10" s="69"/>
      <c r="F10" s="63">
        <v>16704</v>
      </c>
      <c r="G10" s="63">
        <v>7999</v>
      </c>
      <c r="H10" s="63">
        <v>8203</v>
      </c>
      <c r="I10" s="63">
        <v>502</v>
      </c>
      <c r="J10" s="66"/>
      <c r="K10" s="67"/>
      <c r="L10" s="66"/>
      <c r="M10" s="66"/>
      <c r="N10" s="65" t="s">
        <v>40</v>
      </c>
      <c r="O10" s="64"/>
      <c r="P10" s="63">
        <v>150</v>
      </c>
      <c r="Q10" s="62">
        <v>139</v>
      </c>
      <c r="R10" s="62">
        <v>11</v>
      </c>
      <c r="S10" s="68" t="s">
        <v>0</v>
      </c>
    </row>
    <row r="11" spans="1:19" s="55" customFormat="1" ht="10.5">
      <c r="E11" s="69"/>
      <c r="F11" s="63"/>
      <c r="G11" s="63"/>
      <c r="H11" s="63"/>
      <c r="I11" s="63"/>
      <c r="J11" s="66"/>
      <c r="K11" s="67"/>
      <c r="L11" s="66"/>
      <c r="M11" s="66"/>
      <c r="N11" s="65" t="s">
        <v>39</v>
      </c>
      <c r="O11" s="64"/>
      <c r="P11" s="63">
        <v>295</v>
      </c>
      <c r="Q11" s="62">
        <v>274</v>
      </c>
      <c r="R11" s="62">
        <v>21</v>
      </c>
      <c r="S11" s="68" t="s">
        <v>0</v>
      </c>
    </row>
    <row r="12" spans="1:19" s="55" customFormat="1" ht="10.5">
      <c r="D12" s="65" t="s">
        <v>38</v>
      </c>
      <c r="E12" s="69"/>
      <c r="F12" s="63">
        <v>47</v>
      </c>
      <c r="G12" s="62">
        <v>47</v>
      </c>
      <c r="H12" s="68" t="s">
        <v>0</v>
      </c>
      <c r="I12" s="68" t="s">
        <v>0</v>
      </c>
      <c r="J12" s="66"/>
      <c r="K12" s="67"/>
      <c r="L12" s="66"/>
      <c r="M12" s="66"/>
      <c r="N12" s="65" t="s">
        <v>37</v>
      </c>
      <c r="O12" s="64"/>
      <c r="P12" s="63">
        <v>239</v>
      </c>
      <c r="Q12" s="62">
        <v>221</v>
      </c>
      <c r="R12" s="62">
        <v>18</v>
      </c>
      <c r="S12" s="68" t="s">
        <v>0</v>
      </c>
    </row>
    <row r="13" spans="1:19" s="55" customFormat="1" ht="10.5">
      <c r="D13" s="65" t="s">
        <v>36</v>
      </c>
      <c r="E13" s="69"/>
      <c r="F13" s="63">
        <v>50</v>
      </c>
      <c r="G13" s="62">
        <v>33</v>
      </c>
      <c r="H13" s="62">
        <v>17</v>
      </c>
      <c r="I13" s="68" t="s">
        <v>0</v>
      </c>
      <c r="J13" s="66"/>
      <c r="K13" s="67"/>
      <c r="L13" s="66"/>
      <c r="M13" s="66"/>
      <c r="N13" s="65"/>
      <c r="O13" s="64"/>
      <c r="P13" s="63"/>
      <c r="Q13" s="63"/>
      <c r="R13" s="63"/>
      <c r="S13" s="63"/>
    </row>
    <row r="14" spans="1:19" s="55" customFormat="1" ht="10.5">
      <c r="D14" s="65" t="s">
        <v>35</v>
      </c>
      <c r="E14" s="69"/>
      <c r="F14" s="63">
        <v>1783</v>
      </c>
      <c r="G14" s="62">
        <v>453</v>
      </c>
      <c r="H14" s="62">
        <v>828</v>
      </c>
      <c r="I14" s="62">
        <v>502</v>
      </c>
      <c r="J14" s="66"/>
      <c r="K14" s="67"/>
      <c r="L14" s="66"/>
      <c r="M14" s="66"/>
      <c r="N14" s="65" t="s">
        <v>34</v>
      </c>
      <c r="O14" s="64"/>
      <c r="P14" s="63">
        <v>236</v>
      </c>
      <c r="Q14" s="62">
        <v>219</v>
      </c>
      <c r="R14" s="62">
        <v>17</v>
      </c>
      <c r="S14" s="68" t="s">
        <v>0</v>
      </c>
    </row>
    <row r="15" spans="1:19" s="55" customFormat="1" ht="10.5">
      <c r="D15" s="65" t="s">
        <v>33</v>
      </c>
      <c r="E15" s="69"/>
      <c r="F15" s="63">
        <v>170</v>
      </c>
      <c r="G15" s="62">
        <v>169</v>
      </c>
      <c r="H15" s="62">
        <v>1</v>
      </c>
      <c r="I15" s="68" t="s">
        <v>0</v>
      </c>
      <c r="J15" s="66"/>
      <c r="K15" s="67"/>
      <c r="L15" s="66"/>
      <c r="M15" s="66"/>
      <c r="N15" s="65" t="s">
        <v>32</v>
      </c>
      <c r="O15" s="64"/>
      <c r="P15" s="63">
        <v>215</v>
      </c>
      <c r="Q15" s="62">
        <v>197</v>
      </c>
      <c r="R15" s="62">
        <v>18</v>
      </c>
      <c r="S15" s="68" t="s">
        <v>0</v>
      </c>
    </row>
    <row r="16" spans="1:19" s="55" customFormat="1" ht="10.5">
      <c r="D16" s="65" t="s">
        <v>31</v>
      </c>
      <c r="E16" s="69"/>
      <c r="F16" s="63">
        <v>160</v>
      </c>
      <c r="G16" s="62">
        <v>146</v>
      </c>
      <c r="H16" s="62">
        <v>14</v>
      </c>
      <c r="I16" s="68" t="s">
        <v>0</v>
      </c>
      <c r="J16" s="66"/>
      <c r="K16" s="67"/>
      <c r="L16" s="66"/>
      <c r="M16" s="66"/>
      <c r="N16" s="65" t="s">
        <v>30</v>
      </c>
      <c r="O16" s="64"/>
      <c r="P16" s="63">
        <v>208</v>
      </c>
      <c r="Q16" s="62">
        <v>196</v>
      </c>
      <c r="R16" s="62">
        <v>12</v>
      </c>
      <c r="S16" s="68" t="s">
        <v>0</v>
      </c>
    </row>
    <row r="17" spans="4:19" s="55" customFormat="1" ht="10.5">
      <c r="D17" s="65"/>
      <c r="E17" s="69"/>
      <c r="F17" s="63"/>
      <c r="G17" s="63"/>
      <c r="H17" s="63"/>
      <c r="I17" s="63"/>
      <c r="J17" s="66"/>
      <c r="K17" s="67"/>
      <c r="L17" s="66"/>
      <c r="M17" s="66"/>
      <c r="N17" s="65" t="s">
        <v>29</v>
      </c>
      <c r="O17" s="64"/>
      <c r="P17" s="63">
        <v>187</v>
      </c>
      <c r="Q17" s="62">
        <v>174</v>
      </c>
      <c r="R17" s="62">
        <v>13</v>
      </c>
      <c r="S17" s="68" t="s">
        <v>0</v>
      </c>
    </row>
    <row r="18" spans="4:19" s="55" customFormat="1" ht="10.5">
      <c r="D18" s="65" t="s">
        <v>28</v>
      </c>
      <c r="E18" s="69"/>
      <c r="F18" s="63">
        <v>2080</v>
      </c>
      <c r="G18" s="62">
        <v>204</v>
      </c>
      <c r="H18" s="62">
        <v>1876</v>
      </c>
      <c r="I18" s="68" t="s">
        <v>0</v>
      </c>
      <c r="J18" s="66"/>
      <c r="K18" s="67"/>
      <c r="L18" s="66"/>
      <c r="M18" s="66"/>
      <c r="N18" s="65" t="s">
        <v>27</v>
      </c>
      <c r="O18" s="64"/>
      <c r="P18" s="63">
        <v>173</v>
      </c>
      <c r="Q18" s="62">
        <v>163</v>
      </c>
      <c r="R18" s="62">
        <v>10</v>
      </c>
      <c r="S18" s="68" t="s">
        <v>0</v>
      </c>
    </row>
    <row r="19" spans="4:19" s="55" customFormat="1" ht="10.5">
      <c r="D19" s="65" t="s">
        <v>26</v>
      </c>
      <c r="E19" s="69"/>
      <c r="F19" s="63">
        <v>380</v>
      </c>
      <c r="G19" s="62">
        <v>230</v>
      </c>
      <c r="H19" s="62">
        <v>150</v>
      </c>
      <c r="I19" s="68" t="s">
        <v>0</v>
      </c>
      <c r="J19" s="66"/>
      <c r="K19" s="67"/>
      <c r="L19" s="66"/>
      <c r="M19" s="66"/>
      <c r="O19" s="64"/>
      <c r="P19" s="63"/>
      <c r="Q19" s="63"/>
      <c r="R19" s="63"/>
      <c r="S19" s="63"/>
    </row>
    <row r="20" spans="4:19" s="55" customFormat="1" ht="10.5">
      <c r="D20" s="65" t="s">
        <v>25</v>
      </c>
      <c r="E20" s="69"/>
      <c r="F20" s="63">
        <v>326</v>
      </c>
      <c r="G20" s="62">
        <v>104</v>
      </c>
      <c r="H20" s="62">
        <v>222</v>
      </c>
      <c r="I20" s="68" t="s">
        <v>0</v>
      </c>
      <c r="J20" s="66"/>
      <c r="K20" s="67"/>
      <c r="L20" s="66"/>
      <c r="M20" s="219" t="s">
        <v>53</v>
      </c>
      <c r="N20" s="219"/>
      <c r="O20" s="64"/>
      <c r="P20" s="63">
        <v>3835</v>
      </c>
      <c r="Q20" s="63">
        <v>859</v>
      </c>
      <c r="R20" s="63">
        <v>1806</v>
      </c>
      <c r="S20" s="63">
        <v>1170</v>
      </c>
    </row>
    <row r="21" spans="4:19" s="55" customFormat="1" ht="10.5">
      <c r="D21" s="65" t="s">
        <v>24</v>
      </c>
      <c r="E21" s="69"/>
      <c r="F21" s="63">
        <v>3265</v>
      </c>
      <c r="G21" s="62">
        <v>2213</v>
      </c>
      <c r="H21" s="62">
        <v>1052</v>
      </c>
      <c r="I21" s="68" t="s">
        <v>0</v>
      </c>
      <c r="J21" s="66"/>
      <c r="K21" s="67"/>
      <c r="L21" s="66"/>
      <c r="M21" s="66"/>
      <c r="O21" s="64"/>
      <c r="P21" s="63"/>
      <c r="Q21" s="63"/>
      <c r="R21" s="63"/>
      <c r="S21" s="63"/>
    </row>
    <row r="22" spans="4:19" s="55" customFormat="1" ht="10.5">
      <c r="D22" s="65" t="s">
        <v>23</v>
      </c>
      <c r="E22" s="69"/>
      <c r="F22" s="63">
        <v>2773</v>
      </c>
      <c r="G22" s="62">
        <v>468</v>
      </c>
      <c r="H22" s="62">
        <v>2305</v>
      </c>
      <c r="I22" s="68" t="s">
        <v>0</v>
      </c>
      <c r="J22" s="66"/>
      <c r="K22" s="67"/>
      <c r="L22" s="66"/>
      <c r="M22" s="66"/>
      <c r="N22" s="65" t="s">
        <v>22</v>
      </c>
      <c r="O22" s="64"/>
      <c r="P22" s="63">
        <v>60</v>
      </c>
      <c r="Q22" s="62">
        <v>54</v>
      </c>
      <c r="R22" s="62">
        <v>6</v>
      </c>
      <c r="S22" s="68" t="s">
        <v>0</v>
      </c>
    </row>
    <row r="23" spans="4:19" s="55" customFormat="1" ht="10.5">
      <c r="D23" s="65"/>
      <c r="E23" s="69"/>
      <c r="F23" s="63"/>
      <c r="G23" s="63"/>
      <c r="H23" s="63"/>
      <c r="I23" s="63"/>
      <c r="J23" s="66"/>
      <c r="K23" s="67"/>
      <c r="L23" s="66"/>
      <c r="M23" s="66"/>
      <c r="N23" s="65" t="s">
        <v>21</v>
      </c>
      <c r="O23" s="64"/>
      <c r="P23" s="63">
        <v>30</v>
      </c>
      <c r="Q23" s="62">
        <v>22</v>
      </c>
      <c r="R23" s="62">
        <v>8</v>
      </c>
      <c r="S23" s="68" t="s">
        <v>0</v>
      </c>
    </row>
    <row r="24" spans="4:19" s="55" customFormat="1" ht="10.5">
      <c r="D24" s="65" t="s">
        <v>20</v>
      </c>
      <c r="E24" s="69"/>
      <c r="F24" s="63">
        <v>143</v>
      </c>
      <c r="G24" s="62">
        <v>56</v>
      </c>
      <c r="H24" s="62">
        <v>87</v>
      </c>
      <c r="I24" s="68" t="s">
        <v>0</v>
      </c>
      <c r="J24" s="66"/>
      <c r="K24" s="67"/>
      <c r="L24" s="66"/>
      <c r="M24" s="66"/>
      <c r="N24" s="71" t="s">
        <v>19</v>
      </c>
      <c r="O24" s="64"/>
      <c r="P24" s="63">
        <v>23</v>
      </c>
      <c r="Q24" s="62">
        <v>23</v>
      </c>
      <c r="R24" s="68" t="s">
        <v>0</v>
      </c>
      <c r="S24" s="68" t="s">
        <v>0</v>
      </c>
    </row>
    <row r="25" spans="4:19" s="55" customFormat="1" ht="10.5">
      <c r="D25" s="65" t="s">
        <v>18</v>
      </c>
      <c r="E25" s="69"/>
      <c r="F25" s="63">
        <v>504</v>
      </c>
      <c r="G25" s="62">
        <v>221</v>
      </c>
      <c r="H25" s="62">
        <v>283</v>
      </c>
      <c r="I25" s="68" t="s">
        <v>0</v>
      </c>
      <c r="J25" s="66"/>
      <c r="K25" s="67"/>
      <c r="L25" s="66"/>
      <c r="M25" s="66"/>
      <c r="N25" s="71" t="s">
        <v>17</v>
      </c>
      <c r="O25" s="64"/>
      <c r="P25" s="63">
        <v>3671</v>
      </c>
      <c r="Q25" s="62">
        <v>711</v>
      </c>
      <c r="R25" s="62">
        <v>1790</v>
      </c>
      <c r="S25" s="62">
        <v>1170</v>
      </c>
    </row>
    <row r="26" spans="4:19" s="55" customFormat="1" ht="10.5">
      <c r="D26" s="65" t="s">
        <v>16</v>
      </c>
      <c r="E26" s="69"/>
      <c r="F26" s="63">
        <v>1108</v>
      </c>
      <c r="G26" s="62">
        <v>291</v>
      </c>
      <c r="H26" s="62">
        <v>817</v>
      </c>
      <c r="I26" s="68" t="s">
        <v>0</v>
      </c>
      <c r="J26" s="66"/>
      <c r="K26" s="67"/>
      <c r="L26" s="66"/>
      <c r="M26" s="66"/>
      <c r="N26" s="71" t="s">
        <v>15</v>
      </c>
      <c r="O26" s="64"/>
      <c r="P26" s="63">
        <v>26</v>
      </c>
      <c r="Q26" s="62">
        <v>26</v>
      </c>
      <c r="R26" s="68" t="s">
        <v>0</v>
      </c>
      <c r="S26" s="68" t="s">
        <v>0</v>
      </c>
    </row>
    <row r="27" spans="4:19" s="55" customFormat="1" ht="10.5">
      <c r="D27" s="65" t="s">
        <v>14</v>
      </c>
      <c r="E27" s="69"/>
      <c r="F27" s="63">
        <v>425</v>
      </c>
      <c r="G27" s="62">
        <v>130</v>
      </c>
      <c r="H27" s="62">
        <v>295</v>
      </c>
      <c r="I27" s="68" t="s">
        <v>0</v>
      </c>
      <c r="J27" s="66"/>
      <c r="K27" s="67"/>
      <c r="L27" s="66"/>
      <c r="M27" s="66"/>
      <c r="N27" s="65" t="s">
        <v>13</v>
      </c>
      <c r="O27" s="64"/>
      <c r="P27" s="63">
        <v>25</v>
      </c>
      <c r="Q27" s="62">
        <v>23</v>
      </c>
      <c r="R27" s="62">
        <v>2</v>
      </c>
      <c r="S27" s="68" t="s">
        <v>0</v>
      </c>
    </row>
    <row r="28" spans="4:19" s="55" customFormat="1" ht="10.5">
      <c r="D28" s="65"/>
      <c r="E28" s="69"/>
      <c r="F28" s="63"/>
      <c r="G28" s="63"/>
      <c r="H28" s="63"/>
      <c r="I28" s="63"/>
      <c r="J28" s="66"/>
      <c r="K28" s="67"/>
      <c r="L28" s="66"/>
      <c r="M28" s="66"/>
      <c r="O28" s="64"/>
      <c r="P28" s="63"/>
      <c r="Q28" s="63"/>
      <c r="R28" s="63"/>
      <c r="S28" s="63"/>
    </row>
    <row r="29" spans="4:19" s="55" customFormat="1" ht="10.5">
      <c r="D29" s="65" t="s">
        <v>12</v>
      </c>
      <c r="E29" s="69"/>
      <c r="F29" s="63">
        <v>230</v>
      </c>
      <c r="G29" s="62">
        <v>214</v>
      </c>
      <c r="H29" s="62">
        <v>16</v>
      </c>
      <c r="I29" s="68" t="s">
        <v>0</v>
      </c>
      <c r="J29" s="66"/>
      <c r="K29" s="67"/>
      <c r="L29" s="66"/>
      <c r="M29" s="219" t="s">
        <v>52</v>
      </c>
      <c r="N29" s="219"/>
      <c r="O29" s="64"/>
      <c r="P29" s="63">
        <v>8769</v>
      </c>
      <c r="Q29" s="63">
        <v>1093</v>
      </c>
      <c r="R29" s="63">
        <v>7676</v>
      </c>
      <c r="S29" s="70" t="s">
        <v>0</v>
      </c>
    </row>
    <row r="30" spans="4:19" s="55" customFormat="1" ht="10.5">
      <c r="D30" s="65" t="s">
        <v>11</v>
      </c>
      <c r="E30" s="69"/>
      <c r="F30" s="63">
        <v>175</v>
      </c>
      <c r="G30" s="62">
        <v>162</v>
      </c>
      <c r="H30" s="62">
        <v>13</v>
      </c>
      <c r="I30" s="68" t="s">
        <v>0</v>
      </c>
      <c r="J30" s="66"/>
      <c r="K30" s="67"/>
      <c r="L30" s="66"/>
      <c r="M30" s="66"/>
      <c r="O30" s="64"/>
      <c r="P30" s="63"/>
      <c r="Q30" s="63"/>
      <c r="R30" s="63"/>
      <c r="S30" s="63"/>
    </row>
    <row r="31" spans="4:19" s="55" customFormat="1" ht="10.5">
      <c r="D31" s="65" t="s">
        <v>10</v>
      </c>
      <c r="E31" s="69"/>
      <c r="F31" s="63">
        <v>272</v>
      </c>
      <c r="G31" s="62">
        <v>249</v>
      </c>
      <c r="H31" s="62">
        <v>23</v>
      </c>
      <c r="I31" s="68" t="s">
        <v>0</v>
      </c>
      <c r="J31" s="66"/>
      <c r="K31" s="67"/>
      <c r="L31" s="66"/>
      <c r="M31" s="66"/>
      <c r="N31" s="65" t="s">
        <v>9</v>
      </c>
      <c r="O31" s="64"/>
      <c r="P31" s="63">
        <v>1795</v>
      </c>
      <c r="Q31" s="62">
        <v>589</v>
      </c>
      <c r="R31" s="62">
        <v>1206</v>
      </c>
      <c r="S31" s="68" t="s">
        <v>0</v>
      </c>
    </row>
    <row r="32" spans="4:19" s="55" customFormat="1" ht="10.5">
      <c r="D32" s="65" t="s">
        <v>8</v>
      </c>
      <c r="E32" s="69"/>
      <c r="F32" s="63">
        <v>254</v>
      </c>
      <c r="G32" s="62">
        <v>234</v>
      </c>
      <c r="H32" s="62">
        <v>20</v>
      </c>
      <c r="I32" s="68" t="s">
        <v>0</v>
      </c>
      <c r="J32" s="66"/>
      <c r="K32" s="67"/>
      <c r="L32" s="66"/>
      <c r="M32" s="66"/>
      <c r="N32" s="65" t="s">
        <v>7</v>
      </c>
      <c r="O32" s="64"/>
      <c r="P32" s="63">
        <v>1348</v>
      </c>
      <c r="Q32" s="62">
        <v>215</v>
      </c>
      <c r="R32" s="62">
        <v>1133</v>
      </c>
      <c r="S32" s="68" t="s">
        <v>0</v>
      </c>
    </row>
    <row r="33" spans="1:19" s="55" customFormat="1" ht="10.5">
      <c r="D33" s="65" t="s">
        <v>6</v>
      </c>
      <c r="E33" s="69"/>
      <c r="F33" s="63">
        <v>269</v>
      </c>
      <c r="G33" s="62">
        <v>252</v>
      </c>
      <c r="H33" s="62">
        <v>17</v>
      </c>
      <c r="I33" s="68" t="s">
        <v>0</v>
      </c>
      <c r="J33" s="66"/>
      <c r="K33" s="67"/>
      <c r="L33" s="66"/>
      <c r="M33" s="66"/>
      <c r="N33" s="65" t="s">
        <v>5</v>
      </c>
      <c r="O33" s="64"/>
      <c r="P33" s="63">
        <v>5626</v>
      </c>
      <c r="Q33" s="62">
        <v>289</v>
      </c>
      <c r="R33" s="62">
        <v>5337</v>
      </c>
      <c r="S33" s="68" t="s">
        <v>0</v>
      </c>
    </row>
    <row r="34" spans="1:19" s="55" customFormat="1" ht="10.5">
      <c r="D34" s="65"/>
      <c r="E34" s="69"/>
      <c r="F34" s="63"/>
      <c r="G34" s="62"/>
      <c r="H34" s="62"/>
      <c r="I34" s="62"/>
      <c r="J34" s="66"/>
      <c r="K34" s="67"/>
      <c r="L34" s="66"/>
      <c r="M34" s="66"/>
      <c r="O34" s="64"/>
      <c r="P34" s="63"/>
      <c r="Q34" s="63"/>
      <c r="R34" s="63"/>
      <c r="S34" s="63"/>
    </row>
    <row r="35" spans="1:19" s="55" customFormat="1" ht="10.5">
      <c r="D35" s="65" t="s">
        <v>4</v>
      </c>
      <c r="E35" s="69"/>
      <c r="F35" s="63">
        <v>218</v>
      </c>
      <c r="G35" s="62">
        <v>202</v>
      </c>
      <c r="H35" s="62">
        <v>16</v>
      </c>
      <c r="I35" s="68" t="s">
        <v>0</v>
      </c>
      <c r="J35" s="66"/>
      <c r="K35" s="67"/>
      <c r="L35" s="66"/>
      <c r="M35" s="219" t="s">
        <v>51</v>
      </c>
      <c r="N35" s="219"/>
      <c r="O35" s="64"/>
      <c r="P35" s="63">
        <v>2325</v>
      </c>
      <c r="Q35" s="62">
        <v>15</v>
      </c>
      <c r="R35" s="62">
        <v>24</v>
      </c>
      <c r="S35" s="62">
        <v>2286</v>
      </c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58"/>
      <c r="Q36" s="58"/>
      <c r="R36" s="58"/>
      <c r="S36" s="58"/>
    </row>
    <row r="37" spans="1:19" s="55" customFormat="1" ht="10.5">
      <c r="A37" s="263" t="s">
        <v>3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</row>
    <row r="38" spans="1:19" s="55" customFormat="1" ht="10.5">
      <c r="A38" s="263" t="s">
        <v>2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</row>
    <row r="39" spans="1:19" s="55" customFormat="1" ht="10.5">
      <c r="A39" s="56" t="s">
        <v>60</v>
      </c>
      <c r="B39" s="56"/>
      <c r="C39" s="56"/>
      <c r="D39" s="56"/>
      <c r="E39" s="56"/>
      <c r="F39" s="56"/>
    </row>
  </sheetData>
  <mergeCells count="17">
    <mergeCell ref="H5:H6"/>
    <mergeCell ref="A37:N37"/>
    <mergeCell ref="A38:N38"/>
    <mergeCell ref="C10:D10"/>
    <mergeCell ref="I5:J5"/>
    <mergeCell ref="L5:O6"/>
    <mergeCell ref="I6:J6"/>
    <mergeCell ref="B8:D8"/>
    <mergeCell ref="A5:E6"/>
    <mergeCell ref="F5:F6"/>
    <mergeCell ref="M35:N35"/>
    <mergeCell ref="G5:G6"/>
    <mergeCell ref="R5:R6"/>
    <mergeCell ref="P5:P6"/>
    <mergeCell ref="Q5:Q6"/>
    <mergeCell ref="M20:N20"/>
    <mergeCell ref="M29:N2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3.5"/>
  <cols>
    <col min="1" max="1" width="0.875" style="26" customWidth="1"/>
    <col min="2" max="3" width="1.25" style="26" customWidth="1"/>
    <col min="4" max="4" width="8" style="26" customWidth="1"/>
    <col min="5" max="5" width="0.875" style="26" customWidth="1"/>
    <col min="6" max="9" width="8" style="26" customWidth="1"/>
    <col min="10" max="10" width="0.375" style="26" customWidth="1"/>
    <col min="11" max="11" width="0.25" style="26" customWidth="1"/>
    <col min="12" max="12" width="0.875" style="26" customWidth="1"/>
    <col min="13" max="13" width="1.25" style="26" customWidth="1"/>
    <col min="14" max="14" width="13.125" style="26" customWidth="1"/>
    <col min="15" max="15" width="0.875" style="26" customWidth="1"/>
    <col min="16" max="19" width="6.5" style="26" customWidth="1"/>
    <col min="20" max="16384" width="9" style="25"/>
  </cols>
  <sheetData>
    <row r="1" spans="1:19" s="26" customFormat="1">
      <c r="A1" s="53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s="26" customFormat="1" ht="3" customHeight="1"/>
    <row r="3" spans="1:19" s="26" customFormat="1" ht="10.5">
      <c r="S3" s="51" t="s">
        <v>58</v>
      </c>
    </row>
    <row r="4" spans="1:19" s="26" customFormat="1" ht="1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s="26" customFormat="1" ht="13.5" customHeight="1">
      <c r="A5" s="272" t="s">
        <v>57</v>
      </c>
      <c r="B5" s="272"/>
      <c r="C5" s="272"/>
      <c r="D5" s="272"/>
      <c r="E5" s="273"/>
      <c r="F5" s="264" t="s">
        <v>54</v>
      </c>
      <c r="G5" s="264" t="s">
        <v>56</v>
      </c>
      <c r="H5" s="264" t="s">
        <v>55</v>
      </c>
      <c r="I5" s="269" t="s">
        <v>47</v>
      </c>
      <c r="J5" s="270"/>
      <c r="K5" s="47"/>
      <c r="L5" s="271" t="s">
        <v>57</v>
      </c>
      <c r="M5" s="272"/>
      <c r="N5" s="272"/>
      <c r="O5" s="273"/>
      <c r="P5" s="264" t="s">
        <v>54</v>
      </c>
      <c r="Q5" s="264" t="s">
        <v>56</v>
      </c>
      <c r="R5" s="264" t="s">
        <v>55</v>
      </c>
      <c r="S5" s="49" t="s">
        <v>47</v>
      </c>
    </row>
    <row r="6" spans="1:19" s="26" customFormat="1" ht="13.5" customHeight="1">
      <c r="A6" s="275"/>
      <c r="B6" s="275"/>
      <c r="C6" s="275"/>
      <c r="D6" s="275"/>
      <c r="E6" s="276"/>
      <c r="F6" s="265"/>
      <c r="G6" s="265"/>
      <c r="H6" s="265"/>
      <c r="I6" s="277" t="s">
        <v>45</v>
      </c>
      <c r="J6" s="278"/>
      <c r="K6" s="31"/>
      <c r="L6" s="274"/>
      <c r="M6" s="275"/>
      <c r="N6" s="275"/>
      <c r="O6" s="276"/>
      <c r="P6" s="265"/>
      <c r="Q6" s="265"/>
      <c r="R6" s="265"/>
      <c r="S6" s="48" t="s">
        <v>45</v>
      </c>
    </row>
    <row r="7" spans="1:19" s="26" customFormat="1" ht="6" customHeight="1">
      <c r="F7" s="46"/>
      <c r="K7" s="47"/>
      <c r="P7" s="46"/>
    </row>
    <row r="8" spans="1:19" s="26" customFormat="1" ht="10.5">
      <c r="B8" s="279" t="s">
        <v>54</v>
      </c>
      <c r="C8" s="279"/>
      <c r="D8" s="279"/>
      <c r="F8" s="45">
        <v>32002</v>
      </c>
      <c r="G8" s="44">
        <v>10011</v>
      </c>
      <c r="H8" s="44">
        <v>18023</v>
      </c>
      <c r="I8" s="44">
        <v>3968</v>
      </c>
      <c r="J8" s="34"/>
      <c r="K8" s="36"/>
      <c r="L8" s="34"/>
      <c r="M8" s="34"/>
      <c r="N8" s="35" t="s">
        <v>43</v>
      </c>
      <c r="O8" s="34"/>
      <c r="P8" s="33">
        <v>184</v>
      </c>
      <c r="Q8" s="32">
        <v>167</v>
      </c>
      <c r="R8" s="32">
        <v>17</v>
      </c>
      <c r="S8" s="37" t="s">
        <v>0</v>
      </c>
    </row>
    <row r="9" spans="1:19" s="26" customFormat="1" ht="10.5">
      <c r="F9" s="43"/>
      <c r="G9" s="42"/>
      <c r="H9" s="42"/>
      <c r="I9" s="42"/>
      <c r="J9" s="34"/>
      <c r="K9" s="36"/>
      <c r="L9" s="34"/>
      <c r="M9" s="34"/>
      <c r="N9" s="35" t="s">
        <v>42</v>
      </c>
      <c r="O9" s="34"/>
      <c r="P9" s="33">
        <v>185</v>
      </c>
      <c r="Q9" s="32">
        <v>171</v>
      </c>
      <c r="R9" s="32">
        <v>14</v>
      </c>
      <c r="S9" s="37" t="s">
        <v>0</v>
      </c>
    </row>
    <row r="10" spans="1:19" s="26" customFormat="1" ht="13.5" customHeight="1">
      <c r="C10" s="266" t="s">
        <v>41</v>
      </c>
      <c r="D10" s="266"/>
      <c r="F10" s="33">
        <v>16759</v>
      </c>
      <c r="G10" s="38">
        <v>8014</v>
      </c>
      <c r="H10" s="38">
        <v>8245</v>
      </c>
      <c r="I10" s="38">
        <v>500</v>
      </c>
      <c r="J10" s="34"/>
      <c r="K10" s="36"/>
      <c r="L10" s="34"/>
      <c r="M10" s="34"/>
      <c r="N10" s="35" t="s">
        <v>40</v>
      </c>
      <c r="O10" s="34"/>
      <c r="P10" s="33">
        <v>150</v>
      </c>
      <c r="Q10" s="32">
        <v>139</v>
      </c>
      <c r="R10" s="32">
        <v>11</v>
      </c>
      <c r="S10" s="37" t="s">
        <v>0</v>
      </c>
    </row>
    <row r="11" spans="1:19" s="26" customFormat="1" ht="10.5">
      <c r="F11" s="33"/>
      <c r="G11" s="38"/>
      <c r="H11" s="38"/>
      <c r="I11" s="38"/>
      <c r="J11" s="34"/>
      <c r="K11" s="36"/>
      <c r="L11" s="34"/>
      <c r="M11" s="34"/>
      <c r="N11" s="35" t="s">
        <v>39</v>
      </c>
      <c r="O11" s="34"/>
      <c r="P11" s="33">
        <v>297</v>
      </c>
      <c r="Q11" s="32">
        <v>274</v>
      </c>
      <c r="R11" s="32">
        <v>23</v>
      </c>
      <c r="S11" s="37" t="s">
        <v>0</v>
      </c>
    </row>
    <row r="12" spans="1:19" s="26" customFormat="1" ht="10.5">
      <c r="D12" s="35" t="s">
        <v>38</v>
      </c>
      <c r="F12" s="33">
        <v>46</v>
      </c>
      <c r="G12" s="32">
        <v>46</v>
      </c>
      <c r="H12" s="37" t="s">
        <v>0</v>
      </c>
      <c r="I12" s="37" t="s">
        <v>0</v>
      </c>
      <c r="J12" s="34"/>
      <c r="K12" s="36"/>
      <c r="L12" s="34"/>
      <c r="M12" s="34"/>
      <c r="N12" s="35" t="s">
        <v>37</v>
      </c>
      <c r="O12" s="34"/>
      <c r="P12" s="33">
        <v>241</v>
      </c>
      <c r="Q12" s="32">
        <v>221</v>
      </c>
      <c r="R12" s="32">
        <v>20</v>
      </c>
      <c r="S12" s="37" t="s">
        <v>0</v>
      </c>
    </row>
    <row r="13" spans="1:19" s="26" customFormat="1" ht="10.5">
      <c r="D13" s="35" t="s">
        <v>36</v>
      </c>
      <c r="F13" s="33">
        <v>50</v>
      </c>
      <c r="G13" s="32">
        <v>34</v>
      </c>
      <c r="H13" s="32">
        <v>16</v>
      </c>
      <c r="I13" s="37" t="s">
        <v>0</v>
      </c>
      <c r="J13" s="34"/>
      <c r="K13" s="36"/>
      <c r="L13" s="34"/>
      <c r="M13" s="34"/>
      <c r="N13" s="35"/>
      <c r="O13" s="34"/>
      <c r="P13" s="33"/>
      <c r="Q13" s="38"/>
      <c r="R13" s="38"/>
      <c r="S13" s="38"/>
    </row>
    <row r="14" spans="1:19" s="26" customFormat="1" ht="10.5">
      <c r="D14" s="35" t="s">
        <v>35</v>
      </c>
      <c r="F14" s="33">
        <v>1779</v>
      </c>
      <c r="G14" s="32">
        <v>452</v>
      </c>
      <c r="H14" s="32">
        <v>827</v>
      </c>
      <c r="I14" s="32">
        <v>500</v>
      </c>
      <c r="J14" s="34"/>
      <c r="K14" s="36"/>
      <c r="L14" s="34"/>
      <c r="M14" s="34"/>
      <c r="N14" s="35" t="s">
        <v>34</v>
      </c>
      <c r="O14" s="34"/>
      <c r="P14" s="33">
        <v>237</v>
      </c>
      <c r="Q14" s="32">
        <v>220</v>
      </c>
      <c r="R14" s="32">
        <v>17</v>
      </c>
      <c r="S14" s="37" t="s">
        <v>0</v>
      </c>
    </row>
    <row r="15" spans="1:19" s="26" customFormat="1" ht="10.5">
      <c r="D15" s="35" t="s">
        <v>33</v>
      </c>
      <c r="F15" s="33">
        <v>172</v>
      </c>
      <c r="G15" s="32">
        <v>171</v>
      </c>
      <c r="H15" s="32">
        <v>1</v>
      </c>
      <c r="I15" s="37" t="s">
        <v>0</v>
      </c>
      <c r="J15" s="34"/>
      <c r="K15" s="36"/>
      <c r="L15" s="34"/>
      <c r="M15" s="34"/>
      <c r="N15" s="35" t="s">
        <v>32</v>
      </c>
      <c r="O15" s="34"/>
      <c r="P15" s="33">
        <v>216</v>
      </c>
      <c r="Q15" s="32">
        <v>197</v>
      </c>
      <c r="R15" s="32">
        <v>19</v>
      </c>
      <c r="S15" s="37" t="s">
        <v>0</v>
      </c>
    </row>
    <row r="16" spans="1:19" s="26" customFormat="1" ht="10.5">
      <c r="D16" s="35" t="s">
        <v>31</v>
      </c>
      <c r="F16" s="33">
        <v>158</v>
      </c>
      <c r="G16" s="32">
        <v>143</v>
      </c>
      <c r="H16" s="32">
        <v>15</v>
      </c>
      <c r="I16" s="37" t="s">
        <v>0</v>
      </c>
      <c r="J16" s="34"/>
      <c r="K16" s="36"/>
      <c r="L16" s="34"/>
      <c r="M16" s="34"/>
      <c r="N16" s="35" t="s">
        <v>30</v>
      </c>
      <c r="O16" s="34"/>
      <c r="P16" s="33">
        <v>209</v>
      </c>
      <c r="Q16" s="32">
        <v>195</v>
      </c>
      <c r="R16" s="32">
        <v>14</v>
      </c>
      <c r="S16" s="37" t="s">
        <v>0</v>
      </c>
    </row>
    <row r="17" spans="4:19" s="26" customFormat="1" ht="10.5">
      <c r="D17" s="35"/>
      <c r="F17" s="33"/>
      <c r="G17" s="38"/>
      <c r="H17" s="38"/>
      <c r="I17" s="38"/>
      <c r="J17" s="34"/>
      <c r="K17" s="36"/>
      <c r="L17" s="34"/>
      <c r="M17" s="34"/>
      <c r="N17" s="35" t="s">
        <v>29</v>
      </c>
      <c r="O17" s="34"/>
      <c r="P17" s="33">
        <v>187</v>
      </c>
      <c r="Q17" s="32">
        <v>174</v>
      </c>
      <c r="R17" s="32">
        <v>13</v>
      </c>
      <c r="S17" s="37" t="s">
        <v>0</v>
      </c>
    </row>
    <row r="18" spans="4:19" s="26" customFormat="1" ht="21">
      <c r="D18" s="35" t="s">
        <v>28</v>
      </c>
      <c r="F18" s="33">
        <v>2093</v>
      </c>
      <c r="G18" s="32">
        <v>205</v>
      </c>
      <c r="H18" s="32">
        <v>1888</v>
      </c>
      <c r="I18" s="37" t="s">
        <v>0</v>
      </c>
      <c r="J18" s="34"/>
      <c r="K18" s="36"/>
      <c r="L18" s="34"/>
      <c r="M18" s="34"/>
      <c r="N18" s="35" t="s">
        <v>27</v>
      </c>
      <c r="O18" s="34"/>
      <c r="P18" s="33">
        <v>175</v>
      </c>
      <c r="Q18" s="32">
        <v>162</v>
      </c>
      <c r="R18" s="32">
        <v>13</v>
      </c>
      <c r="S18" s="37" t="s">
        <v>0</v>
      </c>
    </row>
    <row r="19" spans="4:19" s="26" customFormat="1" ht="10.5">
      <c r="D19" s="35" t="s">
        <v>26</v>
      </c>
      <c r="F19" s="33">
        <v>383</v>
      </c>
      <c r="G19" s="32">
        <v>232</v>
      </c>
      <c r="H19" s="32">
        <v>151</v>
      </c>
      <c r="I19" s="37" t="s">
        <v>0</v>
      </c>
      <c r="J19" s="34"/>
      <c r="K19" s="36"/>
      <c r="L19" s="34"/>
      <c r="M19" s="34"/>
      <c r="O19" s="34"/>
      <c r="P19" s="33"/>
      <c r="Q19" s="38"/>
      <c r="R19" s="38"/>
      <c r="S19" s="38"/>
    </row>
    <row r="20" spans="4:19" s="26" customFormat="1" ht="21">
      <c r="D20" s="35" t="s">
        <v>25</v>
      </c>
      <c r="F20" s="33">
        <v>325</v>
      </c>
      <c r="G20" s="32">
        <v>104</v>
      </c>
      <c r="H20" s="32">
        <v>221</v>
      </c>
      <c r="I20" s="37" t="s">
        <v>0</v>
      </c>
      <c r="J20" s="34"/>
      <c r="K20" s="36"/>
      <c r="L20" s="34"/>
      <c r="M20" s="266" t="s">
        <v>53</v>
      </c>
      <c r="N20" s="266"/>
      <c r="O20" s="34"/>
      <c r="P20" s="33">
        <v>3851</v>
      </c>
      <c r="Q20" s="38">
        <v>856</v>
      </c>
      <c r="R20" s="38">
        <v>1821</v>
      </c>
      <c r="S20" s="38">
        <v>1174</v>
      </c>
    </row>
    <row r="21" spans="4:19" s="26" customFormat="1" ht="10.5">
      <c r="D21" s="35" t="s">
        <v>24</v>
      </c>
      <c r="F21" s="33">
        <v>3262</v>
      </c>
      <c r="G21" s="32">
        <v>2214</v>
      </c>
      <c r="H21" s="32">
        <v>1048</v>
      </c>
      <c r="I21" s="37" t="s">
        <v>0</v>
      </c>
      <c r="J21" s="34"/>
      <c r="K21" s="36"/>
      <c r="L21" s="34"/>
      <c r="M21" s="34"/>
      <c r="O21" s="34"/>
      <c r="P21" s="33"/>
      <c r="Q21" s="38"/>
      <c r="R21" s="38"/>
      <c r="S21" s="38"/>
    </row>
    <row r="22" spans="4:19" s="26" customFormat="1" ht="10.5">
      <c r="D22" s="35" t="s">
        <v>23</v>
      </c>
      <c r="F22" s="33">
        <v>2806</v>
      </c>
      <c r="G22" s="32">
        <v>486</v>
      </c>
      <c r="H22" s="32">
        <v>2320</v>
      </c>
      <c r="I22" s="37" t="s">
        <v>0</v>
      </c>
      <c r="J22" s="34"/>
      <c r="K22" s="36"/>
      <c r="L22" s="34"/>
      <c r="M22" s="34"/>
      <c r="N22" s="35" t="s">
        <v>22</v>
      </c>
      <c r="O22" s="34"/>
      <c r="P22" s="33">
        <v>60</v>
      </c>
      <c r="Q22" s="32">
        <v>54</v>
      </c>
      <c r="R22" s="32">
        <v>6</v>
      </c>
      <c r="S22" s="37" t="s">
        <v>0</v>
      </c>
    </row>
    <row r="23" spans="4:19" s="26" customFormat="1" ht="10.5">
      <c r="D23" s="35"/>
      <c r="F23" s="33"/>
      <c r="G23" s="38"/>
      <c r="H23" s="38"/>
      <c r="I23" s="38"/>
      <c r="J23" s="34"/>
      <c r="K23" s="36"/>
      <c r="L23" s="34"/>
      <c r="M23" s="34"/>
      <c r="N23" s="35" t="s">
        <v>21</v>
      </c>
      <c r="O23" s="34"/>
      <c r="P23" s="33">
        <v>30</v>
      </c>
      <c r="Q23" s="32">
        <v>22</v>
      </c>
      <c r="R23" s="32">
        <v>8</v>
      </c>
      <c r="S23" s="37" t="s">
        <v>0</v>
      </c>
    </row>
    <row r="24" spans="4:19" s="26" customFormat="1" ht="21">
      <c r="D24" s="35" t="s">
        <v>20</v>
      </c>
      <c r="F24" s="33">
        <v>142</v>
      </c>
      <c r="G24" s="32">
        <v>54</v>
      </c>
      <c r="H24" s="32">
        <v>88</v>
      </c>
      <c r="I24" s="37" t="s">
        <v>0</v>
      </c>
      <c r="J24" s="34"/>
      <c r="K24" s="36"/>
      <c r="L24" s="34"/>
      <c r="M24" s="34"/>
      <c r="N24" s="41" t="s">
        <v>19</v>
      </c>
      <c r="O24" s="34"/>
      <c r="P24" s="33">
        <v>23</v>
      </c>
      <c r="Q24" s="32">
        <v>23</v>
      </c>
      <c r="R24" s="37" t="s">
        <v>0</v>
      </c>
      <c r="S24" s="37" t="s">
        <v>0</v>
      </c>
    </row>
    <row r="25" spans="4:19" s="26" customFormat="1" ht="10.5">
      <c r="D25" s="35" t="s">
        <v>18</v>
      </c>
      <c r="F25" s="33">
        <v>507</v>
      </c>
      <c r="G25" s="32">
        <v>221</v>
      </c>
      <c r="H25" s="32">
        <v>286</v>
      </c>
      <c r="I25" s="37" t="s">
        <v>0</v>
      </c>
      <c r="J25" s="34"/>
      <c r="K25" s="36"/>
      <c r="L25" s="34"/>
      <c r="M25" s="34"/>
      <c r="N25" s="41" t="s">
        <v>17</v>
      </c>
      <c r="O25" s="34"/>
      <c r="P25" s="33">
        <v>3687</v>
      </c>
      <c r="Q25" s="32">
        <v>709</v>
      </c>
      <c r="R25" s="32">
        <v>1804</v>
      </c>
      <c r="S25" s="32">
        <v>1174</v>
      </c>
    </row>
    <row r="26" spans="4:19" s="26" customFormat="1" ht="10.5">
      <c r="D26" s="35" t="s">
        <v>16</v>
      </c>
      <c r="F26" s="33">
        <v>1104</v>
      </c>
      <c r="G26" s="32">
        <v>287</v>
      </c>
      <c r="H26" s="32">
        <v>817</v>
      </c>
      <c r="I26" s="37" t="s">
        <v>0</v>
      </c>
      <c r="J26" s="34"/>
      <c r="K26" s="36"/>
      <c r="L26" s="34"/>
      <c r="M26" s="34"/>
      <c r="N26" s="41" t="s">
        <v>15</v>
      </c>
      <c r="O26" s="34"/>
      <c r="P26" s="33">
        <v>26</v>
      </c>
      <c r="Q26" s="32">
        <v>26</v>
      </c>
      <c r="R26" s="37" t="s">
        <v>0</v>
      </c>
      <c r="S26" s="37" t="s">
        <v>0</v>
      </c>
    </row>
    <row r="27" spans="4:19" s="26" customFormat="1" ht="10.5">
      <c r="D27" s="35" t="s">
        <v>14</v>
      </c>
      <c r="F27" s="33">
        <v>433</v>
      </c>
      <c r="G27" s="32">
        <v>133</v>
      </c>
      <c r="H27" s="32">
        <v>300</v>
      </c>
      <c r="I27" s="37" t="s">
        <v>0</v>
      </c>
      <c r="J27" s="34"/>
      <c r="K27" s="36"/>
      <c r="L27" s="34"/>
      <c r="M27" s="34"/>
      <c r="N27" s="35" t="s">
        <v>13</v>
      </c>
      <c r="O27" s="34"/>
      <c r="P27" s="33">
        <v>25</v>
      </c>
      <c r="Q27" s="32">
        <v>22</v>
      </c>
      <c r="R27" s="32">
        <v>3</v>
      </c>
      <c r="S27" s="37" t="s">
        <v>0</v>
      </c>
    </row>
    <row r="28" spans="4:19" s="26" customFormat="1" ht="10.5">
      <c r="D28" s="35"/>
      <c r="F28" s="33"/>
      <c r="G28" s="38"/>
      <c r="H28" s="38"/>
      <c r="I28" s="38"/>
      <c r="J28" s="34"/>
      <c r="K28" s="36"/>
      <c r="L28" s="34"/>
      <c r="M28" s="34"/>
      <c r="O28" s="34"/>
      <c r="P28" s="33"/>
      <c r="Q28" s="38"/>
      <c r="R28" s="38"/>
      <c r="S28" s="38"/>
    </row>
    <row r="29" spans="4:19" s="26" customFormat="1" ht="10.5">
      <c r="D29" s="35" t="s">
        <v>12</v>
      </c>
      <c r="F29" s="33">
        <v>230</v>
      </c>
      <c r="G29" s="32">
        <v>214</v>
      </c>
      <c r="H29" s="32">
        <v>16</v>
      </c>
      <c r="I29" s="37" t="s">
        <v>0</v>
      </c>
      <c r="J29" s="34"/>
      <c r="K29" s="36"/>
      <c r="L29" s="34"/>
      <c r="M29" s="266" t="s">
        <v>52</v>
      </c>
      <c r="N29" s="266"/>
      <c r="O29" s="34"/>
      <c r="P29" s="33">
        <v>9056</v>
      </c>
      <c r="Q29" s="38">
        <v>1124</v>
      </c>
      <c r="R29" s="38">
        <v>7932</v>
      </c>
      <c r="S29" s="40" t="s">
        <v>0</v>
      </c>
    </row>
    <row r="30" spans="4:19" s="26" customFormat="1" ht="10.5">
      <c r="D30" s="35" t="s">
        <v>11</v>
      </c>
      <c r="F30" s="33">
        <v>175</v>
      </c>
      <c r="G30" s="32">
        <v>162</v>
      </c>
      <c r="H30" s="32">
        <v>13</v>
      </c>
      <c r="I30" s="37" t="s">
        <v>0</v>
      </c>
      <c r="J30" s="34"/>
      <c r="K30" s="36"/>
      <c r="L30" s="34"/>
      <c r="M30" s="34"/>
      <c r="O30" s="34"/>
      <c r="P30" s="33"/>
      <c r="Q30" s="38"/>
      <c r="R30" s="38"/>
      <c r="S30" s="38"/>
    </row>
    <row r="31" spans="4:19" s="26" customFormat="1" ht="10.5">
      <c r="D31" s="35" t="s">
        <v>10</v>
      </c>
      <c r="F31" s="33">
        <v>271</v>
      </c>
      <c r="G31" s="32">
        <v>248</v>
      </c>
      <c r="H31" s="32">
        <v>23</v>
      </c>
      <c r="I31" s="37" t="s">
        <v>0</v>
      </c>
      <c r="J31" s="34"/>
      <c r="K31" s="36"/>
      <c r="L31" s="34"/>
      <c r="M31" s="34"/>
      <c r="N31" s="35" t="s">
        <v>9</v>
      </c>
      <c r="O31" s="34"/>
      <c r="P31" s="33">
        <v>1803</v>
      </c>
      <c r="Q31" s="32">
        <v>606</v>
      </c>
      <c r="R31" s="32">
        <v>1197</v>
      </c>
      <c r="S31" s="37" t="s">
        <v>0</v>
      </c>
    </row>
    <row r="32" spans="4:19" s="26" customFormat="1" ht="10.5">
      <c r="D32" s="35" t="s">
        <v>8</v>
      </c>
      <c r="F32" s="39">
        <v>255</v>
      </c>
      <c r="G32" s="32">
        <v>234</v>
      </c>
      <c r="H32" s="32">
        <v>21</v>
      </c>
      <c r="I32" s="37" t="s">
        <v>0</v>
      </c>
      <c r="J32" s="34"/>
      <c r="K32" s="36"/>
      <c r="L32" s="34"/>
      <c r="M32" s="34"/>
      <c r="N32" s="35" t="s">
        <v>7</v>
      </c>
      <c r="O32" s="34"/>
      <c r="P32" s="33">
        <v>1363</v>
      </c>
      <c r="Q32" s="32">
        <v>220</v>
      </c>
      <c r="R32" s="32">
        <v>1143</v>
      </c>
      <c r="S32" s="37" t="s">
        <v>0</v>
      </c>
    </row>
    <row r="33" spans="1:19" s="26" customFormat="1" ht="10.5">
      <c r="D33" s="35" t="s">
        <v>6</v>
      </c>
      <c r="F33" s="33">
        <v>269</v>
      </c>
      <c r="G33" s="32">
        <v>252</v>
      </c>
      <c r="H33" s="32">
        <v>17</v>
      </c>
      <c r="I33" s="37" t="s">
        <v>0</v>
      </c>
      <c r="J33" s="34"/>
      <c r="K33" s="36"/>
      <c r="L33" s="34"/>
      <c r="M33" s="34"/>
      <c r="N33" s="35" t="s">
        <v>5</v>
      </c>
      <c r="O33" s="34"/>
      <c r="P33" s="33">
        <v>5890</v>
      </c>
      <c r="Q33" s="32">
        <v>298</v>
      </c>
      <c r="R33" s="32">
        <v>5592</v>
      </c>
      <c r="S33" s="37" t="s">
        <v>0</v>
      </c>
    </row>
    <row r="34" spans="1:19" s="26" customFormat="1" ht="10.5">
      <c r="D34" s="35"/>
      <c r="F34" s="33"/>
      <c r="G34" s="32"/>
      <c r="H34" s="32"/>
      <c r="I34" s="32"/>
      <c r="J34" s="34"/>
      <c r="K34" s="36"/>
      <c r="L34" s="34"/>
      <c r="M34" s="34"/>
      <c r="O34" s="34"/>
      <c r="P34" s="33"/>
      <c r="Q34" s="38"/>
      <c r="R34" s="38"/>
      <c r="S34" s="38"/>
    </row>
    <row r="35" spans="1:19" s="26" customFormat="1" ht="10.5">
      <c r="D35" s="35" t="s">
        <v>4</v>
      </c>
      <c r="F35" s="33">
        <v>218</v>
      </c>
      <c r="G35" s="32">
        <v>202</v>
      </c>
      <c r="H35" s="32">
        <v>16</v>
      </c>
      <c r="I35" s="37" t="s">
        <v>0</v>
      </c>
      <c r="J35" s="34"/>
      <c r="K35" s="36"/>
      <c r="L35" s="34"/>
      <c r="M35" s="266" t="s">
        <v>51</v>
      </c>
      <c r="N35" s="266"/>
      <c r="O35" s="34"/>
      <c r="P35" s="33">
        <v>2336</v>
      </c>
      <c r="Q35" s="32">
        <v>17</v>
      </c>
      <c r="R35" s="32">
        <v>25</v>
      </c>
      <c r="S35" s="32">
        <v>2294</v>
      </c>
    </row>
    <row r="36" spans="1:19" s="26" customFormat="1" ht="6" customHeight="1">
      <c r="A36" s="30"/>
      <c r="B36" s="30"/>
      <c r="C36" s="30"/>
      <c r="D36" s="30"/>
      <c r="E36" s="30"/>
      <c r="F36" s="29"/>
      <c r="G36" s="28"/>
      <c r="H36" s="28"/>
      <c r="I36" s="28"/>
      <c r="J36" s="30"/>
      <c r="K36" s="31"/>
      <c r="L36" s="30"/>
      <c r="M36" s="30"/>
      <c r="N36" s="30"/>
      <c r="O36" s="30"/>
      <c r="P36" s="29"/>
      <c r="Q36" s="28"/>
      <c r="R36" s="28"/>
      <c r="S36" s="28"/>
    </row>
    <row r="37" spans="1:19" s="26" customFormat="1" ht="10.5">
      <c r="A37" s="267" t="s">
        <v>3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</row>
    <row r="38" spans="1:19" s="26" customFormat="1" ht="10.5">
      <c r="A38" s="268" t="s">
        <v>2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</row>
    <row r="39" spans="1:19" s="26" customFormat="1" ht="10.5">
      <c r="A39" s="27" t="s">
        <v>50</v>
      </c>
      <c r="B39" s="27"/>
      <c r="C39" s="27"/>
      <c r="D39" s="27"/>
      <c r="E39" s="27"/>
      <c r="F39" s="27"/>
    </row>
  </sheetData>
  <mergeCells count="17">
    <mergeCell ref="R5:R6"/>
    <mergeCell ref="P5:P6"/>
    <mergeCell ref="Q5:Q6"/>
    <mergeCell ref="M20:N20"/>
    <mergeCell ref="C10:D10"/>
    <mergeCell ref="I5:J5"/>
    <mergeCell ref="L5:O6"/>
    <mergeCell ref="I6:J6"/>
    <mergeCell ref="B8:D8"/>
    <mergeCell ref="A5:E6"/>
    <mergeCell ref="F5:F6"/>
    <mergeCell ref="G5:G6"/>
    <mergeCell ref="H5:H6"/>
    <mergeCell ref="M29:N29"/>
    <mergeCell ref="M35:N35"/>
    <mergeCell ref="A37:N37"/>
    <mergeCell ref="A38:N38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3" width="1.25" style="1" customWidth="1"/>
    <col min="4" max="4" width="8" style="1" customWidth="1"/>
    <col min="5" max="5" width="0.875" style="1" customWidth="1"/>
    <col min="6" max="9" width="8" style="1" customWidth="1"/>
    <col min="10" max="10" width="0.375" style="1" customWidth="1"/>
    <col min="11" max="11" width="0.25" style="1" customWidth="1"/>
    <col min="12" max="12" width="0.875" style="1" customWidth="1"/>
    <col min="13" max="13" width="1.25" style="1" customWidth="1"/>
    <col min="14" max="14" width="13.125" style="1" customWidth="1"/>
    <col min="15" max="15" width="0.875" style="1" customWidth="1"/>
    <col min="16" max="19" width="6.5" style="1" customWidth="1"/>
    <col min="20" max="16384" width="11.25" style="1"/>
  </cols>
  <sheetData>
    <row r="1" spans="1:19" ht="13.5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" customHeight="1"/>
    <row r="3" spans="1:19">
      <c r="S3" s="24" t="s">
        <v>48</v>
      </c>
    </row>
    <row r="4" spans="1:19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>
      <c r="F5" s="9"/>
      <c r="G5" s="9"/>
      <c r="H5" s="9"/>
      <c r="I5" s="23" t="s">
        <v>47</v>
      </c>
      <c r="K5" s="21"/>
      <c r="P5" s="9"/>
      <c r="Q5" s="9"/>
      <c r="R5" s="9"/>
      <c r="S5" s="23" t="s">
        <v>46</v>
      </c>
    </row>
    <row r="6" spans="1:19">
      <c r="A6" s="6"/>
      <c r="B6" s="6"/>
      <c r="C6" s="6"/>
      <c r="D6" s="6"/>
      <c r="E6" s="6"/>
      <c r="F6" s="10"/>
      <c r="G6" s="10"/>
      <c r="H6" s="10"/>
      <c r="I6" s="22" t="s">
        <v>45</v>
      </c>
      <c r="J6" s="6"/>
      <c r="K6" s="11"/>
      <c r="L6" s="6"/>
      <c r="M6" s="6"/>
      <c r="N6" s="6"/>
      <c r="O6" s="6"/>
      <c r="P6" s="10"/>
      <c r="Q6" s="10"/>
      <c r="R6" s="10"/>
      <c r="S6" s="22" t="s">
        <v>44</v>
      </c>
    </row>
    <row r="7" spans="1:19" ht="6" customHeight="1">
      <c r="F7" s="9"/>
      <c r="K7" s="21"/>
      <c r="P7" s="9"/>
    </row>
    <row r="8" spans="1:19">
      <c r="F8" s="20">
        <f>SUM(F10,P20,P29,P35)</f>
        <v>32213</v>
      </c>
      <c r="G8" s="19">
        <f>SUM(G10,Q20,Q29,Q35)</f>
        <v>10044</v>
      </c>
      <c r="H8" s="19">
        <f>SUM(H10,R20,R29,R35)</f>
        <v>18201</v>
      </c>
      <c r="I8" s="19">
        <f>SUM(I10,S20,S29,S35)</f>
        <v>3968</v>
      </c>
      <c r="J8" s="14"/>
      <c r="K8" s="15"/>
      <c r="L8" s="14"/>
      <c r="M8" s="14"/>
      <c r="N8" s="7" t="s">
        <v>43</v>
      </c>
      <c r="O8" s="14"/>
      <c r="P8" s="13">
        <f>SUM(Q8:S8)</f>
        <v>184</v>
      </c>
      <c r="Q8" s="12">
        <v>167</v>
      </c>
      <c r="R8" s="12">
        <v>17</v>
      </c>
      <c r="S8" s="16" t="s">
        <v>0</v>
      </c>
    </row>
    <row r="9" spans="1:19">
      <c r="F9" s="18"/>
      <c r="G9" s="17"/>
      <c r="H9" s="17"/>
      <c r="I9" s="17"/>
      <c r="J9" s="14"/>
      <c r="K9" s="15"/>
      <c r="L9" s="14"/>
      <c r="M9" s="14"/>
      <c r="N9" s="7" t="s">
        <v>42</v>
      </c>
      <c r="O9" s="14"/>
      <c r="P9" s="13">
        <f>SUM(Q9:S9)</f>
        <v>187</v>
      </c>
      <c r="Q9" s="12">
        <v>172</v>
      </c>
      <c r="R9" s="12">
        <v>15</v>
      </c>
      <c r="S9" s="16" t="s">
        <v>0</v>
      </c>
    </row>
    <row r="10" spans="1:19">
      <c r="D10" s="14" t="s">
        <v>41</v>
      </c>
      <c r="F10" s="13">
        <f>SUM(F12:F16,F18:F22,F24:F27,F29:F33,F35,P8:P12,P14:P18)</f>
        <v>16782</v>
      </c>
      <c r="G10" s="12">
        <f>SUM(G12:G16,G18:G22,G24:G27,G29:G33,G35,Q8:Q12,Q14:Q18)</f>
        <v>8013</v>
      </c>
      <c r="H10" s="12">
        <f>SUM(H12:H16,H18:H22,H24:H27,H29:H33,H35,R8:R12,R14:R18)</f>
        <v>8269</v>
      </c>
      <c r="I10" s="12">
        <f>SUM(I12:I16,I18:I22,I24:I27,I29:I33,I35,S8:S12,S14:S18)</f>
        <v>500</v>
      </c>
      <c r="J10" s="14"/>
      <c r="K10" s="15"/>
      <c r="L10" s="14"/>
      <c r="M10" s="14"/>
      <c r="N10" s="7" t="s">
        <v>40</v>
      </c>
      <c r="O10" s="14"/>
      <c r="P10" s="13">
        <f>SUM(Q10:S10)</f>
        <v>149</v>
      </c>
      <c r="Q10" s="12">
        <v>137</v>
      </c>
      <c r="R10" s="12">
        <v>12</v>
      </c>
      <c r="S10" s="16" t="s">
        <v>0</v>
      </c>
    </row>
    <row r="11" spans="1:19">
      <c r="F11" s="13"/>
      <c r="G11" s="12"/>
      <c r="H11" s="12"/>
      <c r="I11" s="12"/>
      <c r="J11" s="14"/>
      <c r="K11" s="15"/>
      <c r="L11" s="14"/>
      <c r="M11" s="14"/>
      <c r="N11" s="7" t="s">
        <v>39</v>
      </c>
      <c r="O11" s="14"/>
      <c r="P11" s="13">
        <f>SUM(Q11:S11)</f>
        <v>297</v>
      </c>
      <c r="Q11" s="12">
        <v>274</v>
      </c>
      <c r="R11" s="12">
        <v>23</v>
      </c>
      <c r="S11" s="16" t="s">
        <v>0</v>
      </c>
    </row>
    <row r="12" spans="1:19">
      <c r="D12" s="7" t="s">
        <v>38</v>
      </c>
      <c r="F12" s="13">
        <f>SUM(G12:I12)</f>
        <v>47</v>
      </c>
      <c r="G12" s="12">
        <v>46</v>
      </c>
      <c r="H12" s="12">
        <v>1</v>
      </c>
      <c r="I12" s="16" t="s">
        <v>0</v>
      </c>
      <c r="J12" s="14"/>
      <c r="K12" s="15"/>
      <c r="L12" s="14"/>
      <c r="M12" s="14"/>
      <c r="N12" s="7" t="s">
        <v>37</v>
      </c>
      <c r="O12" s="14"/>
      <c r="P12" s="13">
        <f>SUM(Q12:S12)</f>
        <v>243</v>
      </c>
      <c r="Q12" s="12">
        <v>223</v>
      </c>
      <c r="R12" s="12">
        <v>20</v>
      </c>
      <c r="S12" s="16" t="s">
        <v>0</v>
      </c>
    </row>
    <row r="13" spans="1:19">
      <c r="D13" s="7" t="s">
        <v>36</v>
      </c>
      <c r="F13" s="13">
        <f>SUM(G13:I13)</f>
        <v>49</v>
      </c>
      <c r="G13" s="12">
        <v>33</v>
      </c>
      <c r="H13" s="12">
        <v>16</v>
      </c>
      <c r="I13" s="16" t="s">
        <v>0</v>
      </c>
      <c r="J13" s="14"/>
      <c r="K13" s="15"/>
      <c r="L13" s="14"/>
      <c r="M13" s="14"/>
      <c r="N13" s="7"/>
      <c r="O13" s="14"/>
      <c r="P13" s="13"/>
      <c r="Q13" s="12"/>
      <c r="R13" s="12"/>
      <c r="S13" s="12"/>
    </row>
    <row r="14" spans="1:19">
      <c r="D14" s="7" t="s">
        <v>35</v>
      </c>
      <c r="F14" s="13">
        <f>SUM(G14:I14)</f>
        <v>1791</v>
      </c>
      <c r="G14" s="12">
        <v>458</v>
      </c>
      <c r="H14" s="12">
        <v>833</v>
      </c>
      <c r="I14" s="12">
        <v>500</v>
      </c>
      <c r="J14" s="14"/>
      <c r="K14" s="15"/>
      <c r="L14" s="14"/>
      <c r="M14" s="14"/>
      <c r="N14" s="7" t="s">
        <v>34</v>
      </c>
      <c r="O14" s="14"/>
      <c r="P14" s="13">
        <f>SUM(Q14:S14)</f>
        <v>238</v>
      </c>
      <c r="Q14" s="12">
        <v>221</v>
      </c>
      <c r="R14" s="12">
        <v>17</v>
      </c>
      <c r="S14" s="16" t="s">
        <v>0</v>
      </c>
    </row>
    <row r="15" spans="1:19">
      <c r="D15" s="7" t="s">
        <v>33</v>
      </c>
      <c r="F15" s="13">
        <f>SUM(G15:I15)</f>
        <v>174</v>
      </c>
      <c r="G15" s="12">
        <v>173</v>
      </c>
      <c r="H15" s="12">
        <v>1</v>
      </c>
      <c r="I15" s="16" t="s">
        <v>0</v>
      </c>
      <c r="J15" s="14"/>
      <c r="K15" s="15"/>
      <c r="L15" s="14"/>
      <c r="M15" s="14"/>
      <c r="N15" s="7" t="s">
        <v>32</v>
      </c>
      <c r="O15" s="14"/>
      <c r="P15" s="13">
        <f>SUM(Q15:S15)</f>
        <v>215</v>
      </c>
      <c r="Q15" s="12">
        <v>195</v>
      </c>
      <c r="R15" s="12">
        <v>20</v>
      </c>
      <c r="S15" s="16" t="s">
        <v>0</v>
      </c>
    </row>
    <row r="16" spans="1:19">
      <c r="D16" s="7" t="s">
        <v>31</v>
      </c>
      <c r="F16" s="13">
        <f>SUM(G16:I16)</f>
        <v>160</v>
      </c>
      <c r="G16" s="12">
        <v>144</v>
      </c>
      <c r="H16" s="12">
        <v>16</v>
      </c>
      <c r="I16" s="16" t="s">
        <v>0</v>
      </c>
      <c r="J16" s="14"/>
      <c r="K16" s="15"/>
      <c r="L16" s="14"/>
      <c r="M16" s="14"/>
      <c r="N16" s="7" t="s">
        <v>30</v>
      </c>
      <c r="O16" s="14"/>
      <c r="P16" s="13">
        <f>SUM(Q16:S16)</f>
        <v>209</v>
      </c>
      <c r="Q16" s="12">
        <v>195</v>
      </c>
      <c r="R16" s="12">
        <v>14</v>
      </c>
      <c r="S16" s="16" t="s">
        <v>0</v>
      </c>
    </row>
    <row r="17" spans="4:19">
      <c r="D17" s="7"/>
      <c r="F17" s="13"/>
      <c r="G17" s="12"/>
      <c r="H17" s="12"/>
      <c r="I17" s="12"/>
      <c r="J17" s="14"/>
      <c r="K17" s="15"/>
      <c r="L17" s="14"/>
      <c r="M17" s="14"/>
      <c r="N17" s="7" t="s">
        <v>29</v>
      </c>
      <c r="O17" s="14"/>
      <c r="P17" s="13">
        <f>SUM(Q17:S17)</f>
        <v>186</v>
      </c>
      <c r="Q17" s="12">
        <v>173</v>
      </c>
      <c r="R17" s="12">
        <v>13</v>
      </c>
      <c r="S17" s="16" t="s">
        <v>0</v>
      </c>
    </row>
    <row r="18" spans="4:19" ht="21">
      <c r="D18" s="7" t="s">
        <v>28</v>
      </c>
      <c r="F18" s="13">
        <f>SUM(G18:I18)</f>
        <v>2113</v>
      </c>
      <c r="G18" s="12">
        <v>210</v>
      </c>
      <c r="H18" s="12">
        <v>1903</v>
      </c>
      <c r="I18" s="16" t="s">
        <v>0</v>
      </c>
      <c r="J18" s="14"/>
      <c r="K18" s="15"/>
      <c r="L18" s="14"/>
      <c r="M18" s="14"/>
      <c r="N18" s="7" t="s">
        <v>27</v>
      </c>
      <c r="O18" s="14"/>
      <c r="P18" s="13">
        <f>SUM(Q18:S18)</f>
        <v>175</v>
      </c>
      <c r="Q18" s="12">
        <v>162</v>
      </c>
      <c r="R18" s="12">
        <v>13</v>
      </c>
      <c r="S18" s="16" t="s">
        <v>0</v>
      </c>
    </row>
    <row r="19" spans="4:19">
      <c r="D19" s="7" t="s">
        <v>26</v>
      </c>
      <c r="F19" s="13">
        <f>SUM(G19:I19)</f>
        <v>388</v>
      </c>
      <c r="G19" s="12">
        <v>233</v>
      </c>
      <c r="H19" s="12">
        <v>155</v>
      </c>
      <c r="I19" s="16" t="s">
        <v>0</v>
      </c>
      <c r="J19" s="14"/>
      <c r="K19" s="15"/>
      <c r="L19" s="14"/>
      <c r="M19" s="14"/>
      <c r="O19" s="14"/>
      <c r="P19" s="13"/>
      <c r="Q19" s="12"/>
      <c r="R19" s="12"/>
      <c r="S19" s="12"/>
    </row>
    <row r="20" spans="4:19" ht="21">
      <c r="D20" s="7" t="s">
        <v>25</v>
      </c>
      <c r="F20" s="13">
        <f>SUM(G20:I20)</f>
        <v>324</v>
      </c>
      <c r="G20" s="12">
        <v>101</v>
      </c>
      <c r="H20" s="12">
        <v>223</v>
      </c>
      <c r="I20" s="16" t="s">
        <v>0</v>
      </c>
      <c r="J20" s="14"/>
      <c r="K20" s="15"/>
      <c r="L20" s="14"/>
      <c r="M20" s="14"/>
      <c r="O20" s="14"/>
      <c r="P20" s="13">
        <f>SUM(P22:P27)</f>
        <v>3913</v>
      </c>
      <c r="Q20" s="12">
        <f>SUM(Q22:Q27)</f>
        <v>882</v>
      </c>
      <c r="R20" s="12">
        <f>SUM(R22:R27)</f>
        <v>1851</v>
      </c>
      <c r="S20" s="12">
        <f>SUM(S22:S27)</f>
        <v>1180</v>
      </c>
    </row>
    <row r="21" spans="4:19">
      <c r="D21" s="7" t="s">
        <v>24</v>
      </c>
      <c r="F21" s="13">
        <f>SUM(G21:I21)</f>
        <v>3239</v>
      </c>
      <c r="G21" s="12">
        <v>2192</v>
      </c>
      <c r="H21" s="12">
        <v>1047</v>
      </c>
      <c r="I21" s="16" t="s">
        <v>0</v>
      </c>
      <c r="J21" s="14"/>
      <c r="K21" s="15"/>
      <c r="L21" s="14"/>
      <c r="M21" s="14"/>
      <c r="O21" s="14"/>
      <c r="P21" s="13"/>
      <c r="Q21" s="12"/>
      <c r="R21" s="12"/>
      <c r="S21" s="12"/>
    </row>
    <row r="22" spans="4:19">
      <c r="D22" s="7" t="s">
        <v>23</v>
      </c>
      <c r="F22" s="13">
        <f>SUM(G22:I22)</f>
        <v>2808</v>
      </c>
      <c r="G22" s="12">
        <v>498</v>
      </c>
      <c r="H22" s="12">
        <v>2310</v>
      </c>
      <c r="I22" s="16" t="s">
        <v>0</v>
      </c>
      <c r="J22" s="14"/>
      <c r="K22" s="15"/>
      <c r="L22" s="14"/>
      <c r="M22" s="14"/>
      <c r="N22" s="7" t="s">
        <v>22</v>
      </c>
      <c r="O22" s="14"/>
      <c r="P22" s="13">
        <f t="shared" ref="P22:P27" si="0">SUM(Q22:S22)</f>
        <v>60</v>
      </c>
      <c r="Q22" s="12">
        <v>54</v>
      </c>
      <c r="R22" s="12">
        <v>6</v>
      </c>
      <c r="S22" s="16" t="s">
        <v>0</v>
      </c>
    </row>
    <row r="23" spans="4:19">
      <c r="D23" s="7"/>
      <c r="F23" s="13"/>
      <c r="G23" s="12"/>
      <c r="H23" s="12"/>
      <c r="I23" s="12"/>
      <c r="J23" s="14"/>
      <c r="K23" s="15"/>
      <c r="L23" s="14"/>
      <c r="M23" s="14"/>
      <c r="N23" s="7" t="s">
        <v>21</v>
      </c>
      <c r="O23" s="14"/>
      <c r="P23" s="13">
        <f t="shared" si="0"/>
        <v>30</v>
      </c>
      <c r="Q23" s="12">
        <v>22</v>
      </c>
      <c r="R23" s="12">
        <v>8</v>
      </c>
      <c r="S23" s="16" t="s">
        <v>0</v>
      </c>
    </row>
    <row r="24" spans="4:19" ht="21">
      <c r="D24" s="7" t="s">
        <v>20</v>
      </c>
      <c r="F24" s="13">
        <f>SUM(G24:I24)</f>
        <v>142</v>
      </c>
      <c r="G24" s="12">
        <v>54</v>
      </c>
      <c r="H24" s="12">
        <v>88</v>
      </c>
      <c r="I24" s="16" t="s">
        <v>0</v>
      </c>
      <c r="J24" s="14"/>
      <c r="K24" s="15"/>
      <c r="L24" s="14"/>
      <c r="M24" s="14"/>
      <c r="N24" s="8" t="s">
        <v>19</v>
      </c>
      <c r="O24" s="14"/>
      <c r="P24" s="13">
        <f t="shared" si="0"/>
        <v>23</v>
      </c>
      <c r="Q24" s="12">
        <v>23</v>
      </c>
      <c r="R24" s="16" t="s">
        <v>0</v>
      </c>
      <c r="S24" s="16" t="s">
        <v>0</v>
      </c>
    </row>
    <row r="25" spans="4:19">
      <c r="D25" s="7" t="s">
        <v>18</v>
      </c>
      <c r="F25" s="13">
        <f>SUM(G25:I25)</f>
        <v>510</v>
      </c>
      <c r="G25" s="12">
        <v>229</v>
      </c>
      <c r="H25" s="12">
        <v>281</v>
      </c>
      <c r="I25" s="16" t="s">
        <v>0</v>
      </c>
      <c r="J25" s="14"/>
      <c r="K25" s="15"/>
      <c r="L25" s="14"/>
      <c r="M25" s="14"/>
      <c r="N25" s="8" t="s">
        <v>17</v>
      </c>
      <c r="O25" s="14"/>
      <c r="P25" s="13">
        <f t="shared" si="0"/>
        <v>3749</v>
      </c>
      <c r="Q25" s="12">
        <v>735</v>
      </c>
      <c r="R25" s="12">
        <v>1834</v>
      </c>
      <c r="S25" s="12">
        <v>1180</v>
      </c>
    </row>
    <row r="26" spans="4:19">
      <c r="D26" s="7" t="s">
        <v>16</v>
      </c>
      <c r="F26" s="13">
        <f>SUM(G26:I26)</f>
        <v>1098</v>
      </c>
      <c r="G26" s="12">
        <v>276</v>
      </c>
      <c r="H26" s="12">
        <v>822</v>
      </c>
      <c r="I26" s="16" t="s">
        <v>0</v>
      </c>
      <c r="J26" s="14"/>
      <c r="K26" s="15"/>
      <c r="L26" s="14"/>
      <c r="M26" s="14"/>
      <c r="N26" s="8" t="s">
        <v>15</v>
      </c>
      <c r="O26" s="14"/>
      <c r="P26" s="13">
        <f t="shared" si="0"/>
        <v>26</v>
      </c>
      <c r="Q26" s="12">
        <v>26</v>
      </c>
      <c r="R26" s="16" t="s">
        <v>0</v>
      </c>
      <c r="S26" s="16" t="s">
        <v>0</v>
      </c>
    </row>
    <row r="27" spans="4:19">
      <c r="D27" s="7" t="s">
        <v>14</v>
      </c>
      <c r="F27" s="13">
        <f>SUM(G27:I27)</f>
        <v>436</v>
      </c>
      <c r="G27" s="12">
        <v>134</v>
      </c>
      <c r="H27" s="12">
        <v>302</v>
      </c>
      <c r="I27" s="16" t="s">
        <v>0</v>
      </c>
      <c r="J27" s="14"/>
      <c r="K27" s="15"/>
      <c r="L27" s="14"/>
      <c r="M27" s="14"/>
      <c r="N27" s="7" t="s">
        <v>13</v>
      </c>
      <c r="O27" s="14"/>
      <c r="P27" s="13">
        <f t="shared" si="0"/>
        <v>25</v>
      </c>
      <c r="Q27" s="12">
        <v>22</v>
      </c>
      <c r="R27" s="12">
        <v>3</v>
      </c>
      <c r="S27" s="16" t="s">
        <v>0</v>
      </c>
    </row>
    <row r="28" spans="4:19">
      <c r="D28" s="7"/>
      <c r="F28" s="13"/>
      <c r="G28" s="12"/>
      <c r="H28" s="12"/>
      <c r="I28" s="12"/>
      <c r="J28" s="14"/>
      <c r="K28" s="15"/>
      <c r="L28" s="14"/>
      <c r="M28" s="14"/>
      <c r="O28" s="14"/>
      <c r="P28" s="13"/>
      <c r="Q28" s="12"/>
      <c r="R28" s="12"/>
      <c r="S28" s="12"/>
    </row>
    <row r="29" spans="4:19">
      <c r="D29" s="7" t="s">
        <v>12</v>
      </c>
      <c r="F29" s="13">
        <f>SUM(G29:I29)</f>
        <v>230</v>
      </c>
      <c r="G29" s="12">
        <v>214</v>
      </c>
      <c r="H29" s="12">
        <v>16</v>
      </c>
      <c r="I29" s="16" t="s">
        <v>0</v>
      </c>
      <c r="J29" s="14"/>
      <c r="K29" s="15"/>
      <c r="L29" s="14"/>
      <c r="M29" s="14"/>
      <c r="O29" s="14"/>
      <c r="P29" s="13">
        <f>SUM(P31:P33)</f>
        <v>9188</v>
      </c>
      <c r="Q29" s="12">
        <f>SUM(Q31:Q33)</f>
        <v>1133</v>
      </c>
      <c r="R29" s="12">
        <f>SUM(R31:R33)</f>
        <v>8055</v>
      </c>
      <c r="S29" s="16" t="s">
        <v>0</v>
      </c>
    </row>
    <row r="30" spans="4:19">
      <c r="D30" s="7" t="s">
        <v>11</v>
      </c>
      <c r="F30" s="13">
        <f>SUM(G30:I30)</f>
        <v>174</v>
      </c>
      <c r="G30" s="12">
        <v>161</v>
      </c>
      <c r="H30" s="12">
        <v>13</v>
      </c>
      <c r="I30" s="16" t="s">
        <v>0</v>
      </c>
      <c r="J30" s="14"/>
      <c r="K30" s="15"/>
      <c r="L30" s="14"/>
      <c r="M30" s="14"/>
      <c r="O30" s="14"/>
      <c r="P30" s="13"/>
      <c r="Q30" s="12"/>
      <c r="R30" s="12"/>
      <c r="S30" s="12"/>
    </row>
    <row r="31" spans="4:19">
      <c r="D31" s="7" t="s">
        <v>10</v>
      </c>
      <c r="F31" s="13">
        <f>SUM(G31:I31)</f>
        <v>272</v>
      </c>
      <c r="G31" s="12">
        <v>250</v>
      </c>
      <c r="H31" s="12">
        <v>22</v>
      </c>
      <c r="I31" s="16" t="s">
        <v>0</v>
      </c>
      <c r="J31" s="14"/>
      <c r="K31" s="15"/>
      <c r="L31" s="14"/>
      <c r="M31" s="14"/>
      <c r="N31" s="7" t="s">
        <v>9</v>
      </c>
      <c r="O31" s="14"/>
      <c r="P31" s="13">
        <f>SUM(Q31:S31)</f>
        <v>1822</v>
      </c>
      <c r="Q31" s="12">
        <v>616</v>
      </c>
      <c r="R31" s="12">
        <v>1206</v>
      </c>
      <c r="S31" s="16" t="s">
        <v>0</v>
      </c>
    </row>
    <row r="32" spans="4:19">
      <c r="D32" s="7" t="s">
        <v>8</v>
      </c>
      <c r="F32" s="13">
        <f>SUM(G32:I32)</f>
        <v>257</v>
      </c>
      <c r="G32" s="12">
        <v>236</v>
      </c>
      <c r="H32" s="12">
        <v>21</v>
      </c>
      <c r="I32" s="16" t="s">
        <v>0</v>
      </c>
      <c r="J32" s="14"/>
      <c r="K32" s="15"/>
      <c r="L32" s="14"/>
      <c r="M32" s="14"/>
      <c r="N32" s="7" t="s">
        <v>7</v>
      </c>
      <c r="O32" s="14"/>
      <c r="P32" s="13">
        <f>SUM(Q32:S32)</f>
        <v>1358</v>
      </c>
      <c r="Q32" s="12">
        <v>220</v>
      </c>
      <c r="R32" s="12">
        <v>1138</v>
      </c>
      <c r="S32" s="16" t="s">
        <v>0</v>
      </c>
    </row>
    <row r="33" spans="1:19">
      <c r="D33" s="7" t="s">
        <v>6</v>
      </c>
      <c r="F33" s="13">
        <f>SUM(G33:I33)</f>
        <v>270</v>
      </c>
      <c r="G33" s="12">
        <v>251</v>
      </c>
      <c r="H33" s="12">
        <v>19</v>
      </c>
      <c r="I33" s="16" t="s">
        <v>0</v>
      </c>
      <c r="J33" s="14"/>
      <c r="K33" s="15"/>
      <c r="L33" s="14"/>
      <c r="M33" s="14"/>
      <c r="N33" s="7" t="s">
        <v>5</v>
      </c>
      <c r="O33" s="14"/>
      <c r="P33" s="13">
        <f>SUM(Q33:S33)</f>
        <v>6008</v>
      </c>
      <c r="Q33" s="12">
        <v>297</v>
      </c>
      <c r="R33" s="12">
        <v>5711</v>
      </c>
      <c r="S33" s="16" t="s">
        <v>0</v>
      </c>
    </row>
    <row r="34" spans="1:19">
      <c r="D34" s="7"/>
      <c r="F34" s="13"/>
      <c r="G34" s="12"/>
      <c r="H34" s="12"/>
      <c r="I34" s="12"/>
      <c r="J34" s="14"/>
      <c r="K34" s="15"/>
      <c r="L34" s="14"/>
      <c r="M34" s="14"/>
      <c r="O34" s="14"/>
      <c r="P34" s="13"/>
      <c r="Q34" s="12"/>
      <c r="R34" s="12"/>
      <c r="S34" s="12"/>
    </row>
    <row r="35" spans="1:19">
      <c r="D35" s="7" t="s">
        <v>4</v>
      </c>
      <c r="F35" s="13">
        <f>SUM(G35:I35)</f>
        <v>217</v>
      </c>
      <c r="G35" s="12">
        <v>201</v>
      </c>
      <c r="H35" s="12">
        <v>16</v>
      </c>
      <c r="I35" s="16" t="s">
        <v>0</v>
      </c>
      <c r="J35" s="14"/>
      <c r="K35" s="15"/>
      <c r="L35" s="14"/>
      <c r="M35" s="14"/>
      <c r="O35" s="14"/>
      <c r="P35" s="13">
        <f>SUM(Q35:S35)</f>
        <v>2330</v>
      </c>
      <c r="Q35" s="12">
        <v>16</v>
      </c>
      <c r="R35" s="12">
        <v>26</v>
      </c>
      <c r="S35" s="12">
        <v>2288</v>
      </c>
    </row>
    <row r="36" spans="1:19" ht="6" customHeight="1">
      <c r="A36" s="6"/>
      <c r="B36" s="6"/>
      <c r="C36" s="6"/>
      <c r="D36" s="6"/>
      <c r="E36" s="6"/>
      <c r="F36" s="10"/>
      <c r="G36" s="6"/>
      <c r="H36" s="6"/>
      <c r="I36" s="6"/>
      <c r="J36" s="6"/>
      <c r="K36" s="11"/>
      <c r="L36" s="6"/>
      <c r="M36" s="6"/>
      <c r="N36" s="6"/>
      <c r="O36" s="6"/>
      <c r="P36" s="10"/>
      <c r="Q36" s="6"/>
      <c r="R36" s="6"/>
      <c r="S36" s="6"/>
    </row>
    <row r="37" spans="1:19">
      <c r="A37" s="4" t="s">
        <v>3</v>
      </c>
    </row>
    <row r="38" spans="1:19">
      <c r="A38" s="4" t="s">
        <v>2</v>
      </c>
    </row>
    <row r="39" spans="1:19">
      <c r="A39" s="1" t="s">
        <v>1</v>
      </c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145</v>
      </c>
    </row>
    <row r="4" spans="1:19" s="55" customFormat="1" ht="1.5" customHeight="1"/>
    <row r="5" spans="1:19" s="55" customFormat="1" ht="10.5">
      <c r="A5" s="225" t="s">
        <v>57</v>
      </c>
      <c r="B5" s="220"/>
      <c r="C5" s="220"/>
      <c r="D5" s="220"/>
      <c r="E5" s="220"/>
      <c r="F5" s="220" t="s">
        <v>54</v>
      </c>
      <c r="G5" s="220" t="s">
        <v>56</v>
      </c>
      <c r="H5" s="220" t="s">
        <v>55</v>
      </c>
      <c r="I5" s="227" t="s">
        <v>135</v>
      </c>
      <c r="J5" s="228"/>
      <c r="K5" s="202"/>
      <c r="L5" s="225" t="s">
        <v>57</v>
      </c>
      <c r="M5" s="220"/>
      <c r="N5" s="220"/>
      <c r="O5" s="220"/>
      <c r="P5" s="220" t="s">
        <v>54</v>
      </c>
      <c r="Q5" s="220" t="s">
        <v>56</v>
      </c>
      <c r="R5" s="220" t="s">
        <v>55</v>
      </c>
      <c r="S5" s="208" t="s">
        <v>135</v>
      </c>
    </row>
    <row r="6" spans="1:19" s="55" customFormat="1" ht="10.5">
      <c r="A6" s="226"/>
      <c r="B6" s="221"/>
      <c r="C6" s="221"/>
      <c r="D6" s="221"/>
      <c r="E6" s="221"/>
      <c r="F6" s="221"/>
      <c r="G6" s="221"/>
      <c r="H6" s="221"/>
      <c r="I6" s="222" t="s">
        <v>136</v>
      </c>
      <c r="J6" s="223"/>
      <c r="K6" s="203"/>
      <c r="L6" s="226"/>
      <c r="M6" s="221"/>
      <c r="N6" s="221"/>
      <c r="O6" s="221"/>
      <c r="P6" s="221"/>
      <c r="Q6" s="221"/>
      <c r="R6" s="221"/>
      <c r="S6" s="207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33341</v>
      </c>
      <c r="G8" s="178">
        <v>9567</v>
      </c>
      <c r="H8" s="178">
        <v>10588</v>
      </c>
      <c r="I8" s="178">
        <v>13186</v>
      </c>
      <c r="J8" s="66"/>
      <c r="K8" s="67"/>
      <c r="L8" s="66"/>
      <c r="M8" s="66"/>
      <c r="N8" s="206" t="s">
        <v>39</v>
      </c>
      <c r="O8" s="66"/>
      <c r="P8" s="174">
        <v>267</v>
      </c>
      <c r="Q8" s="172">
        <v>226</v>
      </c>
      <c r="R8" s="172">
        <v>41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06" t="s">
        <v>37</v>
      </c>
      <c r="O9" s="66"/>
      <c r="P9" s="174">
        <v>237</v>
      </c>
      <c r="Q9" s="172">
        <v>185</v>
      </c>
      <c r="R9" s="172">
        <v>52</v>
      </c>
      <c r="S9" s="173">
        <v>0</v>
      </c>
    </row>
    <row r="10" spans="1:19" s="55" customFormat="1" ht="9.75" customHeight="1">
      <c r="C10" s="219" t="s">
        <v>41</v>
      </c>
      <c r="D10" s="219"/>
      <c r="F10" s="174">
        <v>11725</v>
      </c>
      <c r="G10" s="173">
        <v>7599</v>
      </c>
      <c r="H10" s="204">
        <v>4126</v>
      </c>
      <c r="I10" s="204">
        <v>0</v>
      </c>
      <c r="J10" s="66"/>
      <c r="K10" s="67"/>
      <c r="L10" s="66"/>
      <c r="M10" s="66"/>
      <c r="N10" s="206" t="s">
        <v>34</v>
      </c>
      <c r="O10" s="66"/>
      <c r="P10" s="174">
        <v>246</v>
      </c>
      <c r="Q10" s="172">
        <v>183</v>
      </c>
      <c r="R10" s="172">
        <v>63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06" t="s">
        <v>32</v>
      </c>
      <c r="O11" s="66"/>
      <c r="P11" s="174">
        <v>212</v>
      </c>
      <c r="Q11" s="172">
        <v>178</v>
      </c>
      <c r="R11" s="172">
        <v>34</v>
      </c>
      <c r="S11" s="173">
        <v>0</v>
      </c>
    </row>
    <row r="12" spans="1:19" s="55" customFormat="1" ht="9.75" customHeight="1">
      <c r="D12" s="206" t="s">
        <v>123</v>
      </c>
      <c r="F12" s="174">
        <v>40</v>
      </c>
      <c r="G12" s="173">
        <v>40</v>
      </c>
      <c r="H12" s="204">
        <v>0</v>
      </c>
      <c r="I12" s="204">
        <v>0</v>
      </c>
      <c r="J12" s="66"/>
      <c r="K12" s="67"/>
      <c r="L12" s="66"/>
      <c r="M12" s="66"/>
      <c r="N12" s="206" t="s">
        <v>30</v>
      </c>
      <c r="O12" s="66"/>
      <c r="P12" s="174">
        <v>242</v>
      </c>
      <c r="Q12" s="172">
        <v>200</v>
      </c>
      <c r="R12" s="172">
        <v>42</v>
      </c>
      <c r="S12" s="173">
        <v>0</v>
      </c>
    </row>
    <row r="13" spans="1:19" s="55" customFormat="1" ht="9.75" customHeight="1">
      <c r="D13" s="71" t="s">
        <v>118</v>
      </c>
      <c r="F13" s="174">
        <v>59</v>
      </c>
      <c r="G13" s="173">
        <v>52</v>
      </c>
      <c r="H13" s="173">
        <v>7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06" t="s">
        <v>73</v>
      </c>
      <c r="F14" s="174">
        <v>45</v>
      </c>
      <c r="G14" s="172">
        <v>40</v>
      </c>
      <c r="H14" s="172">
        <v>5</v>
      </c>
      <c r="I14" s="173">
        <v>0</v>
      </c>
      <c r="J14" s="66"/>
      <c r="K14" s="67"/>
      <c r="L14" s="66"/>
      <c r="M14" s="66"/>
      <c r="N14" s="206" t="s">
        <v>29</v>
      </c>
      <c r="O14" s="66"/>
      <c r="P14" s="174">
        <v>192</v>
      </c>
      <c r="Q14" s="172">
        <v>147</v>
      </c>
      <c r="R14" s="172">
        <v>45</v>
      </c>
      <c r="S14" s="173">
        <v>0</v>
      </c>
    </row>
    <row r="15" spans="1:19" s="55" customFormat="1" ht="10.5">
      <c r="D15" s="206" t="s">
        <v>35</v>
      </c>
      <c r="F15" s="174">
        <v>283</v>
      </c>
      <c r="G15" s="172">
        <v>257</v>
      </c>
      <c r="H15" s="172">
        <v>26</v>
      </c>
      <c r="I15" s="173">
        <v>0</v>
      </c>
      <c r="J15" s="66"/>
      <c r="K15" s="67"/>
      <c r="L15" s="66"/>
      <c r="M15" s="66"/>
      <c r="N15" s="206" t="s">
        <v>27</v>
      </c>
      <c r="O15" s="66"/>
      <c r="P15" s="174">
        <v>170</v>
      </c>
      <c r="Q15" s="172">
        <v>139</v>
      </c>
      <c r="R15" s="172">
        <v>31</v>
      </c>
      <c r="S15" s="173">
        <v>0</v>
      </c>
    </row>
    <row r="16" spans="1:19" s="55" customFormat="1" ht="10.5" customHeight="1">
      <c r="D16" s="206" t="s">
        <v>33</v>
      </c>
      <c r="F16" s="174">
        <v>1010</v>
      </c>
      <c r="G16" s="172">
        <v>1004</v>
      </c>
      <c r="H16" s="172">
        <v>6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207</v>
      </c>
      <c r="G17" s="172">
        <v>190</v>
      </c>
      <c r="H17" s="172">
        <v>17</v>
      </c>
      <c r="I17" s="173">
        <v>0</v>
      </c>
      <c r="J17" s="66"/>
      <c r="K17" s="67"/>
      <c r="L17" s="66"/>
      <c r="M17" s="219" t="s">
        <v>53</v>
      </c>
      <c r="N17" s="219"/>
      <c r="P17" s="190">
        <v>12715</v>
      </c>
      <c r="Q17" s="172">
        <v>1088</v>
      </c>
      <c r="R17" s="172">
        <v>830</v>
      </c>
      <c r="S17" s="172">
        <v>10797</v>
      </c>
    </row>
    <row r="18" spans="4:19" s="55" customFormat="1" ht="10.5" customHeight="1">
      <c r="D18" s="206" t="s">
        <v>138</v>
      </c>
      <c r="F18" s="174">
        <v>268</v>
      </c>
      <c r="G18" s="173">
        <v>158</v>
      </c>
      <c r="H18" s="173">
        <v>110</v>
      </c>
      <c r="I18" s="173">
        <v>0</v>
      </c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164</v>
      </c>
      <c r="G19" s="172">
        <v>121</v>
      </c>
      <c r="H19" s="172">
        <v>43</v>
      </c>
      <c r="I19" s="173">
        <v>0</v>
      </c>
      <c r="J19" s="66"/>
      <c r="K19" s="67"/>
      <c r="L19" s="66"/>
      <c r="M19" s="66"/>
      <c r="N19" s="206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206" t="s">
        <v>70</v>
      </c>
      <c r="F20" s="174">
        <v>1429</v>
      </c>
      <c r="G20" s="172">
        <v>266</v>
      </c>
      <c r="H20" s="172">
        <v>1163</v>
      </c>
      <c r="I20" s="173">
        <v>0</v>
      </c>
      <c r="J20" s="66"/>
      <c r="K20" s="67"/>
      <c r="L20" s="66"/>
      <c r="M20" s="66"/>
      <c r="N20" s="206" t="s">
        <v>21</v>
      </c>
      <c r="O20" s="66"/>
      <c r="P20" s="174">
        <v>30</v>
      </c>
      <c r="Q20" s="186">
        <v>23</v>
      </c>
      <c r="R20" s="186">
        <v>7</v>
      </c>
      <c r="S20" s="173">
        <v>0</v>
      </c>
    </row>
    <row r="21" spans="4:19" s="55" customFormat="1" ht="10.5" customHeight="1">
      <c r="D21" s="206" t="s">
        <v>69</v>
      </c>
      <c r="F21" s="174">
        <v>1023</v>
      </c>
      <c r="G21" s="172">
        <v>531</v>
      </c>
      <c r="H21" s="172">
        <v>492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2038</v>
      </c>
      <c r="G22" s="172">
        <v>1824</v>
      </c>
      <c r="H22" s="172">
        <v>214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12574</v>
      </c>
      <c r="Q22" s="186">
        <v>955</v>
      </c>
      <c r="R22" s="186">
        <v>822</v>
      </c>
      <c r="S22" s="186">
        <v>10797</v>
      </c>
    </row>
    <row r="23" spans="4:19" s="55" customFormat="1" ht="10.5">
      <c r="D23" s="206" t="s">
        <v>68</v>
      </c>
      <c r="F23" s="174">
        <v>719</v>
      </c>
      <c r="G23" s="172">
        <v>221</v>
      </c>
      <c r="H23" s="172">
        <v>498</v>
      </c>
      <c r="I23" s="173">
        <v>0</v>
      </c>
      <c r="J23" s="66"/>
      <c r="K23" s="67"/>
      <c r="L23" s="66"/>
      <c r="M23" s="66"/>
      <c r="N23" s="206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206" t="s">
        <v>67</v>
      </c>
      <c r="F24" s="174">
        <v>1205</v>
      </c>
      <c r="G24" s="173">
        <v>303</v>
      </c>
      <c r="H24" s="173">
        <v>902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06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06" t="s">
        <v>12</v>
      </c>
      <c r="F26" s="174">
        <v>210</v>
      </c>
      <c r="G26" s="172">
        <v>162</v>
      </c>
      <c r="H26" s="172">
        <v>48</v>
      </c>
      <c r="I26" s="173">
        <v>0</v>
      </c>
      <c r="J26" s="66"/>
      <c r="K26" s="67"/>
      <c r="L26" s="66"/>
      <c r="M26" s="219" t="s">
        <v>52</v>
      </c>
      <c r="N26" s="219"/>
      <c r="P26" s="190">
        <v>6507</v>
      </c>
      <c r="Q26" s="172">
        <v>880</v>
      </c>
      <c r="R26" s="172">
        <v>5627</v>
      </c>
      <c r="S26" s="186">
        <v>0</v>
      </c>
    </row>
    <row r="27" spans="4:19" s="55" customFormat="1" ht="10.5" customHeight="1">
      <c r="D27" s="206" t="s">
        <v>11</v>
      </c>
      <c r="F27" s="174">
        <v>128</v>
      </c>
      <c r="G27" s="172">
        <v>103</v>
      </c>
      <c r="H27" s="172">
        <v>25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06" t="s">
        <v>10</v>
      </c>
      <c r="F28" s="174">
        <v>232</v>
      </c>
      <c r="G28" s="172">
        <v>201</v>
      </c>
      <c r="H28" s="172">
        <v>31</v>
      </c>
      <c r="I28" s="173">
        <v>0</v>
      </c>
      <c r="J28" s="66"/>
      <c r="K28" s="67"/>
      <c r="L28" s="66"/>
      <c r="M28" s="206"/>
      <c r="N28" s="206" t="s">
        <v>65</v>
      </c>
      <c r="P28" s="190">
        <v>2151</v>
      </c>
      <c r="Q28" s="172">
        <v>586</v>
      </c>
      <c r="R28" s="172">
        <v>1565</v>
      </c>
      <c r="S28" s="173">
        <v>0</v>
      </c>
    </row>
    <row r="29" spans="4:19" s="55" customFormat="1" ht="10.5">
      <c r="D29" s="206" t="s">
        <v>8</v>
      </c>
      <c r="F29" s="174">
        <v>221</v>
      </c>
      <c r="G29" s="172">
        <v>174</v>
      </c>
      <c r="H29" s="172">
        <v>47</v>
      </c>
      <c r="I29" s="173">
        <v>0</v>
      </c>
      <c r="J29" s="66"/>
      <c r="K29" s="67"/>
      <c r="L29" s="66"/>
      <c r="N29" s="206" t="s">
        <v>5</v>
      </c>
      <c r="O29" s="66"/>
      <c r="P29" s="174">
        <v>4356</v>
      </c>
      <c r="Q29" s="172">
        <v>294</v>
      </c>
      <c r="R29" s="172">
        <v>4062</v>
      </c>
      <c r="S29" s="173">
        <v>0</v>
      </c>
    </row>
    <row r="30" spans="4:19" s="55" customFormat="1" ht="10.5">
      <c r="D30" s="206" t="s">
        <v>6</v>
      </c>
      <c r="F30" s="174">
        <v>248</v>
      </c>
      <c r="G30" s="172">
        <v>196</v>
      </c>
      <c r="H30" s="172">
        <v>52</v>
      </c>
      <c r="I30" s="173">
        <v>0</v>
      </c>
      <c r="J30" s="66"/>
      <c r="K30" s="67"/>
      <c r="L30" s="66"/>
      <c r="M30" s="66"/>
      <c r="N30" s="206" t="s">
        <v>144</v>
      </c>
      <c r="O30" s="66"/>
      <c r="P30" s="174">
        <v>0</v>
      </c>
      <c r="Q30" s="172">
        <v>0</v>
      </c>
      <c r="R30" s="172">
        <v>0</v>
      </c>
      <c r="S30" s="173">
        <v>0</v>
      </c>
    </row>
    <row r="31" spans="4:19" s="55" customFormat="1" ht="10.5">
      <c r="D31" s="206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06" t="s">
        <v>4</v>
      </c>
      <c r="F32" s="174">
        <v>183</v>
      </c>
      <c r="G32" s="172">
        <v>132</v>
      </c>
      <c r="H32" s="172">
        <v>51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2394</v>
      </c>
      <c r="Q32" s="172">
        <v>0</v>
      </c>
      <c r="R32" s="172">
        <v>5</v>
      </c>
      <c r="S32" s="186">
        <v>2389</v>
      </c>
    </row>
    <row r="33" spans="1:19" s="55" customFormat="1" ht="10.5">
      <c r="D33" s="206" t="s">
        <v>43</v>
      </c>
      <c r="F33" s="174">
        <v>148</v>
      </c>
      <c r="G33" s="172">
        <v>125</v>
      </c>
      <c r="H33" s="172">
        <v>23</v>
      </c>
      <c r="I33" s="173">
        <v>0</v>
      </c>
      <c r="J33" s="66"/>
      <c r="K33" s="67"/>
      <c r="L33" s="66"/>
      <c r="M33" s="66"/>
      <c r="N33" s="206"/>
      <c r="O33" s="66"/>
      <c r="P33" s="128"/>
      <c r="Q33" s="127"/>
      <c r="R33" s="127"/>
      <c r="S33" s="181"/>
    </row>
    <row r="34" spans="1:19" s="55" customFormat="1" ht="10.5">
      <c r="D34" s="206" t="s">
        <v>42</v>
      </c>
      <c r="E34" s="66"/>
      <c r="F34" s="174">
        <v>151</v>
      </c>
      <c r="G34" s="172">
        <v>124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06" t="s">
        <v>40</v>
      </c>
      <c r="E35" s="66"/>
      <c r="F35" s="174">
        <v>148</v>
      </c>
      <c r="G35" s="172">
        <v>117</v>
      </c>
      <c r="H35" s="172">
        <v>31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</row>
    <row r="38" spans="1:19" s="55" customFormat="1" ht="10.5">
      <c r="B38" s="209" t="s">
        <v>141</v>
      </c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</row>
    <row r="39" spans="1:19" s="55" customFormat="1" ht="10.5" customHeight="1">
      <c r="B39" s="56" t="s">
        <v>142</v>
      </c>
      <c r="C39" s="56"/>
      <c r="D39" s="56"/>
      <c r="E39" s="56"/>
      <c r="F39" s="56"/>
    </row>
  </sheetData>
  <mergeCells count="17">
    <mergeCell ref="M17:N17"/>
    <mergeCell ref="M18:N18"/>
    <mergeCell ref="M26:N26"/>
    <mergeCell ref="M32:N32"/>
    <mergeCell ref="M35:N35"/>
    <mergeCell ref="P5:P6"/>
    <mergeCell ref="Q5:Q6"/>
    <mergeCell ref="R5:R6"/>
    <mergeCell ref="I6:J6"/>
    <mergeCell ref="B8:D8"/>
    <mergeCell ref="I5:J5"/>
    <mergeCell ref="L5:O6"/>
    <mergeCell ref="C10:D10"/>
    <mergeCell ref="A5:E6"/>
    <mergeCell ref="F5:F6"/>
    <mergeCell ref="G5:G6"/>
    <mergeCell ref="H5:H6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>
      <selection activeCell="N21" sqref="N21"/>
    </sheetView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140</v>
      </c>
    </row>
    <row r="4" spans="1:19" s="55" customFormat="1" ht="1.5" customHeight="1"/>
    <row r="5" spans="1:19" s="55" customFormat="1" ht="10.5">
      <c r="A5" s="225" t="s">
        <v>57</v>
      </c>
      <c r="B5" s="220"/>
      <c r="C5" s="220"/>
      <c r="D5" s="220"/>
      <c r="E5" s="220"/>
      <c r="F5" s="220" t="s">
        <v>54</v>
      </c>
      <c r="G5" s="220" t="s">
        <v>56</v>
      </c>
      <c r="H5" s="220" t="s">
        <v>55</v>
      </c>
      <c r="I5" s="227" t="s">
        <v>135</v>
      </c>
      <c r="J5" s="228"/>
      <c r="K5" s="202"/>
      <c r="L5" s="225" t="s">
        <v>57</v>
      </c>
      <c r="M5" s="220"/>
      <c r="N5" s="220"/>
      <c r="O5" s="220"/>
      <c r="P5" s="220" t="s">
        <v>54</v>
      </c>
      <c r="Q5" s="220" t="s">
        <v>56</v>
      </c>
      <c r="R5" s="220" t="s">
        <v>55</v>
      </c>
      <c r="S5" s="198" t="s">
        <v>135</v>
      </c>
    </row>
    <row r="6" spans="1:19" s="55" customFormat="1" ht="10.5">
      <c r="A6" s="226"/>
      <c r="B6" s="221"/>
      <c r="C6" s="221"/>
      <c r="D6" s="221"/>
      <c r="E6" s="221"/>
      <c r="F6" s="221"/>
      <c r="G6" s="221"/>
      <c r="H6" s="221"/>
      <c r="I6" s="222" t="s">
        <v>136</v>
      </c>
      <c r="J6" s="223"/>
      <c r="K6" s="203"/>
      <c r="L6" s="226"/>
      <c r="M6" s="221"/>
      <c r="N6" s="221"/>
      <c r="O6" s="221"/>
      <c r="P6" s="221"/>
      <c r="Q6" s="221"/>
      <c r="R6" s="221"/>
      <c r="S6" s="199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33218</v>
      </c>
      <c r="G8" s="178">
        <v>9468</v>
      </c>
      <c r="H8" s="178">
        <v>10645</v>
      </c>
      <c r="I8" s="178">
        <v>13105</v>
      </c>
      <c r="J8" s="66"/>
      <c r="K8" s="67"/>
      <c r="L8" s="66"/>
      <c r="M8" s="66"/>
      <c r="N8" s="197" t="s">
        <v>39</v>
      </c>
      <c r="O8" s="66"/>
      <c r="P8" s="174">
        <v>269</v>
      </c>
      <c r="Q8" s="172">
        <v>231</v>
      </c>
      <c r="R8" s="172">
        <v>38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197" t="s">
        <v>37</v>
      </c>
      <c r="O9" s="66"/>
      <c r="P9" s="174">
        <v>241</v>
      </c>
      <c r="Q9" s="172">
        <v>187</v>
      </c>
      <c r="R9" s="172">
        <v>54</v>
      </c>
      <c r="S9" s="173">
        <v>0</v>
      </c>
    </row>
    <row r="10" spans="1:19" s="55" customFormat="1" ht="9.75" customHeight="1">
      <c r="C10" s="219" t="s">
        <v>41</v>
      </c>
      <c r="D10" s="219"/>
      <c r="F10" s="174">
        <v>11679</v>
      </c>
      <c r="G10" s="173">
        <v>7529</v>
      </c>
      <c r="H10" s="204">
        <v>4150</v>
      </c>
      <c r="I10" s="204">
        <v>0</v>
      </c>
      <c r="J10" s="66"/>
      <c r="K10" s="67"/>
      <c r="L10" s="66"/>
      <c r="M10" s="66"/>
      <c r="N10" s="197" t="s">
        <v>34</v>
      </c>
      <c r="O10" s="66"/>
      <c r="P10" s="174">
        <v>245</v>
      </c>
      <c r="Q10" s="172">
        <v>183</v>
      </c>
      <c r="R10" s="172">
        <v>62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197" t="s">
        <v>32</v>
      </c>
      <c r="O11" s="66"/>
      <c r="P11" s="174">
        <v>212</v>
      </c>
      <c r="Q11" s="172">
        <v>177</v>
      </c>
      <c r="R11" s="172">
        <v>35</v>
      </c>
      <c r="S11" s="173">
        <v>0</v>
      </c>
    </row>
    <row r="12" spans="1:19" s="55" customFormat="1" ht="9.75" customHeight="1">
      <c r="D12" s="197" t="s">
        <v>123</v>
      </c>
      <c r="F12" s="174">
        <v>38</v>
      </c>
      <c r="G12" s="173">
        <v>38</v>
      </c>
      <c r="H12" s="204">
        <v>0</v>
      </c>
      <c r="I12" s="204">
        <v>0</v>
      </c>
      <c r="J12" s="66"/>
      <c r="K12" s="67"/>
      <c r="L12" s="66"/>
      <c r="M12" s="66"/>
      <c r="N12" s="197" t="s">
        <v>30</v>
      </c>
      <c r="O12" s="66"/>
      <c r="P12" s="174">
        <v>244</v>
      </c>
      <c r="Q12" s="172">
        <v>203</v>
      </c>
      <c r="R12" s="172">
        <v>41</v>
      </c>
      <c r="S12" s="173">
        <v>0</v>
      </c>
    </row>
    <row r="13" spans="1:19" s="55" customFormat="1" ht="9.75" customHeight="1">
      <c r="D13" s="71" t="s">
        <v>118</v>
      </c>
      <c r="F13" s="174">
        <v>57</v>
      </c>
      <c r="G13" s="173">
        <v>52</v>
      </c>
      <c r="H13" s="173">
        <v>5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197" t="s">
        <v>73</v>
      </c>
      <c r="F14" s="174">
        <v>45</v>
      </c>
      <c r="G14" s="172">
        <v>39</v>
      </c>
      <c r="H14" s="172">
        <v>6</v>
      </c>
      <c r="I14" s="173">
        <v>0</v>
      </c>
      <c r="J14" s="66"/>
      <c r="K14" s="67"/>
      <c r="L14" s="66"/>
      <c r="M14" s="66"/>
      <c r="N14" s="197" t="s">
        <v>29</v>
      </c>
      <c r="O14" s="66"/>
      <c r="P14" s="174">
        <v>191</v>
      </c>
      <c r="Q14" s="172">
        <v>149</v>
      </c>
      <c r="R14" s="172">
        <v>42</v>
      </c>
      <c r="S14" s="173">
        <v>0</v>
      </c>
    </row>
    <row r="15" spans="1:19" s="55" customFormat="1" ht="10.5">
      <c r="D15" s="197" t="s">
        <v>35</v>
      </c>
      <c r="F15" s="174">
        <v>270</v>
      </c>
      <c r="G15" s="172">
        <v>240</v>
      </c>
      <c r="H15" s="172">
        <v>30</v>
      </c>
      <c r="I15" s="173">
        <v>0</v>
      </c>
      <c r="J15" s="66"/>
      <c r="K15" s="67"/>
      <c r="L15" s="66"/>
      <c r="M15" s="66"/>
      <c r="N15" s="197" t="s">
        <v>27</v>
      </c>
      <c r="O15" s="66"/>
      <c r="P15" s="174">
        <v>168</v>
      </c>
      <c r="Q15" s="172">
        <v>136</v>
      </c>
      <c r="R15" s="172">
        <v>32</v>
      </c>
      <c r="S15" s="173">
        <v>0</v>
      </c>
    </row>
    <row r="16" spans="1:19" s="55" customFormat="1" ht="10.5" customHeight="1">
      <c r="D16" s="197" t="s">
        <v>33</v>
      </c>
      <c r="F16" s="174">
        <v>1019</v>
      </c>
      <c r="G16" s="172">
        <v>1012</v>
      </c>
      <c r="H16" s="172">
        <v>7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204</v>
      </c>
      <c r="G17" s="172">
        <v>189</v>
      </c>
      <c r="H17" s="172">
        <v>15</v>
      </c>
      <c r="I17" s="173">
        <v>0</v>
      </c>
      <c r="J17" s="66"/>
      <c r="K17" s="67"/>
      <c r="L17" s="66"/>
      <c r="M17" s="219" t="s">
        <v>53</v>
      </c>
      <c r="N17" s="219"/>
      <c r="P17" s="190">
        <v>12637</v>
      </c>
      <c r="Q17" s="172">
        <v>1066</v>
      </c>
      <c r="R17" s="172">
        <v>848</v>
      </c>
      <c r="S17" s="172">
        <v>10723</v>
      </c>
    </row>
    <row r="18" spans="4:19" s="55" customFormat="1" ht="10.5" customHeight="1">
      <c r="D18" s="197" t="s">
        <v>138</v>
      </c>
      <c r="F18" s="174">
        <v>267</v>
      </c>
      <c r="G18" s="173">
        <v>158</v>
      </c>
      <c r="H18" s="173">
        <v>109</v>
      </c>
      <c r="I18" s="173">
        <v>0</v>
      </c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148</v>
      </c>
      <c r="G19" s="172">
        <v>110</v>
      </c>
      <c r="H19" s="172">
        <v>38</v>
      </c>
      <c r="I19" s="173">
        <v>0</v>
      </c>
      <c r="J19" s="66"/>
      <c r="K19" s="67"/>
      <c r="L19" s="66"/>
      <c r="M19" s="66"/>
      <c r="N19" s="197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197" t="s">
        <v>70</v>
      </c>
      <c r="F20" s="174">
        <v>1449</v>
      </c>
      <c r="G20" s="172">
        <v>264</v>
      </c>
      <c r="H20" s="172">
        <v>1185</v>
      </c>
      <c r="I20" s="173">
        <v>0</v>
      </c>
      <c r="J20" s="66"/>
      <c r="K20" s="67"/>
      <c r="L20" s="66"/>
      <c r="M20" s="66"/>
      <c r="N20" s="197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197" t="s">
        <v>69</v>
      </c>
      <c r="F21" s="174">
        <v>977</v>
      </c>
      <c r="G21" s="172">
        <v>484</v>
      </c>
      <c r="H21" s="172">
        <v>493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2045</v>
      </c>
      <c r="G22" s="172">
        <v>1825</v>
      </c>
      <c r="H22" s="172">
        <v>220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12496</v>
      </c>
      <c r="Q22" s="186">
        <v>933</v>
      </c>
      <c r="R22" s="186">
        <v>840</v>
      </c>
      <c r="S22" s="186">
        <v>10723</v>
      </c>
    </row>
    <row r="23" spans="4:19" s="55" customFormat="1" ht="10.5">
      <c r="D23" s="197" t="s">
        <v>68</v>
      </c>
      <c r="F23" s="174">
        <v>710</v>
      </c>
      <c r="G23" s="172">
        <v>209</v>
      </c>
      <c r="H23" s="172">
        <v>501</v>
      </c>
      <c r="I23" s="173">
        <v>0</v>
      </c>
      <c r="J23" s="66"/>
      <c r="K23" s="67"/>
      <c r="L23" s="66"/>
      <c r="M23" s="66"/>
      <c r="N23" s="197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197" t="s">
        <v>67</v>
      </c>
      <c r="F24" s="174">
        <v>1205</v>
      </c>
      <c r="G24" s="173">
        <v>308</v>
      </c>
      <c r="H24" s="173">
        <v>897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73">
        <v>0</v>
      </c>
      <c r="S24" s="173">
        <v>0</v>
      </c>
    </row>
    <row r="25" spans="4:19" s="55" customFormat="1" ht="10.5" customHeight="1">
      <c r="D25" s="197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197" t="s">
        <v>12</v>
      </c>
      <c r="F26" s="174">
        <v>209</v>
      </c>
      <c r="G26" s="172">
        <v>162</v>
      </c>
      <c r="H26" s="172">
        <v>47</v>
      </c>
      <c r="I26" s="173">
        <v>0</v>
      </c>
      <c r="J26" s="66"/>
      <c r="K26" s="67"/>
      <c r="L26" s="66"/>
      <c r="M26" s="219" t="s">
        <v>52</v>
      </c>
      <c r="N26" s="219"/>
      <c r="P26" s="190">
        <v>6515</v>
      </c>
      <c r="Q26" s="172">
        <v>873</v>
      </c>
      <c r="R26" s="172">
        <v>5642</v>
      </c>
      <c r="S26" s="186">
        <v>0</v>
      </c>
    </row>
    <row r="27" spans="4:19" s="55" customFormat="1" ht="10.5" customHeight="1">
      <c r="D27" s="197" t="s">
        <v>11</v>
      </c>
      <c r="F27" s="174">
        <v>127</v>
      </c>
      <c r="G27" s="172">
        <v>104</v>
      </c>
      <c r="H27" s="172">
        <v>23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197" t="s">
        <v>10</v>
      </c>
      <c r="F28" s="174">
        <v>231</v>
      </c>
      <c r="G28" s="172">
        <v>200</v>
      </c>
      <c r="H28" s="172">
        <v>31</v>
      </c>
      <c r="I28" s="173">
        <v>0</v>
      </c>
      <c r="J28" s="66"/>
      <c r="K28" s="67"/>
      <c r="L28" s="66"/>
      <c r="M28" s="197"/>
      <c r="N28" s="197" t="s">
        <v>65</v>
      </c>
      <c r="P28" s="190">
        <v>2153</v>
      </c>
      <c r="Q28" s="172">
        <v>587</v>
      </c>
      <c r="R28" s="172">
        <v>1566</v>
      </c>
      <c r="S28" s="173">
        <v>0</v>
      </c>
    </row>
    <row r="29" spans="4:19" s="55" customFormat="1" ht="10.5">
      <c r="D29" s="197" t="s">
        <v>8</v>
      </c>
      <c r="F29" s="174">
        <v>223</v>
      </c>
      <c r="G29" s="172">
        <v>177</v>
      </c>
      <c r="H29" s="172">
        <v>46</v>
      </c>
      <c r="I29" s="173">
        <v>0</v>
      </c>
      <c r="J29" s="66"/>
      <c r="K29" s="67"/>
      <c r="L29" s="66"/>
      <c r="N29" s="197" t="s">
        <v>5</v>
      </c>
      <c r="O29" s="66"/>
      <c r="P29" s="174">
        <v>4362</v>
      </c>
      <c r="Q29" s="172">
        <v>286</v>
      </c>
      <c r="R29" s="172">
        <v>4076</v>
      </c>
      <c r="S29" s="173">
        <v>0</v>
      </c>
    </row>
    <row r="30" spans="4:19" s="55" customFormat="1" ht="10.5">
      <c r="D30" s="197" t="s">
        <v>6</v>
      </c>
      <c r="F30" s="174">
        <v>248</v>
      </c>
      <c r="G30" s="172">
        <v>196</v>
      </c>
      <c r="H30" s="172">
        <v>52</v>
      </c>
      <c r="I30" s="173">
        <v>0</v>
      </c>
      <c r="J30" s="66"/>
      <c r="K30" s="67"/>
      <c r="L30" s="66"/>
      <c r="M30" s="66"/>
      <c r="N30" s="197"/>
      <c r="O30" s="66"/>
      <c r="P30" s="174"/>
      <c r="Q30" s="172"/>
      <c r="R30" s="172"/>
      <c r="S30" s="173"/>
    </row>
    <row r="31" spans="4:19" s="55" customFormat="1" ht="10.5">
      <c r="D31" s="197"/>
      <c r="F31" s="174"/>
      <c r="G31" s="172"/>
      <c r="H31" s="172"/>
      <c r="I31" s="173"/>
      <c r="J31" s="66"/>
      <c r="K31" s="67"/>
      <c r="L31" s="66"/>
      <c r="M31" s="219" t="s">
        <v>51</v>
      </c>
      <c r="N31" s="219"/>
      <c r="O31" s="66"/>
      <c r="P31" s="174">
        <v>2387</v>
      </c>
      <c r="Q31" s="172">
        <v>0</v>
      </c>
      <c r="R31" s="172">
        <v>5</v>
      </c>
      <c r="S31" s="186">
        <v>2382</v>
      </c>
    </row>
    <row r="32" spans="4:19" s="55" customFormat="1" ht="10.5">
      <c r="D32" s="197" t="s">
        <v>4</v>
      </c>
      <c r="F32" s="174">
        <v>192</v>
      </c>
      <c r="G32" s="172">
        <v>132</v>
      </c>
      <c r="H32" s="172">
        <v>60</v>
      </c>
      <c r="I32" s="173">
        <v>0</v>
      </c>
      <c r="J32" s="66"/>
      <c r="K32" s="67"/>
      <c r="L32" s="66"/>
      <c r="M32" s="219"/>
      <c r="N32" s="219"/>
      <c r="O32" s="66"/>
      <c r="P32" s="174"/>
      <c r="Q32" s="172"/>
      <c r="R32" s="172"/>
      <c r="S32" s="186"/>
    </row>
    <row r="33" spans="1:19" s="55" customFormat="1" ht="10.5">
      <c r="D33" s="197" t="s">
        <v>43</v>
      </c>
      <c r="F33" s="174">
        <v>149</v>
      </c>
      <c r="G33" s="172">
        <v>126</v>
      </c>
      <c r="H33" s="172">
        <v>23</v>
      </c>
      <c r="I33" s="173">
        <v>0</v>
      </c>
      <c r="J33" s="66"/>
      <c r="K33" s="67"/>
      <c r="L33" s="66"/>
      <c r="M33" s="66"/>
      <c r="N33" s="197"/>
      <c r="O33" s="66"/>
      <c r="P33" s="128"/>
      <c r="Q33" s="127"/>
      <c r="R33" s="127"/>
      <c r="S33" s="181"/>
    </row>
    <row r="34" spans="1:19" s="55" customFormat="1" ht="10.5">
      <c r="D34" s="197" t="s">
        <v>42</v>
      </c>
      <c r="E34" s="66"/>
      <c r="F34" s="174">
        <v>148</v>
      </c>
      <c r="G34" s="172">
        <v>120</v>
      </c>
      <c r="H34" s="172">
        <v>28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197" t="s">
        <v>40</v>
      </c>
      <c r="E35" s="66"/>
      <c r="F35" s="174">
        <v>148</v>
      </c>
      <c r="G35" s="172">
        <v>118</v>
      </c>
      <c r="H35" s="172">
        <v>30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</row>
    <row r="38" spans="1:19" s="55" customFormat="1" ht="10.5">
      <c r="B38" s="200" t="s">
        <v>141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</row>
    <row r="39" spans="1:19" s="55" customFormat="1" ht="10.5" customHeight="1">
      <c r="B39" s="56" t="s">
        <v>142</v>
      </c>
      <c r="C39" s="56"/>
      <c r="D39" s="56"/>
      <c r="E39" s="56"/>
      <c r="F39" s="56"/>
    </row>
  </sheetData>
  <mergeCells count="18">
    <mergeCell ref="C10:D10"/>
    <mergeCell ref="A5:E6"/>
    <mergeCell ref="F5:F6"/>
    <mergeCell ref="G5:G6"/>
    <mergeCell ref="H5:H6"/>
    <mergeCell ref="P5:P6"/>
    <mergeCell ref="Q5:Q6"/>
    <mergeCell ref="R5:R6"/>
    <mergeCell ref="I6:J6"/>
    <mergeCell ref="B8:D8"/>
    <mergeCell ref="I5:J5"/>
    <mergeCell ref="L5:O6"/>
    <mergeCell ref="M17:N17"/>
    <mergeCell ref="M18:N18"/>
    <mergeCell ref="M26:N26"/>
    <mergeCell ref="M32:N32"/>
    <mergeCell ref="M35:N35"/>
    <mergeCell ref="M31:N31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134</v>
      </c>
    </row>
    <row r="4" spans="1:19" s="55" customFormat="1" ht="1.5" customHeight="1"/>
    <row r="5" spans="1:19" s="55" customFormat="1" ht="10.5">
      <c r="A5" s="225" t="s">
        <v>57</v>
      </c>
      <c r="B5" s="220"/>
      <c r="C5" s="220"/>
      <c r="D5" s="220"/>
      <c r="E5" s="220"/>
      <c r="F5" s="220" t="s">
        <v>54</v>
      </c>
      <c r="G5" s="220" t="s">
        <v>56</v>
      </c>
      <c r="H5" s="220" t="s">
        <v>55</v>
      </c>
      <c r="I5" s="227" t="s">
        <v>135</v>
      </c>
      <c r="J5" s="228"/>
      <c r="K5" s="202"/>
      <c r="L5" s="225" t="s">
        <v>57</v>
      </c>
      <c r="M5" s="220"/>
      <c r="N5" s="220"/>
      <c r="O5" s="220"/>
      <c r="P5" s="220" t="s">
        <v>54</v>
      </c>
      <c r="Q5" s="220" t="s">
        <v>56</v>
      </c>
      <c r="R5" s="220" t="s">
        <v>55</v>
      </c>
      <c r="S5" s="194" t="s">
        <v>135</v>
      </c>
    </row>
    <row r="6" spans="1:19" s="55" customFormat="1" ht="10.5">
      <c r="A6" s="226"/>
      <c r="B6" s="221"/>
      <c r="C6" s="221"/>
      <c r="D6" s="221"/>
      <c r="E6" s="221"/>
      <c r="F6" s="221"/>
      <c r="G6" s="221"/>
      <c r="H6" s="221"/>
      <c r="I6" s="222" t="s">
        <v>136</v>
      </c>
      <c r="J6" s="223"/>
      <c r="K6" s="203"/>
      <c r="L6" s="226"/>
      <c r="M6" s="221"/>
      <c r="N6" s="221"/>
      <c r="O6" s="221"/>
      <c r="P6" s="221"/>
      <c r="Q6" s="221"/>
      <c r="R6" s="221"/>
      <c r="S6" s="195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34729</v>
      </c>
      <c r="G8" s="178">
        <v>9539</v>
      </c>
      <c r="H8" s="178">
        <v>12128</v>
      </c>
      <c r="I8" s="178">
        <v>13062</v>
      </c>
      <c r="J8" s="66"/>
      <c r="K8" s="67"/>
      <c r="L8" s="66"/>
      <c r="M8" s="66"/>
      <c r="N8" s="193" t="s">
        <v>39</v>
      </c>
      <c r="O8" s="66"/>
      <c r="P8" s="174">
        <v>267</v>
      </c>
      <c r="Q8" s="172">
        <v>228</v>
      </c>
      <c r="R8" s="172">
        <v>39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193" t="s">
        <v>37</v>
      </c>
      <c r="O9" s="66"/>
      <c r="P9" s="174">
        <v>242</v>
      </c>
      <c r="Q9" s="172">
        <v>187</v>
      </c>
      <c r="R9" s="172">
        <v>55</v>
      </c>
      <c r="S9" s="173">
        <v>0</v>
      </c>
    </row>
    <row r="10" spans="1:19" s="55" customFormat="1" ht="9.75" customHeight="1">
      <c r="C10" s="219" t="s">
        <v>41</v>
      </c>
      <c r="D10" s="219"/>
      <c r="F10" s="174">
        <v>11640</v>
      </c>
      <c r="G10" s="173">
        <v>7479</v>
      </c>
      <c r="H10" s="204">
        <v>4161</v>
      </c>
      <c r="I10" s="204">
        <v>0</v>
      </c>
      <c r="J10" s="66"/>
      <c r="K10" s="67"/>
      <c r="L10" s="66"/>
      <c r="M10" s="66"/>
      <c r="N10" s="193" t="s">
        <v>34</v>
      </c>
      <c r="O10" s="66"/>
      <c r="P10" s="174">
        <v>248</v>
      </c>
      <c r="Q10" s="172">
        <v>183</v>
      </c>
      <c r="R10" s="172">
        <v>65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193" t="s">
        <v>32</v>
      </c>
      <c r="O11" s="66"/>
      <c r="P11" s="174">
        <v>213</v>
      </c>
      <c r="Q11" s="172">
        <v>179</v>
      </c>
      <c r="R11" s="172">
        <v>34</v>
      </c>
      <c r="S11" s="173">
        <v>0</v>
      </c>
    </row>
    <row r="12" spans="1:19" s="55" customFormat="1" ht="9.75" customHeight="1">
      <c r="D12" s="193" t="s">
        <v>123</v>
      </c>
      <c r="F12" s="174">
        <v>38</v>
      </c>
      <c r="G12" s="173">
        <v>38</v>
      </c>
      <c r="H12" s="204">
        <v>0</v>
      </c>
      <c r="I12" s="204">
        <v>0</v>
      </c>
      <c r="J12" s="66"/>
      <c r="K12" s="67"/>
      <c r="L12" s="66"/>
      <c r="M12" s="66"/>
      <c r="N12" s="193" t="s">
        <v>30</v>
      </c>
      <c r="O12" s="66"/>
      <c r="P12" s="174">
        <v>241</v>
      </c>
      <c r="Q12" s="172">
        <v>198</v>
      </c>
      <c r="R12" s="172">
        <v>43</v>
      </c>
      <c r="S12" s="173">
        <v>0</v>
      </c>
    </row>
    <row r="13" spans="1:19" s="55" customFormat="1" ht="9.75" customHeight="1">
      <c r="D13" s="193" t="s">
        <v>118</v>
      </c>
      <c r="F13" s="174">
        <v>54</v>
      </c>
      <c r="G13" s="173">
        <v>49</v>
      </c>
      <c r="H13" s="173">
        <v>5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193" t="s">
        <v>73</v>
      </c>
      <c r="F14" s="174">
        <v>48</v>
      </c>
      <c r="G14" s="172">
        <v>42</v>
      </c>
      <c r="H14" s="172">
        <v>6</v>
      </c>
      <c r="I14" s="173">
        <v>0</v>
      </c>
      <c r="J14" s="66"/>
      <c r="K14" s="67"/>
      <c r="L14" s="66"/>
      <c r="M14" s="66"/>
      <c r="N14" s="193" t="s">
        <v>29</v>
      </c>
      <c r="O14" s="66"/>
      <c r="P14" s="174">
        <v>189</v>
      </c>
      <c r="Q14" s="172">
        <v>146</v>
      </c>
      <c r="R14" s="172">
        <v>43</v>
      </c>
      <c r="S14" s="173">
        <v>0</v>
      </c>
    </row>
    <row r="15" spans="1:19" s="55" customFormat="1" ht="10.5">
      <c r="D15" s="193" t="s">
        <v>35</v>
      </c>
      <c r="F15" s="174">
        <v>241</v>
      </c>
      <c r="G15" s="172">
        <v>226</v>
      </c>
      <c r="H15" s="172">
        <v>15</v>
      </c>
      <c r="I15" s="173">
        <v>0</v>
      </c>
      <c r="J15" s="66"/>
      <c r="K15" s="67"/>
      <c r="L15" s="66"/>
      <c r="M15" s="66"/>
      <c r="N15" s="193" t="s">
        <v>27</v>
      </c>
      <c r="O15" s="66"/>
      <c r="P15" s="174">
        <v>168</v>
      </c>
      <c r="Q15" s="172">
        <v>137</v>
      </c>
      <c r="R15" s="172">
        <v>31</v>
      </c>
      <c r="S15" s="173">
        <v>0</v>
      </c>
    </row>
    <row r="16" spans="1:19" s="55" customFormat="1" ht="10.5" customHeight="1">
      <c r="D16" s="193" t="s">
        <v>33</v>
      </c>
      <c r="F16" s="174">
        <v>1017</v>
      </c>
      <c r="G16" s="172">
        <v>1009</v>
      </c>
      <c r="H16" s="172">
        <v>8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185" t="s">
        <v>137</v>
      </c>
      <c r="F17" s="174">
        <v>201</v>
      </c>
      <c r="G17" s="172">
        <v>186</v>
      </c>
      <c r="H17" s="172">
        <v>15</v>
      </c>
      <c r="I17" s="173">
        <v>0</v>
      </c>
      <c r="J17" s="66"/>
      <c r="K17" s="67"/>
      <c r="L17" s="66"/>
      <c r="M17" s="219" t="s">
        <v>53</v>
      </c>
      <c r="N17" s="219"/>
      <c r="P17" s="190">
        <v>12635</v>
      </c>
      <c r="Q17" s="172">
        <v>1065</v>
      </c>
      <c r="R17" s="172">
        <v>859</v>
      </c>
      <c r="S17" s="172">
        <v>10711</v>
      </c>
    </row>
    <row r="18" spans="4:19" s="55" customFormat="1" ht="10.5" customHeight="1">
      <c r="D18" s="193" t="s">
        <v>138</v>
      </c>
      <c r="F18" s="174">
        <v>263</v>
      </c>
      <c r="G18" s="173">
        <v>155</v>
      </c>
      <c r="H18" s="173">
        <v>108</v>
      </c>
      <c r="I18" s="173">
        <v>0</v>
      </c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193" t="s">
        <v>122</v>
      </c>
      <c r="F19" s="174">
        <v>153</v>
      </c>
      <c r="G19" s="172">
        <v>110</v>
      </c>
      <c r="H19" s="172">
        <v>43</v>
      </c>
      <c r="I19" s="173">
        <v>0</v>
      </c>
      <c r="J19" s="66"/>
      <c r="K19" s="67"/>
      <c r="L19" s="66"/>
      <c r="M19" s="66"/>
      <c r="N19" s="193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193" t="s">
        <v>70</v>
      </c>
      <c r="F20" s="174">
        <v>1469</v>
      </c>
      <c r="G20" s="172">
        <v>269</v>
      </c>
      <c r="H20" s="172">
        <v>1200</v>
      </c>
      <c r="I20" s="173">
        <v>0</v>
      </c>
      <c r="J20" s="66"/>
      <c r="K20" s="67"/>
      <c r="L20" s="66"/>
      <c r="M20" s="66"/>
      <c r="N20" s="193" t="s">
        <v>21</v>
      </c>
      <c r="O20" s="66"/>
      <c r="P20" s="174">
        <v>30</v>
      </c>
      <c r="Q20" s="186">
        <v>23</v>
      </c>
      <c r="R20" s="186">
        <v>7</v>
      </c>
      <c r="S20" s="173">
        <v>0</v>
      </c>
    </row>
    <row r="21" spans="4:19" s="55" customFormat="1" ht="10.5" customHeight="1">
      <c r="D21" s="193" t="s">
        <v>69</v>
      </c>
      <c r="F21" s="174">
        <v>921</v>
      </c>
      <c r="G21" s="172">
        <v>429</v>
      </c>
      <c r="H21" s="172">
        <v>492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 t="s">
        <v>139</v>
      </c>
      <c r="S21" s="173">
        <v>0</v>
      </c>
    </row>
    <row r="22" spans="4:19" s="55" customFormat="1" ht="10.5" customHeight="1">
      <c r="D22" s="193" t="s">
        <v>89</v>
      </c>
      <c r="F22" s="174">
        <v>2088</v>
      </c>
      <c r="G22" s="172">
        <v>1864</v>
      </c>
      <c r="H22" s="172">
        <v>224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12495</v>
      </c>
      <c r="Q22" s="186">
        <v>933</v>
      </c>
      <c r="R22" s="186">
        <v>851</v>
      </c>
      <c r="S22" s="186">
        <v>10711</v>
      </c>
    </row>
    <row r="23" spans="4:19" s="55" customFormat="1" ht="10.5">
      <c r="D23" s="193" t="s">
        <v>68</v>
      </c>
      <c r="F23" s="174">
        <v>701</v>
      </c>
      <c r="G23" s="172">
        <v>210</v>
      </c>
      <c r="H23" s="172">
        <v>491</v>
      </c>
      <c r="I23" s="173">
        <v>0</v>
      </c>
      <c r="J23" s="66"/>
      <c r="K23" s="67"/>
      <c r="L23" s="66"/>
      <c r="M23" s="66"/>
      <c r="N23" s="193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193" t="s">
        <v>67</v>
      </c>
      <c r="F24" s="174">
        <v>1208</v>
      </c>
      <c r="G24" s="173">
        <v>308</v>
      </c>
      <c r="H24" s="173">
        <v>900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73">
        <v>0</v>
      </c>
      <c r="S24" s="173">
        <v>0</v>
      </c>
    </row>
    <row r="25" spans="4:19" s="55" customFormat="1" ht="10.5" customHeight="1">
      <c r="D25" s="193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193" t="s">
        <v>12</v>
      </c>
      <c r="F26" s="174">
        <v>207</v>
      </c>
      <c r="G26" s="172">
        <v>158</v>
      </c>
      <c r="H26" s="172">
        <v>49</v>
      </c>
      <c r="I26" s="173">
        <v>0</v>
      </c>
      <c r="J26" s="66"/>
      <c r="K26" s="67"/>
      <c r="L26" s="66"/>
      <c r="M26" s="219" t="s">
        <v>52</v>
      </c>
      <c r="N26" s="219"/>
      <c r="P26" s="190">
        <v>8097</v>
      </c>
      <c r="Q26" s="172">
        <v>994</v>
      </c>
      <c r="R26" s="172">
        <v>7103</v>
      </c>
      <c r="S26" s="186">
        <v>0</v>
      </c>
    </row>
    <row r="27" spans="4:19" s="55" customFormat="1" ht="10.5" customHeight="1">
      <c r="D27" s="193" t="s">
        <v>11</v>
      </c>
      <c r="F27" s="174">
        <v>127</v>
      </c>
      <c r="G27" s="172">
        <v>105</v>
      </c>
      <c r="H27" s="172">
        <v>22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193" t="s">
        <v>10</v>
      </c>
      <c r="F28" s="174">
        <v>230</v>
      </c>
      <c r="G28" s="172">
        <v>197</v>
      </c>
      <c r="H28" s="172">
        <v>33</v>
      </c>
      <c r="I28" s="173">
        <v>0</v>
      </c>
      <c r="J28" s="66"/>
      <c r="K28" s="67"/>
      <c r="L28" s="66"/>
      <c r="M28" s="193"/>
      <c r="N28" s="193" t="s">
        <v>65</v>
      </c>
      <c r="P28" s="190">
        <v>2173</v>
      </c>
      <c r="Q28" s="172">
        <v>593</v>
      </c>
      <c r="R28" s="172">
        <v>1580</v>
      </c>
      <c r="S28" s="173">
        <v>0</v>
      </c>
    </row>
    <row r="29" spans="4:19" s="55" customFormat="1" ht="10.5">
      <c r="D29" s="193" t="s">
        <v>8</v>
      </c>
      <c r="F29" s="174">
        <v>223</v>
      </c>
      <c r="G29" s="172">
        <v>177</v>
      </c>
      <c r="H29" s="172">
        <v>46</v>
      </c>
      <c r="I29" s="173">
        <v>0</v>
      </c>
      <c r="J29" s="66"/>
      <c r="K29" s="67"/>
      <c r="L29" s="66"/>
      <c r="N29" s="193" t="s">
        <v>5</v>
      </c>
      <c r="O29" s="66"/>
      <c r="P29" s="174">
        <v>4316</v>
      </c>
      <c r="Q29" s="172">
        <v>288</v>
      </c>
      <c r="R29" s="172">
        <v>4028</v>
      </c>
      <c r="S29" s="173">
        <v>0</v>
      </c>
    </row>
    <row r="30" spans="4:19" s="55" customFormat="1" ht="10.5">
      <c r="D30" s="193" t="s">
        <v>6</v>
      </c>
      <c r="F30" s="174">
        <v>250</v>
      </c>
      <c r="G30" s="172">
        <v>196</v>
      </c>
      <c r="H30" s="172">
        <v>54</v>
      </c>
      <c r="I30" s="173">
        <v>0</v>
      </c>
      <c r="J30" s="66"/>
      <c r="K30" s="67"/>
      <c r="L30" s="66"/>
      <c r="M30" s="66"/>
      <c r="N30" s="193" t="s">
        <v>98</v>
      </c>
      <c r="O30" s="66"/>
      <c r="P30" s="174">
        <v>1608</v>
      </c>
      <c r="Q30" s="172">
        <v>113</v>
      </c>
      <c r="R30" s="172">
        <v>1495</v>
      </c>
      <c r="S30" s="173">
        <v>0</v>
      </c>
    </row>
    <row r="31" spans="4:19" s="55" customFormat="1" ht="10.5">
      <c r="D31" s="193"/>
      <c r="F31" s="174"/>
      <c r="G31" s="172"/>
      <c r="H31" s="172"/>
      <c r="I31" s="173"/>
      <c r="J31" s="66"/>
      <c r="K31" s="67"/>
      <c r="L31" s="66"/>
      <c r="M31" s="66"/>
      <c r="N31" s="193"/>
      <c r="O31" s="66"/>
      <c r="P31" s="174"/>
      <c r="Q31" s="172"/>
      <c r="R31" s="172"/>
      <c r="S31" s="186"/>
    </row>
    <row r="32" spans="4:19" s="55" customFormat="1" ht="10.5">
      <c r="D32" s="193" t="s">
        <v>4</v>
      </c>
      <c r="F32" s="174">
        <v>187</v>
      </c>
      <c r="G32" s="172">
        <v>130</v>
      </c>
      <c r="H32" s="172">
        <v>57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2357</v>
      </c>
      <c r="Q32" s="172">
        <v>1</v>
      </c>
      <c r="R32" s="172">
        <v>5</v>
      </c>
      <c r="S32" s="186">
        <v>2351</v>
      </c>
    </row>
    <row r="33" spans="1:19" s="55" customFormat="1" ht="10.5">
      <c r="D33" s="193" t="s">
        <v>43</v>
      </c>
      <c r="F33" s="174">
        <v>151</v>
      </c>
      <c r="G33" s="172">
        <v>127</v>
      </c>
      <c r="H33" s="172">
        <v>24</v>
      </c>
      <c r="I33" s="173">
        <v>0</v>
      </c>
      <c r="J33" s="66"/>
      <c r="K33" s="67"/>
      <c r="L33" s="66"/>
      <c r="M33" s="66"/>
      <c r="N33" s="193"/>
      <c r="O33" s="66"/>
      <c r="P33" s="128"/>
      <c r="Q33" s="127"/>
      <c r="R33" s="127"/>
      <c r="S33" s="181"/>
    </row>
    <row r="34" spans="1:19" s="55" customFormat="1" ht="10.5">
      <c r="D34" s="193" t="s">
        <v>42</v>
      </c>
      <c r="E34" s="66"/>
      <c r="F34" s="174">
        <v>149</v>
      </c>
      <c r="G34" s="172">
        <v>121</v>
      </c>
      <c r="H34" s="172">
        <v>28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193" t="s">
        <v>40</v>
      </c>
      <c r="E35" s="66"/>
      <c r="F35" s="174">
        <v>146</v>
      </c>
      <c r="G35" s="172">
        <v>115</v>
      </c>
      <c r="H35" s="172">
        <v>31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19" s="55" customFormat="1" ht="10.5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</row>
    <row r="39" spans="1:19" s="55" customFormat="1" ht="10.5" customHeight="1">
      <c r="B39" s="56"/>
      <c r="C39" s="56"/>
      <c r="D39" s="56"/>
      <c r="E39" s="56"/>
      <c r="F39" s="56"/>
    </row>
  </sheetData>
  <mergeCells count="17">
    <mergeCell ref="M17:N17"/>
    <mergeCell ref="M18:N18"/>
    <mergeCell ref="M26:N26"/>
    <mergeCell ref="M32:N32"/>
    <mergeCell ref="M35:N35"/>
    <mergeCell ref="P5:P6"/>
    <mergeCell ref="Q5:Q6"/>
    <mergeCell ref="R5:R6"/>
    <mergeCell ref="I6:J6"/>
    <mergeCell ref="B8:D8"/>
    <mergeCell ref="I5:J5"/>
    <mergeCell ref="L5:O6"/>
    <mergeCell ref="C10:D10"/>
    <mergeCell ref="A5:E6"/>
    <mergeCell ref="F5:F6"/>
    <mergeCell ref="G5:G6"/>
    <mergeCell ref="H5:H6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81" t="s">
        <v>132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131</v>
      </c>
    </row>
    <row r="4" spans="1:19" s="55" customFormat="1" ht="1.5" customHeight="1"/>
    <row r="5" spans="1:19" s="55" customFormat="1" ht="10.5">
      <c r="A5" s="231" t="s">
        <v>57</v>
      </c>
      <c r="B5" s="229"/>
      <c r="C5" s="229"/>
      <c r="D5" s="229"/>
      <c r="E5" s="229"/>
      <c r="F5" s="229" t="s">
        <v>54</v>
      </c>
      <c r="G5" s="229" t="s">
        <v>56</v>
      </c>
      <c r="H5" s="229" t="s">
        <v>55</v>
      </c>
      <c r="I5" s="227" t="s">
        <v>47</v>
      </c>
      <c r="J5" s="228"/>
      <c r="K5" s="78"/>
      <c r="L5" s="231" t="s">
        <v>57</v>
      </c>
      <c r="M5" s="229"/>
      <c r="N5" s="229"/>
      <c r="O5" s="229"/>
      <c r="P5" s="229" t="s">
        <v>54</v>
      </c>
      <c r="Q5" s="229" t="s">
        <v>56</v>
      </c>
      <c r="R5" s="229" t="s">
        <v>55</v>
      </c>
      <c r="S5" s="77" t="s">
        <v>47</v>
      </c>
    </row>
    <row r="6" spans="1:19" s="55" customFormat="1" ht="10.5">
      <c r="A6" s="232"/>
      <c r="B6" s="230"/>
      <c r="C6" s="230"/>
      <c r="D6" s="230"/>
      <c r="E6" s="230"/>
      <c r="F6" s="230"/>
      <c r="G6" s="230"/>
      <c r="H6" s="230"/>
      <c r="I6" s="222" t="s">
        <v>45</v>
      </c>
      <c r="J6" s="223"/>
      <c r="K6" s="75"/>
      <c r="L6" s="232"/>
      <c r="M6" s="230"/>
      <c r="N6" s="230"/>
      <c r="O6" s="230"/>
      <c r="P6" s="230"/>
      <c r="Q6" s="230"/>
      <c r="R6" s="230"/>
      <c r="S6" s="76" t="s">
        <v>45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34395</v>
      </c>
      <c r="G8" s="178">
        <v>9450</v>
      </c>
      <c r="H8" s="178">
        <v>11911</v>
      </c>
      <c r="I8" s="178">
        <v>13034</v>
      </c>
      <c r="J8" s="66"/>
      <c r="K8" s="67"/>
      <c r="L8" s="66"/>
      <c r="M8" s="66"/>
      <c r="N8" s="65" t="s">
        <v>39</v>
      </c>
      <c r="O8" s="66"/>
      <c r="P8" s="174">
        <v>267</v>
      </c>
      <c r="Q8" s="172">
        <v>228</v>
      </c>
      <c r="R8" s="172">
        <v>39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65" t="s">
        <v>37</v>
      </c>
      <c r="O9" s="66"/>
      <c r="P9" s="174">
        <v>239</v>
      </c>
      <c r="Q9" s="172">
        <v>186</v>
      </c>
      <c r="R9" s="172">
        <v>53</v>
      </c>
      <c r="S9" s="173">
        <v>0</v>
      </c>
    </row>
    <row r="10" spans="1:19" s="55" customFormat="1" ht="9.75" customHeight="1">
      <c r="C10" s="219" t="s">
        <v>41</v>
      </c>
      <c r="D10" s="219"/>
      <c r="F10" s="174">
        <v>11544</v>
      </c>
      <c r="G10" s="173">
        <v>7394</v>
      </c>
      <c r="H10" s="173">
        <v>4150</v>
      </c>
      <c r="I10" s="173">
        <v>0</v>
      </c>
      <c r="J10" s="66"/>
      <c r="K10" s="67"/>
      <c r="L10" s="66"/>
      <c r="M10" s="66"/>
      <c r="N10" s="65" t="s">
        <v>34</v>
      </c>
      <c r="O10" s="66"/>
      <c r="P10" s="174">
        <v>252</v>
      </c>
      <c r="Q10" s="172">
        <v>185</v>
      </c>
      <c r="R10" s="172">
        <v>67</v>
      </c>
      <c r="S10" s="173">
        <v>0</v>
      </c>
    </row>
    <row r="11" spans="1:19" s="55" customFormat="1" ht="9.75" customHeight="1">
      <c r="F11" s="174"/>
      <c r="G11" s="173"/>
      <c r="H11" s="173"/>
      <c r="I11" s="173"/>
      <c r="J11" s="66"/>
      <c r="K11" s="67"/>
      <c r="L11" s="66"/>
      <c r="M11" s="66"/>
      <c r="N11" s="65" t="s">
        <v>32</v>
      </c>
      <c r="O11" s="66"/>
      <c r="P11" s="174">
        <v>212</v>
      </c>
      <c r="Q11" s="172">
        <v>178</v>
      </c>
      <c r="R11" s="172">
        <v>34</v>
      </c>
      <c r="S11" s="173">
        <v>0</v>
      </c>
    </row>
    <row r="12" spans="1:19" s="55" customFormat="1" ht="9.75" customHeight="1">
      <c r="D12" s="65" t="s">
        <v>123</v>
      </c>
      <c r="F12" s="174">
        <v>38</v>
      </c>
      <c r="G12" s="173">
        <v>38</v>
      </c>
      <c r="H12" s="173">
        <v>0</v>
      </c>
      <c r="I12" s="173">
        <v>0</v>
      </c>
      <c r="J12" s="66"/>
      <c r="K12" s="67"/>
      <c r="L12" s="66"/>
      <c r="M12" s="66"/>
      <c r="N12" s="65" t="s">
        <v>30</v>
      </c>
      <c r="O12" s="66"/>
      <c r="P12" s="174">
        <v>243</v>
      </c>
      <c r="Q12" s="172">
        <v>203</v>
      </c>
      <c r="R12" s="172">
        <v>40</v>
      </c>
      <c r="S12" s="173">
        <v>0</v>
      </c>
    </row>
    <row r="13" spans="1:19" s="55" customFormat="1" ht="9.75" customHeight="1">
      <c r="D13" s="65" t="s">
        <v>118</v>
      </c>
      <c r="F13" s="174">
        <v>52</v>
      </c>
      <c r="G13" s="173">
        <v>46</v>
      </c>
      <c r="H13" s="173">
        <v>6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65" t="s">
        <v>73</v>
      </c>
      <c r="F14" s="174">
        <v>47</v>
      </c>
      <c r="G14" s="172">
        <v>41</v>
      </c>
      <c r="H14" s="172">
        <v>6</v>
      </c>
      <c r="I14" s="173">
        <v>0</v>
      </c>
      <c r="J14" s="66"/>
      <c r="K14" s="67"/>
      <c r="L14" s="66"/>
      <c r="M14" s="66"/>
      <c r="N14" s="65" t="s">
        <v>29</v>
      </c>
      <c r="O14" s="66"/>
      <c r="P14" s="174">
        <v>189</v>
      </c>
      <c r="Q14" s="172">
        <v>146</v>
      </c>
      <c r="R14" s="172">
        <v>43</v>
      </c>
      <c r="S14" s="173">
        <v>0</v>
      </c>
    </row>
    <row r="15" spans="1:19" s="55" customFormat="1" ht="10.5">
      <c r="D15" s="65" t="s">
        <v>35</v>
      </c>
      <c r="F15" s="174">
        <v>262</v>
      </c>
      <c r="G15" s="172">
        <v>251</v>
      </c>
      <c r="H15" s="172">
        <v>11</v>
      </c>
      <c r="I15" s="173">
        <v>0</v>
      </c>
      <c r="J15" s="66"/>
      <c r="K15" s="67"/>
      <c r="L15" s="66"/>
      <c r="M15" s="66"/>
      <c r="N15" s="65" t="s">
        <v>27</v>
      </c>
      <c r="O15" s="66"/>
      <c r="P15" s="174">
        <v>169</v>
      </c>
      <c r="Q15" s="172">
        <v>140</v>
      </c>
      <c r="R15" s="172">
        <v>29</v>
      </c>
      <c r="S15" s="173">
        <v>0</v>
      </c>
    </row>
    <row r="16" spans="1:19" s="55" customFormat="1" ht="10.5" customHeight="1">
      <c r="D16" s="65" t="s">
        <v>33</v>
      </c>
      <c r="F16" s="174">
        <v>1013</v>
      </c>
      <c r="G16" s="172">
        <v>1005</v>
      </c>
      <c r="H16" s="172">
        <v>8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65" t="s">
        <v>71</v>
      </c>
      <c r="F17" s="174">
        <v>410</v>
      </c>
      <c r="G17" s="172">
        <v>295</v>
      </c>
      <c r="H17" s="172">
        <v>115</v>
      </c>
      <c r="I17" s="173">
        <v>0</v>
      </c>
      <c r="J17" s="66"/>
      <c r="K17" s="67"/>
      <c r="L17" s="66"/>
      <c r="M17" s="219" t="s">
        <v>53</v>
      </c>
      <c r="N17" s="219"/>
      <c r="P17" s="190">
        <v>12656</v>
      </c>
      <c r="Q17" s="172">
        <v>1074</v>
      </c>
      <c r="R17" s="172">
        <v>881</v>
      </c>
      <c r="S17" s="172">
        <v>10701</v>
      </c>
    </row>
    <row r="18" spans="4:19" s="55" customFormat="1" ht="10.5" customHeight="1">
      <c r="D18" s="65"/>
      <c r="F18" s="174"/>
      <c r="G18" s="173"/>
      <c r="H18" s="173"/>
      <c r="I18" s="173"/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65" t="s">
        <v>122</v>
      </c>
      <c r="F19" s="174">
        <v>143</v>
      </c>
      <c r="G19" s="172">
        <v>106</v>
      </c>
      <c r="H19" s="172">
        <v>37</v>
      </c>
      <c r="I19" s="173">
        <v>0</v>
      </c>
      <c r="J19" s="66"/>
      <c r="K19" s="67"/>
      <c r="L19" s="66"/>
      <c r="M19" s="66"/>
      <c r="N19" s="65" t="s">
        <v>22</v>
      </c>
      <c r="P19" s="190">
        <v>51</v>
      </c>
      <c r="Q19" s="172">
        <v>51</v>
      </c>
      <c r="R19" s="186">
        <v>0</v>
      </c>
      <c r="S19" s="173">
        <v>0</v>
      </c>
    </row>
    <row r="20" spans="4:19" s="55" customFormat="1" ht="10.5" customHeight="1">
      <c r="D20" s="65" t="s">
        <v>70</v>
      </c>
      <c r="F20" s="174">
        <v>1467</v>
      </c>
      <c r="G20" s="172">
        <v>261</v>
      </c>
      <c r="H20" s="172">
        <v>1206</v>
      </c>
      <c r="I20" s="173">
        <v>0</v>
      </c>
      <c r="J20" s="66"/>
      <c r="K20" s="67"/>
      <c r="L20" s="66"/>
      <c r="M20" s="66"/>
      <c r="N20" s="65" t="s">
        <v>21</v>
      </c>
      <c r="O20" s="66"/>
      <c r="P20" s="174">
        <v>30</v>
      </c>
      <c r="Q20" s="186">
        <v>23</v>
      </c>
      <c r="R20" s="186">
        <v>7</v>
      </c>
      <c r="S20" s="173">
        <v>0</v>
      </c>
    </row>
    <row r="21" spans="4:19" s="55" customFormat="1" ht="10.5" customHeight="1">
      <c r="D21" s="65" t="s">
        <v>69</v>
      </c>
      <c r="F21" s="174">
        <v>922</v>
      </c>
      <c r="G21" s="172">
        <v>429</v>
      </c>
      <c r="H21" s="172">
        <v>493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22</v>
      </c>
      <c r="Q21" s="186">
        <v>22</v>
      </c>
      <c r="R21" s="186">
        <v>0</v>
      </c>
      <c r="S21" s="173">
        <v>0</v>
      </c>
    </row>
    <row r="22" spans="4:19" s="55" customFormat="1" ht="10.5" customHeight="1">
      <c r="D22" s="65" t="s">
        <v>89</v>
      </c>
      <c r="F22" s="174">
        <v>2053</v>
      </c>
      <c r="G22" s="172">
        <v>1826</v>
      </c>
      <c r="H22" s="172">
        <v>227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12516</v>
      </c>
      <c r="Q22" s="186">
        <v>942</v>
      </c>
      <c r="R22" s="186">
        <v>873</v>
      </c>
      <c r="S22" s="186">
        <v>10701</v>
      </c>
    </row>
    <row r="23" spans="4:19" s="55" customFormat="1" ht="10.5">
      <c r="D23" s="65" t="s">
        <v>68</v>
      </c>
      <c r="F23" s="174">
        <v>699</v>
      </c>
      <c r="G23" s="172">
        <v>207</v>
      </c>
      <c r="H23" s="172">
        <v>492</v>
      </c>
      <c r="I23" s="173">
        <v>0</v>
      </c>
      <c r="J23" s="66"/>
      <c r="K23" s="67"/>
      <c r="L23" s="66"/>
      <c r="M23" s="66"/>
      <c r="N23" s="65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65" t="s">
        <v>67</v>
      </c>
      <c r="F24" s="174">
        <v>1202</v>
      </c>
      <c r="G24" s="173">
        <v>304</v>
      </c>
      <c r="H24" s="173">
        <v>898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86">
        <v>0</v>
      </c>
      <c r="S24" s="173">
        <v>0</v>
      </c>
    </row>
    <row r="25" spans="4:19" s="55" customFormat="1" ht="10.5" customHeight="1">
      <c r="D25" s="6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65" t="s">
        <v>12</v>
      </c>
      <c r="F26" s="174">
        <v>206</v>
      </c>
      <c r="G26" s="172">
        <v>158</v>
      </c>
      <c r="H26" s="172">
        <v>48</v>
      </c>
      <c r="I26" s="173">
        <v>0</v>
      </c>
      <c r="J26" s="66"/>
      <c r="K26" s="67"/>
      <c r="L26" s="66"/>
      <c r="M26" s="219" t="s">
        <v>52</v>
      </c>
      <c r="N26" s="219"/>
      <c r="P26" s="190">
        <v>7855</v>
      </c>
      <c r="Q26" s="172">
        <v>980</v>
      </c>
      <c r="R26" s="172">
        <v>6875</v>
      </c>
      <c r="S26" s="186">
        <v>0</v>
      </c>
    </row>
    <row r="27" spans="4:19" s="55" customFormat="1" ht="10.5" customHeight="1">
      <c r="D27" s="65" t="s">
        <v>11</v>
      </c>
      <c r="F27" s="174">
        <v>127</v>
      </c>
      <c r="G27" s="172">
        <v>104</v>
      </c>
      <c r="H27" s="172">
        <v>23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65" t="s">
        <v>10</v>
      </c>
      <c r="F28" s="174">
        <v>230</v>
      </c>
      <c r="G28" s="172">
        <v>198</v>
      </c>
      <c r="H28" s="172">
        <v>32</v>
      </c>
      <c r="I28" s="173">
        <v>0</v>
      </c>
      <c r="J28" s="66"/>
      <c r="K28" s="67"/>
      <c r="L28" s="66"/>
      <c r="M28" s="65"/>
      <c r="N28" s="65" t="s">
        <v>65</v>
      </c>
      <c r="P28" s="190">
        <v>2174</v>
      </c>
      <c r="Q28" s="172">
        <v>592</v>
      </c>
      <c r="R28" s="172">
        <v>1582</v>
      </c>
      <c r="S28" s="173">
        <v>0</v>
      </c>
    </row>
    <row r="29" spans="4:19" s="55" customFormat="1" ht="10.5">
      <c r="D29" s="65" t="s">
        <v>8</v>
      </c>
      <c r="F29" s="174">
        <v>223</v>
      </c>
      <c r="G29" s="172">
        <v>177</v>
      </c>
      <c r="H29" s="172">
        <v>46</v>
      </c>
      <c r="I29" s="173">
        <v>0</v>
      </c>
      <c r="J29" s="66"/>
      <c r="K29" s="67"/>
      <c r="L29" s="66"/>
      <c r="N29" s="65" t="s">
        <v>5</v>
      </c>
      <c r="O29" s="66"/>
      <c r="P29" s="174">
        <v>4112</v>
      </c>
      <c r="Q29" s="172">
        <v>278</v>
      </c>
      <c r="R29" s="172">
        <v>3834</v>
      </c>
      <c r="S29" s="173">
        <v>0</v>
      </c>
    </row>
    <row r="30" spans="4:19" s="55" customFormat="1" ht="10.5">
      <c r="D30" s="65" t="s">
        <v>6</v>
      </c>
      <c r="F30" s="174">
        <v>247</v>
      </c>
      <c r="G30" s="172">
        <v>191</v>
      </c>
      <c r="H30" s="172">
        <v>56</v>
      </c>
      <c r="I30" s="173">
        <v>0</v>
      </c>
      <c r="J30" s="66"/>
      <c r="K30" s="67"/>
      <c r="L30" s="66"/>
      <c r="M30" s="66"/>
      <c r="N30" s="65" t="s">
        <v>98</v>
      </c>
      <c r="O30" s="66"/>
      <c r="P30" s="174">
        <v>1569</v>
      </c>
      <c r="Q30" s="172">
        <v>110</v>
      </c>
      <c r="R30" s="172">
        <v>1459</v>
      </c>
      <c r="S30" s="173">
        <v>0</v>
      </c>
    </row>
    <row r="31" spans="4:19" s="55" customFormat="1" ht="10.5">
      <c r="D31" s="65"/>
      <c r="F31" s="174"/>
      <c r="G31" s="172"/>
      <c r="H31" s="172"/>
      <c r="I31" s="173"/>
      <c r="J31" s="66"/>
      <c r="K31" s="67"/>
      <c r="L31" s="66"/>
      <c r="M31" s="66"/>
      <c r="N31" s="65"/>
      <c r="O31" s="66"/>
      <c r="P31" s="174"/>
      <c r="Q31" s="172"/>
      <c r="R31" s="172"/>
      <c r="S31" s="186"/>
    </row>
    <row r="32" spans="4:19" s="55" customFormat="1" ht="10.5">
      <c r="D32" s="65" t="s">
        <v>4</v>
      </c>
      <c r="F32" s="174">
        <v>187</v>
      </c>
      <c r="G32" s="172">
        <v>129</v>
      </c>
      <c r="H32" s="172">
        <v>58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2340</v>
      </c>
      <c r="Q32" s="172">
        <v>2</v>
      </c>
      <c r="R32" s="172">
        <v>5</v>
      </c>
      <c r="S32" s="186">
        <v>2333</v>
      </c>
    </row>
    <row r="33" spans="1:19" s="55" customFormat="1" ht="10.5">
      <c r="D33" s="65" t="s">
        <v>43</v>
      </c>
      <c r="F33" s="174">
        <v>148</v>
      </c>
      <c r="G33" s="172">
        <v>125</v>
      </c>
      <c r="H33" s="172">
        <v>23</v>
      </c>
      <c r="I33" s="17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74">
        <v>151</v>
      </c>
      <c r="G34" s="172">
        <v>122</v>
      </c>
      <c r="H34" s="172">
        <v>29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74">
        <v>146</v>
      </c>
      <c r="G35" s="172">
        <v>115</v>
      </c>
      <c r="H35" s="172">
        <v>31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57" t="s">
        <v>121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130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35:N35"/>
    <mergeCell ref="M18:N18"/>
    <mergeCell ref="M17:N17"/>
    <mergeCell ref="M26:N26"/>
    <mergeCell ref="M32:N32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129</v>
      </c>
    </row>
    <row r="4" spans="1:19" s="55" customFormat="1" ht="1.5" customHeight="1"/>
    <row r="5" spans="1:19" s="55" customFormat="1" ht="10.5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0.5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4" t="s">
        <v>54</v>
      </c>
      <c r="C8" s="224"/>
      <c r="D8" s="224"/>
      <c r="F8" s="179">
        <v>34354</v>
      </c>
      <c r="G8" s="178">
        <v>9447</v>
      </c>
      <c r="H8" s="178">
        <v>11986</v>
      </c>
      <c r="I8" s="178">
        <v>12921</v>
      </c>
      <c r="J8" s="66"/>
      <c r="K8" s="67"/>
      <c r="L8" s="66"/>
      <c r="M8" s="66"/>
      <c r="N8" s="65" t="s">
        <v>39</v>
      </c>
      <c r="O8" s="66"/>
      <c r="P8" s="174">
        <v>269</v>
      </c>
      <c r="Q8" s="172">
        <v>229</v>
      </c>
      <c r="R8" s="172">
        <v>40</v>
      </c>
      <c r="S8" s="186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65" t="s">
        <v>37</v>
      </c>
      <c r="O9" s="66"/>
      <c r="P9" s="174">
        <v>239</v>
      </c>
      <c r="Q9" s="172">
        <v>186</v>
      </c>
      <c r="R9" s="172">
        <v>53</v>
      </c>
      <c r="S9" s="186">
        <v>0</v>
      </c>
    </row>
    <row r="10" spans="1:19" s="55" customFormat="1" ht="9.75" customHeight="1">
      <c r="C10" s="219" t="s">
        <v>41</v>
      </c>
      <c r="D10" s="219"/>
      <c r="F10" s="174">
        <v>11575</v>
      </c>
      <c r="G10" s="173">
        <v>7391</v>
      </c>
      <c r="H10" s="173">
        <v>4184</v>
      </c>
      <c r="I10" s="173">
        <v>0</v>
      </c>
      <c r="J10" s="66"/>
      <c r="K10" s="67"/>
      <c r="L10" s="66"/>
      <c r="M10" s="66"/>
      <c r="N10" s="65" t="s">
        <v>34</v>
      </c>
      <c r="O10" s="66"/>
      <c r="P10" s="174">
        <v>252</v>
      </c>
      <c r="Q10" s="172">
        <v>184</v>
      </c>
      <c r="R10" s="172">
        <v>68</v>
      </c>
      <c r="S10" s="186">
        <v>0</v>
      </c>
    </row>
    <row r="11" spans="1:19" s="55" customFormat="1" ht="9.75" customHeight="1">
      <c r="F11" s="174"/>
      <c r="G11" s="173"/>
      <c r="H11" s="173"/>
      <c r="I11" s="173"/>
      <c r="J11" s="66"/>
      <c r="K11" s="67"/>
      <c r="L11" s="66"/>
      <c r="M11" s="66"/>
      <c r="N11" s="65" t="s">
        <v>32</v>
      </c>
      <c r="O11" s="66"/>
      <c r="P11" s="174">
        <v>212</v>
      </c>
      <c r="Q11" s="172">
        <v>179</v>
      </c>
      <c r="R11" s="172">
        <v>33</v>
      </c>
      <c r="S11" s="186">
        <v>0</v>
      </c>
    </row>
    <row r="12" spans="1:19" s="55" customFormat="1" ht="9.75" customHeight="1">
      <c r="D12" s="65" t="s">
        <v>123</v>
      </c>
      <c r="F12" s="174">
        <v>39</v>
      </c>
      <c r="G12" s="173">
        <v>38</v>
      </c>
      <c r="H12" s="173">
        <v>1</v>
      </c>
      <c r="I12" s="173">
        <v>0</v>
      </c>
      <c r="J12" s="66"/>
      <c r="K12" s="67"/>
      <c r="L12" s="66"/>
      <c r="M12" s="66"/>
      <c r="N12" s="65" t="s">
        <v>30</v>
      </c>
      <c r="O12" s="66"/>
      <c r="P12" s="174">
        <v>241</v>
      </c>
      <c r="Q12" s="172">
        <v>198</v>
      </c>
      <c r="R12" s="172">
        <v>43</v>
      </c>
      <c r="S12" s="186">
        <v>0</v>
      </c>
    </row>
    <row r="13" spans="1:19" s="55" customFormat="1" ht="9.75" customHeight="1">
      <c r="D13" s="65" t="s">
        <v>118</v>
      </c>
      <c r="F13" s="174">
        <v>51</v>
      </c>
      <c r="G13" s="173">
        <v>45</v>
      </c>
      <c r="H13" s="173">
        <v>6</v>
      </c>
      <c r="I13" s="173">
        <v>0</v>
      </c>
      <c r="J13" s="66"/>
      <c r="K13" s="67"/>
      <c r="L13" s="66"/>
      <c r="M13" s="66"/>
      <c r="P13" s="190"/>
      <c r="Q13" s="172"/>
      <c r="R13" s="172"/>
      <c r="S13" s="186"/>
    </row>
    <row r="14" spans="1:19" s="55" customFormat="1" ht="10.5">
      <c r="D14" s="65" t="s">
        <v>73</v>
      </c>
      <c r="F14" s="174">
        <v>47</v>
      </c>
      <c r="G14" s="172">
        <v>41</v>
      </c>
      <c r="H14" s="172">
        <v>6</v>
      </c>
      <c r="I14" s="173">
        <v>0</v>
      </c>
      <c r="J14" s="66"/>
      <c r="K14" s="67"/>
      <c r="L14" s="66"/>
      <c r="M14" s="66"/>
      <c r="N14" s="65" t="s">
        <v>29</v>
      </c>
      <c r="O14" s="66"/>
      <c r="P14" s="174">
        <v>189</v>
      </c>
      <c r="Q14" s="172">
        <v>146</v>
      </c>
      <c r="R14" s="172">
        <v>43</v>
      </c>
      <c r="S14" s="186">
        <v>0</v>
      </c>
    </row>
    <row r="15" spans="1:19" s="55" customFormat="1" ht="10.5">
      <c r="D15" s="65" t="s">
        <v>35</v>
      </c>
      <c r="F15" s="174">
        <v>252</v>
      </c>
      <c r="G15" s="172">
        <v>241</v>
      </c>
      <c r="H15" s="172">
        <v>11</v>
      </c>
      <c r="I15" s="173">
        <v>0</v>
      </c>
      <c r="J15" s="66"/>
      <c r="K15" s="67"/>
      <c r="L15" s="66"/>
      <c r="M15" s="66"/>
      <c r="N15" s="65" t="s">
        <v>27</v>
      </c>
      <c r="O15" s="66"/>
      <c r="P15" s="174">
        <v>168</v>
      </c>
      <c r="Q15" s="172">
        <v>140</v>
      </c>
      <c r="R15" s="172">
        <v>28</v>
      </c>
      <c r="S15" s="186">
        <v>0</v>
      </c>
    </row>
    <row r="16" spans="1:19" s="55" customFormat="1" ht="10.5" customHeight="1">
      <c r="D16" s="65" t="s">
        <v>33</v>
      </c>
      <c r="F16" s="174">
        <v>1019</v>
      </c>
      <c r="G16" s="172">
        <v>1012</v>
      </c>
      <c r="H16" s="172">
        <v>7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65" t="s">
        <v>71</v>
      </c>
      <c r="F17" s="174">
        <v>405</v>
      </c>
      <c r="G17" s="172">
        <v>284</v>
      </c>
      <c r="H17" s="172">
        <v>121</v>
      </c>
      <c r="I17" s="173">
        <v>0</v>
      </c>
      <c r="J17" s="66"/>
      <c r="K17" s="67"/>
      <c r="L17" s="66"/>
      <c r="M17" s="219" t="s">
        <v>53</v>
      </c>
      <c r="N17" s="219"/>
      <c r="P17" s="190">
        <v>12523</v>
      </c>
      <c r="Q17" s="172">
        <v>1070</v>
      </c>
      <c r="R17" s="172">
        <v>898</v>
      </c>
      <c r="S17" s="172">
        <v>10555</v>
      </c>
    </row>
    <row r="18" spans="4:19" s="55" customFormat="1" ht="10.5" customHeight="1">
      <c r="D18" s="65"/>
      <c r="F18" s="174"/>
      <c r="G18" s="173"/>
      <c r="H18" s="173"/>
      <c r="I18" s="173"/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65" t="s">
        <v>122</v>
      </c>
      <c r="F19" s="174">
        <v>137</v>
      </c>
      <c r="G19" s="172">
        <v>102</v>
      </c>
      <c r="H19" s="172">
        <v>35</v>
      </c>
      <c r="I19" s="173">
        <v>0</v>
      </c>
      <c r="J19" s="66"/>
      <c r="K19" s="67"/>
      <c r="L19" s="66"/>
      <c r="M19" s="66"/>
      <c r="N19" s="65" t="s">
        <v>22</v>
      </c>
      <c r="P19" s="190">
        <v>53</v>
      </c>
      <c r="Q19" s="172">
        <v>53</v>
      </c>
      <c r="R19" s="186">
        <v>0</v>
      </c>
      <c r="S19" s="186">
        <v>0</v>
      </c>
    </row>
    <row r="20" spans="4:19" s="55" customFormat="1" ht="10.5" customHeight="1">
      <c r="D20" s="65" t="s">
        <v>70</v>
      </c>
      <c r="F20" s="174">
        <v>1466</v>
      </c>
      <c r="G20" s="172">
        <v>258</v>
      </c>
      <c r="H20" s="172">
        <v>1208</v>
      </c>
      <c r="I20" s="173">
        <v>0</v>
      </c>
      <c r="J20" s="66"/>
      <c r="K20" s="67"/>
      <c r="L20" s="66"/>
      <c r="M20" s="66"/>
      <c r="N20" s="65" t="s">
        <v>21</v>
      </c>
      <c r="O20" s="66"/>
      <c r="P20" s="174">
        <v>30</v>
      </c>
      <c r="Q20" s="186">
        <v>23</v>
      </c>
      <c r="R20" s="186">
        <v>7</v>
      </c>
      <c r="S20" s="186">
        <v>0</v>
      </c>
    </row>
    <row r="21" spans="4:19" s="55" customFormat="1" ht="10.5" customHeight="1">
      <c r="D21" s="65" t="s">
        <v>69</v>
      </c>
      <c r="F21" s="174">
        <v>953</v>
      </c>
      <c r="G21" s="172">
        <v>438</v>
      </c>
      <c r="H21" s="172">
        <v>515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86">
        <v>0</v>
      </c>
    </row>
    <row r="22" spans="4:19" s="55" customFormat="1" ht="10.5" customHeight="1">
      <c r="D22" s="65" t="s">
        <v>89</v>
      </c>
      <c r="F22" s="174">
        <v>2057</v>
      </c>
      <c r="G22" s="172">
        <v>1822</v>
      </c>
      <c r="H22" s="172">
        <v>235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12382</v>
      </c>
      <c r="Q22" s="186">
        <v>937</v>
      </c>
      <c r="R22" s="186">
        <v>890</v>
      </c>
      <c r="S22" s="186">
        <v>10555</v>
      </c>
    </row>
    <row r="23" spans="4:19" s="55" customFormat="1" ht="10.5">
      <c r="D23" s="65" t="s">
        <v>68</v>
      </c>
      <c r="F23" s="174">
        <v>701</v>
      </c>
      <c r="G23" s="172">
        <v>212</v>
      </c>
      <c r="H23" s="172">
        <v>489</v>
      </c>
      <c r="I23" s="173">
        <v>0</v>
      </c>
      <c r="J23" s="66"/>
      <c r="K23" s="67"/>
      <c r="L23" s="66"/>
      <c r="M23" s="66"/>
      <c r="N23" s="65" t="s">
        <v>13</v>
      </c>
      <c r="O23" s="66"/>
      <c r="P23" s="174">
        <v>12</v>
      </c>
      <c r="Q23" s="186">
        <v>11</v>
      </c>
      <c r="R23" s="186">
        <v>1</v>
      </c>
      <c r="S23" s="186">
        <v>0</v>
      </c>
    </row>
    <row r="24" spans="4:19" s="55" customFormat="1" ht="10.5" customHeight="1">
      <c r="D24" s="65" t="s">
        <v>67</v>
      </c>
      <c r="F24" s="174">
        <v>1200</v>
      </c>
      <c r="G24" s="173">
        <v>305</v>
      </c>
      <c r="H24" s="173">
        <v>895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86">
        <v>0</v>
      </c>
      <c r="S24" s="186">
        <v>0</v>
      </c>
    </row>
    <row r="25" spans="4:19" s="55" customFormat="1" ht="10.5" customHeight="1">
      <c r="D25" s="6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65" t="s">
        <v>12</v>
      </c>
      <c r="F26" s="174">
        <v>208</v>
      </c>
      <c r="G26" s="172">
        <v>162</v>
      </c>
      <c r="H26" s="172">
        <v>46</v>
      </c>
      <c r="I26" s="173">
        <v>0</v>
      </c>
      <c r="J26" s="66"/>
      <c r="K26" s="67"/>
      <c r="L26" s="66"/>
      <c r="M26" s="219" t="s">
        <v>52</v>
      </c>
      <c r="N26" s="219"/>
      <c r="P26" s="190">
        <v>7882</v>
      </c>
      <c r="Q26" s="172">
        <v>984</v>
      </c>
      <c r="R26" s="172">
        <v>6898</v>
      </c>
      <c r="S26" s="186">
        <v>0</v>
      </c>
    </row>
    <row r="27" spans="4:19" s="55" customFormat="1" ht="10.5" customHeight="1">
      <c r="D27" s="65" t="s">
        <v>11</v>
      </c>
      <c r="F27" s="174">
        <v>127</v>
      </c>
      <c r="G27" s="172">
        <v>105</v>
      </c>
      <c r="H27" s="172">
        <v>22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65" t="s">
        <v>10</v>
      </c>
      <c r="F28" s="174">
        <v>231</v>
      </c>
      <c r="G28" s="172">
        <v>199</v>
      </c>
      <c r="H28" s="172">
        <v>32</v>
      </c>
      <c r="I28" s="173">
        <v>0</v>
      </c>
      <c r="J28" s="66"/>
      <c r="K28" s="67"/>
      <c r="L28" s="66"/>
      <c r="M28" s="65"/>
      <c r="N28" s="65" t="s">
        <v>65</v>
      </c>
      <c r="P28" s="190">
        <v>2221</v>
      </c>
      <c r="Q28" s="172">
        <v>605</v>
      </c>
      <c r="R28" s="172">
        <v>1616</v>
      </c>
      <c r="S28" s="186">
        <v>0</v>
      </c>
    </row>
    <row r="29" spans="4:19" s="55" customFormat="1" ht="10.5">
      <c r="D29" s="65" t="s">
        <v>8</v>
      </c>
      <c r="F29" s="174">
        <v>226</v>
      </c>
      <c r="G29" s="172">
        <v>178</v>
      </c>
      <c r="H29" s="172">
        <v>48</v>
      </c>
      <c r="I29" s="173">
        <v>0</v>
      </c>
      <c r="J29" s="66"/>
      <c r="K29" s="67"/>
      <c r="L29" s="66"/>
      <c r="N29" s="65" t="s">
        <v>5</v>
      </c>
      <c r="O29" s="66"/>
      <c r="P29" s="174">
        <v>4141</v>
      </c>
      <c r="Q29" s="172">
        <v>278</v>
      </c>
      <c r="R29" s="172">
        <v>3863</v>
      </c>
      <c r="S29" s="186">
        <v>0</v>
      </c>
    </row>
    <row r="30" spans="4:19" s="55" customFormat="1" ht="10.5">
      <c r="D30" s="65" t="s">
        <v>6</v>
      </c>
      <c r="F30" s="174">
        <v>248</v>
      </c>
      <c r="G30" s="172">
        <v>192</v>
      </c>
      <c r="H30" s="172">
        <v>56</v>
      </c>
      <c r="I30" s="173">
        <v>0</v>
      </c>
      <c r="J30" s="66"/>
      <c r="K30" s="67"/>
      <c r="L30" s="66"/>
      <c r="M30" s="66"/>
      <c r="N30" s="65" t="s">
        <v>98</v>
      </c>
      <c r="O30" s="66"/>
      <c r="P30" s="174">
        <v>1520</v>
      </c>
      <c r="Q30" s="172">
        <v>101</v>
      </c>
      <c r="R30" s="172">
        <v>1419</v>
      </c>
      <c r="S30" s="186">
        <v>0</v>
      </c>
    </row>
    <row r="31" spans="4:19" s="55" customFormat="1" ht="10.5">
      <c r="D31" s="65"/>
      <c r="F31" s="174"/>
      <c r="G31" s="172"/>
      <c r="H31" s="172"/>
      <c r="I31" s="173"/>
      <c r="J31" s="66"/>
      <c r="K31" s="67"/>
      <c r="L31" s="66"/>
      <c r="M31" s="66"/>
      <c r="N31" s="65"/>
      <c r="O31" s="66"/>
      <c r="P31" s="174"/>
      <c r="Q31" s="172"/>
      <c r="R31" s="172"/>
      <c r="S31" s="186"/>
    </row>
    <row r="32" spans="4:19" s="55" customFormat="1" ht="10.5">
      <c r="D32" s="65" t="s">
        <v>4</v>
      </c>
      <c r="F32" s="174">
        <v>189</v>
      </c>
      <c r="G32" s="172">
        <v>129</v>
      </c>
      <c r="H32" s="172">
        <v>60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2374</v>
      </c>
      <c r="Q32" s="172">
        <v>2</v>
      </c>
      <c r="R32" s="172">
        <v>6</v>
      </c>
      <c r="S32" s="186">
        <v>2366</v>
      </c>
    </row>
    <row r="33" spans="1:19" s="55" customFormat="1" ht="10.5">
      <c r="D33" s="65" t="s">
        <v>43</v>
      </c>
      <c r="F33" s="174">
        <v>152</v>
      </c>
      <c r="G33" s="172">
        <v>128</v>
      </c>
      <c r="H33" s="172">
        <v>24</v>
      </c>
      <c r="I33" s="17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74">
        <v>151</v>
      </c>
      <c r="G34" s="172">
        <v>123</v>
      </c>
      <c r="H34" s="172">
        <v>28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74">
        <v>146</v>
      </c>
      <c r="G35" s="172">
        <v>115</v>
      </c>
      <c r="H35" s="172">
        <v>31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57" t="s">
        <v>128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125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35:N35"/>
    <mergeCell ref="M18:N18"/>
    <mergeCell ref="M17:N17"/>
    <mergeCell ref="M26:N26"/>
    <mergeCell ref="M32:N32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127</v>
      </c>
    </row>
    <row r="4" spans="1:19" s="55" customFormat="1" ht="1.5" customHeight="1"/>
    <row r="5" spans="1:19" s="55" customFormat="1" ht="10.5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0.5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79">
        <v>34322</v>
      </c>
      <c r="G8" s="178">
        <v>9495</v>
      </c>
      <c r="H8" s="178">
        <v>12044</v>
      </c>
      <c r="I8" s="178">
        <v>12783</v>
      </c>
      <c r="J8" s="66"/>
      <c r="K8" s="67"/>
      <c r="L8" s="66"/>
      <c r="M8" s="66"/>
      <c r="N8" s="65" t="s">
        <v>39</v>
      </c>
      <c r="O8" s="66"/>
      <c r="P8" s="174">
        <v>273</v>
      </c>
      <c r="Q8" s="172">
        <v>230</v>
      </c>
      <c r="R8" s="172">
        <v>43</v>
      </c>
      <c r="S8" s="186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65" t="s">
        <v>37</v>
      </c>
      <c r="O9" s="66"/>
      <c r="P9" s="174">
        <v>246</v>
      </c>
      <c r="Q9" s="172">
        <v>190</v>
      </c>
      <c r="R9" s="172">
        <v>56</v>
      </c>
      <c r="S9" s="186">
        <v>0</v>
      </c>
    </row>
    <row r="10" spans="1:19" s="55" customFormat="1" ht="9.75" customHeight="1">
      <c r="C10" s="219" t="s">
        <v>41</v>
      </c>
      <c r="D10" s="219"/>
      <c r="F10" s="174">
        <v>11632</v>
      </c>
      <c r="G10" s="173">
        <v>7427</v>
      </c>
      <c r="H10" s="173">
        <v>4205</v>
      </c>
      <c r="I10" s="173">
        <v>0</v>
      </c>
      <c r="J10" s="66"/>
      <c r="K10" s="67"/>
      <c r="L10" s="66"/>
      <c r="M10" s="66"/>
      <c r="N10" s="65" t="s">
        <v>34</v>
      </c>
      <c r="O10" s="66"/>
      <c r="P10" s="174">
        <v>249</v>
      </c>
      <c r="Q10" s="172">
        <v>187</v>
      </c>
      <c r="R10" s="172">
        <v>62</v>
      </c>
      <c r="S10" s="186">
        <v>0</v>
      </c>
    </row>
    <row r="11" spans="1:19" s="55" customFormat="1" ht="9.75" customHeight="1">
      <c r="F11" s="174"/>
      <c r="G11" s="173"/>
      <c r="H11" s="173"/>
      <c r="I11" s="173"/>
      <c r="J11" s="66"/>
      <c r="K11" s="67"/>
      <c r="L11" s="66"/>
      <c r="M11" s="66"/>
      <c r="N11" s="65" t="s">
        <v>32</v>
      </c>
      <c r="O11" s="66"/>
      <c r="P11" s="174">
        <v>210</v>
      </c>
      <c r="Q11" s="172">
        <v>175</v>
      </c>
      <c r="R11" s="172">
        <v>35</v>
      </c>
      <c r="S11" s="186">
        <v>0</v>
      </c>
    </row>
    <row r="12" spans="1:19" s="55" customFormat="1" ht="9.75" customHeight="1">
      <c r="D12" s="65" t="s">
        <v>123</v>
      </c>
      <c r="F12" s="174">
        <v>39</v>
      </c>
      <c r="G12" s="173">
        <v>39</v>
      </c>
      <c r="H12" s="173">
        <v>0</v>
      </c>
      <c r="I12" s="173">
        <v>0</v>
      </c>
      <c r="J12" s="66"/>
      <c r="K12" s="67"/>
      <c r="L12" s="66"/>
      <c r="M12" s="66"/>
      <c r="N12" s="65" t="s">
        <v>30</v>
      </c>
      <c r="O12" s="66"/>
      <c r="P12" s="174">
        <v>247</v>
      </c>
      <c r="Q12" s="172">
        <v>201</v>
      </c>
      <c r="R12" s="172">
        <v>46</v>
      </c>
      <c r="S12" s="186">
        <v>0</v>
      </c>
    </row>
    <row r="13" spans="1:19" s="55" customFormat="1" ht="9.75" customHeight="1">
      <c r="D13" s="65" t="s">
        <v>118</v>
      </c>
      <c r="F13" s="174">
        <v>51</v>
      </c>
      <c r="G13" s="173">
        <v>45</v>
      </c>
      <c r="H13" s="173">
        <v>6</v>
      </c>
      <c r="I13" s="173">
        <v>0</v>
      </c>
      <c r="J13" s="66"/>
      <c r="K13" s="67"/>
      <c r="L13" s="66"/>
      <c r="M13" s="66"/>
      <c r="P13" s="188"/>
      <c r="Q13" s="187"/>
      <c r="R13" s="187"/>
      <c r="S13" s="186"/>
    </row>
    <row r="14" spans="1:19" s="55" customFormat="1" ht="10.5">
      <c r="D14" s="65" t="s">
        <v>73</v>
      </c>
      <c r="F14" s="174">
        <v>43</v>
      </c>
      <c r="G14" s="172">
        <v>37</v>
      </c>
      <c r="H14" s="172">
        <v>6</v>
      </c>
      <c r="I14" s="173">
        <v>0</v>
      </c>
      <c r="J14" s="66"/>
      <c r="K14" s="67"/>
      <c r="L14" s="66"/>
      <c r="M14" s="66"/>
      <c r="N14" s="65" t="s">
        <v>29</v>
      </c>
      <c r="O14" s="66"/>
      <c r="P14" s="174">
        <v>194</v>
      </c>
      <c r="Q14" s="172">
        <v>146</v>
      </c>
      <c r="R14" s="172">
        <v>48</v>
      </c>
      <c r="S14" s="186">
        <v>0</v>
      </c>
    </row>
    <row r="15" spans="1:19" s="55" customFormat="1" ht="10.5">
      <c r="D15" s="65" t="s">
        <v>35</v>
      </c>
      <c r="F15" s="174">
        <v>250</v>
      </c>
      <c r="G15" s="172">
        <v>241</v>
      </c>
      <c r="H15" s="172">
        <v>9</v>
      </c>
      <c r="I15" s="173">
        <v>0</v>
      </c>
      <c r="J15" s="66"/>
      <c r="K15" s="67"/>
      <c r="L15" s="66"/>
      <c r="M15" s="66"/>
      <c r="N15" s="65" t="s">
        <v>27</v>
      </c>
      <c r="O15" s="66"/>
      <c r="P15" s="174">
        <v>179</v>
      </c>
      <c r="Q15" s="172">
        <v>148</v>
      </c>
      <c r="R15" s="172">
        <v>31</v>
      </c>
      <c r="S15" s="186">
        <v>0</v>
      </c>
    </row>
    <row r="16" spans="1:19" s="55" customFormat="1" ht="10.5" customHeight="1">
      <c r="D16" s="65" t="s">
        <v>33</v>
      </c>
      <c r="F16" s="174">
        <v>1018</v>
      </c>
      <c r="G16" s="172">
        <v>1011</v>
      </c>
      <c r="H16" s="172">
        <v>7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65" t="s">
        <v>71</v>
      </c>
      <c r="F17" s="174">
        <v>410</v>
      </c>
      <c r="G17" s="172">
        <v>288</v>
      </c>
      <c r="H17" s="172">
        <v>122</v>
      </c>
      <c r="I17" s="173">
        <v>0</v>
      </c>
      <c r="J17" s="66"/>
      <c r="K17" s="67"/>
      <c r="L17" s="66"/>
      <c r="M17" s="219" t="s">
        <v>53</v>
      </c>
      <c r="N17" s="219"/>
      <c r="P17" s="188">
        <v>12481</v>
      </c>
      <c r="Q17" s="187">
        <v>1076</v>
      </c>
      <c r="R17" s="187">
        <v>945</v>
      </c>
      <c r="S17" s="187">
        <v>10460</v>
      </c>
    </row>
    <row r="18" spans="4:19" s="55" customFormat="1" ht="10.5" customHeight="1">
      <c r="D18" s="65"/>
      <c r="F18" s="174"/>
      <c r="G18" s="173"/>
      <c r="H18" s="173"/>
      <c r="I18" s="173"/>
      <c r="J18" s="66"/>
      <c r="K18" s="67"/>
      <c r="L18" s="66"/>
      <c r="M18" s="219"/>
      <c r="N18" s="219"/>
      <c r="O18" s="66"/>
      <c r="P18" s="174"/>
      <c r="Q18" s="173"/>
      <c r="R18" s="173"/>
      <c r="S18" s="173"/>
    </row>
    <row r="19" spans="4:19" s="55" customFormat="1" ht="10.5" customHeight="1">
      <c r="D19" s="65" t="s">
        <v>122</v>
      </c>
      <c r="F19" s="174">
        <v>138</v>
      </c>
      <c r="G19" s="172">
        <v>104</v>
      </c>
      <c r="H19" s="172">
        <v>34</v>
      </c>
      <c r="I19" s="173">
        <v>0</v>
      </c>
      <c r="J19" s="66"/>
      <c r="K19" s="67"/>
      <c r="L19" s="66"/>
      <c r="M19" s="66"/>
      <c r="N19" s="65" t="s">
        <v>22</v>
      </c>
      <c r="P19" s="188">
        <v>52</v>
      </c>
      <c r="Q19" s="187">
        <v>52</v>
      </c>
      <c r="R19" s="186">
        <v>0</v>
      </c>
      <c r="S19" s="186">
        <v>0</v>
      </c>
    </row>
    <row r="20" spans="4:19" s="55" customFormat="1" ht="10.5" customHeight="1">
      <c r="D20" s="65" t="s">
        <v>70</v>
      </c>
      <c r="F20" s="174">
        <v>1488</v>
      </c>
      <c r="G20" s="172">
        <v>259</v>
      </c>
      <c r="H20" s="172">
        <v>1229</v>
      </c>
      <c r="I20" s="173">
        <v>0</v>
      </c>
      <c r="J20" s="66"/>
      <c r="K20" s="67"/>
      <c r="L20" s="66"/>
      <c r="M20" s="66"/>
      <c r="N20" s="65" t="s">
        <v>21</v>
      </c>
      <c r="O20" s="66"/>
      <c r="P20" s="174">
        <v>30</v>
      </c>
      <c r="Q20" s="186">
        <v>23</v>
      </c>
      <c r="R20" s="186">
        <v>7</v>
      </c>
      <c r="S20" s="186">
        <v>0</v>
      </c>
    </row>
    <row r="21" spans="4:19" s="55" customFormat="1" ht="10.5" customHeight="1">
      <c r="D21" s="65" t="s">
        <v>69</v>
      </c>
      <c r="F21" s="174">
        <v>948</v>
      </c>
      <c r="G21" s="172">
        <v>431</v>
      </c>
      <c r="H21" s="172">
        <v>517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86">
        <v>0</v>
      </c>
    </row>
    <row r="22" spans="4:19" s="55" customFormat="1" ht="10.5" customHeight="1">
      <c r="D22" s="65" t="s">
        <v>89</v>
      </c>
      <c r="F22" s="174">
        <v>2067</v>
      </c>
      <c r="G22" s="172">
        <v>1827</v>
      </c>
      <c r="H22" s="172">
        <v>240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12337</v>
      </c>
      <c r="Q22" s="186">
        <v>940</v>
      </c>
      <c r="R22" s="186">
        <v>937</v>
      </c>
      <c r="S22" s="186">
        <v>10460</v>
      </c>
    </row>
    <row r="23" spans="4:19" s="55" customFormat="1" ht="10.5">
      <c r="D23" s="65" t="s">
        <v>68</v>
      </c>
      <c r="F23" s="174">
        <v>712</v>
      </c>
      <c r="G23" s="172">
        <v>217</v>
      </c>
      <c r="H23" s="172">
        <v>495</v>
      </c>
      <c r="I23" s="173">
        <v>0</v>
      </c>
      <c r="J23" s="66"/>
      <c r="K23" s="67"/>
      <c r="L23" s="66"/>
      <c r="M23" s="66"/>
      <c r="N23" s="65" t="s">
        <v>13</v>
      </c>
      <c r="O23" s="66"/>
      <c r="P23" s="174">
        <v>16</v>
      </c>
      <c r="Q23" s="186">
        <v>15</v>
      </c>
      <c r="R23" s="186">
        <v>1</v>
      </c>
      <c r="S23" s="186">
        <v>0</v>
      </c>
    </row>
    <row r="24" spans="4:19" s="55" customFormat="1" ht="10.5" customHeight="1">
      <c r="D24" s="65" t="s">
        <v>67</v>
      </c>
      <c r="F24" s="174">
        <v>1196</v>
      </c>
      <c r="G24" s="173">
        <v>308</v>
      </c>
      <c r="H24" s="173">
        <v>888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86">
        <v>0</v>
      </c>
      <c r="S24" s="186">
        <v>0</v>
      </c>
    </row>
    <row r="25" spans="4:19" s="55" customFormat="1" ht="10.5" customHeight="1">
      <c r="D25" s="6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65" t="s">
        <v>12</v>
      </c>
      <c r="F26" s="174">
        <v>200</v>
      </c>
      <c r="G26" s="172">
        <v>164</v>
      </c>
      <c r="H26" s="172">
        <v>36</v>
      </c>
      <c r="I26" s="173">
        <v>0</v>
      </c>
      <c r="J26" s="66"/>
      <c r="K26" s="67"/>
      <c r="L26" s="66"/>
      <c r="M26" s="219" t="s">
        <v>52</v>
      </c>
      <c r="N26" s="219"/>
      <c r="P26" s="188">
        <v>7877</v>
      </c>
      <c r="Q26" s="187">
        <v>990</v>
      </c>
      <c r="R26" s="187">
        <v>6887</v>
      </c>
      <c r="S26" s="186">
        <v>0</v>
      </c>
    </row>
    <row r="27" spans="4:19" s="55" customFormat="1" ht="10.5" customHeight="1">
      <c r="D27" s="65" t="s">
        <v>11</v>
      </c>
      <c r="F27" s="174">
        <v>130</v>
      </c>
      <c r="G27" s="172">
        <v>102</v>
      </c>
      <c r="H27" s="172">
        <v>28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65" t="s">
        <v>10</v>
      </c>
      <c r="F28" s="174">
        <v>235</v>
      </c>
      <c r="G28" s="172">
        <v>199</v>
      </c>
      <c r="H28" s="172">
        <v>36</v>
      </c>
      <c r="I28" s="173">
        <v>0</v>
      </c>
      <c r="J28" s="66"/>
      <c r="K28" s="67"/>
      <c r="L28" s="66"/>
      <c r="M28" s="65"/>
      <c r="N28" s="65" t="s">
        <v>65</v>
      </c>
      <c r="P28" s="188">
        <v>2249</v>
      </c>
      <c r="Q28" s="187">
        <v>617</v>
      </c>
      <c r="R28" s="187">
        <v>1632</v>
      </c>
      <c r="S28" s="186">
        <v>0</v>
      </c>
    </row>
    <row r="29" spans="4:19" s="55" customFormat="1" ht="10.5">
      <c r="D29" s="65" t="s">
        <v>8</v>
      </c>
      <c r="F29" s="174">
        <v>234</v>
      </c>
      <c r="G29" s="172">
        <v>178</v>
      </c>
      <c r="H29" s="172">
        <v>56</v>
      </c>
      <c r="I29" s="173">
        <v>0</v>
      </c>
      <c r="J29" s="66"/>
      <c r="K29" s="67"/>
      <c r="L29" s="66"/>
      <c r="N29" s="65" t="s">
        <v>5</v>
      </c>
      <c r="O29" s="66"/>
      <c r="P29" s="174">
        <v>4128</v>
      </c>
      <c r="Q29" s="172">
        <v>273</v>
      </c>
      <c r="R29" s="172">
        <v>3855</v>
      </c>
      <c r="S29" s="186">
        <v>0</v>
      </c>
    </row>
    <row r="30" spans="4:19" s="55" customFormat="1" ht="10.5">
      <c r="D30" s="65" t="s">
        <v>6</v>
      </c>
      <c r="F30" s="174">
        <v>240</v>
      </c>
      <c r="G30" s="172">
        <v>197</v>
      </c>
      <c r="H30" s="172">
        <v>43</v>
      </c>
      <c r="I30" s="173">
        <v>0</v>
      </c>
      <c r="J30" s="66"/>
      <c r="K30" s="67"/>
      <c r="L30" s="66"/>
      <c r="M30" s="66"/>
      <c r="N30" s="65" t="s">
        <v>98</v>
      </c>
      <c r="O30" s="66"/>
      <c r="P30" s="174">
        <v>1500</v>
      </c>
      <c r="Q30" s="172">
        <v>100</v>
      </c>
      <c r="R30" s="172">
        <v>1400</v>
      </c>
      <c r="S30" s="186">
        <v>0</v>
      </c>
    </row>
    <row r="31" spans="4:19" s="55" customFormat="1" ht="10.5">
      <c r="D31" s="65"/>
      <c r="F31" s="174"/>
      <c r="G31" s="172"/>
      <c r="H31" s="172"/>
      <c r="I31" s="173"/>
      <c r="J31" s="66"/>
      <c r="K31" s="67"/>
      <c r="L31" s="66"/>
      <c r="M31" s="66"/>
      <c r="N31" s="65"/>
      <c r="O31" s="66"/>
      <c r="P31" s="174"/>
      <c r="Q31" s="172"/>
      <c r="R31" s="172"/>
      <c r="S31" s="186"/>
    </row>
    <row r="32" spans="4:19" s="55" customFormat="1" ht="10.5">
      <c r="D32" s="65" t="s">
        <v>4</v>
      </c>
      <c r="F32" s="174">
        <v>174</v>
      </c>
      <c r="G32" s="172">
        <v>131</v>
      </c>
      <c r="H32" s="172">
        <v>43</v>
      </c>
      <c r="I32" s="173">
        <v>0</v>
      </c>
      <c r="J32" s="66"/>
      <c r="K32" s="67"/>
      <c r="L32" s="66"/>
      <c r="M32" s="219" t="s">
        <v>51</v>
      </c>
      <c r="N32" s="219"/>
      <c r="O32" s="66"/>
      <c r="P32" s="174">
        <v>2332</v>
      </c>
      <c r="Q32" s="172">
        <v>2</v>
      </c>
      <c r="R32" s="172">
        <v>7</v>
      </c>
      <c r="S32" s="186">
        <v>2323</v>
      </c>
    </row>
    <row r="33" spans="1:19" s="55" customFormat="1" ht="10.5">
      <c r="D33" s="65" t="s">
        <v>43</v>
      </c>
      <c r="F33" s="174">
        <v>156</v>
      </c>
      <c r="G33" s="172">
        <v>128</v>
      </c>
      <c r="H33" s="172">
        <v>28</v>
      </c>
      <c r="I33" s="17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74">
        <v>155</v>
      </c>
      <c r="G34" s="172">
        <v>128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74">
        <v>150</v>
      </c>
      <c r="G35" s="172">
        <v>116</v>
      </c>
      <c r="H35" s="172">
        <v>34</v>
      </c>
      <c r="I35" s="17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58"/>
      <c r="Q36" s="58"/>
      <c r="R36" s="58"/>
      <c r="S36" s="58"/>
    </row>
    <row r="37" spans="1:19" s="55" customFormat="1" ht="10.5">
      <c r="B37" s="57" t="s">
        <v>126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125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R5:R6"/>
    <mergeCell ref="P5:P6"/>
    <mergeCell ref="Q5:Q6"/>
    <mergeCell ref="H5:H6"/>
    <mergeCell ref="M35:N35"/>
    <mergeCell ref="M18:N18"/>
    <mergeCell ref="M17:N17"/>
    <mergeCell ref="M26:N26"/>
    <mergeCell ref="M32:N32"/>
    <mergeCell ref="C10:D10"/>
    <mergeCell ref="I5:J5"/>
    <mergeCell ref="L5:O6"/>
    <mergeCell ref="I6:J6"/>
    <mergeCell ref="B8:D8"/>
    <mergeCell ref="A5:E6"/>
    <mergeCell ref="F5:F6"/>
    <mergeCell ref="G5:G6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124</v>
      </c>
    </row>
    <row r="4" spans="1:19" s="55" customFormat="1" ht="1.5" customHeight="1"/>
    <row r="5" spans="1:19" s="55" customFormat="1" ht="10.5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27" t="s">
        <v>47</v>
      </c>
      <c r="J5" s="228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0.5">
      <c r="A6" s="236"/>
      <c r="B6" s="234"/>
      <c r="C6" s="234"/>
      <c r="D6" s="234"/>
      <c r="E6" s="234"/>
      <c r="F6" s="234"/>
      <c r="G6" s="234"/>
      <c r="H6" s="234"/>
      <c r="I6" s="222" t="s">
        <v>45</v>
      </c>
      <c r="J6" s="223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4" t="s">
        <v>54</v>
      </c>
      <c r="C8" s="224"/>
      <c r="D8" s="224"/>
      <c r="F8" s="138">
        <v>24675</v>
      </c>
      <c r="G8" s="137">
        <v>9067</v>
      </c>
      <c r="H8" s="137">
        <v>12056</v>
      </c>
      <c r="I8" s="137">
        <v>3552</v>
      </c>
      <c r="J8" s="66"/>
      <c r="K8" s="67"/>
      <c r="L8" s="66"/>
      <c r="M8" s="66"/>
      <c r="N8" s="65" t="s">
        <v>39</v>
      </c>
      <c r="O8" s="66"/>
      <c r="P8" s="128">
        <v>274</v>
      </c>
      <c r="Q8" s="180">
        <v>230</v>
      </c>
      <c r="R8" s="180">
        <v>44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37</v>
      </c>
      <c r="O9" s="66"/>
      <c r="P9" s="128">
        <v>245</v>
      </c>
      <c r="Q9" s="180">
        <v>188</v>
      </c>
      <c r="R9" s="180">
        <v>57</v>
      </c>
      <c r="S9" s="181">
        <v>0</v>
      </c>
    </row>
    <row r="10" spans="1:19" s="55" customFormat="1" ht="9.75" customHeight="1">
      <c r="C10" s="219" t="s">
        <v>41</v>
      </c>
      <c r="D10" s="219"/>
      <c r="F10" s="128">
        <v>11637</v>
      </c>
      <c r="G10" s="131">
        <v>7413</v>
      </c>
      <c r="H10" s="131">
        <v>4224</v>
      </c>
      <c r="I10" s="143">
        <v>0</v>
      </c>
      <c r="J10" s="66"/>
      <c r="K10" s="67"/>
      <c r="L10" s="66"/>
      <c r="M10" s="66"/>
      <c r="N10" s="65" t="s">
        <v>34</v>
      </c>
      <c r="O10" s="66"/>
      <c r="P10" s="128">
        <v>248</v>
      </c>
      <c r="Q10" s="180">
        <v>185</v>
      </c>
      <c r="R10" s="180">
        <v>63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32</v>
      </c>
      <c r="O11" s="66"/>
      <c r="P11" s="128">
        <v>210</v>
      </c>
      <c r="Q11" s="180">
        <v>176</v>
      </c>
      <c r="R11" s="180">
        <v>34</v>
      </c>
      <c r="S11" s="181">
        <v>0</v>
      </c>
    </row>
    <row r="12" spans="1:19" s="55" customFormat="1" ht="9.75" customHeight="1">
      <c r="D12" s="65" t="s">
        <v>123</v>
      </c>
      <c r="F12" s="128">
        <v>39</v>
      </c>
      <c r="G12" s="143">
        <v>39</v>
      </c>
      <c r="H12" s="143">
        <v>0</v>
      </c>
      <c r="I12" s="143">
        <v>0</v>
      </c>
      <c r="J12" s="66"/>
      <c r="K12" s="67"/>
      <c r="L12" s="66"/>
      <c r="M12" s="66"/>
      <c r="N12" s="65" t="s">
        <v>30</v>
      </c>
      <c r="O12" s="66"/>
      <c r="P12" s="128">
        <v>246</v>
      </c>
      <c r="Q12" s="180">
        <v>203</v>
      </c>
      <c r="R12" s="180">
        <v>43</v>
      </c>
      <c r="S12" s="181">
        <v>0</v>
      </c>
    </row>
    <row r="13" spans="1:19" s="55" customFormat="1" ht="9.75" customHeight="1">
      <c r="D13" s="65" t="s">
        <v>118</v>
      </c>
      <c r="F13" s="128">
        <v>50</v>
      </c>
      <c r="G13" s="143">
        <v>45</v>
      </c>
      <c r="H13" s="143">
        <v>5</v>
      </c>
      <c r="I13" s="143">
        <v>0</v>
      </c>
      <c r="J13" s="66"/>
      <c r="K13" s="67"/>
      <c r="L13" s="66"/>
      <c r="M13" s="66"/>
      <c r="P13" s="182"/>
      <c r="Q13" s="184"/>
      <c r="R13" s="184"/>
      <c r="S13" s="181"/>
    </row>
    <row r="14" spans="1:19" s="55" customFormat="1" ht="10.5">
      <c r="D14" s="65" t="s">
        <v>73</v>
      </c>
      <c r="F14" s="128">
        <v>47</v>
      </c>
      <c r="G14" s="180">
        <v>41</v>
      </c>
      <c r="H14" s="180">
        <v>6</v>
      </c>
      <c r="I14" s="143">
        <v>0</v>
      </c>
      <c r="J14" s="66"/>
      <c r="K14" s="67"/>
      <c r="L14" s="66"/>
      <c r="M14" s="66"/>
      <c r="N14" s="65" t="s">
        <v>29</v>
      </c>
      <c r="O14" s="66"/>
      <c r="P14" s="128">
        <v>193</v>
      </c>
      <c r="Q14" s="180">
        <v>146</v>
      </c>
      <c r="R14" s="180">
        <v>47</v>
      </c>
      <c r="S14" s="181">
        <v>0</v>
      </c>
    </row>
    <row r="15" spans="1:19" s="55" customFormat="1" ht="10.5">
      <c r="D15" s="65" t="s">
        <v>35</v>
      </c>
      <c r="F15" s="128">
        <v>244</v>
      </c>
      <c r="G15" s="180">
        <v>233</v>
      </c>
      <c r="H15" s="180">
        <v>11</v>
      </c>
      <c r="I15" s="143">
        <v>0</v>
      </c>
      <c r="J15" s="66"/>
      <c r="K15" s="67"/>
      <c r="L15" s="66"/>
      <c r="M15" s="66"/>
      <c r="N15" s="65" t="s">
        <v>27</v>
      </c>
      <c r="O15" s="66"/>
      <c r="P15" s="128">
        <v>176</v>
      </c>
      <c r="Q15" s="180">
        <v>145</v>
      </c>
      <c r="R15" s="180">
        <v>31</v>
      </c>
      <c r="S15" s="181">
        <v>0</v>
      </c>
    </row>
    <row r="16" spans="1:19" s="55" customFormat="1" ht="10.5" customHeight="1">
      <c r="D16" s="65" t="s">
        <v>33</v>
      </c>
      <c r="F16" s="128">
        <v>1015</v>
      </c>
      <c r="G16" s="180">
        <v>1007</v>
      </c>
      <c r="H16" s="180">
        <v>8</v>
      </c>
      <c r="I16" s="143">
        <v>0</v>
      </c>
      <c r="J16" s="66"/>
      <c r="K16" s="67"/>
      <c r="L16" s="66"/>
      <c r="O16" s="66"/>
      <c r="P16" s="128"/>
      <c r="Q16" s="180"/>
      <c r="R16" s="180"/>
      <c r="S16" s="181"/>
    </row>
    <row r="17" spans="4:19" s="55" customFormat="1" ht="10.5">
      <c r="D17" s="65" t="s">
        <v>71</v>
      </c>
      <c r="F17" s="128">
        <v>405</v>
      </c>
      <c r="G17" s="180">
        <v>289</v>
      </c>
      <c r="H17" s="180">
        <v>116</v>
      </c>
      <c r="I17" s="143">
        <v>0</v>
      </c>
      <c r="J17" s="66"/>
      <c r="K17" s="67"/>
      <c r="L17" s="66"/>
      <c r="M17" s="219" t="s">
        <v>53</v>
      </c>
      <c r="N17" s="219"/>
      <c r="P17" s="182">
        <v>2838</v>
      </c>
      <c r="Q17" s="145">
        <v>647</v>
      </c>
      <c r="R17" s="145">
        <v>959</v>
      </c>
      <c r="S17" s="145">
        <v>1232</v>
      </c>
    </row>
    <row r="18" spans="4:19" s="55" customFormat="1" ht="10.5" customHeight="1">
      <c r="D18" s="65"/>
      <c r="F18" s="128"/>
      <c r="G18" s="131"/>
      <c r="H18" s="131"/>
      <c r="I18" s="143"/>
      <c r="J18" s="66"/>
      <c r="K18" s="67"/>
      <c r="L18" s="66"/>
      <c r="M18" s="219"/>
      <c r="N18" s="219"/>
      <c r="O18" s="66"/>
      <c r="P18" s="128"/>
      <c r="Q18" s="131"/>
      <c r="R18" s="131"/>
      <c r="S18" s="131"/>
    </row>
    <row r="19" spans="4:19" s="55" customFormat="1" ht="10.5" customHeight="1">
      <c r="D19" s="65" t="s">
        <v>122</v>
      </c>
      <c r="F19" s="128">
        <v>133</v>
      </c>
      <c r="G19" s="180">
        <v>103</v>
      </c>
      <c r="H19" s="180">
        <v>30</v>
      </c>
      <c r="I19" s="143">
        <v>0</v>
      </c>
      <c r="J19" s="66"/>
      <c r="K19" s="67"/>
      <c r="L19" s="66"/>
      <c r="M19" s="66"/>
      <c r="N19" s="65" t="s">
        <v>22</v>
      </c>
      <c r="P19" s="182">
        <v>52</v>
      </c>
      <c r="Q19" s="145">
        <v>52</v>
      </c>
      <c r="R19" s="181">
        <v>0</v>
      </c>
      <c r="S19" s="181">
        <v>0</v>
      </c>
    </row>
    <row r="20" spans="4:19" s="55" customFormat="1" ht="10.5" customHeight="1">
      <c r="D20" s="65" t="s">
        <v>70</v>
      </c>
      <c r="F20" s="128">
        <v>1492</v>
      </c>
      <c r="G20" s="180">
        <v>255</v>
      </c>
      <c r="H20" s="180">
        <v>1237</v>
      </c>
      <c r="I20" s="143">
        <v>0</v>
      </c>
      <c r="J20" s="66"/>
      <c r="K20" s="67"/>
      <c r="L20" s="66"/>
      <c r="M20" s="66"/>
      <c r="N20" s="65" t="s">
        <v>21</v>
      </c>
      <c r="O20" s="66"/>
      <c r="P20" s="128">
        <v>30</v>
      </c>
      <c r="Q20" s="181">
        <v>23</v>
      </c>
      <c r="R20" s="181">
        <v>7</v>
      </c>
      <c r="S20" s="181">
        <v>0</v>
      </c>
    </row>
    <row r="21" spans="4:19" s="55" customFormat="1" ht="10.5" customHeight="1">
      <c r="D21" s="65" t="s">
        <v>69</v>
      </c>
      <c r="F21" s="128">
        <v>957</v>
      </c>
      <c r="G21" s="180">
        <v>427</v>
      </c>
      <c r="H21" s="180">
        <v>530</v>
      </c>
      <c r="I21" s="143">
        <v>0</v>
      </c>
      <c r="J21" s="66"/>
      <c r="K21" s="67"/>
      <c r="L21" s="66"/>
      <c r="M21" s="66"/>
      <c r="N21" s="71" t="s">
        <v>19</v>
      </c>
      <c r="O21" s="66"/>
      <c r="P21" s="128">
        <v>21</v>
      </c>
      <c r="Q21" s="181">
        <v>21</v>
      </c>
      <c r="R21" s="181">
        <v>0</v>
      </c>
      <c r="S21" s="181">
        <v>0</v>
      </c>
    </row>
    <row r="22" spans="4:19" s="55" customFormat="1" ht="10.5" customHeight="1">
      <c r="D22" s="65" t="s">
        <v>89</v>
      </c>
      <c r="F22" s="128">
        <v>2085</v>
      </c>
      <c r="G22" s="180">
        <v>1841</v>
      </c>
      <c r="H22" s="180">
        <v>244</v>
      </c>
      <c r="I22" s="143">
        <v>0</v>
      </c>
      <c r="J22" s="66"/>
      <c r="K22" s="67"/>
      <c r="L22" s="66"/>
      <c r="M22" s="66"/>
      <c r="N22" s="71" t="s">
        <v>17</v>
      </c>
      <c r="O22" s="66"/>
      <c r="P22" s="128">
        <v>2694</v>
      </c>
      <c r="Q22" s="181">
        <v>512</v>
      </c>
      <c r="R22" s="181">
        <v>950</v>
      </c>
      <c r="S22" s="181">
        <v>1232</v>
      </c>
    </row>
    <row r="23" spans="4:19" s="55" customFormat="1" ht="10.5">
      <c r="D23" s="65" t="s">
        <v>68</v>
      </c>
      <c r="F23" s="128">
        <v>703</v>
      </c>
      <c r="G23" s="180">
        <v>214</v>
      </c>
      <c r="H23" s="180">
        <v>489</v>
      </c>
      <c r="I23" s="143">
        <v>0</v>
      </c>
      <c r="J23" s="66"/>
      <c r="K23" s="67"/>
      <c r="L23" s="66"/>
      <c r="M23" s="66"/>
      <c r="N23" s="65" t="s">
        <v>13</v>
      </c>
      <c r="O23" s="66"/>
      <c r="P23" s="128">
        <v>16</v>
      </c>
      <c r="Q23" s="181">
        <v>14</v>
      </c>
      <c r="R23" s="181">
        <v>2</v>
      </c>
      <c r="S23" s="181">
        <v>0</v>
      </c>
    </row>
    <row r="24" spans="4:19" s="55" customFormat="1" ht="10.5" customHeight="1">
      <c r="D24" s="65" t="s">
        <v>67</v>
      </c>
      <c r="F24" s="128">
        <v>1201</v>
      </c>
      <c r="G24" s="143">
        <v>307</v>
      </c>
      <c r="H24" s="143">
        <v>894</v>
      </c>
      <c r="I24" s="143">
        <v>0</v>
      </c>
      <c r="J24" s="66"/>
      <c r="K24" s="67"/>
      <c r="L24" s="66"/>
      <c r="M24" s="66"/>
      <c r="N24" s="185" t="s">
        <v>15</v>
      </c>
      <c r="O24" s="66"/>
      <c r="P24" s="128">
        <v>25</v>
      </c>
      <c r="Q24" s="181">
        <v>25</v>
      </c>
      <c r="R24" s="181">
        <v>0</v>
      </c>
      <c r="S24" s="181">
        <v>0</v>
      </c>
    </row>
    <row r="25" spans="4:19" s="55" customFormat="1" ht="10.5" customHeight="1">
      <c r="D25" s="65"/>
      <c r="F25" s="128"/>
      <c r="G25" s="180"/>
      <c r="H25" s="180"/>
      <c r="I25" s="143"/>
      <c r="J25" s="66"/>
      <c r="K25" s="67"/>
      <c r="L25" s="66"/>
      <c r="M25" s="66"/>
      <c r="N25" s="183"/>
      <c r="O25" s="66"/>
      <c r="P25" s="128"/>
      <c r="Q25" s="181"/>
      <c r="R25" s="181"/>
      <c r="S25" s="181"/>
    </row>
    <row r="26" spans="4:19" s="55" customFormat="1" ht="10.5" customHeight="1">
      <c r="D26" s="65" t="s">
        <v>12</v>
      </c>
      <c r="F26" s="128">
        <v>201</v>
      </c>
      <c r="G26" s="180">
        <v>163</v>
      </c>
      <c r="H26" s="180">
        <v>38</v>
      </c>
      <c r="I26" s="143">
        <v>0</v>
      </c>
      <c r="J26" s="66"/>
      <c r="K26" s="67"/>
      <c r="L26" s="66"/>
      <c r="M26" s="219" t="s">
        <v>52</v>
      </c>
      <c r="N26" s="219"/>
      <c r="P26" s="182">
        <v>7871</v>
      </c>
      <c r="Q26" s="145">
        <v>1005</v>
      </c>
      <c r="R26" s="145">
        <v>6866</v>
      </c>
      <c r="S26" s="181">
        <v>0</v>
      </c>
    </row>
    <row r="27" spans="4:19" s="55" customFormat="1" ht="10.5" customHeight="1">
      <c r="D27" s="65" t="s">
        <v>11</v>
      </c>
      <c r="F27" s="128">
        <v>130</v>
      </c>
      <c r="G27" s="180">
        <v>102</v>
      </c>
      <c r="H27" s="180">
        <v>28</v>
      </c>
      <c r="I27" s="143">
        <v>0</v>
      </c>
      <c r="J27" s="66"/>
      <c r="K27" s="67"/>
      <c r="L27" s="66"/>
      <c r="M27" s="66"/>
      <c r="O27" s="66"/>
      <c r="P27" s="128"/>
      <c r="Q27" s="131"/>
      <c r="R27" s="131"/>
      <c r="S27" s="181"/>
    </row>
    <row r="28" spans="4:19" s="55" customFormat="1" ht="10.5">
      <c r="D28" s="65" t="s">
        <v>10</v>
      </c>
      <c r="F28" s="128">
        <v>236</v>
      </c>
      <c r="G28" s="180">
        <v>196</v>
      </c>
      <c r="H28" s="180">
        <v>40</v>
      </c>
      <c r="I28" s="143">
        <v>0</v>
      </c>
      <c r="J28" s="66"/>
      <c r="K28" s="67"/>
      <c r="L28" s="66"/>
      <c r="M28" s="65"/>
      <c r="N28" s="65" t="s">
        <v>65</v>
      </c>
      <c r="P28" s="182">
        <v>2276</v>
      </c>
      <c r="Q28" s="145">
        <v>628</v>
      </c>
      <c r="R28" s="145">
        <v>1648</v>
      </c>
      <c r="S28" s="181">
        <v>0</v>
      </c>
    </row>
    <row r="29" spans="4:19" s="55" customFormat="1" ht="10.5">
      <c r="D29" s="65" t="s">
        <v>8</v>
      </c>
      <c r="F29" s="128">
        <v>235</v>
      </c>
      <c r="G29" s="180">
        <v>180</v>
      </c>
      <c r="H29" s="180">
        <v>55</v>
      </c>
      <c r="I29" s="143">
        <v>0</v>
      </c>
      <c r="J29" s="66"/>
      <c r="K29" s="67"/>
      <c r="L29" s="66"/>
      <c r="N29" s="65" t="s">
        <v>5</v>
      </c>
      <c r="O29" s="66"/>
      <c r="P29" s="128">
        <v>4111</v>
      </c>
      <c r="Q29" s="127">
        <v>279</v>
      </c>
      <c r="R29" s="127">
        <v>3832</v>
      </c>
      <c r="S29" s="181">
        <v>0</v>
      </c>
    </row>
    <row r="30" spans="4:19" s="55" customFormat="1" ht="10.5">
      <c r="D30" s="65" t="s">
        <v>6</v>
      </c>
      <c r="F30" s="128">
        <v>237</v>
      </c>
      <c r="G30" s="180">
        <v>195</v>
      </c>
      <c r="H30" s="180">
        <v>42</v>
      </c>
      <c r="I30" s="143">
        <v>0</v>
      </c>
      <c r="J30" s="66"/>
      <c r="K30" s="67"/>
      <c r="L30" s="66"/>
      <c r="M30" s="66"/>
      <c r="N30" s="65" t="s">
        <v>98</v>
      </c>
      <c r="O30" s="66"/>
      <c r="P30" s="128">
        <v>1484</v>
      </c>
      <c r="Q30" s="127">
        <v>98</v>
      </c>
      <c r="R30" s="127">
        <v>1386</v>
      </c>
      <c r="S30" s="181">
        <v>0</v>
      </c>
    </row>
    <row r="31" spans="4:19" s="55" customFormat="1" ht="10.5">
      <c r="D31" s="65"/>
      <c r="F31" s="128"/>
      <c r="G31" s="180"/>
      <c r="H31" s="180"/>
      <c r="I31" s="143"/>
      <c r="J31" s="66"/>
      <c r="K31" s="67"/>
      <c r="L31" s="66"/>
      <c r="M31" s="66"/>
      <c r="N31" s="65"/>
      <c r="O31" s="66"/>
      <c r="P31" s="128"/>
      <c r="Q31" s="127"/>
      <c r="R31" s="127"/>
      <c r="S31" s="181"/>
    </row>
    <row r="32" spans="4:19" s="55" customFormat="1" ht="10.5">
      <c r="D32" s="65" t="s">
        <v>4</v>
      </c>
      <c r="F32" s="128">
        <v>174</v>
      </c>
      <c r="G32" s="180">
        <v>131</v>
      </c>
      <c r="H32" s="180">
        <v>43</v>
      </c>
      <c r="I32" s="143">
        <v>0</v>
      </c>
      <c r="J32" s="66"/>
      <c r="K32" s="67"/>
      <c r="L32" s="66"/>
      <c r="M32" s="219" t="s">
        <v>51</v>
      </c>
      <c r="N32" s="219"/>
      <c r="O32" s="66"/>
      <c r="P32" s="128">
        <v>2329</v>
      </c>
      <c r="Q32" s="127">
        <v>2</v>
      </c>
      <c r="R32" s="127">
        <v>7</v>
      </c>
      <c r="S32" s="181">
        <v>2320</v>
      </c>
    </row>
    <row r="33" spans="1:19" s="55" customFormat="1" ht="10.5">
      <c r="D33" s="65" t="s">
        <v>43</v>
      </c>
      <c r="F33" s="128">
        <v>156</v>
      </c>
      <c r="G33" s="180">
        <v>130</v>
      </c>
      <c r="H33" s="180">
        <v>26</v>
      </c>
      <c r="I33" s="14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28">
        <v>154</v>
      </c>
      <c r="G34" s="180">
        <v>125</v>
      </c>
      <c r="H34" s="180">
        <v>29</v>
      </c>
      <c r="I34" s="14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28">
        <v>151</v>
      </c>
      <c r="G35" s="180">
        <v>117</v>
      </c>
      <c r="H35" s="180">
        <v>34</v>
      </c>
      <c r="I35" s="143">
        <v>0</v>
      </c>
      <c r="J35" s="66"/>
      <c r="K35" s="67"/>
      <c r="L35" s="66"/>
      <c r="M35" s="219"/>
      <c r="N35" s="219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58"/>
      <c r="Q36" s="58"/>
      <c r="R36" s="58"/>
      <c r="S36" s="58"/>
    </row>
    <row r="37" spans="1:19" s="55" customFormat="1" ht="10.5">
      <c r="B37" s="57" t="s">
        <v>121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120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35:N35"/>
    <mergeCell ref="M18:N18"/>
    <mergeCell ref="M17:N17"/>
    <mergeCell ref="M26:N26"/>
    <mergeCell ref="M32:N32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2020-11-20T03:51:47Z</dcterms:created>
  <dcterms:modified xsi:type="dcterms:W3CDTF">2024-08-27T06:36:29Z</dcterms:modified>
</cp:coreProperties>
</file>