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A68EB8CE-E462-439B-A39C-5C7D2D181FD6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3"/>
    <sheet r:id="rId2" name="R6" sheetId="32"/>
    <sheet r:id="rId3" name="R5" sheetId="31"/>
    <sheet r:id="rId4" name="R4" sheetId="30"/>
    <sheet r:id="rId5" name="R3" sheetId="29"/>
    <sheet r:id="rId6" name="R2" sheetId="28"/>
    <sheet r:id="rId7" name="R1" sheetId="27"/>
    <sheet r:id="rId8" name="H30" sheetId="26"/>
    <sheet r:id="rId9" name="H29" sheetId="25"/>
    <sheet r:id="rId10" name="H28" sheetId="24"/>
    <sheet r:id="rId11" name="H27" sheetId="22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1"/>
  </sheets>
  <definedNames>
    <definedName localSheetId="25" name="_xlnm.Print_Area">'H12'!$A$1:$AD$91</definedName>
    <definedName localSheetId="24" name="_xlnm.Print_Area">'H13'!$A$1:$AD$83</definedName>
    <definedName localSheetId="23" name="_xlnm.Print_Area">'H14'!$A$1:$AD$83</definedName>
    <definedName localSheetId="22" name="_xlnm.Print_Area">'H15'!$A$1:$AD$83</definedName>
    <definedName localSheetId="21" name="_xlnm.Print_Area">'H16'!$A$1:$AD$83</definedName>
    <definedName localSheetId="20" name="_xlnm.Print_Area">'H17'!$A$1:$AD$50</definedName>
    <definedName localSheetId="19" name="_xlnm.Print_Area">'H18'!$A$1:$AD$50</definedName>
    <definedName localSheetId="18" name="_xlnm.Print_Area">'H19'!$A$1:$AD$50</definedName>
    <definedName localSheetId="17" name="_xlnm.Print_Area">'H20'!$A$1:$AD$50</definedName>
    <definedName localSheetId="16" name="_xlnm.Print_Area">'H21'!$A$1:$AD$50</definedName>
    <definedName localSheetId="15" name="_xlnm.Print_Area">'H22'!$A$1:$AC$50</definedName>
    <definedName localSheetId="14" name="_xlnm.Print_Area">'H23'!$A$1:$AD$50</definedName>
    <definedName localSheetId="13" name="_xlnm.Print_Area">'H24'!$A$1:$AD$50</definedName>
    <definedName localSheetId="12" name="_xlnm.Print_Area">'H25'!$A$1:$AD$50</definedName>
    <definedName localSheetId="11" name="_xlnm.Print_Area">'H26'!$A$1:$AD$50</definedName>
    <definedName localSheetId="10" name="_xlnm.Print_Area">'H27'!$A$1:$AD$50</definedName>
    <definedName localSheetId="9" name="_xlnm.Print_Area">'H28'!$A$1:$AD$50</definedName>
    <definedName localSheetId="8" name="_xlnm.Print_Area">'H29'!$A$1:$AD$50</definedName>
    <definedName localSheetId="7" name="_xlnm.Print_Area">'H30'!$A$1:$AG$51</definedName>
    <definedName localSheetId="29" name="_xlnm.Print_Area">'H8'!$A$1:$AE$69</definedName>
    <definedName localSheetId="6" name="_xlnm.Print_Area">'R1'!$A$1:$AF$50</definedName>
    <definedName localSheetId="5" name="_xlnm.Print_Area">'R2'!$A$1:$AF$48</definedName>
    <definedName localSheetId="4" name="_xlnm.Print_Area">'R3'!$A$1:$AF$48</definedName>
    <definedName localSheetId="3" name="_xlnm.Print_Area">'R4'!$A$1:$AF$48</definedName>
    <definedName localSheetId="2" name="_xlnm.Print_Area">'R5'!$A$1:$AF$48</definedName>
    <definedName localSheetId="1" name="_xlnm.Print_Area">'R6'!$A$1:$AF$51</definedName>
    <definedName localSheetId="0" name="_xlnm.Print_Area">'R7'!$A$1:$AG$51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7" i="33" l="1"/>
  <c r="AE46" i="33"/>
  <c r="AE45" i="33"/>
  <c r="AE44" i="33"/>
  <c r="AE43" i="33"/>
  <c r="AE42" i="33"/>
  <c r="AE41" i="33"/>
  <c r="AE40" i="33"/>
  <c r="AE39" i="33"/>
  <c r="AE38" i="33"/>
  <c r="AE37" i="33"/>
  <c r="AE36" i="33"/>
  <c r="AE35" i="33"/>
  <c r="AE34" i="33"/>
  <c r="AE33" i="33"/>
  <c r="AE32" i="33"/>
  <c r="AE31" i="33"/>
  <c r="AE30" i="33"/>
  <c r="AE29" i="33"/>
  <c r="AE28" i="33"/>
  <c r="AE27" i="33"/>
  <c r="AE26" i="33"/>
  <c r="AE25" i="33"/>
  <c r="AE24" i="33"/>
  <c r="AE23" i="33"/>
  <c r="AE22" i="33"/>
  <c r="AE21" i="33"/>
  <c r="AE20" i="33"/>
  <c r="AE19" i="33"/>
  <c r="AE18" i="33"/>
  <c r="AE17" i="33"/>
  <c r="AE16" i="33"/>
  <c r="AE15" i="33"/>
  <c r="AE14" i="33"/>
  <c r="AE13" i="33"/>
  <c r="AE12" i="33"/>
  <c r="AE11" i="33"/>
  <c r="AE10" i="33"/>
  <c r="AE9" i="33"/>
  <c r="AE8" i="33"/>
  <c r="AD7" i="33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C7" i="32"/>
  <c r="AD47" i="31" l="1"/>
  <c r="AD46" i="31"/>
  <c r="AD45" i="31"/>
  <c r="AD44" i="31"/>
  <c r="AD43" i="31"/>
  <c r="AD42" i="31"/>
  <c r="AD41" i="31"/>
  <c r="AD40" i="31"/>
  <c r="AD39" i="31"/>
  <c r="AD38" i="31"/>
  <c r="AD37" i="31"/>
  <c r="AD36" i="31"/>
  <c r="AD35" i="31"/>
  <c r="AD34" i="31"/>
  <c r="AD33" i="31"/>
  <c r="AD32" i="31"/>
  <c r="AD31" i="31"/>
  <c r="AD30" i="31"/>
  <c r="AD29" i="31"/>
  <c r="AD28" i="31"/>
  <c r="AD27" i="31"/>
  <c r="AD26" i="31"/>
  <c r="AD25" i="31"/>
  <c r="AD24" i="31"/>
  <c r="AD23" i="31"/>
  <c r="AD22" i="31"/>
  <c r="AD21" i="31"/>
  <c r="AD20" i="31"/>
  <c r="AD19" i="31"/>
  <c r="AD18" i="31"/>
  <c r="AD17" i="31"/>
  <c r="AD16" i="31"/>
  <c r="AD15" i="31"/>
  <c r="AD14" i="31"/>
  <c r="AD13" i="31"/>
  <c r="AD12" i="31"/>
  <c r="AD11" i="31"/>
  <c r="AD10" i="31"/>
  <c r="AD9" i="31"/>
  <c r="AD8" i="31"/>
  <c r="AC7" i="31"/>
  <c r="AD47" i="30" l="1"/>
  <c r="AD46" i="30"/>
  <c r="AD45" i="30"/>
  <c r="AD44" i="30"/>
  <c r="AD43" i="30"/>
  <c r="AD42" i="30"/>
  <c r="AD41" i="30"/>
  <c r="AD40" i="30"/>
  <c r="AD39" i="30"/>
  <c r="AD38" i="30"/>
  <c r="AD37" i="30"/>
  <c r="AD36" i="30"/>
  <c r="AD35" i="30"/>
  <c r="AD34" i="30"/>
  <c r="AD33" i="30"/>
  <c r="AD32" i="30"/>
  <c r="AD31" i="30"/>
  <c r="AD30" i="30"/>
  <c r="AD29" i="30"/>
  <c r="AD28" i="30"/>
  <c r="AD27" i="30"/>
  <c r="AD26" i="30"/>
  <c r="AD25" i="30"/>
  <c r="AD24" i="30"/>
  <c r="AD23" i="30"/>
  <c r="AD22" i="30"/>
  <c r="AD21" i="30"/>
  <c r="AD20" i="30"/>
  <c r="AD19" i="30"/>
  <c r="AD18" i="30"/>
  <c r="AD17" i="30"/>
  <c r="AD16" i="30"/>
  <c r="AD15" i="30"/>
  <c r="AD14" i="30"/>
  <c r="AD13" i="30"/>
  <c r="AD12" i="30"/>
  <c r="AD11" i="30"/>
  <c r="AD10" i="30"/>
  <c r="AD9" i="30"/>
  <c r="AD8" i="30"/>
  <c r="AC7" i="30"/>
  <c r="AD47" i="29" l="1"/>
  <c r="AD46" i="29"/>
  <c r="AD45" i="29"/>
  <c r="AD44" i="29"/>
  <c r="AD43" i="29"/>
  <c r="AD42" i="29"/>
  <c r="AD41" i="29"/>
  <c r="AD40" i="29"/>
  <c r="AD39" i="29"/>
  <c r="AD38" i="29"/>
  <c r="AD37" i="29"/>
  <c r="AD36" i="29"/>
  <c r="AD35" i="29"/>
  <c r="AD34" i="29"/>
  <c r="AD33" i="29"/>
  <c r="AD32" i="29"/>
  <c r="AD31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C7" i="29"/>
  <c r="AD47" i="28" l="1"/>
  <c r="AD46" i="28"/>
  <c r="AD45" i="28"/>
  <c r="AD44" i="28"/>
  <c r="AD43" i="28"/>
  <c r="AD42" i="28"/>
  <c r="AD41" i="28"/>
  <c r="AD40" i="28"/>
  <c r="AD39" i="28"/>
  <c r="AD38" i="28"/>
  <c r="AD37" i="28"/>
  <c r="AD36" i="28"/>
  <c r="AD35" i="28"/>
  <c r="AD34" i="28"/>
  <c r="AD33" i="28"/>
  <c r="AD32" i="28"/>
  <c r="AD31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C7" i="28"/>
  <c r="AC9" i="27" l="1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25" i="27"/>
  <c r="AD26" i="27"/>
  <c r="AD27" i="27"/>
  <c r="AD28" i="27"/>
  <c r="AD29" i="27"/>
  <c r="AD30" i="27"/>
  <c r="AD31" i="27"/>
  <c r="AD32" i="27"/>
  <c r="AD33" i="27"/>
  <c r="AD34" i="27"/>
  <c r="AD35" i="27"/>
  <c r="AD36" i="27"/>
  <c r="AD37" i="27"/>
  <c r="AD38" i="27"/>
  <c r="AD39" i="27"/>
  <c r="AD40" i="27"/>
  <c r="AD41" i="27"/>
  <c r="AD42" i="27"/>
  <c r="AD43" i="27"/>
  <c r="AD44" i="27"/>
  <c r="AD45" i="27"/>
  <c r="AD46" i="27"/>
  <c r="AD47" i="27"/>
  <c r="AD48" i="27"/>
  <c r="AD49" i="27"/>
  <c r="AD9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29" i="26"/>
  <c r="AE30" i="26"/>
  <c r="AE31" i="26"/>
  <c r="AE32" i="26"/>
  <c r="AE33" i="26"/>
  <c r="AE34" i="26"/>
  <c r="AE35" i="26"/>
  <c r="AE36" i="26"/>
  <c r="AE37" i="26"/>
  <c r="AE38" i="26"/>
  <c r="AE39" i="26"/>
  <c r="AE40" i="26"/>
  <c r="AE41" i="26"/>
  <c r="AE42" i="26"/>
  <c r="AE43" i="26"/>
  <c r="AE44" i="26"/>
  <c r="AE45" i="26"/>
  <c r="AE46" i="26"/>
  <c r="AE47" i="26"/>
  <c r="AE48" i="26"/>
  <c r="AE49" i="26"/>
  <c r="AE50" i="26"/>
  <c r="AA9" i="25"/>
  <c r="AB11" i="25"/>
  <c r="AB12" i="25"/>
  <c r="AB13" i="25"/>
  <c r="AB14" i="25"/>
  <c r="AB15" i="25"/>
  <c r="AB16" i="25"/>
  <c r="AB17" i="25"/>
  <c r="AB18" i="25"/>
  <c r="AB19" i="25"/>
  <c r="AB20" i="25"/>
  <c r="AB21" i="25"/>
  <c r="AB22" i="25"/>
  <c r="AB23" i="25"/>
  <c r="AB24" i="25"/>
  <c r="AB25" i="25"/>
  <c r="AB26" i="25"/>
  <c r="AB27" i="25"/>
  <c r="AB28" i="25"/>
  <c r="AB29" i="25"/>
  <c r="AB30" i="25"/>
  <c r="AB31" i="25"/>
  <c r="AB32" i="25"/>
  <c r="AB33" i="25"/>
  <c r="AB34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A9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5" i="24"/>
  <c r="AB46" i="24"/>
  <c r="AB47" i="24"/>
  <c r="AB48" i="24"/>
  <c r="AB49" i="24"/>
  <c r="AA9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24" i="22"/>
  <c r="AB25" i="22"/>
  <c r="AB26" i="22"/>
  <c r="AB27" i="22"/>
  <c r="AB28" i="22"/>
  <c r="AB29" i="22"/>
  <c r="AB30" i="22"/>
  <c r="AB31" i="22"/>
  <c r="AB32" i="22"/>
  <c r="AB33" i="22"/>
  <c r="AB34" i="22"/>
  <c r="AB35" i="22"/>
  <c r="AB36" i="22"/>
  <c r="AB37" i="22"/>
  <c r="AB38" i="22"/>
  <c r="AB39" i="22"/>
  <c r="AB40" i="22"/>
  <c r="AB41" i="22"/>
  <c r="AB42" i="22"/>
  <c r="AB43" i="22"/>
  <c r="AB44" i="22"/>
  <c r="AB45" i="22"/>
  <c r="AB46" i="22"/>
  <c r="AB47" i="22"/>
  <c r="AB48" i="22"/>
  <c r="AB49" i="22"/>
  <c r="AA9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A9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45" i="19"/>
  <c r="AB46" i="19"/>
  <c r="AB47" i="19"/>
  <c r="AB48" i="19"/>
  <c r="AB49" i="19"/>
  <c r="AA9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5" i="18"/>
  <c r="AB46" i="18"/>
  <c r="AB47" i="18"/>
  <c r="AB48" i="18"/>
  <c r="AB49" i="18"/>
  <c r="AA9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30" i="17"/>
  <c r="AB31" i="17"/>
  <c r="AB32" i="17"/>
  <c r="AB33" i="17"/>
  <c r="AB34" i="17"/>
  <c r="AB35" i="17"/>
  <c r="AB36" i="17"/>
  <c r="AB37" i="17"/>
  <c r="AB38" i="17"/>
  <c r="AB39" i="17"/>
  <c r="AB40" i="17"/>
  <c r="AB41" i="17"/>
  <c r="AB42" i="17"/>
  <c r="AB43" i="17"/>
  <c r="AB44" i="17"/>
  <c r="AB45" i="17"/>
  <c r="AB46" i="17"/>
  <c r="AB47" i="17"/>
  <c r="AB48" i="17"/>
  <c r="AB49" i="17"/>
  <c r="AA9" i="16"/>
  <c r="AB11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B30" i="16"/>
  <c r="AB31" i="16"/>
  <c r="AB32" i="16"/>
  <c r="AB33" i="16"/>
  <c r="AB34" i="16"/>
  <c r="AB35" i="16"/>
  <c r="AB36" i="16"/>
  <c r="AB37" i="16"/>
  <c r="AB38" i="16"/>
  <c r="AB39" i="16"/>
  <c r="AB40" i="16"/>
  <c r="AB41" i="16"/>
  <c r="AB42" i="16"/>
  <c r="AB43" i="16"/>
  <c r="AB44" i="16"/>
  <c r="AB45" i="16"/>
  <c r="AB46" i="16"/>
  <c r="AB47" i="16"/>
  <c r="AB48" i="16"/>
  <c r="AB49" i="16"/>
  <c r="AA9" i="15"/>
  <c r="AF9" i="15"/>
  <c r="AI9" i="15"/>
  <c r="AB11" i="15"/>
  <c r="AF11" i="15"/>
  <c r="AH11" i="15"/>
  <c r="AI11" i="15"/>
  <c r="AB12" i="15"/>
  <c r="AF12" i="15"/>
  <c r="AI12" i="15"/>
  <c r="AB13" i="15"/>
  <c r="AF13" i="15"/>
  <c r="AH13" i="15"/>
  <c r="AI13" i="15"/>
  <c r="AB14" i="15"/>
  <c r="AF14" i="15"/>
  <c r="AI14" i="15"/>
  <c r="AB15" i="15"/>
  <c r="AF15" i="15"/>
  <c r="AH15" i="15"/>
  <c r="AI15" i="15"/>
  <c r="AB16" i="15"/>
  <c r="AF16" i="15"/>
  <c r="AH16" i="15" s="1"/>
  <c r="AI16" i="15"/>
  <c r="AB17" i="15"/>
  <c r="AF17" i="15"/>
  <c r="AH17" i="15"/>
  <c r="AI17" i="15"/>
  <c r="AB18" i="15"/>
  <c r="AF18" i="15"/>
  <c r="AI18" i="15"/>
  <c r="AB19" i="15"/>
  <c r="AF19" i="15"/>
  <c r="AI19" i="15"/>
  <c r="AB20" i="15"/>
  <c r="AF20" i="15"/>
  <c r="AH20" i="15"/>
  <c r="AI20" i="15"/>
  <c r="AB21" i="15"/>
  <c r="AF21" i="15"/>
  <c r="AI21" i="15"/>
  <c r="AB22" i="15"/>
  <c r="AF22" i="15"/>
  <c r="AH22" i="15"/>
  <c r="AI22" i="15"/>
  <c r="AB23" i="15"/>
  <c r="AF23" i="15"/>
  <c r="AH23" i="15" s="1"/>
  <c r="AI23" i="15"/>
  <c r="AB24" i="15"/>
  <c r="AF24" i="15"/>
  <c r="AH24" i="15"/>
  <c r="AI24" i="15"/>
  <c r="AB25" i="15"/>
  <c r="AF25" i="15"/>
  <c r="AH25" i="15" s="1"/>
  <c r="AI25" i="15"/>
  <c r="AB26" i="15"/>
  <c r="AF26" i="15"/>
  <c r="AH26" i="15"/>
  <c r="AI26" i="15"/>
  <c r="AB27" i="15"/>
  <c r="AF27" i="15"/>
  <c r="AH27" i="15" s="1"/>
  <c r="AI27" i="15"/>
  <c r="AB28" i="15"/>
  <c r="AF28" i="15"/>
  <c r="AI28" i="15"/>
  <c r="AB29" i="15"/>
  <c r="AF29" i="15"/>
  <c r="AH29" i="15"/>
  <c r="AI29" i="15"/>
  <c r="AB30" i="15"/>
  <c r="AF30" i="15"/>
  <c r="AH30" i="15"/>
  <c r="AI30" i="15"/>
  <c r="AB31" i="15"/>
  <c r="AF31" i="15"/>
  <c r="AI31" i="15"/>
  <c r="AB32" i="15"/>
  <c r="AF32" i="15"/>
  <c r="AI32" i="15"/>
  <c r="AB33" i="15"/>
  <c r="AF33" i="15"/>
  <c r="AI33" i="15"/>
  <c r="AB34" i="15"/>
  <c r="AF34" i="15"/>
  <c r="AI34" i="15"/>
  <c r="AB35" i="15"/>
  <c r="AF35" i="15"/>
  <c r="AI35" i="15"/>
  <c r="AB36" i="15"/>
  <c r="AF36" i="15"/>
  <c r="AI36" i="15"/>
  <c r="AB37" i="15"/>
  <c r="AF37" i="15"/>
  <c r="AI37" i="15"/>
  <c r="AB38" i="15"/>
  <c r="AF38" i="15"/>
  <c r="AI38" i="15"/>
  <c r="AB39" i="15"/>
  <c r="AF39" i="15"/>
  <c r="AH39" i="15"/>
  <c r="AI39" i="15"/>
  <c r="AB40" i="15"/>
  <c r="AF40" i="15"/>
  <c r="AI40" i="15"/>
  <c r="AB41" i="15"/>
  <c r="AF41" i="15"/>
  <c r="AH41" i="15" s="1"/>
  <c r="AI41" i="15"/>
  <c r="AB42" i="15"/>
  <c r="AF42" i="15"/>
  <c r="AH42" i="15" s="1"/>
  <c r="AI42" i="15"/>
  <c r="AB43" i="15"/>
  <c r="AF43" i="15"/>
  <c r="AI43" i="15"/>
  <c r="AB44" i="15"/>
  <c r="AF44" i="15"/>
  <c r="AH44" i="15" s="1"/>
  <c r="AI44" i="15"/>
  <c r="AB45" i="15"/>
  <c r="AF45" i="15"/>
  <c r="AI45" i="15"/>
  <c r="AB46" i="15"/>
  <c r="AF46" i="15"/>
  <c r="AI46" i="15"/>
  <c r="AB47" i="15"/>
  <c r="AF47" i="15"/>
  <c r="AI47" i="15"/>
  <c r="AB48" i="15"/>
  <c r="AF48" i="15"/>
  <c r="AI48" i="15"/>
  <c r="AB49" i="15"/>
  <c r="AF49" i="15"/>
  <c r="AI49" i="15"/>
  <c r="AA9" i="14"/>
  <c r="AF9" i="14"/>
  <c r="AI9" i="14"/>
  <c r="AB11" i="14"/>
  <c r="AF11" i="14"/>
  <c r="AH11" i="14" s="1"/>
  <c r="AI11" i="14"/>
  <c r="AB12" i="14"/>
  <c r="AF12" i="14"/>
  <c r="AI12" i="14"/>
  <c r="AB13" i="14"/>
  <c r="AF13" i="14"/>
  <c r="AH13" i="14" s="1"/>
  <c r="AI13" i="14"/>
  <c r="AB14" i="14"/>
  <c r="AF14" i="14"/>
  <c r="AI14" i="14"/>
  <c r="AB15" i="14"/>
  <c r="AF15" i="14"/>
  <c r="AH15" i="14"/>
  <c r="AI15" i="14"/>
  <c r="AB16" i="14"/>
  <c r="AF16" i="14"/>
  <c r="AH16" i="14"/>
  <c r="AI16" i="14"/>
  <c r="AB17" i="14"/>
  <c r="AF17" i="14"/>
  <c r="AH17" i="14"/>
  <c r="AI17" i="14"/>
  <c r="AB18" i="14"/>
  <c r="AF18" i="14"/>
  <c r="AI18" i="14"/>
  <c r="AB19" i="14"/>
  <c r="AF19" i="14"/>
  <c r="AI19" i="14"/>
  <c r="AB20" i="14"/>
  <c r="AF20" i="14"/>
  <c r="AH20" i="14" s="1"/>
  <c r="AI20" i="14"/>
  <c r="AB21" i="14"/>
  <c r="AF21" i="14"/>
  <c r="AI21" i="14"/>
  <c r="AB22" i="14"/>
  <c r="AF22" i="14"/>
  <c r="AH22" i="14" s="1"/>
  <c r="AI22" i="14"/>
  <c r="AB23" i="14"/>
  <c r="AF23" i="14"/>
  <c r="AH23" i="14" s="1"/>
  <c r="AI23" i="14"/>
  <c r="AB24" i="14"/>
  <c r="AF24" i="14"/>
  <c r="AH24" i="14" s="1"/>
  <c r="AI24" i="14"/>
  <c r="AB25" i="14"/>
  <c r="AF25" i="14"/>
  <c r="AH25" i="14" s="1"/>
  <c r="AI25" i="14"/>
  <c r="AB26" i="14"/>
  <c r="AF26" i="14"/>
  <c r="AH26" i="14" s="1"/>
  <c r="AI26" i="14"/>
  <c r="AB27" i="14"/>
  <c r="AF27" i="14"/>
  <c r="AH27" i="14" s="1"/>
  <c r="AI27" i="14"/>
  <c r="AB28" i="14"/>
  <c r="AF28" i="14"/>
  <c r="AI28" i="14"/>
  <c r="AB29" i="14"/>
  <c r="AF29" i="14"/>
  <c r="AH29" i="14" s="1"/>
  <c r="AI29" i="14"/>
  <c r="AB30" i="14"/>
  <c r="AF30" i="14"/>
  <c r="AH30" i="14"/>
  <c r="AI30" i="14"/>
  <c r="AB31" i="14"/>
  <c r="AF31" i="14"/>
  <c r="AI31" i="14"/>
  <c r="AB32" i="14"/>
  <c r="AF32" i="14"/>
  <c r="AI32" i="14"/>
  <c r="AB33" i="14"/>
  <c r="AF33" i="14"/>
  <c r="AI33" i="14"/>
  <c r="AB34" i="14"/>
  <c r="AF34" i="14"/>
  <c r="AI34" i="14"/>
  <c r="AB35" i="14"/>
  <c r="AF35" i="14"/>
  <c r="AI35" i="14"/>
  <c r="AB36" i="14"/>
  <c r="AF36" i="14"/>
  <c r="AI36" i="14"/>
  <c r="AB37" i="14"/>
  <c r="AF37" i="14"/>
  <c r="AI37" i="14"/>
  <c r="AB38" i="14"/>
  <c r="AF38" i="14"/>
  <c r="AI38" i="14"/>
  <c r="AB39" i="14"/>
  <c r="AF39" i="14"/>
  <c r="AH39" i="14" s="1"/>
  <c r="AI39" i="14"/>
  <c r="AB40" i="14"/>
  <c r="AF40" i="14"/>
  <c r="AI40" i="14"/>
  <c r="AB41" i="14"/>
  <c r="AF41" i="14"/>
  <c r="AH41" i="14" s="1"/>
  <c r="AI41" i="14"/>
  <c r="AB42" i="14"/>
  <c r="AF42" i="14"/>
  <c r="AH42" i="14"/>
  <c r="AI42" i="14"/>
  <c r="AB43" i="14"/>
  <c r="AF43" i="14"/>
  <c r="AI43" i="14"/>
  <c r="AB44" i="14"/>
  <c r="AF44" i="14"/>
  <c r="AH44" i="14"/>
  <c r="AI44" i="14"/>
  <c r="AB45" i="14"/>
  <c r="AF45" i="14"/>
  <c r="AI45" i="14"/>
  <c r="AB46" i="14"/>
  <c r="AF46" i="14"/>
  <c r="AI46" i="14"/>
  <c r="AB47" i="14"/>
  <c r="AF47" i="14"/>
  <c r="AI47" i="14"/>
  <c r="AB48" i="14"/>
  <c r="AF48" i="14"/>
  <c r="AI48" i="14"/>
  <c r="AB49" i="14"/>
  <c r="AF49" i="14"/>
  <c r="AI49" i="14"/>
  <c r="AA9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2" i="13"/>
  <c r="AB43" i="13"/>
  <c r="AB44" i="13"/>
  <c r="AB45" i="13"/>
  <c r="AB46" i="13"/>
  <c r="AB47" i="13"/>
  <c r="AB48" i="13"/>
  <c r="AB49" i="13"/>
  <c r="AA9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AB39" i="12"/>
  <c r="AB40" i="12"/>
  <c r="AB41" i="12"/>
  <c r="AB42" i="12"/>
  <c r="AB43" i="12"/>
  <c r="AB44" i="12"/>
  <c r="AB45" i="12"/>
  <c r="AB46" i="12"/>
  <c r="AB47" i="12"/>
  <c r="AB48" i="12"/>
  <c r="AB49" i="12"/>
  <c r="H9" i="1"/>
  <c r="I9" i="1"/>
  <c r="J9" i="1"/>
  <c r="K9" i="1"/>
  <c r="M9" i="1"/>
  <c r="N9" i="1"/>
  <c r="O9" i="1"/>
  <c r="P9" i="1"/>
  <c r="Q9" i="1"/>
  <c r="R9" i="1"/>
  <c r="S9" i="1"/>
  <c r="T9" i="1"/>
  <c r="U9" i="1"/>
  <c r="V9" i="1"/>
  <c r="X9" i="1"/>
  <c r="G11" i="1"/>
  <c r="G12" i="1"/>
  <c r="G9" i="1" s="1"/>
  <c r="G14" i="1"/>
  <c r="G15" i="1"/>
  <c r="G16" i="1"/>
  <c r="G17" i="1"/>
  <c r="G18" i="1"/>
  <c r="G19" i="1"/>
  <c r="G20" i="1"/>
  <c r="G21" i="1"/>
  <c r="G22" i="1"/>
  <c r="G23" i="1"/>
  <c r="G25" i="1"/>
  <c r="G27" i="1"/>
  <c r="G28" i="1"/>
  <c r="G29" i="1"/>
  <c r="G30" i="1"/>
  <c r="G31" i="1"/>
  <c r="G32" i="1"/>
  <c r="G33" i="1"/>
  <c r="G34" i="1"/>
  <c r="G37" i="1"/>
  <c r="G38" i="1"/>
  <c r="G39" i="1"/>
  <c r="G40" i="1"/>
  <c r="G41" i="1"/>
  <c r="G45" i="1"/>
  <c r="G46" i="1"/>
  <c r="G47" i="1"/>
  <c r="G49" i="1"/>
  <c r="G54" i="1"/>
  <c r="G55" i="1"/>
  <c r="G56" i="1"/>
  <c r="G57" i="1"/>
  <c r="G58" i="1"/>
  <c r="G59" i="1"/>
  <c r="G60" i="1"/>
  <c r="G61" i="1"/>
  <c r="G62" i="1"/>
  <c r="G63" i="1"/>
  <c r="G66" i="1"/>
  <c r="G67" i="1"/>
  <c r="G68" i="1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F11" i="9"/>
  <c r="F9" i="9" s="1"/>
  <c r="F12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G9" i="10"/>
  <c r="H9" i="10"/>
  <c r="I9" i="10"/>
  <c r="J9" i="10"/>
  <c r="L9" i="10"/>
  <c r="M9" i="10"/>
  <c r="N9" i="10"/>
  <c r="O9" i="10"/>
  <c r="P9" i="10"/>
  <c r="Q9" i="10"/>
  <c r="R9" i="10"/>
  <c r="S9" i="10"/>
  <c r="T9" i="10"/>
  <c r="U9" i="10"/>
  <c r="V9" i="10"/>
  <c r="W9" i="10"/>
  <c r="F11" i="10"/>
  <c r="F9" i="10" s="1"/>
  <c r="F12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AH7" i="15" l="1"/>
  <c r="AH7" i="14"/>
</calcChain>
</file>

<file path=xl/sharedStrings.xml><?xml version="1.0" encoding="utf-8"?>
<sst xmlns="http://schemas.openxmlformats.org/spreadsheetml/2006/main" count="6862" uniqueCount="200">
  <si>
    <t>乗　　　　　　　　　　　　用</t>
  </si>
  <si>
    <t>貨　　　　　　　　　　物</t>
  </si>
  <si>
    <t>二　　　　　　輪　　　　　　車</t>
  </si>
  <si>
    <t>そ　　　　　の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</si>
  <si>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</si>
  <si>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</si>
  <si>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</si>
  <si>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</si>
  <si>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</si>
  <si>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</si>
  <si>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</si>
  <si>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</si>
  <si>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</si>
  <si>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</si>
  <si>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</si>
  <si>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不　明</t>
  </si>
  <si>
    <t>－</t>
  </si>
  <si>
    <t>信号無視</t>
  </si>
  <si>
    <t>通行禁止</t>
  </si>
  <si>
    <t>通行区分</t>
  </si>
  <si>
    <t>車両通行帯</t>
  </si>
  <si>
    <t>最高速度</t>
  </si>
  <si>
    <t>横断・転回・後退</t>
  </si>
  <si>
    <t>車間距離不保持</t>
  </si>
  <si>
    <t>進路変更</t>
  </si>
  <si>
    <t>通行妨害</t>
  </si>
  <si>
    <t>追越し</t>
  </si>
  <si>
    <t>割込み</t>
  </si>
  <si>
    <t>踏切不停止</t>
  </si>
  <si>
    <t>右折</t>
  </si>
  <si>
    <t>左折</t>
  </si>
  <si>
    <t>優先通行</t>
  </si>
  <si>
    <t>交差点安全通行</t>
  </si>
  <si>
    <t>歩行者妨害</t>
  </si>
  <si>
    <t>横断自転車妨害</t>
  </si>
  <si>
    <t>徐行</t>
  </si>
  <si>
    <t>一時不停止</t>
  </si>
  <si>
    <t>駐 　 (停)  　車</t>
  </si>
  <si>
    <t>灯火</t>
  </si>
  <si>
    <t>合図不履行</t>
  </si>
  <si>
    <t>乗車不適当</t>
  </si>
  <si>
    <t>積載不適当(過積載)</t>
  </si>
  <si>
    <t>自転車通行方法</t>
  </si>
  <si>
    <t>けん引</t>
  </si>
  <si>
    <t>整備不良</t>
  </si>
  <si>
    <t>酒酔い</t>
  </si>
  <si>
    <t>過労</t>
  </si>
  <si>
    <t>共同危険行為</t>
  </si>
  <si>
    <t>32-41</t>
  </si>
  <si>
    <t>幼児通行妨害</t>
  </si>
  <si>
    <t>ドア開放</t>
  </si>
  <si>
    <t>その他</t>
  </si>
  <si>
    <t>不明</t>
  </si>
  <si>
    <t>総数</t>
  </si>
  <si>
    <t>車両その他</t>
  </si>
  <si>
    <t>ドア開放等</t>
  </si>
  <si>
    <t>幼児等通行妨害</t>
  </si>
  <si>
    <t>安全運転その他</t>
  </si>
  <si>
    <t>予測不適</t>
  </si>
  <si>
    <t>安全速度</t>
  </si>
  <si>
    <t>安全不確認(後方)</t>
  </si>
  <si>
    <t>安全不確認(前左右)</t>
  </si>
  <si>
    <t>動静不注視</t>
  </si>
  <si>
    <t>前方不注意(外在的)</t>
  </si>
  <si>
    <t>前方不注意(内在的)</t>
  </si>
  <si>
    <t>ブレーキ操作</t>
  </si>
  <si>
    <t>ハンドル操作</t>
  </si>
  <si>
    <t>安全運転</t>
  </si>
  <si>
    <t>過労運転</t>
  </si>
  <si>
    <t>その他薬物</t>
  </si>
  <si>
    <t>シンナー等</t>
  </si>
  <si>
    <t>覚醒剤・麻薬等</t>
  </si>
  <si>
    <t>過労等</t>
  </si>
  <si>
    <t>酒酔い運転</t>
  </si>
  <si>
    <t>その他整備</t>
  </si>
  <si>
    <t>走行装置（タイヤ等）</t>
  </si>
  <si>
    <t>ブレーキ整備</t>
  </si>
  <si>
    <t>ハンドル整備</t>
  </si>
  <si>
    <t>牽引</t>
  </si>
  <si>
    <t>積載不適当</t>
  </si>
  <si>
    <t>過積載</t>
  </si>
  <si>
    <t>合図不履行等</t>
  </si>
  <si>
    <t>灯火違反</t>
  </si>
  <si>
    <t>駐 (停) 車 違 反</t>
  </si>
  <si>
    <t>交差点安全通行義務</t>
  </si>
  <si>
    <t>優先通行妨害</t>
  </si>
  <si>
    <t>割込み等</t>
  </si>
  <si>
    <t>通行妨害（車両等）</t>
  </si>
  <si>
    <t>進路変更禁止</t>
  </si>
  <si>
    <t>横断等禁止</t>
  </si>
  <si>
    <t>通行区分その他</t>
  </si>
  <si>
    <t>歩道等通行</t>
  </si>
  <si>
    <t>右側通行</t>
  </si>
  <si>
    <t>軽二輪</t>
  </si>
  <si>
    <t>違反種別</t>
  </si>
  <si>
    <t>特殊</t>
  </si>
  <si>
    <t>平成8年</t>
  </si>
  <si>
    <t>両　　　              等</t>
  </si>
  <si>
    <t>(1)             車　　　</t>
  </si>
  <si>
    <t xml:space="preserve">  交通事故件数(人身事故のみ)</t>
  </si>
  <si>
    <r>
      <t xml:space="preserve"> 　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 第１当事者の違反種別</t>
    </r>
    <phoneticPr fontId="13"/>
  </si>
  <si>
    <t>免許外</t>
    <rPh sb="0" eb="2">
      <t>メンキョ</t>
    </rPh>
    <rPh sb="2" eb="3">
      <t>ガイ</t>
    </rPh>
    <phoneticPr fontId="8"/>
  </si>
  <si>
    <t>自動二輪乗車方法</t>
    <rPh sb="0" eb="2">
      <t>ジドウ</t>
    </rPh>
    <rPh sb="2" eb="4">
      <t>ニリン</t>
    </rPh>
    <rPh sb="4" eb="6">
      <t>ジョウシャ</t>
    </rPh>
    <rPh sb="6" eb="8">
      <t>ホウホウ</t>
    </rPh>
    <phoneticPr fontId="8"/>
  </si>
  <si>
    <t>故障車両表示義務</t>
    <rPh sb="0" eb="2">
      <t>コショウ</t>
    </rPh>
    <rPh sb="2" eb="4">
      <t>シャリョウ</t>
    </rPh>
    <rPh sb="4" eb="6">
      <t>ヒョウジ</t>
    </rPh>
    <rPh sb="6" eb="8">
      <t>ギム</t>
    </rPh>
    <phoneticPr fontId="8"/>
  </si>
  <si>
    <t>燃料等点検義務</t>
    <rPh sb="0" eb="1">
      <t>ネン</t>
    </rPh>
    <rPh sb="1" eb="2">
      <t>リョウ</t>
    </rPh>
    <rPh sb="2" eb="3">
      <t>トウ</t>
    </rPh>
    <rPh sb="3" eb="5">
      <t>テンケン</t>
    </rPh>
    <rPh sb="5" eb="7">
      <t>ギム</t>
    </rPh>
    <phoneticPr fontId="8"/>
  </si>
  <si>
    <t>停止措置義務</t>
    <rPh sb="0" eb="2">
      <t>テイシ</t>
    </rPh>
    <rPh sb="2" eb="4">
      <t>ソチ</t>
    </rPh>
    <rPh sb="4" eb="6">
      <t>ギム</t>
    </rPh>
    <phoneticPr fontId="8"/>
  </si>
  <si>
    <t>安全運転義務</t>
    <rPh sb="4" eb="6">
      <t>ギム</t>
    </rPh>
    <phoneticPr fontId="8"/>
  </si>
  <si>
    <t>最低速度</t>
    <rPh sb="0" eb="2">
      <t>サイテイ</t>
    </rPh>
    <rPh sb="2" eb="4">
      <t>ソクド</t>
    </rPh>
    <phoneticPr fontId="8"/>
  </si>
  <si>
    <t>－</t>
    <phoneticPr fontId="8"/>
  </si>
  <si>
    <t>平成9年</t>
    <phoneticPr fontId="8"/>
  </si>
  <si>
    <t xml:space="preserve">  交  通  事  故  件  数  ( 人  身  事  故  の  み )</t>
    <phoneticPr fontId="8"/>
  </si>
  <si>
    <r>
      <t xml:space="preserve">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 第  １  当  事  者  の  違  反  種  別　　</t>
    </r>
    <phoneticPr fontId="13"/>
  </si>
  <si>
    <t>平成10年</t>
    <phoneticPr fontId="8"/>
  </si>
  <si>
    <t>平成11年</t>
    <phoneticPr fontId="8"/>
  </si>
  <si>
    <t>安全運転義務</t>
  </si>
  <si>
    <t>交差点安全進行義務</t>
  </si>
  <si>
    <t>交差点安全進行義務</t>
    <rPh sb="5" eb="6">
      <t>シン</t>
    </rPh>
    <phoneticPr fontId="8"/>
  </si>
  <si>
    <t>平成12年</t>
    <phoneticPr fontId="8"/>
  </si>
  <si>
    <t>平成13年</t>
    <phoneticPr fontId="8"/>
  </si>
  <si>
    <t>平成14年</t>
    <phoneticPr fontId="8"/>
  </si>
  <si>
    <t>安全運転その他</t>
    <phoneticPr fontId="8"/>
  </si>
  <si>
    <t>平成15年</t>
    <phoneticPr fontId="8"/>
  </si>
  <si>
    <r>
      <t xml:space="preserve">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 第  １  当  事  者  の  違  反  種  別　　</t>
    </r>
    <phoneticPr fontId="8"/>
  </si>
  <si>
    <t>不　明</t>
    <phoneticPr fontId="8"/>
  </si>
  <si>
    <t>軽 車 両</t>
    <phoneticPr fontId="8"/>
  </si>
  <si>
    <t>自 転 車</t>
    <phoneticPr fontId="8"/>
  </si>
  <si>
    <t>原  付</t>
    <phoneticPr fontId="8"/>
  </si>
  <si>
    <t>原付二種</t>
    <phoneticPr fontId="8"/>
  </si>
  <si>
    <t>軽 二 輪</t>
    <phoneticPr fontId="8"/>
  </si>
  <si>
    <t>自動二輪</t>
    <phoneticPr fontId="8"/>
  </si>
  <si>
    <t>軽  四</t>
    <phoneticPr fontId="8"/>
  </si>
  <si>
    <t>普  通</t>
    <phoneticPr fontId="8"/>
  </si>
  <si>
    <t>大  型</t>
    <phoneticPr fontId="8"/>
  </si>
  <si>
    <t>総  数</t>
    <phoneticPr fontId="8"/>
  </si>
  <si>
    <t>平成16年</t>
    <phoneticPr fontId="8"/>
  </si>
  <si>
    <t xml:space="preserve">       －6.  第  １  当  事  者  の  違  反  種  別　　</t>
    <phoneticPr fontId="13"/>
  </si>
  <si>
    <t>平成17年</t>
    <phoneticPr fontId="8"/>
  </si>
  <si>
    <r>
      <t xml:space="preserve">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第　１　当　事　者　の　違　反　種　別</t>
    </r>
    <rPh sb="9" eb="10">
      <t>ダイ</t>
    </rPh>
    <rPh sb="13" eb="14">
      <t>トウ</t>
    </rPh>
    <rPh sb="15" eb="16">
      <t>コト</t>
    </rPh>
    <rPh sb="17" eb="18">
      <t>シャ</t>
    </rPh>
    <rPh sb="21" eb="22">
      <t>チガイ</t>
    </rPh>
    <rPh sb="23" eb="24">
      <t>ハン</t>
    </rPh>
    <rPh sb="25" eb="26">
      <t>タネ</t>
    </rPh>
    <rPh sb="27" eb="28">
      <t>ベツ</t>
    </rPh>
    <phoneticPr fontId="13"/>
  </si>
  <si>
    <t>平成18年</t>
    <phoneticPr fontId="8"/>
  </si>
  <si>
    <t xml:space="preserve"> </t>
    <phoneticPr fontId="8"/>
  </si>
  <si>
    <t>　</t>
    <phoneticPr fontId="8"/>
  </si>
  <si>
    <t>計</t>
    <rPh sb="0" eb="1">
      <t>ケイ</t>
    </rPh>
    <phoneticPr fontId="8"/>
  </si>
  <si>
    <t>特殊</t>
    <phoneticPr fontId="8"/>
  </si>
  <si>
    <t>比較年表計算用</t>
    <rPh sb="0" eb="2">
      <t>ヒカク</t>
    </rPh>
    <rPh sb="2" eb="4">
      <t>ネンピョウ</t>
    </rPh>
    <rPh sb="4" eb="7">
      <t>ケイサンヨウ</t>
    </rPh>
    <phoneticPr fontId="8"/>
  </si>
  <si>
    <t>平成19年</t>
    <phoneticPr fontId="8"/>
  </si>
  <si>
    <t>不明</t>
    <phoneticPr fontId="8"/>
  </si>
  <si>
    <t>軽車両</t>
    <phoneticPr fontId="8"/>
  </si>
  <si>
    <t>自転車</t>
    <phoneticPr fontId="8"/>
  </si>
  <si>
    <t>原付</t>
    <phoneticPr fontId="8"/>
  </si>
  <si>
    <t>軽二輪</t>
    <phoneticPr fontId="8"/>
  </si>
  <si>
    <t>軽  四</t>
    <phoneticPr fontId="11"/>
  </si>
  <si>
    <t>普  通</t>
    <phoneticPr fontId="11"/>
  </si>
  <si>
    <t>中型</t>
    <rPh sb="0" eb="2">
      <t>チュウガタ</t>
    </rPh>
    <phoneticPr fontId="11"/>
  </si>
  <si>
    <t>大型</t>
    <rPh sb="0" eb="2">
      <t>オオガタ</t>
    </rPh>
    <phoneticPr fontId="11"/>
  </si>
  <si>
    <t>ミニカー</t>
    <phoneticPr fontId="11"/>
  </si>
  <si>
    <t>平成20年</t>
    <phoneticPr fontId="8"/>
  </si>
  <si>
    <t>平成21年</t>
    <phoneticPr fontId="8"/>
  </si>
  <si>
    <t>平成22年</t>
    <phoneticPr fontId="8"/>
  </si>
  <si>
    <t>平成23年</t>
    <phoneticPr fontId="8"/>
  </si>
  <si>
    <t>中型</t>
    <rPh sb="0" eb="2">
      <t>チュウガタ</t>
    </rPh>
    <phoneticPr fontId="8"/>
  </si>
  <si>
    <t>大型</t>
    <rPh sb="0" eb="2">
      <t>オオガタ</t>
    </rPh>
    <phoneticPr fontId="8"/>
  </si>
  <si>
    <t>平成24年</t>
    <phoneticPr fontId="8"/>
  </si>
  <si>
    <t>平成25年</t>
    <phoneticPr fontId="8"/>
  </si>
  <si>
    <t>平成26年</t>
    <phoneticPr fontId="8"/>
  </si>
  <si>
    <t>平成27年</t>
    <phoneticPr fontId="8"/>
  </si>
  <si>
    <t>平成28年</t>
    <phoneticPr fontId="8"/>
  </si>
  <si>
    <t>環状交差点</t>
    <rPh sb="0" eb="2">
      <t>カンジョウ</t>
    </rPh>
    <rPh sb="2" eb="5">
      <t>コウサテン</t>
    </rPh>
    <phoneticPr fontId="8"/>
  </si>
  <si>
    <t>準中型</t>
    <rPh sb="0" eb="1">
      <t>ジュン</t>
    </rPh>
    <rPh sb="1" eb="3">
      <t>チュウガタ</t>
    </rPh>
    <phoneticPr fontId="8"/>
  </si>
  <si>
    <t>超小型　モビリティ</t>
    <rPh sb="0" eb="1">
      <t>チョウ</t>
    </rPh>
    <rPh sb="1" eb="3">
      <t>コガタ</t>
    </rPh>
    <phoneticPr fontId="8"/>
  </si>
  <si>
    <t>平成29年</t>
    <phoneticPr fontId="8"/>
  </si>
  <si>
    <t xml:space="preserve">   (1)             車　　　</t>
    <phoneticPr fontId="8"/>
  </si>
  <si>
    <t>超小型
モビリティ</t>
    <rPh sb="0" eb="1">
      <t>チョウ</t>
    </rPh>
    <rPh sb="1" eb="3">
      <t>コガタ</t>
    </rPh>
    <phoneticPr fontId="8"/>
  </si>
  <si>
    <t>違 反 種 別</t>
    <phoneticPr fontId="8"/>
  </si>
  <si>
    <t>平成30年</t>
    <phoneticPr fontId="8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</si>
  <si>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－6.第１当事者の違反種別交通事故件数(人身事故のみ)</t>
    </r>
    <rPh sb="5" eb="6">
      <t>ダイ</t>
    </rPh>
    <rPh sb="7" eb="8">
      <t>トウ</t>
    </rPh>
    <rPh sb="8" eb="9">
      <t>コト</t>
    </rPh>
    <rPh sb="9" eb="10">
      <t>シャ</t>
    </rPh>
    <rPh sb="11" eb="12">
      <t>チガイ</t>
    </rPh>
    <rPh sb="12" eb="13">
      <t>ハン</t>
    </rPh>
    <rPh sb="13" eb="14">
      <t>タネ</t>
    </rPh>
    <rPh sb="14" eb="15">
      <t>ベツ</t>
    </rPh>
    <phoneticPr fontId="13"/>
  </si>
  <si>
    <t>(1)車両等</t>
    <phoneticPr fontId="8"/>
  </si>
  <si>
    <t>令和元年</t>
    <rPh sb="0" eb="2">
      <t>レイワ</t>
    </rPh>
    <rPh sb="2" eb="4">
      <t>ガンネン</t>
    </rPh>
    <phoneticPr fontId="8"/>
  </si>
  <si>
    <t>乗用</t>
    <phoneticPr fontId="7"/>
  </si>
  <si>
    <t>二輪車</t>
    <phoneticPr fontId="7"/>
  </si>
  <si>
    <t>その他</t>
    <phoneticPr fontId="8"/>
  </si>
  <si>
    <t>大型</t>
    <rPh sb="0" eb="2">
      <t>オオガタ</t>
    </rPh>
    <phoneticPr fontId="7"/>
  </si>
  <si>
    <t>中型</t>
    <rPh sb="0" eb="2">
      <t>チュウガタ</t>
    </rPh>
    <phoneticPr fontId="7"/>
  </si>
  <si>
    <t>準中型</t>
    <rPh sb="0" eb="1">
      <t>ジュン</t>
    </rPh>
    <rPh sb="1" eb="3">
      <t>チュウガタ</t>
    </rPh>
    <phoneticPr fontId="7"/>
  </si>
  <si>
    <t>超小型
モビリティ</t>
    <rPh sb="0" eb="1">
      <t>チョウ</t>
    </rPh>
    <rPh sb="1" eb="3">
      <t>コガタ</t>
    </rPh>
    <phoneticPr fontId="7"/>
  </si>
  <si>
    <t>　注1) 第1当事者については21－4表(1)の脚注1)を参照。</t>
    <phoneticPr fontId="3"/>
  </si>
  <si>
    <t>　　2) 21－4表(1)の脚注2)を参照。</t>
    <phoneticPr fontId="3"/>
  </si>
  <si>
    <t>　(愛知県警察本部交通総務課)</t>
  </si>
  <si>
    <t>令和2年</t>
    <rPh sb="0" eb="2">
      <t>レイワ</t>
    </rPh>
    <rPh sb="3" eb="4">
      <t>ネン</t>
    </rPh>
    <phoneticPr fontId="8"/>
  </si>
  <si>
    <t>貨物</t>
    <phoneticPr fontId="1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</si>
  <si>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</si>
  <si>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</si>
  <si>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不明</t>
    <rPh sb="0" eb="2">
      <t>フメイ</t>
    </rPh>
    <phoneticPr fontId="1"/>
  </si>
  <si>
    <t>小型二輪</t>
    <rPh sb="0" eb="2">
      <t>コガタ</t>
    </rPh>
    <phoneticPr fontId="1"/>
  </si>
  <si>
    <t>令和5年</t>
    <rPh sb="0" eb="2">
      <t>レイワ</t>
    </rPh>
    <rPh sb="3" eb="4">
      <t>ネン</t>
    </rPh>
    <phoneticPr fontId="8"/>
  </si>
  <si>
    <t>特定
小型
原付</t>
  </si>
  <si>
    <t xml:space="preserve"> 8 536</t>
  </si>
  <si>
    <t xml:space="preserve"> 4 699</t>
  </si>
  <si>
    <t xml:space="preserve"> 1 509</t>
  </si>
  <si>
    <t xml:space="preserve"> 6 570</t>
  </si>
  <si>
    <t>令和6年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</si>
</sst>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_ * #\ ##0;* \-#\ ##0;* &quot;－&quot;_ ;_ @_ "/>
    <numFmt numFmtId="178" formatCode="#\ ###\ ##0;;&quot;－&quot;"/>
    <numFmt numFmtId="179" formatCode="###\ ###\ ##0;;&quot;－&quot;"/>
    <numFmt numFmtId="180" formatCode="###\ ###\ ###"/>
    <numFmt numFmtId="181" formatCode="#\ ###\ ##0;&quot;△&quot;#\ ###\ ##0;&quot;－&quot;"/>
  </numFmts>
  <fonts count="21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ＦＡ明朝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/>
    <xf numFmtId="0" fontId="10" fillId="0" borderId="0"/>
    <xf numFmtId="0" fontId="14" fillId="0" borderId="0"/>
    <xf numFmtId="0" fontId="15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</cellStyleXfs>
  <cellXfs count="43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6" fontId="7" fillId="0" borderId="2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176" fontId="6" fillId="0" borderId="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horizontal="right" vertical="center"/>
    </xf>
    <xf numFmtId="176" fontId="12" fillId="0" borderId="2" xfId="1" applyNumberFormat="1" applyFont="1" applyBorder="1" applyAlignment="1">
      <alignment vertical="center"/>
    </xf>
    <xf numFmtId="0" fontId="2" fillId="0" borderId="3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centerContinuous" vertical="center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justifyLastLine="1"/>
    </xf>
    <xf numFmtId="0" fontId="4" fillId="0" borderId="0" xfId="1" applyFont="1" applyAlignment="1">
      <alignment horizontal="distributed" vertical="center" justifyLastLine="1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13" xfId="1" applyFont="1" applyBorder="1" applyAlignment="1">
      <alignment vertical="center"/>
    </xf>
    <xf numFmtId="176" fontId="7" fillId="0" borderId="13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vertical="center"/>
    </xf>
    <xf numFmtId="176" fontId="12" fillId="0" borderId="13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Continuous" vertical="center"/>
    </xf>
    <xf numFmtId="0" fontId="4" fillId="0" borderId="0" xfId="1" applyFont="1" applyAlignment="1">
      <alignment horizontal="left" vertical="center" justifyLastLine="1"/>
    </xf>
    <xf numFmtId="0" fontId="2" fillId="0" borderId="0" xfId="1" applyFont="1"/>
    <xf numFmtId="0" fontId="8" fillId="0" borderId="0" xfId="1" applyFont="1" applyAlignment="1">
      <alignment horizontal="distributed"/>
    </xf>
    <xf numFmtId="0" fontId="8" fillId="0" borderId="0" xfId="1" applyFont="1"/>
    <xf numFmtId="0" fontId="2" fillId="0" borderId="13" xfId="1" applyFont="1" applyBorder="1"/>
    <xf numFmtId="176" fontId="6" fillId="0" borderId="0" xfId="1" applyNumberFormat="1" applyFont="1"/>
    <xf numFmtId="176" fontId="7" fillId="0" borderId="0" xfId="1" applyNumberFormat="1" applyFont="1" applyAlignment="1" applyProtection="1">
      <alignment horizontal="right"/>
      <protection locked="0"/>
    </xf>
    <xf numFmtId="176" fontId="7" fillId="0" borderId="13" xfId="1" applyNumberFormat="1" applyFont="1" applyBorder="1" applyAlignment="1">
      <alignment horizontal="right"/>
    </xf>
    <xf numFmtId="176" fontId="7" fillId="0" borderId="0" xfId="1" applyNumberFormat="1" applyFont="1" applyAlignment="1">
      <alignment horizontal="right"/>
    </xf>
    <xf numFmtId="0" fontId="2" fillId="0" borderId="19" xfId="1" applyFont="1" applyBorder="1"/>
    <xf numFmtId="176" fontId="6" fillId="0" borderId="0" xfId="1" applyNumberFormat="1" applyFont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12" fillId="0" borderId="13" xfId="1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vertical="center"/>
    </xf>
    <xf numFmtId="177" fontId="2" fillId="0" borderId="10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8" fillId="0" borderId="0" xfId="1" applyNumberFormat="1" applyFont="1" applyAlignment="1">
      <alignment horizontal="distributed" vertical="center"/>
    </xf>
    <xf numFmtId="177" fontId="8" fillId="0" borderId="0" xfId="1" applyNumberFormat="1" applyFont="1" applyAlignment="1">
      <alignment vertical="center"/>
    </xf>
    <xf numFmtId="177" fontId="6" fillId="0" borderId="19" xfId="1" applyNumberFormat="1" applyFont="1" applyBorder="1" applyAlignment="1">
      <alignment vertical="center"/>
    </xf>
    <xf numFmtId="178" fontId="7" fillId="0" borderId="0" xfId="1" applyNumberFormat="1" applyFont="1" applyAlignment="1" applyProtection="1">
      <alignment horizontal="right" vertical="center"/>
      <protection locked="0"/>
    </xf>
    <xf numFmtId="177" fontId="2" fillId="0" borderId="19" xfId="1" applyNumberFormat="1" applyFont="1" applyBorder="1" applyAlignment="1">
      <alignment vertical="center"/>
    </xf>
    <xf numFmtId="177" fontId="2" fillId="0" borderId="0" xfId="1" applyNumberFormat="1" applyFont="1"/>
    <xf numFmtId="177" fontId="8" fillId="0" borderId="0" xfId="1" applyNumberFormat="1" applyFont="1" applyAlignment="1">
      <alignment horizontal="distributed"/>
    </xf>
    <xf numFmtId="177" fontId="8" fillId="0" borderId="0" xfId="1" applyNumberFormat="1" applyFont="1"/>
    <xf numFmtId="177" fontId="6" fillId="0" borderId="19" xfId="1" applyNumberFormat="1" applyFont="1" applyBorder="1"/>
    <xf numFmtId="178" fontId="7" fillId="0" borderId="0" xfId="1" applyNumberFormat="1" applyFont="1" applyAlignment="1" applyProtection="1">
      <alignment horizontal="right"/>
      <protection locked="0"/>
    </xf>
    <xf numFmtId="177" fontId="2" fillId="0" borderId="19" xfId="1" applyNumberFormat="1" applyFont="1" applyBorder="1"/>
    <xf numFmtId="177" fontId="2" fillId="0" borderId="13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6" fillId="0" borderId="13" xfId="1" applyNumberFormat="1" applyFont="1" applyBorder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 applyProtection="1">
      <alignment horizontal="right" vertical="center"/>
      <protection locked="0"/>
    </xf>
    <xf numFmtId="177" fontId="12" fillId="0" borderId="13" xfId="1" applyNumberFormat="1" applyFont="1" applyBorder="1" applyAlignment="1">
      <alignment horizontal="right" vertical="center"/>
    </xf>
    <xf numFmtId="177" fontId="2" fillId="0" borderId="14" xfId="1" applyNumberFormat="1" applyFont="1" applyBorder="1" applyAlignment="1">
      <alignment vertical="center"/>
    </xf>
    <xf numFmtId="177" fontId="2" fillId="0" borderId="15" xfId="1" applyNumberFormat="1" applyFont="1" applyBorder="1" applyAlignment="1">
      <alignment vertical="center"/>
    </xf>
    <xf numFmtId="177" fontId="2" fillId="0" borderId="16" xfId="1" applyNumberFormat="1" applyFont="1" applyBorder="1" applyAlignment="1">
      <alignment horizontal="distributed" vertical="center" justifyLastLine="1"/>
    </xf>
    <xf numFmtId="177" fontId="2" fillId="0" borderId="17" xfId="1" applyNumberFormat="1" applyFont="1" applyBorder="1" applyAlignment="1">
      <alignment horizontal="distributed" vertical="center" justifyLastLine="1"/>
    </xf>
    <xf numFmtId="177" fontId="2" fillId="0" borderId="18" xfId="1" applyNumberFormat="1" applyFont="1" applyBorder="1" applyAlignment="1">
      <alignment horizontal="centerContinuous" vertical="center"/>
    </xf>
    <xf numFmtId="177" fontId="2" fillId="0" borderId="17" xfId="1" applyNumberFormat="1" applyFont="1" applyBorder="1" applyAlignment="1">
      <alignment horizontal="centerContinuous" vertical="center"/>
    </xf>
    <xf numFmtId="177" fontId="4" fillId="0" borderId="0" xfId="1" applyNumberFormat="1" applyFont="1" applyAlignment="1">
      <alignment vertical="center"/>
    </xf>
    <xf numFmtId="177" fontId="4" fillId="0" borderId="0" xfId="1" applyNumberFormat="1" applyFont="1" applyAlignment="1">
      <alignment horizontal="distributed" vertical="center"/>
    </xf>
    <xf numFmtId="177" fontId="4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vertical="center" justifyLastLine="1"/>
    </xf>
    <xf numFmtId="177" fontId="4" fillId="0" borderId="0" xfId="1" applyNumberFormat="1" applyFont="1" applyAlignment="1">
      <alignment horizontal="distributed" vertical="center" justifyLastLine="1"/>
    </xf>
    <xf numFmtId="179" fontId="7" fillId="0" borderId="0" xfId="1" applyNumberFormat="1" applyFont="1" applyAlignment="1" applyProtection="1">
      <alignment horizontal="right" vertical="center"/>
      <protection locked="0"/>
    </xf>
    <xf numFmtId="177" fontId="7" fillId="0" borderId="13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/>
    </xf>
    <xf numFmtId="177" fontId="7" fillId="0" borderId="0" xfId="1" applyNumberFormat="1" applyFont="1" applyAlignment="1" applyProtection="1">
      <alignment horizontal="right"/>
      <protection locked="0"/>
    </xf>
    <xf numFmtId="177" fontId="2" fillId="0" borderId="17" xfId="1" applyNumberFormat="1" applyFont="1" applyBorder="1" applyAlignment="1">
      <alignment horizontal="center" vertical="center" justifyLastLine="1"/>
    </xf>
    <xf numFmtId="177" fontId="4" fillId="0" borderId="0" xfId="1" applyNumberFormat="1" applyFont="1" applyAlignment="1">
      <alignment horizontal="left" vertical="center" justifyLastLine="1"/>
    </xf>
    <xf numFmtId="179" fontId="7" fillId="0" borderId="0" xfId="1" applyNumberFormat="1" applyFont="1" applyAlignment="1" applyProtection="1">
      <alignment horizontal="right"/>
      <protection locked="0"/>
    </xf>
    <xf numFmtId="177" fontId="7" fillId="0" borderId="13" xfId="1" applyNumberFormat="1" applyFont="1" applyBorder="1" applyAlignment="1" applyProtection="1">
      <alignment horizontal="right"/>
      <protection locked="0"/>
    </xf>
    <xf numFmtId="177" fontId="2" fillId="0" borderId="16" xfId="1" applyNumberFormat="1" applyFont="1" applyBorder="1" applyAlignment="1">
      <alignment horizontal="center" vertical="center" justifyLastLine="1"/>
    </xf>
    <xf numFmtId="177" fontId="2" fillId="0" borderId="0" xfId="2" applyNumberFormat="1" applyFont="1" applyAlignment="1">
      <alignment vertical="center"/>
    </xf>
    <xf numFmtId="177" fontId="2" fillId="0" borderId="10" xfId="2" applyNumberFormat="1" applyFont="1" applyBorder="1" applyAlignment="1">
      <alignment vertical="center"/>
    </xf>
    <xf numFmtId="177" fontId="2" fillId="0" borderId="11" xfId="2" applyNumberFormat="1" applyFont="1" applyBorder="1" applyAlignment="1">
      <alignment vertical="center"/>
    </xf>
    <xf numFmtId="177" fontId="2" fillId="0" borderId="12" xfId="2" applyNumberFormat="1" applyFont="1" applyBorder="1" applyAlignment="1">
      <alignment vertical="center"/>
    </xf>
    <xf numFmtId="177" fontId="8" fillId="0" borderId="0" xfId="2" applyNumberFormat="1" applyFont="1" applyAlignment="1">
      <alignment horizontal="distributed" vertical="center"/>
    </xf>
    <xf numFmtId="0" fontId="8" fillId="0" borderId="0" xfId="2" applyFont="1" applyAlignment="1">
      <alignment vertical="center"/>
    </xf>
    <xf numFmtId="177" fontId="8" fillId="0" borderId="0" xfId="2" applyNumberFormat="1" applyFont="1" applyAlignment="1">
      <alignment vertical="center"/>
    </xf>
    <xf numFmtId="177" fontId="6" fillId="0" borderId="19" xfId="2" applyNumberFormat="1" applyFont="1" applyBorder="1" applyAlignment="1">
      <alignment vertical="center"/>
    </xf>
    <xf numFmtId="179" fontId="7" fillId="0" borderId="0" xfId="2" applyNumberFormat="1" applyFont="1" applyAlignment="1" applyProtection="1">
      <alignment horizontal="right" vertical="center"/>
      <protection locked="0"/>
    </xf>
    <xf numFmtId="177" fontId="7" fillId="0" borderId="13" xfId="2" applyNumberFormat="1" applyFont="1" applyBorder="1" applyAlignment="1">
      <alignment horizontal="right" vertical="center"/>
    </xf>
    <xf numFmtId="0" fontId="8" fillId="0" borderId="0" xfId="2" applyFont="1"/>
    <xf numFmtId="177" fontId="2" fillId="0" borderId="0" xfId="2" applyNumberFormat="1" applyFont="1"/>
    <xf numFmtId="177" fontId="8" fillId="0" borderId="0" xfId="2" applyNumberFormat="1" applyFont="1" applyAlignment="1">
      <alignment horizontal="distributed"/>
    </xf>
    <xf numFmtId="177" fontId="8" fillId="0" borderId="0" xfId="2" applyNumberFormat="1" applyFont="1"/>
    <xf numFmtId="177" fontId="6" fillId="0" borderId="19" xfId="2" applyNumberFormat="1" applyFont="1" applyBorder="1"/>
    <xf numFmtId="177" fontId="7" fillId="0" borderId="13" xfId="2" applyNumberFormat="1" applyFont="1" applyBorder="1" applyAlignment="1">
      <alignment horizontal="right"/>
    </xf>
    <xf numFmtId="177" fontId="7" fillId="0" borderId="13" xfId="2" applyNumberFormat="1" applyFont="1" applyBorder="1" applyAlignment="1" applyProtection="1">
      <alignment horizontal="right"/>
      <protection locked="0"/>
    </xf>
    <xf numFmtId="177" fontId="2" fillId="0" borderId="13" xfId="2" applyNumberFormat="1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177" fontId="6" fillId="0" borderId="0" xfId="2" applyNumberFormat="1" applyFont="1" applyAlignment="1">
      <alignment horizontal="right" vertical="center"/>
    </xf>
    <xf numFmtId="177" fontId="6" fillId="0" borderId="13" xfId="2" applyNumberFormat="1" applyFont="1" applyBorder="1" applyAlignment="1">
      <alignment horizontal="right" vertical="center"/>
    </xf>
    <xf numFmtId="177" fontId="11" fillId="0" borderId="0" xfId="2" applyNumberFormat="1" applyFont="1" applyAlignment="1">
      <alignment vertical="center"/>
    </xf>
    <xf numFmtId="177" fontId="12" fillId="0" borderId="0" xfId="2" applyNumberFormat="1" applyFont="1" applyAlignment="1">
      <alignment horizontal="right" vertical="center"/>
    </xf>
    <xf numFmtId="177" fontId="12" fillId="0" borderId="13" xfId="2" applyNumberFormat="1" applyFont="1" applyBorder="1" applyAlignment="1">
      <alignment horizontal="right" vertical="center"/>
    </xf>
    <xf numFmtId="177" fontId="2" fillId="0" borderId="14" xfId="2" applyNumberFormat="1" applyFont="1" applyBorder="1" applyAlignment="1">
      <alignment vertical="center"/>
    </xf>
    <xf numFmtId="177" fontId="2" fillId="0" borderId="15" xfId="2" applyNumberFormat="1" applyFont="1" applyBorder="1" applyAlignment="1">
      <alignment vertical="center"/>
    </xf>
    <xf numFmtId="177" fontId="2" fillId="0" borderId="18" xfId="2" applyNumberFormat="1" applyFont="1" applyBorder="1" applyAlignment="1">
      <alignment horizontal="centerContinuous" vertical="center"/>
    </xf>
    <xf numFmtId="177" fontId="2" fillId="0" borderId="16" xfId="2" applyNumberFormat="1" applyFont="1" applyBorder="1" applyAlignment="1">
      <alignment horizontal="center" vertical="center" justifyLastLine="1"/>
    </xf>
    <xf numFmtId="177" fontId="2" fillId="0" borderId="17" xfId="2" applyNumberFormat="1" applyFont="1" applyBorder="1" applyAlignment="1">
      <alignment horizontal="center" vertical="center" justifyLastLine="1"/>
    </xf>
    <xf numFmtId="177" fontId="2" fillId="0" borderId="17" xfId="2" applyNumberFormat="1" applyFont="1" applyBorder="1" applyAlignment="1">
      <alignment horizontal="centerContinuous" vertical="center"/>
    </xf>
    <xf numFmtId="177" fontId="4" fillId="0" borderId="0" xfId="2" applyNumberFormat="1" applyFont="1" applyAlignment="1">
      <alignment vertical="center"/>
    </xf>
    <xf numFmtId="177" fontId="4" fillId="0" borderId="0" xfId="2" applyNumberFormat="1" applyFont="1" applyAlignment="1">
      <alignment horizontal="distributed" vertical="center"/>
    </xf>
    <xf numFmtId="177" fontId="4" fillId="0" borderId="0" xfId="2" applyNumberFormat="1" applyFont="1" applyAlignment="1">
      <alignment horizontal="left" vertical="center"/>
    </xf>
    <xf numFmtId="177" fontId="3" fillId="0" borderId="0" xfId="2" applyNumberFormat="1" applyFont="1" applyAlignment="1">
      <alignment horizontal="right" vertical="center"/>
    </xf>
    <xf numFmtId="180" fontId="4" fillId="0" borderId="0" xfId="2" applyNumberFormat="1" applyFont="1" applyAlignment="1" applyProtection="1">
      <alignment horizontal="right" vertical="center"/>
      <protection locked="0"/>
    </xf>
    <xf numFmtId="177" fontId="4" fillId="0" borderId="0" xfId="2" applyNumberFormat="1" applyFont="1" applyAlignment="1">
      <alignment horizontal="distributed" vertical="center" justifyLastLine="1"/>
    </xf>
    <xf numFmtId="177" fontId="3" fillId="0" borderId="0" xfId="2" applyNumberFormat="1" applyFont="1" applyAlignment="1">
      <alignment horizontal="left" vertical="center" justifyLastLine="1"/>
    </xf>
    <xf numFmtId="177" fontId="2" fillId="0" borderId="19" xfId="2" applyNumberFormat="1" applyFont="1" applyBorder="1" applyAlignment="1">
      <alignment vertical="center"/>
    </xf>
    <xf numFmtId="181" fontId="7" fillId="0" borderId="0" xfId="2" applyNumberFormat="1" applyFont="1" applyAlignment="1" applyProtection="1">
      <alignment horizontal="right" vertical="center"/>
      <protection locked="0"/>
    </xf>
    <xf numFmtId="181" fontId="7" fillId="0" borderId="0" xfId="2" applyNumberFormat="1" applyFont="1" applyAlignment="1">
      <alignment horizontal="right" vertical="center"/>
    </xf>
    <xf numFmtId="181" fontId="7" fillId="0" borderId="13" xfId="2" applyNumberFormat="1" applyFont="1" applyBorder="1" applyAlignment="1">
      <alignment horizontal="right" vertical="center"/>
    </xf>
    <xf numFmtId="181" fontId="7" fillId="0" borderId="13" xfId="2" applyNumberFormat="1" applyFont="1" applyBorder="1" applyAlignment="1">
      <alignment horizontal="right"/>
    </xf>
    <xf numFmtId="177" fontId="2" fillId="2" borderId="19" xfId="2" applyNumberFormat="1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81" fontId="7" fillId="0" borderId="13" xfId="2" applyNumberFormat="1" applyFont="1" applyBorder="1" applyAlignment="1" applyProtection="1">
      <alignment horizontal="right"/>
      <protection locked="0"/>
    </xf>
    <xf numFmtId="181" fontId="6" fillId="0" borderId="0" xfId="2" applyNumberFormat="1" applyFont="1" applyAlignment="1">
      <alignment horizontal="right" vertical="center"/>
    </xf>
    <xf numFmtId="181" fontId="6" fillId="0" borderId="13" xfId="2" applyNumberFormat="1" applyFont="1" applyBorder="1" applyAlignment="1">
      <alignment horizontal="right" vertical="center"/>
    </xf>
    <xf numFmtId="177" fontId="9" fillId="3" borderId="19" xfId="2" applyNumberFormat="1" applyFont="1" applyFill="1" applyBorder="1" applyAlignment="1">
      <alignment vertical="center"/>
    </xf>
    <xf numFmtId="177" fontId="2" fillId="3" borderId="13" xfId="2" applyNumberFormat="1" applyFont="1" applyFill="1" applyBorder="1" applyAlignment="1">
      <alignment vertical="center"/>
    </xf>
    <xf numFmtId="181" fontId="12" fillId="0" borderId="0" xfId="2" applyNumberFormat="1" applyFont="1" applyAlignment="1">
      <alignment horizontal="right" vertical="center"/>
    </xf>
    <xf numFmtId="181" fontId="12" fillId="0" borderId="13" xfId="2" applyNumberFormat="1" applyFont="1" applyBorder="1" applyAlignment="1">
      <alignment horizontal="right" vertical="center"/>
    </xf>
    <xf numFmtId="177" fontId="2" fillId="0" borderId="0" xfId="3" applyNumberFormat="1" applyFont="1" applyAlignment="1">
      <alignment vertical="center"/>
    </xf>
    <xf numFmtId="177" fontId="2" fillId="0" borderId="12" xfId="3" applyNumberFormat="1" applyFont="1" applyBorder="1" applyAlignment="1">
      <alignment vertical="center"/>
    </xf>
    <xf numFmtId="177" fontId="2" fillId="0" borderId="10" xfId="3" applyNumberFormat="1" applyFont="1" applyBorder="1" applyAlignment="1">
      <alignment vertical="center"/>
    </xf>
    <xf numFmtId="177" fontId="2" fillId="0" borderId="11" xfId="3" applyNumberFormat="1" applyFont="1" applyBorder="1" applyAlignment="1">
      <alignment vertical="center"/>
    </xf>
    <xf numFmtId="177" fontId="2" fillId="0" borderId="19" xfId="3" applyNumberFormat="1" applyFont="1" applyBorder="1" applyAlignment="1">
      <alignment vertical="center"/>
    </xf>
    <xf numFmtId="177" fontId="2" fillId="0" borderId="13" xfId="3" applyNumberFormat="1" applyFont="1" applyBorder="1" applyAlignment="1">
      <alignment vertical="center"/>
    </xf>
    <xf numFmtId="177" fontId="8" fillId="0" borderId="0" xfId="3" applyNumberFormat="1" applyFont="1" applyAlignment="1">
      <alignment horizontal="distributed" vertical="center"/>
    </xf>
    <xf numFmtId="0" fontId="8" fillId="0" borderId="0" xfId="3" applyFont="1" applyAlignment="1">
      <alignment vertical="center"/>
    </xf>
    <xf numFmtId="177" fontId="8" fillId="0" borderId="0" xfId="3" applyNumberFormat="1" applyFont="1" applyAlignment="1">
      <alignment vertical="center"/>
    </xf>
    <xf numFmtId="177" fontId="6" fillId="0" borderId="19" xfId="3" applyNumberFormat="1" applyFont="1" applyBorder="1" applyAlignment="1">
      <alignment vertical="center"/>
    </xf>
    <xf numFmtId="181" fontId="7" fillId="0" borderId="0" xfId="3" applyNumberFormat="1" applyFont="1" applyAlignment="1" applyProtection="1">
      <alignment horizontal="right" vertical="center"/>
      <protection locked="0"/>
    </xf>
    <xf numFmtId="181" fontId="7" fillId="0" borderId="0" xfId="3" applyNumberFormat="1" applyFont="1" applyAlignment="1">
      <alignment horizontal="right" vertical="center"/>
    </xf>
    <xf numFmtId="181" fontId="7" fillId="0" borderId="13" xfId="3" applyNumberFormat="1" applyFont="1" applyBorder="1" applyAlignment="1">
      <alignment horizontal="right" vertical="center"/>
    </xf>
    <xf numFmtId="0" fontId="8" fillId="0" borderId="0" xfId="3" applyFont="1"/>
    <xf numFmtId="177" fontId="2" fillId="0" borderId="0" xfId="3" applyNumberFormat="1" applyFont="1"/>
    <xf numFmtId="177" fontId="8" fillId="0" borderId="0" xfId="3" applyNumberFormat="1" applyFont="1" applyAlignment="1">
      <alignment horizontal="distributed"/>
    </xf>
    <xf numFmtId="177" fontId="8" fillId="0" borderId="0" xfId="3" applyNumberFormat="1" applyFont="1"/>
    <xf numFmtId="177" fontId="6" fillId="0" borderId="19" xfId="3" applyNumberFormat="1" applyFont="1" applyBorder="1"/>
    <xf numFmtId="181" fontId="7" fillId="0" borderId="13" xfId="3" applyNumberFormat="1" applyFont="1" applyBorder="1" applyAlignment="1">
      <alignment horizontal="right"/>
    </xf>
    <xf numFmtId="177" fontId="2" fillId="2" borderId="19" xfId="3" applyNumberFormat="1" applyFont="1" applyFill="1" applyBorder="1" applyAlignment="1">
      <alignment vertical="center"/>
    </xf>
    <xf numFmtId="177" fontId="2" fillId="2" borderId="13" xfId="3" applyNumberFormat="1" applyFont="1" applyFill="1" applyBorder="1" applyAlignment="1">
      <alignment vertical="center"/>
    </xf>
    <xf numFmtId="181" fontId="7" fillId="0" borderId="13" xfId="3" applyNumberFormat="1" applyFont="1" applyBorder="1" applyAlignment="1" applyProtection="1">
      <alignment horizontal="right"/>
      <protection locked="0"/>
    </xf>
    <xf numFmtId="177" fontId="6" fillId="0" borderId="0" xfId="3" applyNumberFormat="1" applyFont="1" applyAlignment="1">
      <alignment vertical="center"/>
    </xf>
    <xf numFmtId="181" fontId="6" fillId="0" borderId="0" xfId="3" applyNumberFormat="1" applyFont="1" applyAlignment="1">
      <alignment horizontal="right" vertical="center"/>
    </xf>
    <xf numFmtId="181" fontId="6" fillId="0" borderId="13" xfId="3" applyNumberFormat="1" applyFont="1" applyBorder="1" applyAlignment="1">
      <alignment horizontal="right" vertical="center"/>
    </xf>
    <xf numFmtId="177" fontId="9" fillId="3" borderId="19" xfId="3" applyNumberFormat="1" applyFont="1" applyFill="1" applyBorder="1" applyAlignment="1">
      <alignment vertical="center"/>
    </xf>
    <xf numFmtId="177" fontId="2" fillId="3" borderId="13" xfId="3" applyNumberFormat="1" applyFont="1" applyFill="1" applyBorder="1" applyAlignment="1">
      <alignment vertical="center"/>
    </xf>
    <xf numFmtId="177" fontId="11" fillId="0" borderId="0" xfId="3" applyNumberFormat="1" applyFont="1" applyAlignment="1">
      <alignment vertical="center"/>
    </xf>
    <xf numFmtId="181" fontId="12" fillId="0" borderId="0" xfId="3" applyNumberFormat="1" applyFont="1" applyAlignment="1">
      <alignment horizontal="right" vertical="center"/>
    </xf>
    <xf numFmtId="181" fontId="12" fillId="0" borderId="13" xfId="3" applyNumberFormat="1" applyFont="1" applyBorder="1" applyAlignment="1">
      <alignment horizontal="right" vertical="center"/>
    </xf>
    <xf numFmtId="177" fontId="2" fillId="0" borderId="14" xfId="3" applyNumberFormat="1" applyFont="1" applyBorder="1" applyAlignment="1">
      <alignment vertical="center"/>
    </xf>
    <xf numFmtId="177" fontId="2" fillId="0" borderId="15" xfId="3" applyNumberFormat="1" applyFont="1" applyBorder="1" applyAlignment="1">
      <alignment vertical="center"/>
    </xf>
    <xf numFmtId="177" fontId="2" fillId="0" borderId="18" xfId="3" applyNumberFormat="1" applyFont="1" applyBorder="1" applyAlignment="1">
      <alignment horizontal="centerContinuous" vertical="center"/>
    </xf>
    <xf numFmtId="0" fontId="2" fillId="0" borderId="16" xfId="3" applyFont="1" applyBorder="1" applyAlignment="1">
      <alignment horizontal="distributed" vertical="center" justifyLastLine="1"/>
    </xf>
    <xf numFmtId="0" fontId="2" fillId="0" borderId="17" xfId="3" applyFont="1" applyBorder="1" applyAlignment="1">
      <alignment horizontal="distributed" vertical="center" justifyLastLine="1"/>
    </xf>
    <xf numFmtId="177" fontId="2" fillId="0" borderId="17" xfId="3" applyNumberFormat="1" applyFont="1" applyBorder="1" applyAlignment="1">
      <alignment horizontal="centerContinuous" vertical="center"/>
    </xf>
    <xf numFmtId="177" fontId="2" fillId="0" borderId="19" xfId="3" applyNumberFormat="1" applyFont="1" applyBorder="1" applyAlignment="1">
      <alignment horizontal="center" vertical="center"/>
    </xf>
    <xf numFmtId="177" fontId="2" fillId="0" borderId="0" xfId="3" applyNumberFormat="1" applyFont="1" applyAlignment="1">
      <alignment horizontal="center" vertical="center"/>
    </xf>
    <xf numFmtId="177" fontId="2" fillId="0" borderId="13" xfId="3" applyNumberFormat="1" applyFont="1" applyBorder="1" applyAlignment="1">
      <alignment horizontal="center" vertical="center"/>
    </xf>
    <xf numFmtId="177" fontId="2" fillId="0" borderId="0" xfId="3" applyNumberFormat="1" applyFont="1" applyAlignment="1">
      <alignment horizontal="right"/>
    </xf>
    <xf numFmtId="177" fontId="4" fillId="0" borderId="0" xfId="3" applyNumberFormat="1" applyFont="1" applyAlignment="1">
      <alignment horizontal="distributed" vertical="center"/>
    </xf>
    <xf numFmtId="177" fontId="4" fillId="0" borderId="0" xfId="3" applyNumberFormat="1" applyFont="1" applyAlignment="1">
      <alignment horizontal="left" vertical="center"/>
    </xf>
    <xf numFmtId="177" fontId="4" fillId="0" borderId="0" xfId="3" applyNumberFormat="1" applyFont="1" applyAlignment="1">
      <alignment vertical="center"/>
    </xf>
    <xf numFmtId="177" fontId="3" fillId="0" borderId="0" xfId="3" applyNumberFormat="1" applyFont="1" applyAlignment="1">
      <alignment horizontal="right" vertical="center"/>
    </xf>
    <xf numFmtId="180" fontId="4" fillId="0" borderId="0" xfId="3" applyNumberFormat="1" applyFont="1" applyAlignment="1" applyProtection="1">
      <alignment horizontal="right" vertical="center"/>
      <protection locked="0"/>
    </xf>
    <xf numFmtId="177" fontId="4" fillId="0" borderId="0" xfId="3" applyNumberFormat="1" applyFont="1" applyAlignment="1">
      <alignment horizontal="distributed" vertical="center" justifyLastLine="1"/>
    </xf>
    <xf numFmtId="177" fontId="3" fillId="0" borderId="0" xfId="3" applyNumberFormat="1" applyFont="1" applyAlignment="1">
      <alignment horizontal="left" vertical="center" justifyLastLine="1"/>
    </xf>
    <xf numFmtId="0" fontId="2" fillId="0" borderId="0" xfId="3" applyFont="1" applyAlignment="1">
      <alignment vertical="center"/>
    </xf>
    <xf numFmtId="0" fontId="2" fillId="0" borderId="0" xfId="3" applyFont="1"/>
    <xf numFmtId="181" fontId="12" fillId="0" borderId="0" xfId="3" applyNumberFormat="1" applyFont="1" applyAlignment="1" applyProtection="1">
      <alignment horizontal="right" vertical="center"/>
      <protection locked="0"/>
    </xf>
    <xf numFmtId="177" fontId="2" fillId="0" borderId="0" xfId="4" applyNumberFormat="1" applyFont="1" applyAlignment="1">
      <alignment vertical="center"/>
    </xf>
    <xf numFmtId="177" fontId="2" fillId="0" borderId="10" xfId="4" applyNumberFormat="1" applyFont="1" applyBorder="1" applyAlignment="1">
      <alignment vertical="center"/>
    </xf>
    <xf numFmtId="177" fontId="2" fillId="0" borderId="11" xfId="4" applyNumberFormat="1" applyFont="1" applyBorder="1" applyAlignment="1">
      <alignment vertical="center"/>
    </xf>
    <xf numFmtId="177" fontId="2" fillId="0" borderId="12" xfId="4" applyNumberFormat="1" applyFont="1" applyBorder="1" applyAlignment="1">
      <alignment vertical="center"/>
    </xf>
    <xf numFmtId="177" fontId="8" fillId="0" borderId="0" xfId="4" applyNumberFormat="1" applyFont="1" applyAlignment="1">
      <alignment horizontal="distributed" vertical="center"/>
    </xf>
    <xf numFmtId="0" fontId="8" fillId="0" borderId="0" xfId="4" applyFont="1" applyAlignment="1">
      <alignment vertical="center"/>
    </xf>
    <xf numFmtId="177" fontId="8" fillId="0" borderId="0" xfId="4" applyNumberFormat="1" applyFont="1" applyAlignment="1">
      <alignment vertical="center"/>
    </xf>
    <xf numFmtId="38" fontId="18" fillId="0" borderId="19" xfId="5" applyNumberFormat="1" applyFont="1" applyBorder="1">
      <alignment vertical="center"/>
    </xf>
    <xf numFmtId="181" fontId="7" fillId="0" borderId="0" xfId="4" applyNumberFormat="1" applyFont="1" applyAlignment="1" applyProtection="1">
      <alignment horizontal="right" vertical="center"/>
      <protection locked="0"/>
    </xf>
    <xf numFmtId="181" fontId="7" fillId="0" borderId="13" xfId="4" applyNumberFormat="1" applyFont="1" applyBorder="1" applyAlignment="1" applyProtection="1">
      <alignment horizontal="right" vertical="center"/>
      <protection locked="0"/>
    </xf>
    <xf numFmtId="0" fontId="8" fillId="0" borderId="0" xfId="4" applyFont="1"/>
    <xf numFmtId="177" fontId="2" fillId="0" borderId="0" xfId="4" applyNumberFormat="1" applyFont="1"/>
    <xf numFmtId="177" fontId="8" fillId="0" borderId="0" xfId="4" applyNumberFormat="1" applyFont="1" applyAlignment="1">
      <alignment horizontal="distributed"/>
    </xf>
    <xf numFmtId="177" fontId="8" fillId="0" borderId="0" xfId="4" applyNumberFormat="1" applyFont="1"/>
    <xf numFmtId="177" fontId="2" fillId="0" borderId="13" xfId="4" applyNumberFormat="1" applyFont="1" applyBorder="1" applyAlignment="1">
      <alignment vertical="center"/>
    </xf>
    <xf numFmtId="177" fontId="6" fillId="0" borderId="0" xfId="4" applyNumberFormat="1" applyFont="1" applyAlignment="1">
      <alignment vertical="center"/>
    </xf>
    <xf numFmtId="181" fontId="6" fillId="0" borderId="0" xfId="4" applyNumberFormat="1" applyFont="1" applyAlignment="1">
      <alignment horizontal="right" vertical="center"/>
    </xf>
    <xf numFmtId="181" fontId="6" fillId="0" borderId="13" xfId="4" applyNumberFormat="1" applyFont="1" applyBorder="1" applyAlignment="1">
      <alignment horizontal="right" vertical="center"/>
    </xf>
    <xf numFmtId="177" fontId="9" fillId="0" borderId="0" xfId="4" applyNumberFormat="1" applyFont="1" applyAlignment="1">
      <alignment vertical="center"/>
    </xf>
    <xf numFmtId="177" fontId="11" fillId="0" borderId="0" xfId="4" applyNumberFormat="1" applyFont="1" applyAlignment="1">
      <alignment vertical="center"/>
    </xf>
    <xf numFmtId="177" fontId="6" fillId="0" borderId="19" xfId="4" applyNumberFormat="1" applyFont="1" applyBorder="1" applyAlignment="1">
      <alignment vertical="center"/>
    </xf>
    <xf numFmtId="181" fontId="12" fillId="0" borderId="0" xfId="4" applyNumberFormat="1" applyFont="1" applyAlignment="1">
      <alignment horizontal="right" vertical="center"/>
    </xf>
    <xf numFmtId="181" fontId="12" fillId="0" borderId="13" xfId="4" applyNumberFormat="1" applyFont="1" applyBorder="1" applyAlignment="1">
      <alignment horizontal="right" vertical="center"/>
    </xf>
    <xf numFmtId="177" fontId="2" fillId="0" borderId="14" xfId="4" applyNumberFormat="1" applyFont="1" applyBorder="1" applyAlignment="1">
      <alignment vertical="center"/>
    </xf>
    <xf numFmtId="177" fontId="2" fillId="0" borderId="15" xfId="4" applyNumberFormat="1" applyFont="1" applyBorder="1" applyAlignment="1">
      <alignment vertical="center"/>
    </xf>
    <xf numFmtId="177" fontId="2" fillId="0" borderId="18" xfId="4" applyNumberFormat="1" applyFont="1" applyBorder="1" applyAlignment="1">
      <alignment horizontal="centerContinuous" vertical="center"/>
    </xf>
    <xf numFmtId="177" fontId="2" fillId="0" borderId="16" xfId="4" applyNumberFormat="1" applyFont="1" applyBorder="1" applyAlignment="1">
      <alignment horizontal="center" vertical="center" justifyLastLine="1"/>
    </xf>
    <xf numFmtId="177" fontId="2" fillId="0" borderId="17" xfId="4" applyNumberFormat="1" applyFont="1" applyBorder="1" applyAlignment="1">
      <alignment horizontal="center" vertical="center" justifyLastLine="1"/>
    </xf>
    <xf numFmtId="0" fontId="2" fillId="0" borderId="17" xfId="4" applyFont="1" applyBorder="1" applyAlignment="1">
      <alignment horizontal="distributed" vertical="center" justifyLastLine="1"/>
    </xf>
    <xf numFmtId="177" fontId="2" fillId="0" borderId="17" xfId="4" applyNumberFormat="1" applyFont="1" applyBorder="1" applyAlignment="1">
      <alignment horizontal="centerContinuous" vertical="center"/>
    </xf>
    <xf numFmtId="177" fontId="4" fillId="0" borderId="0" xfId="4" applyNumberFormat="1" applyFont="1" applyAlignment="1">
      <alignment vertical="center"/>
    </xf>
    <xf numFmtId="177" fontId="4" fillId="0" borderId="0" xfId="4" applyNumberFormat="1" applyFont="1" applyAlignment="1">
      <alignment horizontal="distributed" vertical="center"/>
    </xf>
    <xf numFmtId="177" fontId="4" fillId="0" borderId="0" xfId="4" applyNumberFormat="1" applyFont="1" applyAlignment="1">
      <alignment horizontal="left" vertical="center"/>
    </xf>
    <xf numFmtId="177" fontId="3" fillId="0" borderId="0" xfId="4" applyNumberFormat="1" applyFont="1" applyAlignment="1">
      <alignment horizontal="right" vertical="center"/>
    </xf>
    <xf numFmtId="180" fontId="4" fillId="0" borderId="0" xfId="4" applyNumberFormat="1" applyFont="1" applyAlignment="1" applyProtection="1">
      <alignment horizontal="right" vertical="center"/>
      <protection locked="0"/>
    </xf>
    <xf numFmtId="177" fontId="4" fillId="0" borderId="0" xfId="4" applyNumberFormat="1" applyFont="1" applyAlignment="1">
      <alignment horizontal="distributed" vertical="center" justifyLastLine="1"/>
    </xf>
    <xf numFmtId="177" fontId="3" fillId="0" borderId="0" xfId="4" applyNumberFormat="1" applyFont="1" applyAlignment="1">
      <alignment horizontal="left" vertical="center" justifyLastLine="1"/>
    </xf>
    <xf numFmtId="181" fontId="12" fillId="0" borderId="0" xfId="4" applyNumberFormat="1" applyFont="1" applyAlignment="1" applyProtection="1">
      <alignment horizontal="right" vertical="center"/>
      <protection locked="0"/>
    </xf>
    <xf numFmtId="38" fontId="18" fillId="0" borderId="19" xfId="5" applyNumberFormat="1" applyFont="1" applyBorder="1" applyAlignment="1"/>
    <xf numFmtId="181" fontId="7" fillId="0" borderId="0" xfId="4" applyNumberFormat="1" applyFont="1" applyAlignment="1" applyProtection="1">
      <alignment horizontal="right"/>
      <protection locked="0"/>
    </xf>
    <xf numFmtId="181" fontId="7" fillId="0" borderId="13" xfId="4" applyNumberFormat="1" applyFont="1" applyBorder="1" applyAlignment="1" applyProtection="1">
      <alignment horizontal="right"/>
      <protection locked="0"/>
    </xf>
    <xf numFmtId="177" fontId="2" fillId="0" borderId="16" xfId="4" applyNumberFormat="1" applyFont="1" applyBorder="1" applyAlignment="1">
      <alignment horizontal="center" vertical="center"/>
    </xf>
    <xf numFmtId="177" fontId="2" fillId="0" borderId="17" xfId="4" applyNumberFormat="1" applyFont="1" applyBorder="1" applyAlignment="1">
      <alignment horizontal="center" vertical="center"/>
    </xf>
    <xf numFmtId="0" fontId="2" fillId="0" borderId="17" xfId="4" applyFont="1" applyBorder="1" applyAlignment="1">
      <alignment horizontal="distributed" vertical="center"/>
    </xf>
    <xf numFmtId="177" fontId="3" fillId="0" borderId="0" xfId="4" applyNumberFormat="1" applyFont="1" applyAlignment="1">
      <alignment horizontal="left" vertical="center"/>
    </xf>
    <xf numFmtId="177" fontId="8" fillId="0" borderId="17" xfId="4" applyNumberFormat="1" applyFont="1" applyBorder="1" applyAlignment="1">
      <alignment horizontal="center" vertical="center" wrapText="1" shrinkToFit="1"/>
    </xf>
    <xf numFmtId="177" fontId="2" fillId="0" borderId="13" xfId="4" applyNumberFormat="1" applyFont="1" applyBorder="1"/>
    <xf numFmtId="177" fontId="6" fillId="0" borderId="19" xfId="4" applyNumberFormat="1" applyFont="1" applyBorder="1"/>
    <xf numFmtId="181" fontId="12" fillId="0" borderId="0" xfId="4" applyNumberFormat="1" applyFont="1" applyAlignment="1" applyProtection="1">
      <alignment horizontal="right"/>
      <protection locked="0"/>
    </xf>
    <xf numFmtId="181" fontId="12" fillId="0" borderId="0" xfId="4" applyNumberFormat="1" applyFont="1" applyAlignment="1">
      <alignment horizontal="right"/>
    </xf>
    <xf numFmtId="181" fontId="12" fillId="0" borderId="13" xfId="4" applyNumberFormat="1" applyFont="1" applyBorder="1" applyAlignment="1">
      <alignment horizontal="right"/>
    </xf>
    <xf numFmtId="180" fontId="4" fillId="0" borderId="0" xfId="6" applyNumberFormat="1" applyFont="1" applyFill="1" applyBorder="1" applyAlignment="1" applyProtection="1">
      <alignment horizontal="left" vertical="center"/>
      <protection locked="0"/>
    </xf>
    <xf numFmtId="177" fontId="2" fillId="0" borderId="0" xfId="6" applyNumberFormat="1" applyFont="1" applyBorder="1" applyAlignment="1">
      <alignment vertical="center"/>
    </xf>
    <xf numFmtId="177" fontId="3" fillId="0" borderId="0" xfId="6" applyNumberFormat="1" applyFont="1" applyBorder="1" applyAlignment="1">
      <alignment horizontal="left" vertical="center" justifyLastLine="1"/>
    </xf>
    <xf numFmtId="177" fontId="4" fillId="0" borderId="0" xfId="6" applyNumberFormat="1" applyFont="1" applyBorder="1" applyAlignment="1">
      <alignment horizontal="distributed" vertical="center" justifyLastLine="1"/>
    </xf>
    <xf numFmtId="177" fontId="4" fillId="0" borderId="0" xfId="6" applyNumberFormat="1" applyFont="1" applyBorder="1" applyAlignment="1">
      <alignment horizontal="left" vertical="center"/>
    </xf>
    <xf numFmtId="177" fontId="3" fillId="0" borderId="0" xfId="6" applyNumberFormat="1" applyFont="1" applyBorder="1" applyAlignment="1">
      <alignment horizontal="right" vertical="center"/>
    </xf>
    <xf numFmtId="177" fontId="2" fillId="0" borderId="0" xfId="6" applyNumberFormat="1" applyFont="1" applyBorder="1" applyAlignment="1">
      <alignment horizontal="right" vertical="center"/>
    </xf>
    <xf numFmtId="180" fontId="2" fillId="0" borderId="16" xfId="6" applyNumberFormat="1" applyFont="1" applyFill="1" applyBorder="1" applyAlignment="1" applyProtection="1">
      <alignment horizontal="left" vertical="center"/>
      <protection locked="0"/>
    </xf>
    <xf numFmtId="180" fontId="2" fillId="0" borderId="23" xfId="6" applyNumberFormat="1" applyFont="1" applyFill="1" applyBorder="1" applyAlignment="1" applyProtection="1">
      <alignment horizontal="centerContinuous" vertical="center"/>
      <protection locked="0"/>
    </xf>
    <xf numFmtId="180" fontId="2" fillId="0" borderId="18" xfId="6" applyNumberFormat="1" applyFont="1" applyFill="1" applyBorder="1" applyAlignment="1" applyProtection="1">
      <alignment horizontal="centerContinuous" vertical="center"/>
      <protection locked="0"/>
    </xf>
    <xf numFmtId="177" fontId="2" fillId="0" borderId="17" xfId="6" applyNumberFormat="1" applyFont="1" applyBorder="1" applyAlignment="1">
      <alignment horizontal="centerContinuous" vertical="center"/>
    </xf>
    <xf numFmtId="180" fontId="2" fillId="0" borderId="17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17" xfId="6" applyNumberFormat="1" applyFont="1" applyFill="1" applyBorder="1" applyAlignment="1" applyProtection="1">
      <alignment horizontal="center" vertical="center"/>
      <protection locked="0"/>
    </xf>
    <xf numFmtId="180" fontId="8" fillId="0" borderId="17" xfId="6" applyNumberFormat="1" applyFont="1" applyFill="1" applyBorder="1" applyAlignment="1" applyProtection="1">
      <alignment horizontal="center" vertical="center" wrapText="1" shrinkToFit="1"/>
      <protection locked="0"/>
    </xf>
    <xf numFmtId="177" fontId="2" fillId="0" borderId="17" xfId="6" applyNumberFormat="1" applyFont="1" applyBorder="1" applyAlignment="1">
      <alignment vertical="center" justifyLastLine="1"/>
    </xf>
    <xf numFmtId="177" fontId="2" fillId="0" borderId="16" xfId="6" applyNumberFormat="1" applyFont="1" applyBorder="1" applyAlignment="1">
      <alignment vertical="center" justifyLastLine="1"/>
    </xf>
    <xf numFmtId="177" fontId="2" fillId="0" borderId="18" xfId="6" applyNumberFormat="1" applyFont="1" applyBorder="1" applyAlignment="1">
      <alignment horizontal="centerContinuous" vertical="center"/>
    </xf>
    <xf numFmtId="177" fontId="2" fillId="0" borderId="15" xfId="6" applyNumberFormat="1" applyFont="1" applyBorder="1" applyAlignment="1">
      <alignment vertical="center"/>
    </xf>
    <xf numFmtId="177" fontId="2" fillId="0" borderId="14" xfId="6" applyNumberFormat="1" applyFont="1" applyBorder="1" applyAlignment="1">
      <alignment vertical="center"/>
    </xf>
    <xf numFmtId="177" fontId="2" fillId="0" borderId="0" xfId="6" applyNumberFormat="1" applyFont="1" applyBorder="1" applyAlignment="1"/>
    <xf numFmtId="181" fontId="12" fillId="0" borderId="13" xfId="6" applyNumberFormat="1" applyFont="1" applyFill="1" applyBorder="1" applyAlignment="1" applyProtection="1">
      <alignment horizontal="right"/>
    </xf>
    <xf numFmtId="181" fontId="12" fillId="0" borderId="0" xfId="6" applyNumberFormat="1" applyFont="1" applyFill="1" applyBorder="1" applyAlignment="1" applyProtection="1">
      <alignment horizontal="right"/>
    </xf>
    <xf numFmtId="181" fontId="12" fillId="0" borderId="0" xfId="6" applyNumberFormat="1" applyFont="1" applyBorder="1" applyAlignment="1" applyProtection="1">
      <alignment horizontal="right"/>
      <protection locked="0"/>
    </xf>
    <xf numFmtId="177" fontId="6" fillId="0" borderId="19" xfId="6" applyNumberFormat="1" applyFont="1" applyBorder="1" applyAlignment="1"/>
    <xf numFmtId="177" fontId="2" fillId="0" borderId="13" xfId="6" applyNumberFormat="1" applyFont="1" applyBorder="1" applyAlignment="1"/>
    <xf numFmtId="0" fontId="8" fillId="0" borderId="0" xfId="6" applyNumberFormat="1" applyFont="1" applyBorder="1" applyAlignment="1"/>
    <xf numFmtId="181" fontId="7" fillId="0" borderId="13" xfId="6" applyNumberFormat="1" applyFont="1" applyBorder="1" applyAlignment="1" applyProtection="1">
      <alignment horizontal="right"/>
      <protection locked="0"/>
    </xf>
    <xf numFmtId="181" fontId="7" fillId="0" borderId="0" xfId="6" applyNumberFormat="1" applyFont="1" applyBorder="1" applyAlignment="1" applyProtection="1">
      <alignment horizontal="right"/>
      <protection locked="0"/>
    </xf>
    <xf numFmtId="177" fontId="8" fillId="0" borderId="0" xfId="6" applyNumberFormat="1" applyFont="1" applyBorder="1" applyAlignment="1">
      <alignment horizontal="distributed"/>
    </xf>
    <xf numFmtId="177" fontId="2" fillId="0" borderId="10" xfId="6" applyNumberFormat="1" applyFont="1" applyBorder="1" applyAlignment="1" applyProtection="1">
      <alignment vertical="center"/>
    </xf>
    <xf numFmtId="177" fontId="2" fillId="0" borderId="11" xfId="6" applyNumberFormat="1" applyFont="1" applyBorder="1" applyAlignment="1" applyProtection="1">
      <alignment vertical="center"/>
    </xf>
    <xf numFmtId="177" fontId="2" fillId="0" borderId="12" xfId="6" applyNumberFormat="1" applyFont="1" applyBorder="1" applyAlignment="1" applyProtection="1">
      <alignment vertical="center"/>
    </xf>
    <xf numFmtId="177" fontId="2" fillId="0" borderId="0" xfId="6" applyNumberFormat="1" applyFont="1" applyBorder="1" applyAlignment="1" applyProtection="1">
      <alignment vertical="center"/>
    </xf>
    <xf numFmtId="0" fontId="8" fillId="0" borderId="0" xfId="6" applyFont="1" applyBorder="1" applyAlignment="1">
      <alignment horizontal="left" vertical="center"/>
    </xf>
    <xf numFmtId="0" fontId="2" fillId="0" borderId="0" xfId="6" applyFont="1" applyBorder="1" applyAlignment="1">
      <alignment vertical="center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23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5" xfId="6" applyNumberFormat="1" applyFont="1" applyBorder="1" applyAlignment="1">
      <alignment horizontal="center" vertical="center" justifyLastLine="1"/>
    </xf>
    <xf numFmtId="177" fontId="2" fillId="0" borderId="14" xfId="6" applyNumberFormat="1" applyFont="1" applyBorder="1" applyAlignment="1">
      <alignment horizontal="center" vertical="center" justifyLastLine="1"/>
    </xf>
    <xf numFmtId="177" fontId="2" fillId="0" borderId="11" xfId="6" applyNumberFormat="1" applyFont="1" applyBorder="1" applyAlignment="1">
      <alignment horizontal="center" vertical="center" justifyLastLine="1"/>
    </xf>
    <xf numFmtId="177" fontId="2" fillId="0" borderId="10" xfId="6" applyNumberFormat="1" applyFont="1" applyBorder="1" applyAlignment="1">
      <alignment horizontal="center" vertical="center" justifyLastLine="1"/>
    </xf>
    <xf numFmtId="180" fontId="2" fillId="0" borderId="16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8" xfId="6" applyNumberFormat="1" applyFont="1" applyBorder="1" applyAlignment="1">
      <alignment horizontal="center" vertical="center" justifyLastLine="1"/>
    </xf>
    <xf numFmtId="177" fontId="2" fillId="0" borderId="17" xfId="6" applyNumberFormat="1" applyFont="1" applyBorder="1" applyAlignment="1">
      <alignment horizontal="center" vertical="center" justifyLastLine="1"/>
    </xf>
    <xf numFmtId="180" fontId="2" fillId="0" borderId="16" xfId="6" applyNumberFormat="1" applyFont="1" applyFill="1" applyBorder="1" applyAlignment="1" applyProtection="1">
      <alignment horizontal="center" vertical="center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/>
      <protection locked="0"/>
    </xf>
    <xf numFmtId="0" fontId="11" fillId="0" borderId="0" xfId="6" applyNumberFormat="1" applyFont="1" applyBorder="1" applyAlignment="1">
      <alignment horizontal="distributed"/>
    </xf>
    <xf numFmtId="0" fontId="8" fillId="0" borderId="0" xfId="6" applyNumberFormat="1" applyFont="1" applyBorder="1" applyAlignment="1">
      <alignment horizontal="distributed"/>
    </xf>
    <xf numFmtId="180" fontId="2" fillId="0" borderId="20" xfId="6" applyNumberFormat="1" applyFont="1" applyFill="1" applyBorder="1" applyAlignment="1" applyProtection="1">
      <alignment horizontal="center" vertical="center" wrapText="1"/>
      <protection locked="0"/>
    </xf>
    <xf numFmtId="180" fontId="2" fillId="0" borderId="21" xfId="6" applyNumberFormat="1" applyFont="1" applyFill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distributed"/>
    </xf>
    <xf numFmtId="177" fontId="2" fillId="0" borderId="20" xfId="4" applyNumberFormat="1" applyFont="1" applyBorder="1" applyAlignment="1">
      <alignment horizontal="center" vertical="center"/>
    </xf>
    <xf numFmtId="177" fontId="2" fillId="0" borderId="21" xfId="4" applyNumberFormat="1" applyFont="1" applyBorder="1" applyAlignment="1">
      <alignment horizontal="center" vertical="center"/>
    </xf>
    <xf numFmtId="177" fontId="2" fillId="0" borderId="18" xfId="4" applyNumberFormat="1" applyFont="1" applyBorder="1" applyAlignment="1">
      <alignment horizontal="center" vertical="center"/>
    </xf>
    <xf numFmtId="177" fontId="2" fillId="0" borderId="17" xfId="4" applyNumberFormat="1" applyFont="1" applyBorder="1" applyAlignment="1">
      <alignment horizontal="center" vertical="center"/>
    </xf>
    <xf numFmtId="0" fontId="11" fillId="0" borderId="0" xfId="4" applyFont="1" applyAlignment="1">
      <alignment horizontal="distributed"/>
    </xf>
    <xf numFmtId="177" fontId="2" fillId="0" borderId="0" xfId="4" applyNumberFormat="1" applyFont="1" applyAlignment="1">
      <alignment horizontal="right"/>
    </xf>
    <xf numFmtId="177" fontId="2" fillId="0" borderId="15" xfId="4" applyNumberFormat="1" applyFont="1" applyBorder="1" applyAlignment="1">
      <alignment horizontal="center" vertical="center"/>
    </xf>
    <xf numFmtId="177" fontId="2" fillId="0" borderId="14" xfId="4" applyNumberFormat="1" applyFont="1" applyBorder="1" applyAlignment="1">
      <alignment horizontal="center" vertical="center"/>
    </xf>
    <xf numFmtId="177" fontId="2" fillId="0" borderId="11" xfId="4" applyNumberFormat="1" applyFont="1" applyBorder="1" applyAlignment="1">
      <alignment horizontal="center" vertical="center"/>
    </xf>
    <xf numFmtId="177" fontId="2" fillId="0" borderId="10" xfId="4" applyNumberFormat="1" applyFont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177" fontId="2" fillId="0" borderId="17" xfId="4" applyNumberFormat="1" applyFont="1" applyBorder="1" applyAlignment="1">
      <alignment horizontal="distributed" vertical="center"/>
    </xf>
    <xf numFmtId="177" fontId="2" fillId="0" borderId="16" xfId="4" applyNumberFormat="1" applyFont="1" applyBorder="1" applyAlignment="1">
      <alignment horizontal="distributed" vertical="center"/>
    </xf>
    <xf numFmtId="0" fontId="11" fillId="0" borderId="0" xfId="4" applyFont="1" applyAlignment="1">
      <alignment horizontal="distributed" vertical="center"/>
    </xf>
    <xf numFmtId="177" fontId="2" fillId="0" borderId="18" xfId="4" applyNumberFormat="1" applyFont="1" applyBorder="1" applyAlignment="1">
      <alignment horizontal="distributed" vertical="center"/>
    </xf>
    <xf numFmtId="177" fontId="2" fillId="0" borderId="0" xfId="4" applyNumberFormat="1" applyFont="1" applyAlignment="1">
      <alignment horizontal="center" vertical="center"/>
    </xf>
    <xf numFmtId="177" fontId="2" fillId="0" borderId="17" xfId="4" applyNumberFormat="1" applyFont="1" applyBorder="1" applyAlignment="1">
      <alignment horizontal="distributed" vertical="center" justifyLastLine="1"/>
    </xf>
    <xf numFmtId="177" fontId="2" fillId="0" borderId="16" xfId="4" applyNumberFormat="1" applyFont="1" applyBorder="1" applyAlignment="1">
      <alignment horizontal="distributed" vertical="center" justifyLastLine="1"/>
    </xf>
    <xf numFmtId="177" fontId="2" fillId="0" borderId="20" xfId="4" applyNumberFormat="1" applyFont="1" applyBorder="1" applyAlignment="1">
      <alignment horizontal="center" vertical="center" justifyLastLine="1"/>
    </xf>
    <xf numFmtId="177" fontId="2" fillId="0" borderId="21" xfId="4" applyNumberFormat="1" applyFont="1" applyBorder="1" applyAlignment="1">
      <alignment horizontal="center" vertical="center" justifyLastLine="1"/>
    </xf>
    <xf numFmtId="177" fontId="2" fillId="0" borderId="18" xfId="4" applyNumberFormat="1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 vertical="center"/>
    </xf>
    <xf numFmtId="177" fontId="2" fillId="0" borderId="20" xfId="3" applyNumberFormat="1" applyFont="1" applyBorder="1" applyAlignment="1">
      <alignment horizontal="center" vertical="center" justifyLastLine="1"/>
    </xf>
    <xf numFmtId="177" fontId="2" fillId="0" borderId="21" xfId="3" applyNumberFormat="1" applyFont="1" applyBorder="1" applyAlignment="1">
      <alignment horizontal="center" vertical="center" justifyLastLine="1"/>
    </xf>
    <xf numFmtId="0" fontId="2" fillId="0" borderId="22" xfId="3" applyFont="1" applyBorder="1" applyAlignment="1">
      <alignment horizontal="distributed" vertical="center" justifyLastLine="1"/>
    </xf>
    <xf numFmtId="0" fontId="2" fillId="0" borderId="12" xfId="3" applyFont="1" applyBorder="1" applyAlignment="1">
      <alignment horizontal="distributed" vertical="center" justifyLastLine="1"/>
    </xf>
    <xf numFmtId="0" fontId="2" fillId="0" borderId="18" xfId="3" applyFont="1" applyBorder="1" applyAlignment="1">
      <alignment horizontal="distributed" vertical="center" justifyLastLine="1"/>
    </xf>
    <xf numFmtId="0" fontId="2" fillId="0" borderId="17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/>
    </xf>
    <xf numFmtId="177" fontId="2" fillId="0" borderId="17" xfId="3" applyNumberFormat="1" applyFont="1" applyBorder="1" applyAlignment="1">
      <alignment horizontal="distributed" vertical="center" justifyLastLine="1"/>
    </xf>
    <xf numFmtId="177" fontId="2" fillId="0" borderId="16" xfId="3" applyNumberFormat="1" applyFont="1" applyBorder="1" applyAlignment="1">
      <alignment horizontal="distributed" vertical="center" justifyLastLine="1"/>
    </xf>
    <xf numFmtId="0" fontId="8" fillId="0" borderId="0" xfId="3" applyFont="1" applyAlignment="1">
      <alignment horizontal="distributed" vertical="center"/>
    </xf>
    <xf numFmtId="0" fontId="11" fillId="0" borderId="0" xfId="3" applyFont="1" applyAlignment="1">
      <alignment horizontal="distributed" vertical="center"/>
    </xf>
    <xf numFmtId="0" fontId="8" fillId="0" borderId="0" xfId="3" applyFont="1" applyAlignment="1">
      <alignment horizontal="distributed"/>
    </xf>
    <xf numFmtId="177" fontId="2" fillId="0" borderId="16" xfId="3" applyNumberFormat="1" applyFont="1" applyBorder="1" applyAlignment="1">
      <alignment horizontal="center" vertical="center"/>
    </xf>
    <xf numFmtId="177" fontId="2" fillId="0" borderId="23" xfId="3" applyNumberFormat="1" applyFont="1" applyBorder="1" applyAlignment="1">
      <alignment horizontal="center" vertical="center"/>
    </xf>
    <xf numFmtId="177" fontId="2" fillId="0" borderId="18" xfId="3" applyNumberFormat="1" applyFont="1" applyBorder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177" fontId="2" fillId="0" borderId="0" xfId="2" applyNumberFormat="1" applyFont="1" applyAlignment="1">
      <alignment horizontal="right"/>
    </xf>
    <xf numFmtId="177" fontId="2" fillId="0" borderId="17" xfId="2" applyNumberFormat="1" applyFont="1" applyBorder="1" applyAlignment="1">
      <alignment horizontal="distributed" vertical="center" justifyLastLine="1"/>
    </xf>
    <xf numFmtId="177" fontId="2" fillId="0" borderId="16" xfId="2" applyNumberFormat="1" applyFont="1" applyBorder="1" applyAlignment="1">
      <alignment horizontal="distributed" vertical="center" justifyLastLine="1"/>
    </xf>
    <xf numFmtId="0" fontId="11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/>
    </xf>
    <xf numFmtId="177" fontId="2" fillId="0" borderId="20" xfId="2" applyNumberFormat="1" applyFont="1" applyBorder="1" applyAlignment="1">
      <alignment horizontal="center" vertical="center" justifyLastLine="1"/>
    </xf>
    <xf numFmtId="177" fontId="2" fillId="0" borderId="21" xfId="2" applyNumberFormat="1" applyFont="1" applyBorder="1" applyAlignment="1">
      <alignment horizontal="center" vertical="center" justifyLastLine="1"/>
    </xf>
    <xf numFmtId="0" fontId="2" fillId="0" borderId="22" xfId="2" applyFont="1" applyBorder="1" applyAlignment="1">
      <alignment horizontal="distributed" vertical="center" justifyLastLine="1"/>
    </xf>
    <xf numFmtId="0" fontId="2" fillId="0" borderId="12" xfId="2" applyFont="1" applyBorder="1" applyAlignment="1">
      <alignment horizontal="distributed" vertical="center" justifyLastLine="1"/>
    </xf>
    <xf numFmtId="0" fontId="2" fillId="0" borderId="18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distributed" vertical="center" justifyLastLine="1"/>
    </xf>
    <xf numFmtId="177" fontId="2" fillId="0" borderId="16" xfId="2" applyNumberFormat="1" applyFont="1" applyBorder="1" applyAlignment="1">
      <alignment horizontal="center" vertical="center"/>
    </xf>
    <xf numFmtId="177" fontId="2" fillId="0" borderId="23" xfId="2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horizontal="distributed" vertical="center" justifyLastLine="1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/>
    </xf>
    <xf numFmtId="177" fontId="2" fillId="0" borderId="20" xfId="1" applyNumberFormat="1" applyFont="1" applyBorder="1" applyAlignment="1">
      <alignment horizontal="center" vertical="center" justifyLastLine="1"/>
    </xf>
    <xf numFmtId="177" fontId="2" fillId="0" borderId="21" xfId="1" applyNumberFormat="1" applyFont="1" applyBorder="1" applyAlignment="1">
      <alignment horizontal="center" vertical="center" justifyLastLine="1"/>
    </xf>
    <xf numFmtId="177" fontId="2" fillId="0" borderId="18" xfId="1" applyNumberFormat="1" applyFont="1" applyBorder="1" applyAlignment="1">
      <alignment horizontal="distributed" vertical="center" justifyLastLine="1"/>
    </xf>
    <xf numFmtId="177" fontId="2" fillId="0" borderId="17" xfId="1" applyNumberFormat="1" applyFont="1" applyBorder="1" applyAlignment="1">
      <alignment horizontal="distributed" vertical="center" justifyLastLine="1"/>
    </xf>
    <xf numFmtId="0" fontId="11" fillId="0" borderId="0" xfId="1" applyFont="1" applyAlignment="1">
      <alignment horizontal="distributed" vertical="center"/>
    </xf>
    <xf numFmtId="177" fontId="2" fillId="0" borderId="0" xfId="1" applyNumberFormat="1" applyFont="1" applyAlignment="1">
      <alignment horizontal="right"/>
    </xf>
    <xf numFmtId="177" fontId="2" fillId="0" borderId="16" xfId="1" applyNumberFormat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right"/>
    </xf>
    <xf numFmtId="0" fontId="2" fillId="0" borderId="16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right"/>
    </xf>
    <xf numFmtId="0" fontId="2" fillId="0" borderId="26" xfId="1" applyFont="1" applyBorder="1" applyAlignment="1">
      <alignment horizontal="distributed" vertical="center" justifyLastLine="1"/>
    </xf>
    <xf numFmtId="0" fontId="2" fillId="0" borderId="27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2" fillId="0" borderId="24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</cellXfs>
  <cellStyles count="9">
    <cellStyle name="標準" xfId="0" builtinId="0"/>
    <cellStyle name="標準 2" xfId="1" xr:uid="{00000000-0005-0000-0000-000001000000}"/>
    <cellStyle name="標準 2 2" xfId="7" xr:uid="{4C45DD95-0406-459A-A8B9-69D733BBF72F}"/>
    <cellStyle name="標準 3" xfId="2" xr:uid="{00000000-0005-0000-0000-000002000000}"/>
    <cellStyle name="標準 3 2" xfId="8" xr:uid="{197AE232-F872-4FD4-885F-563F9F0E7CD4}"/>
    <cellStyle name="標準 4" xfId="3" xr:uid="{00000000-0005-0000-0000-000003000000}"/>
    <cellStyle name="標準 5" xfId="4" xr:uid="{00000000-0005-0000-0000-000004000000}"/>
    <cellStyle name="標準 6" xfId="6" xr:uid="{00000000-0005-0000-0000-000005000000}"/>
    <cellStyle name="標準_21-6(1)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114300</xdr:colOff>
      <xdr:row>10</xdr:row>
      <xdr:rowOff>0</xdr:rowOff>
    </xdr:from>
    <xdr:to>
      <xdr:col>30</xdr:col>
      <xdr:colOff>0</xdr:colOff>
      <xdr:row>10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A031787E-224B-40F1-9BC1-8FF837D27CD6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29</xdr:col>
      <xdr:colOff>114300</xdr:colOff>
      <xdr:row>10</xdr:row>
      <xdr:rowOff>0</xdr:rowOff>
    </xdr:from>
    <xdr:to>
      <xdr:col>30</xdr:col>
      <xdr:colOff>0</xdr:colOff>
      <xdr:row>10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D66642BF-3689-4546-BE17-4A9589C734C2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29</xdr:col>
      <xdr:colOff>114300</xdr:colOff>
      <xdr:row>10</xdr:row>
      <xdr:rowOff>0</xdr:rowOff>
    </xdr:from>
    <xdr:to>
      <xdr:col>30</xdr:col>
      <xdr:colOff>0</xdr:colOff>
      <xdr:row>10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9E13A9B7-7043-4F2E-8D43-1A329065ABD8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37</xdr:row>
      <xdr:rowOff>0</xdr:rowOff>
    </xdr:from>
    <xdr:to>
      <xdr:col>30</xdr:col>
      <xdr:colOff>0</xdr:colOff>
      <xdr:row>37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9D8E6978-C992-4C21-B4EC-C3F080F8AE3E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29</xdr:col>
      <xdr:colOff>114300</xdr:colOff>
      <xdr:row>37</xdr:row>
      <xdr:rowOff>0</xdr:rowOff>
    </xdr:from>
    <xdr:to>
      <xdr:col>30</xdr:col>
      <xdr:colOff>0</xdr:colOff>
      <xdr:row>37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ADFCFAC3-CE72-437F-9355-1384192F1F3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29</xdr:col>
      <xdr:colOff>114300</xdr:colOff>
      <xdr:row>37</xdr:row>
      <xdr:rowOff>0</xdr:rowOff>
    </xdr:from>
    <xdr:to>
      <xdr:col>30</xdr:col>
      <xdr:colOff>0</xdr:colOff>
      <xdr:row>37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8AE010D6-A17C-4937-930F-804D32337B0D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4AA419A-2B82-4CF7-8D28-649E7850A394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D3621907-B6CF-4CA2-A3F5-94B609AD3713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29</xdr:col>
      <xdr:colOff>114300</xdr:colOff>
      <xdr:row>41</xdr:row>
      <xdr:rowOff>0</xdr:rowOff>
    </xdr:from>
    <xdr:to>
      <xdr:col>30</xdr:col>
      <xdr:colOff>0</xdr:colOff>
      <xdr:row>42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3AD5D6CA-0A69-4BFD-9120-081C31274FBA}"/>
            </a:ext>
          </a:extLst>
        </xdr:cNvPr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80190AFF-5114-422A-978D-6E516F79AD4D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7CAB5A52-9D5E-44B9-B9B5-BC7592C2196A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4700948D-B008-4578-A319-8F75F3D7854B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6FA07033-7114-4926-8ACE-200DAF5FF82A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34C68709-A199-44F6-A902-22A5990FBC73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1F4AC006-3B6A-4EBD-A002-C653250EDA76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2CA805E-5D84-431F-A5D9-E758814958CD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29</xdr:col>
      <xdr:colOff>190500</xdr:colOff>
      <xdr:row>42</xdr:row>
      <xdr:rowOff>0</xdr:rowOff>
    </xdr:from>
    <xdr:to>
      <xdr:col>30</xdr:col>
      <xdr:colOff>0</xdr:colOff>
      <xdr:row>42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257CDB58-D70E-4BF7-BE74-849DF6AE8D8F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30</xdr:col>
      <xdr:colOff>2198</xdr:colOff>
      <xdr:row>42</xdr:row>
      <xdr:rowOff>0</xdr:rowOff>
    </xdr:from>
    <xdr:to>
      <xdr:col>30</xdr:col>
      <xdr:colOff>2198</xdr:colOff>
      <xdr:row>42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7C23B25-5E65-47A6-A3C2-CFB998632893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30</xdr:col>
      <xdr:colOff>2198</xdr:colOff>
      <xdr:row>42</xdr:row>
      <xdr:rowOff>0</xdr:rowOff>
    </xdr:from>
    <xdr:to>
      <xdr:col>30</xdr:col>
      <xdr:colOff>2198</xdr:colOff>
      <xdr:row>42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819FF33E-CD57-4DE4-8BCE-B78ABDFAE45C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33</xdr:col>
      <xdr:colOff>0</xdr:colOff>
      <xdr:row>42</xdr:row>
      <xdr:rowOff>0</xdr:rowOff>
    </xdr:from>
    <xdr:to>
      <xdr:col>33</xdr:col>
      <xdr:colOff>0</xdr:colOff>
      <xdr:row>42</xdr:row>
      <xdr:rowOff>0</xdr:rowOff>
    </xdr:to>
    <xdr:sp textlink="">
      <xdr:nvSpPr>
        <xdr:cNvPr id="21" name="AutoShape 38">
          <a:extLst>
            <a:ext uri="{FF2B5EF4-FFF2-40B4-BE49-F238E27FC236}">
              <a16:creationId xmlns:a16="http://schemas.microsoft.com/office/drawing/2014/main" id="{C1CEB1C1-7BE5-4DA7-9AAC-B6255398F1EB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42</xdr:row>
      <xdr:rowOff>0</xdr:rowOff>
    </xdr:from>
    <xdr:to>
      <xdr:col>33</xdr:col>
      <xdr:colOff>0</xdr:colOff>
      <xdr:row>42</xdr:row>
      <xdr:rowOff>0</xdr:rowOff>
    </xdr:to>
    <xdr:sp textlink="">
      <xdr:nvSpPr>
        <xdr:cNvPr id="22" name="AutoShape 39">
          <a:extLst>
            <a:ext uri="{FF2B5EF4-FFF2-40B4-BE49-F238E27FC236}">
              <a16:creationId xmlns:a16="http://schemas.microsoft.com/office/drawing/2014/main" id="{8AA571B4-69F6-4F76-BEC2-E94BF7731698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42</xdr:row>
      <xdr:rowOff>0</xdr:rowOff>
    </xdr:from>
    <xdr:to>
      <xdr:col>33</xdr:col>
      <xdr:colOff>0</xdr:colOff>
      <xdr:row>42</xdr:row>
      <xdr:rowOff>0</xdr:rowOff>
    </xdr:to>
    <xdr:sp textlink="">
      <xdr:nvSpPr>
        <xdr:cNvPr id="23" name="AutoShape 40">
          <a:extLst>
            <a:ext uri="{FF2B5EF4-FFF2-40B4-BE49-F238E27FC236}">
              <a16:creationId xmlns:a16="http://schemas.microsoft.com/office/drawing/2014/main" id="{87B4A940-DB3B-4847-979B-38C3B0ED3084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10</xdr:row>
      <xdr:rowOff>0</xdr:rowOff>
    </xdr:from>
    <xdr:to>
      <xdr:col>33</xdr:col>
      <xdr:colOff>0</xdr:colOff>
      <xdr:row>10</xdr:row>
      <xdr:rowOff>0</xdr:rowOff>
    </xdr:to>
    <xdr:sp textlink="">
      <xdr:nvSpPr>
        <xdr:cNvPr id="24" name="AutoShape 41">
          <a:extLst>
            <a:ext uri="{FF2B5EF4-FFF2-40B4-BE49-F238E27FC236}">
              <a16:creationId xmlns:a16="http://schemas.microsoft.com/office/drawing/2014/main" id="{AA99222A-4819-467C-90B9-DB8E732BF312}"/>
            </a:ext>
          </a:extLst>
        </xdr:cNvPr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7C1BEEB5-3992-4361-A76E-5143CCA671F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A623CD5-82F4-406F-B7F8-1FB7BE71E74C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50680A5-20EF-4B32-BE2C-6A1622E6290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60D650FB-A8A0-435B-BA3E-A91F3DE1CE84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1AD0CB9-CA08-46BB-A29C-B14F8993086F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492F0DDA-2FF0-4BAC-BCBF-48ACEA42D48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D7EE087-2307-4D39-9C88-9A018BF4202A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8BBE50E6-C78C-4DE2-B8FB-B5618564329B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C2F9B0F6-05A7-48E7-A1B9-B91ACA55553A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EEC05485-814C-45F2-A89C-92983E79236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AA2A6172-F391-463E-91DD-3999F2E116F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555A60B7-F422-41EF-8BEE-B6F4A14CA2A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91EA60C3-3354-4EAC-AD1A-86480FF4ABF6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5FDB583-B677-4535-88B4-68C1CC998AB6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E499F60-2DE3-4393-8DB1-6B3071B9852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851B3ECA-933A-4BBE-8BB9-F33D456C8FC2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4954E771-1ABE-4A19-A68C-1BFE13AD3288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101E92A7-39A5-49B2-AE82-11365D28B19A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D0665CB9-8165-496C-92DC-DF44DA471D61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3572" name="AutoShape 38">
          <a:extLst>
            <a:ext uri="{FF2B5EF4-FFF2-40B4-BE49-F238E27FC236}">
              <a16:creationId xmlns:a16="http://schemas.microsoft.com/office/drawing/2014/main" id="{32207B1E-782E-4730-8CA4-51995D8587FA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3573" name="AutoShape 39">
          <a:extLst>
            <a:ext uri="{FF2B5EF4-FFF2-40B4-BE49-F238E27FC236}">
              <a16:creationId xmlns:a16="http://schemas.microsoft.com/office/drawing/2014/main" id="{3C788481-3522-4D40-9B56-88022197DBE3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3574" name="AutoShape 40">
          <a:extLst>
            <a:ext uri="{FF2B5EF4-FFF2-40B4-BE49-F238E27FC236}">
              <a16:creationId xmlns:a16="http://schemas.microsoft.com/office/drawing/2014/main" id="{9B72EFE3-0998-4D95-94EA-BBFD04954679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3575" name="AutoShape 41">
          <a:extLst>
            <a:ext uri="{FF2B5EF4-FFF2-40B4-BE49-F238E27FC236}">
              <a16:creationId xmlns:a16="http://schemas.microsoft.com/office/drawing/2014/main" id="{206B4D83-6220-4334-BC6A-7D30E368B4CE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8E77C2F4-F14E-4337-9983-2743AA4F5812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62C1360E-BDDD-4648-9058-DE8B3B1E4039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203B7B49-972B-43F3-915D-04DDF28CDDE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69C18B29-A5CA-4180-A618-0E4ACA95A0B7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836E8606-7C41-47E4-95E5-D894FF12617B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3463132D-67F8-4DEA-A3E1-33142CB15EEF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1C6A821-1C1C-409C-80EB-1081174A742F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BBC45F7A-0CC5-4AD8-929F-04677FF48BD6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22C5BAAA-BAB5-493F-A682-5E34B3421842}"/>
            </a:ext>
          </a:extLst>
        </xdr:cNvPr>
        <xdr:cNvSpPr txBox="1">
          <a:spLocks noChangeArrowheads="1"/>
        </xdr:cNvSpPr>
      </xdr:nvSpPr>
      <xdr:spPr bwMode="auto">
        <a:xfrm>
          <a:off x="22402800" y="68770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394DE8E-867A-4E59-8401-050615176053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43F49447-CF4F-49F9-AFE9-96D8C5D1F6BF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7B3C99B-FC74-408B-8D11-318E75CD1BFF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232EB345-1DBE-4F0D-AF6B-7B76FD0305F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3F78DC9D-45E0-4E6B-AA0D-8E4CCD15ACE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759C609F-B95C-4E70-839F-973369D0E8F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9E40A30-D3DB-4C31-B755-0793A468151A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6C49C7ED-0C5C-4285-B15D-B7E8C4D2025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79851A75-E034-4BA3-8987-A0FCE544F158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D7898F19-783F-479F-BFA4-D6AE1FE2D232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524" name="AutoShape 38">
          <a:extLst>
            <a:ext uri="{FF2B5EF4-FFF2-40B4-BE49-F238E27FC236}">
              <a16:creationId xmlns:a16="http://schemas.microsoft.com/office/drawing/2014/main" id="{6EF1CB8F-4079-47E1-BD51-0A77825D66A1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525" name="AutoShape 39">
          <a:extLst>
            <a:ext uri="{FF2B5EF4-FFF2-40B4-BE49-F238E27FC236}">
              <a16:creationId xmlns:a16="http://schemas.microsoft.com/office/drawing/2014/main" id="{8EA38CF9-0DA6-4833-BE9E-5D9ADBE4CBC8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526" name="AutoShape 40">
          <a:extLst>
            <a:ext uri="{FF2B5EF4-FFF2-40B4-BE49-F238E27FC236}">
              <a16:creationId xmlns:a16="http://schemas.microsoft.com/office/drawing/2014/main" id="{DB0E9DCD-C47E-44E5-8535-2DEA8BE4542E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1527" name="AutoShape 41">
          <a:extLst>
            <a:ext uri="{FF2B5EF4-FFF2-40B4-BE49-F238E27FC236}">
              <a16:creationId xmlns:a16="http://schemas.microsoft.com/office/drawing/2014/main" id="{CC0C31BE-1486-403A-917B-A8F690D52BA9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1E3F2454-85E8-4F05-A916-F065F2F71DBD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7C720CF8-657A-4D22-A865-064C748D725E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39156B1-BDE7-4706-B36E-6E80552A07F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8B95681A-12FB-424B-B845-17DBDCCFC96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99E6059F-264F-4BF7-8262-09D5F19E9280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7E3371C-FDCB-40AC-9613-08758454E05A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FB7F60F-E454-4367-B7B7-855A510988CE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5EBA59D9-C70D-4978-9035-87DA86187340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48FC3A5D-B038-4E45-81A3-B2ED64CF56C4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30769BB0-14E5-428B-AD08-0DD4914128B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667C9A17-1E3B-40FB-8BEC-9CCF506FDBC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81418288-14DD-4897-8222-6853A083192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E3648D98-C17B-4A7C-9646-057E1843680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DEB9305C-51DA-4CC3-AC36-4319BCD764A2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5EF0474E-01ED-46FA-B22B-6E829A1B1DD7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1C107131-E918-48AD-98FE-DABBC16A035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11375D8B-3169-4F9C-BA77-F4A8B406425E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9159714-6394-4794-95E9-5BE0A9E52C90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ED10E5C7-D084-45AB-A675-8C165946319B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0500" name="AutoShape 38">
          <a:extLst>
            <a:ext uri="{FF2B5EF4-FFF2-40B4-BE49-F238E27FC236}">
              <a16:creationId xmlns:a16="http://schemas.microsoft.com/office/drawing/2014/main" id="{7702AAB0-1B92-4702-AAFF-C30DFF89C2D7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0501" name="AutoShape 39">
          <a:extLst>
            <a:ext uri="{FF2B5EF4-FFF2-40B4-BE49-F238E27FC236}">
              <a16:creationId xmlns:a16="http://schemas.microsoft.com/office/drawing/2014/main" id="{2C43D16A-D7BD-44ED-8079-1EB1D8D64627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0502" name="AutoShape 40">
          <a:extLst>
            <a:ext uri="{FF2B5EF4-FFF2-40B4-BE49-F238E27FC236}">
              <a16:creationId xmlns:a16="http://schemas.microsoft.com/office/drawing/2014/main" id="{E6E86CB2-05E9-431F-9CC7-9EB8B80164F1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0503" name="AutoShape 41">
          <a:extLst>
            <a:ext uri="{FF2B5EF4-FFF2-40B4-BE49-F238E27FC236}">
              <a16:creationId xmlns:a16="http://schemas.microsoft.com/office/drawing/2014/main" id="{B3372A2D-0F7B-43B0-A04F-E43A707278A4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21C119E8-2D2B-41E1-ADE4-3CAC6C9B5D3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3D39AB67-0727-46E2-9075-EFB4EA52838E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59681EDD-6439-423D-9AFF-11D3419E311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E6E3DEB8-A181-4C33-926B-669FB2521B4B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2634DDE5-6A3F-4154-A1FA-F5904DF67C1F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FC92EE18-288A-4957-A4F8-837503E024CA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B6C2C40F-458C-49CE-A88F-938EA02609FC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BCCF37E5-9CB5-4FC9-A66E-03403B6F5551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707AF806-C2C2-4118-9767-C8D4248C835F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E9A364B6-497F-4C91-A749-0C60091B96F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1AC1C0A2-95F3-4C53-9A2E-52EB8298809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BA692D9-8E2B-4BA0-BBCD-0BDAFCF4C64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86923624-81D6-4A04-9A49-2FE21CEF38B2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83BC96B7-FD2F-440D-9A91-111DD40ADF8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ED8B8A68-18CA-48FA-B20E-513CBEC0661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0CD8D61-38DF-48E2-9F39-72B045824ABE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E17C1F1F-A18C-4011-BB9C-BFEB45E72D4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52A51C90-F6EF-4EDC-9524-F44754FB107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33EFB511-6936-4260-9CEA-711EEF9E052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9476" name="AutoShape 38">
          <a:extLst>
            <a:ext uri="{FF2B5EF4-FFF2-40B4-BE49-F238E27FC236}">
              <a16:creationId xmlns:a16="http://schemas.microsoft.com/office/drawing/2014/main" id="{2ED4272B-FEC0-4764-A406-7D1C3C325C55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9477" name="AutoShape 39">
          <a:extLst>
            <a:ext uri="{FF2B5EF4-FFF2-40B4-BE49-F238E27FC236}">
              <a16:creationId xmlns:a16="http://schemas.microsoft.com/office/drawing/2014/main" id="{0BAA71DB-8B40-4CC0-AEA6-6F8631CA4880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9478" name="AutoShape 40">
          <a:extLst>
            <a:ext uri="{FF2B5EF4-FFF2-40B4-BE49-F238E27FC236}">
              <a16:creationId xmlns:a16="http://schemas.microsoft.com/office/drawing/2014/main" id="{55688481-4364-449D-A64E-877D0CE4946E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9479" name="AutoShape 41">
          <a:extLst>
            <a:ext uri="{FF2B5EF4-FFF2-40B4-BE49-F238E27FC236}">
              <a16:creationId xmlns:a16="http://schemas.microsoft.com/office/drawing/2014/main" id="{9E57B747-502B-49F3-AF77-AEA90EC7535F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DE6D67EB-36F4-4026-B260-ADDF2878160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A70ED304-BE73-4E74-906C-A803D90B890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49D49A35-79E3-4A3D-AA1F-48033730820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774055C5-2EAC-468A-BA09-750E88D2FB6B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95E89E59-149D-436F-ACA9-B1EBA13E4E13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37E2FD62-FE3B-4CCF-BD25-00045502CE63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2B11DB27-2F91-47E0-876B-9D3CD8BBCC02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2AF5EA23-A94D-485A-9CBD-92F05A8A64A3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CD88E6E2-628E-40CD-8126-92173D1C7297}"/>
            </a:ext>
          </a:extLst>
        </xdr:cNvPr>
        <xdr:cNvSpPr txBox="1">
          <a:spLocks noChangeArrowheads="1"/>
        </xdr:cNvSpPr>
      </xdr:nvSpPr>
      <xdr:spPr bwMode="auto">
        <a:xfrm>
          <a:off x="22402800" y="68770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FFEECCDA-CE54-4B61-8FEF-C0EB0230588B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2F688281-9368-4896-B022-DB2627E12654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D1B1FE55-D9AA-4711-840C-3E423729D80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52C809E1-65FE-46CE-A9C9-A71E21924DFB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AD822186-47A3-4E1E-A997-609795DD4CF0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447A7858-FEA0-41B1-BA76-17ED9309C19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9AD466FE-14D3-4E4D-9C81-3B4020A1DF0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7AD5694F-D14F-4D10-8D00-320AFB3097E2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A0315A7-D1FB-436B-AB15-71A4ADCC9798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3B71169E-874A-4B9E-81DC-FF90FBE936F5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8475" name="AutoShape 21">
          <a:extLst>
            <a:ext uri="{FF2B5EF4-FFF2-40B4-BE49-F238E27FC236}">
              <a16:creationId xmlns:a16="http://schemas.microsoft.com/office/drawing/2014/main" id="{F5E8D126-D3CE-417B-8223-76BE650FAF65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8476" name="AutoShape 22">
          <a:extLst>
            <a:ext uri="{FF2B5EF4-FFF2-40B4-BE49-F238E27FC236}">
              <a16:creationId xmlns:a16="http://schemas.microsoft.com/office/drawing/2014/main" id="{D12D72BA-0BE1-4CFC-9E95-EB14457CAED9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8477" name="AutoShape 23">
          <a:extLst>
            <a:ext uri="{FF2B5EF4-FFF2-40B4-BE49-F238E27FC236}">
              <a16:creationId xmlns:a16="http://schemas.microsoft.com/office/drawing/2014/main" id="{30BD3E3B-FBD6-45C3-AFCE-D3DAD9F90B50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8478" name="AutoShape 24">
          <a:extLst>
            <a:ext uri="{FF2B5EF4-FFF2-40B4-BE49-F238E27FC236}">
              <a16:creationId xmlns:a16="http://schemas.microsoft.com/office/drawing/2014/main" id="{BB7F3333-F3BC-49C4-96AC-BAA4DCE69FB3}"/>
            </a:ext>
          </a:extLst>
        </xdr:cNvPr>
        <xdr:cNvSpPr>
          <a:spLocks/>
        </xdr:cNvSpPr>
      </xdr:nvSpPr>
      <xdr:spPr bwMode="auto">
        <a:xfrm>
          <a:off x="13239750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C96EFABD-2423-4C27-8BB1-CB95F87ED3F1}"/>
            </a:ext>
          </a:extLst>
        </xdr:cNvPr>
        <xdr:cNvSpPr txBox="1">
          <a:spLocks noChangeArrowheads="1"/>
        </xdr:cNvSpPr>
      </xdr:nvSpPr>
      <xdr:spPr bwMode="auto">
        <a:xfrm>
          <a:off x="22402800" y="1619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780704DD-A4FA-45DA-88B7-81C7ACE7ABBB}"/>
            </a:ext>
          </a:extLst>
        </xdr:cNvPr>
        <xdr:cNvSpPr txBox="1">
          <a:spLocks noChangeArrowheads="1"/>
        </xdr:cNvSpPr>
      </xdr:nvSpPr>
      <xdr:spPr bwMode="auto">
        <a:xfrm>
          <a:off x="22402800" y="1619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140465A2-68EE-4EDA-BB2B-E78E04107551}"/>
            </a:ext>
          </a:extLst>
        </xdr:cNvPr>
        <xdr:cNvSpPr txBox="1">
          <a:spLocks noChangeArrowheads="1"/>
        </xdr:cNvSpPr>
      </xdr:nvSpPr>
      <xdr:spPr bwMode="auto">
        <a:xfrm>
          <a:off x="22402800" y="1619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C993A6DD-356B-43AD-9D97-E9C5E59D61B0}"/>
            </a:ext>
          </a:extLst>
        </xdr:cNvPr>
        <xdr:cNvSpPr txBox="1">
          <a:spLocks noChangeArrowheads="1"/>
        </xdr:cNvSpPr>
      </xdr:nvSpPr>
      <xdr:spPr bwMode="auto">
        <a:xfrm>
          <a:off x="22402800" y="5276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7AD36D88-C0FC-4370-95F5-4ED49F6E87EB}"/>
            </a:ext>
          </a:extLst>
        </xdr:cNvPr>
        <xdr:cNvSpPr txBox="1">
          <a:spLocks noChangeArrowheads="1"/>
        </xdr:cNvSpPr>
      </xdr:nvSpPr>
      <xdr:spPr bwMode="auto">
        <a:xfrm>
          <a:off x="22402800" y="5276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92E92C5F-B8B8-4189-8CDB-6B447C8F9F54}"/>
            </a:ext>
          </a:extLst>
        </xdr:cNvPr>
        <xdr:cNvSpPr txBox="1">
          <a:spLocks noChangeArrowheads="1"/>
        </xdr:cNvSpPr>
      </xdr:nvSpPr>
      <xdr:spPr bwMode="auto">
        <a:xfrm>
          <a:off x="22402800" y="5276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E282BF7-5729-4599-B793-4D3F46809FF9}"/>
            </a:ext>
          </a:extLst>
        </xdr:cNvPr>
        <xdr:cNvSpPr txBox="1">
          <a:spLocks noChangeArrowheads="1"/>
        </xdr:cNvSpPr>
      </xdr:nvSpPr>
      <xdr:spPr bwMode="auto">
        <a:xfrm>
          <a:off x="22402800" y="57150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2310867B-F405-4AB8-A560-0683D3C428AF}"/>
            </a:ext>
          </a:extLst>
        </xdr:cNvPr>
        <xdr:cNvSpPr txBox="1">
          <a:spLocks noChangeArrowheads="1"/>
        </xdr:cNvSpPr>
      </xdr:nvSpPr>
      <xdr:spPr bwMode="auto">
        <a:xfrm>
          <a:off x="22402800" y="57150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2E1CB154-A9D1-48AE-80F4-F442E859AE63}"/>
            </a:ext>
          </a:extLst>
        </xdr:cNvPr>
        <xdr:cNvSpPr txBox="1">
          <a:spLocks noChangeArrowheads="1"/>
        </xdr:cNvSpPr>
      </xdr:nvSpPr>
      <xdr:spPr bwMode="auto">
        <a:xfrm>
          <a:off x="22402800" y="5848350"/>
          <a:ext cx="7429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2A5A77F-3C02-4C2D-82AB-57E85930231B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50509096-E44B-4486-A94C-D6B0DFE1D9F4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C06489C-657A-440A-9C1A-B6F451F11DEF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3AC45AD9-B542-4563-89E2-BA2E04B1A6DC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5078C8E9-2611-4DD4-8D52-DF2B6D8658BB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4C63BF9-FE38-48FE-9955-401DAC2C3180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D3F61B1C-00AB-4632-A3C7-954FFBC29167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4F8CC59E-A66A-4A2F-9629-F06C97123DD4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F9265D0-51A4-4201-A95A-C172A0D825A9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6A67F907-CEC2-4478-8BA6-B6622FCBBE1B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7451" name="AutoShape 21">
          <a:extLst>
            <a:ext uri="{FF2B5EF4-FFF2-40B4-BE49-F238E27FC236}">
              <a16:creationId xmlns:a16="http://schemas.microsoft.com/office/drawing/2014/main" id="{47D1BEA6-A92D-4978-8FD5-1B29EA7AA71E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7452" name="AutoShape 22">
          <a:extLst>
            <a:ext uri="{FF2B5EF4-FFF2-40B4-BE49-F238E27FC236}">
              <a16:creationId xmlns:a16="http://schemas.microsoft.com/office/drawing/2014/main" id="{D076CFFE-81B7-48A8-8093-CB6251567D76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7453" name="AutoShape 23">
          <a:extLst>
            <a:ext uri="{FF2B5EF4-FFF2-40B4-BE49-F238E27FC236}">
              <a16:creationId xmlns:a16="http://schemas.microsoft.com/office/drawing/2014/main" id="{0D95F4C0-CCC6-4B9B-B5BE-F6692EA52C7A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7454" name="AutoShape 24">
          <a:extLst>
            <a:ext uri="{FF2B5EF4-FFF2-40B4-BE49-F238E27FC236}">
              <a16:creationId xmlns:a16="http://schemas.microsoft.com/office/drawing/2014/main" id="{122E2123-0430-46EF-87FD-0CDBF1AA72FE}"/>
            </a:ext>
          </a:extLst>
        </xdr:cNvPr>
        <xdr:cNvSpPr>
          <a:spLocks/>
        </xdr:cNvSpPr>
      </xdr:nvSpPr>
      <xdr:spPr bwMode="auto">
        <a:xfrm>
          <a:off x="13239750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B8E0998-6CE3-41A3-A0CC-FAADC788347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AFAB278A-E9C0-46B6-B534-2DA59B187FD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098FA29-7F0F-4D5F-A454-772BD810303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9D2AFB15-7C93-4606-A4E6-10B4435DD1D0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A9381F37-1568-4E65-A771-A3BCF8C06DC5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66DDF10-BC7D-4CF1-AA44-F7C7E623D3A1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F1AA2BC2-E7F4-45EC-86D4-621EFB76941B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3E23BF8A-07BC-4C86-94F6-7BEA85743B82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168441E-84E5-480A-8FB1-744FE69CCE41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DDBD250D-5EA9-4F0E-A8A7-FAFC41AED507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1C24F7F6-B813-48DE-BE70-1CFD27B4F32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C16C2621-79E7-4792-B042-67E9DF3E941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F0B0A1ED-FAD3-4CDD-B700-E9B749C49F3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C88DF53-8C80-4A4D-9E8E-4ED2301525C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576CE72B-353E-43F6-8C37-B79114DB076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ADB524E-6CD0-489F-9381-3A739DEC1480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959C8CC1-5E83-4E63-9489-6CB300E203C3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6A1CCEF8-EDE5-4178-8F32-0751CD76CD1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5BF7A6BC-0A9F-49DF-9711-C7C3D99A986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427" name="AutoShape 21">
          <a:extLst>
            <a:ext uri="{FF2B5EF4-FFF2-40B4-BE49-F238E27FC236}">
              <a16:creationId xmlns:a16="http://schemas.microsoft.com/office/drawing/2014/main" id="{577EF981-F0C9-4494-A318-0F939D2108C1}"/>
            </a:ext>
          </a:extLst>
        </xdr:cNvPr>
        <xdr:cNvSpPr>
          <a:spLocks/>
        </xdr:cNvSpPr>
      </xdr:nvSpPr>
      <xdr:spPr bwMode="auto">
        <a:xfrm>
          <a:off x="13154025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428" name="AutoShape 22">
          <a:extLst>
            <a:ext uri="{FF2B5EF4-FFF2-40B4-BE49-F238E27FC236}">
              <a16:creationId xmlns:a16="http://schemas.microsoft.com/office/drawing/2014/main" id="{24690113-9415-4838-9431-CE74CF4FC7B7}"/>
            </a:ext>
          </a:extLst>
        </xdr:cNvPr>
        <xdr:cNvSpPr>
          <a:spLocks/>
        </xdr:cNvSpPr>
      </xdr:nvSpPr>
      <xdr:spPr bwMode="auto">
        <a:xfrm>
          <a:off x="13154025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429" name="AutoShape 23">
          <a:extLst>
            <a:ext uri="{FF2B5EF4-FFF2-40B4-BE49-F238E27FC236}">
              <a16:creationId xmlns:a16="http://schemas.microsoft.com/office/drawing/2014/main" id="{7B1922D0-F08F-42BA-9E82-F3AE53F618D3}"/>
            </a:ext>
          </a:extLst>
        </xdr:cNvPr>
        <xdr:cNvSpPr>
          <a:spLocks/>
        </xdr:cNvSpPr>
      </xdr:nvSpPr>
      <xdr:spPr bwMode="auto">
        <a:xfrm>
          <a:off x="13154025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13</xdr:row>
      <xdr:rowOff>0</xdr:rowOff>
    </xdr:from>
    <xdr:to>
      <xdr:col>29</xdr:col>
      <xdr:colOff>0</xdr:colOff>
      <xdr:row>13</xdr:row>
      <xdr:rowOff>0</xdr:rowOff>
    </xdr:to>
    <xdr:sp textlink="">
      <xdr:nvSpPr>
        <xdr:cNvPr id="16430" name="AutoShape 24">
          <a:extLst>
            <a:ext uri="{FF2B5EF4-FFF2-40B4-BE49-F238E27FC236}">
              <a16:creationId xmlns:a16="http://schemas.microsoft.com/office/drawing/2014/main" id="{7E67252C-E2FD-4BA9-832D-53D02DB4E316}"/>
            </a:ext>
          </a:extLst>
        </xdr:cNvPr>
        <xdr:cNvSpPr>
          <a:spLocks/>
        </xdr:cNvSpPr>
      </xdr:nvSpPr>
      <xdr:spPr bwMode="auto">
        <a:xfrm>
          <a:off x="13154025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B45D6F7A-2ED3-4310-8123-7D02A6B2679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15EB83A-8071-40D6-8F5C-803D314EDD4B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9D484F7F-6A8C-4FDF-B5BD-F248AA6A4650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45DD40E7-6965-40A9-9063-1CF42E772097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ABBD6B09-1E7B-4137-85C2-A3D5A0A1268E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F65B9540-6B78-4522-9909-9E6C92563DD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154943E2-A83D-4FA1-BA2A-67AFDF41B8A1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188FA512-2E4B-4096-A432-B547849FB34D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522672C3-361D-4F1F-A60A-FF12C111556E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34F18F5-8A64-48DD-AB7D-7F94BFE018D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53E8615E-95EB-453C-ABA3-15571475E518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FF6B780B-7A85-4D4D-ACEA-743F9CD180C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33843EE-BB5D-4C3D-B7B8-9AB6E3A7D2F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BC7D98C4-A0B9-4808-95D4-3081C7F35123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884D15A6-68FD-4C20-9E8E-8C9022ACA3B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19C2772-A021-457C-9255-59D4E06B25B8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92A78CEE-F5A9-4C5D-BCF0-14A6989B2B8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11772BE1-4A63-4964-8EFF-58F306065D0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F0296E76-B213-45FC-AE6E-BB9947B23913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3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F436BD1B-B9F7-472E-8E80-C9E2167B2C6F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10477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5405" name="AutoShape 21">
          <a:extLst>
            <a:ext uri="{FF2B5EF4-FFF2-40B4-BE49-F238E27FC236}">
              <a16:creationId xmlns:a16="http://schemas.microsoft.com/office/drawing/2014/main" id="{C6BD64D6-DA0F-479A-9561-FDF5319BDD70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5406" name="AutoShape 22">
          <a:extLst>
            <a:ext uri="{FF2B5EF4-FFF2-40B4-BE49-F238E27FC236}">
              <a16:creationId xmlns:a16="http://schemas.microsoft.com/office/drawing/2014/main" id="{3EEEA880-D402-4A63-BD03-894E62690C11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5407" name="AutoShape 23">
          <a:extLst>
            <a:ext uri="{FF2B5EF4-FFF2-40B4-BE49-F238E27FC236}">
              <a16:creationId xmlns:a16="http://schemas.microsoft.com/office/drawing/2014/main" id="{BBE15FA9-E35C-4E64-B3FF-3975F4F8FFCC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5408" name="AutoShape 24">
          <a:extLst>
            <a:ext uri="{FF2B5EF4-FFF2-40B4-BE49-F238E27FC236}">
              <a16:creationId xmlns:a16="http://schemas.microsoft.com/office/drawing/2014/main" id="{C5A9CA64-C77C-45CB-AB10-B9101AC92B2A}"/>
            </a:ext>
          </a:extLst>
        </xdr:cNvPr>
        <xdr:cNvSpPr>
          <a:spLocks/>
        </xdr:cNvSpPr>
      </xdr:nvSpPr>
      <xdr:spPr bwMode="auto">
        <a:xfrm>
          <a:off x="13239750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10F38E08-0271-4D14-BDA7-9D022EF9C68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37D940DE-6FD6-487B-8801-8E6D306DD0B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8E8E7A1B-C2A2-4A23-AA40-51354C030BF0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D405D0F2-C966-4550-97DC-565D4E7AF1F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C2373B1-0853-47DD-91B8-78FC09EAA5BF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22DAD080-4122-4443-BCEF-B5742A6CA79B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10113E4-46ED-4F30-AA84-6D7074C636AA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B37F8325-82BC-4A1C-9EE9-E9B124525DEC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3BD90F7-026F-49CF-98BF-2F05264C2B2E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D064DA28-A168-4CA8-9CA4-6325D121EB7A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DB61F41A-F473-485B-BB82-9C6804E0915E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313AD018-6C7D-406F-87DF-7E35C3A25DB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DC2A23D8-CE64-4101-A3EB-EB3458D8416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1AB60BD-9899-448B-A452-4161E819353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B6C36813-1D9D-4BD9-BFC2-5EB6A16932D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5D374A2E-A197-4B4F-B80F-428C7FC69E2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8C56D0BD-1281-4589-BF15-D5E193C0B156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C714341-02AF-4BBE-B9A6-15C03217565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E04A7DF7-744A-4926-87D4-F4CBE5915AA0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1BB8CA27-D029-483E-84A0-56508407B736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4413" name="AutoShape 21">
          <a:extLst>
            <a:ext uri="{FF2B5EF4-FFF2-40B4-BE49-F238E27FC236}">
              <a16:creationId xmlns:a16="http://schemas.microsoft.com/office/drawing/2014/main" id="{2FC75DF5-98ED-4EEF-98CE-D703AF944520}"/>
            </a:ext>
          </a:extLst>
        </xdr:cNvPr>
        <xdr:cNvSpPr>
          <a:spLocks/>
        </xdr:cNvSpPr>
      </xdr:nvSpPr>
      <xdr:spPr bwMode="auto">
        <a:xfrm>
          <a:off x="13239750" y="58769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4414" name="AutoShape 22">
          <a:extLst>
            <a:ext uri="{FF2B5EF4-FFF2-40B4-BE49-F238E27FC236}">
              <a16:creationId xmlns:a16="http://schemas.microsoft.com/office/drawing/2014/main" id="{0090C606-43DB-45F3-9CCC-F36D7279FB67}"/>
            </a:ext>
          </a:extLst>
        </xdr:cNvPr>
        <xdr:cNvSpPr>
          <a:spLocks/>
        </xdr:cNvSpPr>
      </xdr:nvSpPr>
      <xdr:spPr bwMode="auto">
        <a:xfrm>
          <a:off x="13239750" y="58769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4415" name="AutoShape 23">
          <a:extLst>
            <a:ext uri="{FF2B5EF4-FFF2-40B4-BE49-F238E27FC236}">
              <a16:creationId xmlns:a16="http://schemas.microsoft.com/office/drawing/2014/main" id="{381FF6B7-B42F-4E9B-AED8-3B2A463D7456}"/>
            </a:ext>
          </a:extLst>
        </xdr:cNvPr>
        <xdr:cNvSpPr>
          <a:spLocks/>
        </xdr:cNvSpPr>
      </xdr:nvSpPr>
      <xdr:spPr bwMode="auto">
        <a:xfrm>
          <a:off x="13239750" y="58769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4416" name="AutoShape 24">
          <a:extLst>
            <a:ext uri="{FF2B5EF4-FFF2-40B4-BE49-F238E27FC236}">
              <a16:creationId xmlns:a16="http://schemas.microsoft.com/office/drawing/2014/main" id="{1EAEF15A-7C48-46A2-BC29-90F6DB87A717}"/>
            </a:ext>
          </a:extLst>
        </xdr:cNvPr>
        <xdr:cNvSpPr>
          <a:spLocks/>
        </xdr:cNvSpPr>
      </xdr:nvSpPr>
      <xdr:spPr bwMode="auto">
        <a:xfrm>
          <a:off x="13239750" y="15144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44</xdr:row>
      <xdr:rowOff>0</xdr:rowOff>
    </xdr:from>
    <xdr:to>
      <xdr:col>32</xdr:col>
      <xdr:colOff>152400</xdr:colOff>
      <xdr:row>44</xdr:row>
      <xdr:rowOff>0</xdr:rowOff>
    </xdr:to>
    <xdr:sp textlink="">
      <xdr:nvSpPr>
        <xdr:cNvPr id="14417" name="AutoShape 26">
          <a:extLst>
            <a:ext uri="{FF2B5EF4-FFF2-40B4-BE49-F238E27FC236}">
              <a16:creationId xmlns:a16="http://schemas.microsoft.com/office/drawing/2014/main" id="{1252DBA0-B953-4156-8B43-2E53D1051B62}"/>
            </a:ext>
          </a:extLst>
        </xdr:cNvPr>
        <xdr:cNvSpPr>
          <a:spLocks/>
        </xdr:cNvSpPr>
      </xdr:nvSpPr>
      <xdr:spPr bwMode="auto">
        <a:xfrm>
          <a:off x="14887575" y="5876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44</xdr:row>
      <xdr:rowOff>0</xdr:rowOff>
    </xdr:from>
    <xdr:to>
      <xdr:col>32</xdr:col>
      <xdr:colOff>152400</xdr:colOff>
      <xdr:row>44</xdr:row>
      <xdr:rowOff>0</xdr:rowOff>
    </xdr:to>
    <xdr:sp textlink="">
      <xdr:nvSpPr>
        <xdr:cNvPr id="14418" name="AutoShape 27">
          <a:extLst>
            <a:ext uri="{FF2B5EF4-FFF2-40B4-BE49-F238E27FC236}">
              <a16:creationId xmlns:a16="http://schemas.microsoft.com/office/drawing/2014/main" id="{72C5EB2D-9205-4B3C-B617-8004CD05F681}"/>
            </a:ext>
          </a:extLst>
        </xdr:cNvPr>
        <xdr:cNvSpPr>
          <a:spLocks/>
        </xdr:cNvSpPr>
      </xdr:nvSpPr>
      <xdr:spPr bwMode="auto">
        <a:xfrm>
          <a:off x="14887575" y="5876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44</xdr:row>
      <xdr:rowOff>0</xdr:rowOff>
    </xdr:from>
    <xdr:to>
      <xdr:col>33</xdr:col>
      <xdr:colOff>0</xdr:colOff>
      <xdr:row>44</xdr:row>
      <xdr:rowOff>0</xdr:rowOff>
    </xdr:to>
    <xdr:sp textlink="">
      <xdr:nvSpPr>
        <xdr:cNvPr id="14419" name="AutoShape 28">
          <a:extLst>
            <a:ext uri="{FF2B5EF4-FFF2-40B4-BE49-F238E27FC236}">
              <a16:creationId xmlns:a16="http://schemas.microsoft.com/office/drawing/2014/main" id="{9EACDA10-77A2-4D0C-9B14-6A6F980ADAC8}"/>
            </a:ext>
          </a:extLst>
        </xdr:cNvPr>
        <xdr:cNvSpPr>
          <a:spLocks/>
        </xdr:cNvSpPr>
      </xdr:nvSpPr>
      <xdr:spPr bwMode="auto">
        <a:xfrm>
          <a:off x="14887575" y="5876925"/>
          <a:ext cx="6381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13</xdr:row>
      <xdr:rowOff>0</xdr:rowOff>
    </xdr:from>
    <xdr:to>
      <xdr:col>33</xdr:col>
      <xdr:colOff>0</xdr:colOff>
      <xdr:row>13</xdr:row>
      <xdr:rowOff>9525</xdr:rowOff>
    </xdr:to>
    <xdr:sp textlink="">
      <xdr:nvSpPr>
        <xdr:cNvPr id="14420" name="AutoShape 29">
          <a:extLst>
            <a:ext uri="{FF2B5EF4-FFF2-40B4-BE49-F238E27FC236}">
              <a16:creationId xmlns:a16="http://schemas.microsoft.com/office/drawing/2014/main" id="{BCD14559-6309-4D3F-A5A0-68FA3F2E82F4}"/>
            </a:ext>
          </a:extLst>
        </xdr:cNvPr>
        <xdr:cNvSpPr>
          <a:spLocks/>
        </xdr:cNvSpPr>
      </xdr:nvSpPr>
      <xdr:spPr bwMode="auto">
        <a:xfrm>
          <a:off x="14887575" y="1514475"/>
          <a:ext cx="638175" cy="9525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551E63AB-50F1-466C-8B3E-95B3F9A6AD2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C235AA3A-F099-4420-9B00-FDE1A34F745C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AC4DAA0-3389-4D20-B275-4EDCC5C54AED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6A9FF943-48C2-4B3B-A630-D376DB87F804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88DA81E9-DB2B-4E70-BB54-6CBF322ED0FC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C7F522E-D8D2-45DA-87E6-1DC6BA26844A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F16E1A08-4815-4F4E-9A01-05A994BBEEAC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63BEC9B7-791D-4656-9F4B-17BBBAE89520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EF4C699F-A9CC-46AC-996B-584E83949733}"/>
            </a:ext>
          </a:extLst>
        </xdr:cNvPr>
        <xdr:cNvSpPr txBox="1">
          <a:spLocks noChangeArrowheads="1"/>
        </xdr:cNvSpPr>
      </xdr:nvSpPr>
      <xdr:spPr bwMode="auto">
        <a:xfrm>
          <a:off x="22402800" y="66294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3C49AB8F-F722-4B4E-8DD5-8BD5570DA945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D76FF628-5513-440F-B528-4DDEA79FF754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30D54C3-A6DC-47FB-886A-F274A9B5D42F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D9A0DDB-04CE-4973-9E5C-C46FF1DAE17D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52301452-E940-4689-8F6E-882D18CBD80E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838DC16C-19AE-48D6-8F6D-1CA7D9159579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5FC50A54-BB07-4433-B53F-ED7F31FB773C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AACE27A7-4058-4592-921E-95277DE39E77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836FC5B7-A7BD-4BB6-B491-127B8A8F2678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3FF7843C-0BE2-4731-907B-67CFA1610045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F717651E-0968-4C23-BFF5-E2C55B8070AF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3381" name="AutoShape 38">
          <a:extLst>
            <a:ext uri="{FF2B5EF4-FFF2-40B4-BE49-F238E27FC236}">
              <a16:creationId xmlns:a16="http://schemas.microsoft.com/office/drawing/2014/main" id="{AD5D0502-9E2A-4356-BD3A-BE65DD6F6336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3382" name="AutoShape 39">
          <a:extLst>
            <a:ext uri="{FF2B5EF4-FFF2-40B4-BE49-F238E27FC236}">
              <a16:creationId xmlns:a16="http://schemas.microsoft.com/office/drawing/2014/main" id="{B1541EE9-0D58-42D6-8D48-FBF41678297A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3383" name="AutoShape 40">
          <a:extLst>
            <a:ext uri="{FF2B5EF4-FFF2-40B4-BE49-F238E27FC236}">
              <a16:creationId xmlns:a16="http://schemas.microsoft.com/office/drawing/2014/main" id="{BE40837A-437C-4393-A792-08D7F5A5783E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3384" name="AutoShape 41">
          <a:extLst>
            <a:ext uri="{FF2B5EF4-FFF2-40B4-BE49-F238E27FC236}">
              <a16:creationId xmlns:a16="http://schemas.microsoft.com/office/drawing/2014/main" id="{550FE5D7-55CD-4DD7-9730-D23839DB49F7}"/>
            </a:ext>
          </a:extLst>
        </xdr:cNvPr>
        <xdr:cNvSpPr>
          <a:spLocks/>
        </xdr:cNvSpPr>
      </xdr:nvSpPr>
      <xdr:spPr bwMode="auto">
        <a:xfrm>
          <a:off x="13239750" y="14287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E7A32B43-527E-4B2D-8BCA-633530A5E39E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92F9F0D-854C-458C-B308-1FAB4885A4EC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A2E9A11-2C2F-4EFC-8593-5FF30D2808CF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2E8DA6C3-1614-4229-904D-929DE3CE26B7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65DE9019-3BF1-4A73-A02B-24C2AB8A9CED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4C561ECB-FC8E-43A4-AA4D-073ADEB5755C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698946-70E6-42A2-8565-B1083E037F37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A62F5C39-4837-4F74-BD46-59E327004489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E1C6A9D8-593D-4AB1-908E-1F2188410386}"/>
            </a:ext>
          </a:extLst>
        </xdr:cNvPr>
        <xdr:cNvSpPr txBox="1">
          <a:spLocks noChangeArrowheads="1"/>
        </xdr:cNvSpPr>
      </xdr:nvSpPr>
      <xdr:spPr bwMode="auto">
        <a:xfrm>
          <a:off x="22402800" y="66294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5C03A457-A8B9-46E1-A908-04E3BF89B117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FCCBC5A8-DAF2-4EAA-8BAA-6AC15D287F95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B324F351-BD7A-411D-A0C2-F40FE1D969A0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B185056-1B24-4344-94A7-90E2FBBDC35E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9812AD69-1405-4EB0-A90B-8B73D507EF63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9FB4E80B-93FE-4586-81DC-544FFD64B2DD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37FD209A-C32F-4631-A6A5-DDBEE0231A2B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59F70B5-059C-488F-AE6B-2CE144761AED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7041645F-9625-486D-B0D0-4B232655039E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47B58676-0963-430D-AEED-86F28DF71750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730BE025-7D40-49A0-9B25-80284C9400E7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2357" name="AutoShape 38">
          <a:extLst>
            <a:ext uri="{FF2B5EF4-FFF2-40B4-BE49-F238E27FC236}">
              <a16:creationId xmlns:a16="http://schemas.microsoft.com/office/drawing/2014/main" id="{926614D0-BA26-4654-8368-DF2A36803B72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2358" name="AutoShape 39">
          <a:extLst>
            <a:ext uri="{FF2B5EF4-FFF2-40B4-BE49-F238E27FC236}">
              <a16:creationId xmlns:a16="http://schemas.microsoft.com/office/drawing/2014/main" id="{8E7AA22E-E45A-4181-B37B-2C24E198D7E2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2359" name="AutoShape 40">
          <a:extLst>
            <a:ext uri="{FF2B5EF4-FFF2-40B4-BE49-F238E27FC236}">
              <a16:creationId xmlns:a16="http://schemas.microsoft.com/office/drawing/2014/main" id="{4E1DE31B-2E6B-44C2-BE0B-7B4D5327C389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2360" name="AutoShape 41">
          <a:extLst>
            <a:ext uri="{FF2B5EF4-FFF2-40B4-BE49-F238E27FC236}">
              <a16:creationId xmlns:a16="http://schemas.microsoft.com/office/drawing/2014/main" id="{57ECCCC9-41D8-40CA-9EE3-9EB590ACA915}"/>
            </a:ext>
          </a:extLst>
        </xdr:cNvPr>
        <xdr:cNvSpPr>
          <a:spLocks/>
        </xdr:cNvSpPr>
      </xdr:nvSpPr>
      <xdr:spPr bwMode="auto">
        <a:xfrm>
          <a:off x="13239750" y="14287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5D073817-54BE-49CC-9493-5E7F58F75EF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DD85D5F2-F2E5-4B3C-B32E-9760388B06F8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F75CF0D0-11D1-4C1F-9D40-26BB912F2A68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2652045C-99B3-470B-9697-17A29735F739}"/>
            </a:ext>
          </a:extLst>
        </xdr:cNvPr>
        <xdr:cNvSpPr txBox="1">
          <a:spLocks noChangeArrowheads="1"/>
        </xdr:cNvSpPr>
      </xdr:nvSpPr>
      <xdr:spPr bwMode="auto">
        <a:xfrm>
          <a:off x="22402800" y="64960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198D649B-55E3-42D5-B12F-3721E4565AB5}"/>
            </a:ext>
          </a:extLst>
        </xdr:cNvPr>
        <xdr:cNvSpPr txBox="1">
          <a:spLocks noChangeArrowheads="1"/>
        </xdr:cNvSpPr>
      </xdr:nvSpPr>
      <xdr:spPr bwMode="auto">
        <a:xfrm>
          <a:off x="22402800" y="64960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4748FF0B-45A1-43B0-97BD-D46EC9FB8102}"/>
            </a:ext>
          </a:extLst>
        </xdr:cNvPr>
        <xdr:cNvSpPr txBox="1">
          <a:spLocks noChangeArrowheads="1"/>
        </xdr:cNvSpPr>
      </xdr:nvSpPr>
      <xdr:spPr bwMode="auto">
        <a:xfrm>
          <a:off x="22402800" y="64960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EF50022-A443-4F5A-88A9-A893E57D1839}"/>
            </a:ext>
          </a:extLst>
        </xdr:cNvPr>
        <xdr:cNvSpPr txBox="1">
          <a:spLocks noChangeArrowheads="1"/>
        </xdr:cNvSpPr>
      </xdr:nvSpPr>
      <xdr:spPr bwMode="auto">
        <a:xfrm>
          <a:off x="22402800" y="70104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85F54AD6-4023-4C9E-9CA5-6060545A3DE4}"/>
            </a:ext>
          </a:extLst>
        </xdr:cNvPr>
        <xdr:cNvSpPr txBox="1">
          <a:spLocks noChangeArrowheads="1"/>
        </xdr:cNvSpPr>
      </xdr:nvSpPr>
      <xdr:spPr bwMode="auto">
        <a:xfrm>
          <a:off x="22402800" y="70104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F749312-126E-4CB7-99C4-136CEA51F0B8}"/>
            </a:ext>
          </a:extLst>
        </xdr:cNvPr>
        <xdr:cNvSpPr txBox="1">
          <a:spLocks noChangeArrowheads="1"/>
        </xdr:cNvSpPr>
      </xdr:nvSpPr>
      <xdr:spPr bwMode="auto">
        <a:xfrm>
          <a:off x="22402800" y="7181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F019F1E1-3EC0-428E-9EA1-3878EF7FCE3A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B7ECC751-1740-4C1B-8403-EF380A914000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D58DBDD9-6A72-4B2C-9BBB-74D2351B8BF2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830838D-6BE5-4B2A-A204-C6519DF62368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D962065E-6E6F-43FD-A239-3B61BB0EA67B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EF3E811B-EFE2-4D34-9F8E-F5154E5E33E0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53640A41-15CE-4D00-8262-2E59FB12BD34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1FC967E6-0711-41EB-ABF2-8D8AB87E464E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1CC4D234-8990-470B-AF6A-D0F201373B3B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9942A831-EB9E-48B5-866E-B60CF4C52BC8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F325956B-B012-4C19-95B8-17113A3B233F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1385" name="AutoShape 38">
          <a:extLst>
            <a:ext uri="{FF2B5EF4-FFF2-40B4-BE49-F238E27FC236}">
              <a16:creationId xmlns:a16="http://schemas.microsoft.com/office/drawing/2014/main" id="{BFB18DE9-A2BE-4E94-8327-5776DC19A1DB}"/>
            </a:ext>
          </a:extLst>
        </xdr:cNvPr>
        <xdr:cNvSpPr>
          <a:spLocks/>
        </xdr:cNvSpPr>
      </xdr:nvSpPr>
      <xdr:spPr bwMode="auto">
        <a:xfrm>
          <a:off x="13239750" y="664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1386" name="AutoShape 39">
          <a:extLst>
            <a:ext uri="{FF2B5EF4-FFF2-40B4-BE49-F238E27FC236}">
              <a16:creationId xmlns:a16="http://schemas.microsoft.com/office/drawing/2014/main" id="{4C84703C-DA3A-405B-AA04-BCF4FECF97FE}"/>
            </a:ext>
          </a:extLst>
        </xdr:cNvPr>
        <xdr:cNvSpPr>
          <a:spLocks/>
        </xdr:cNvSpPr>
      </xdr:nvSpPr>
      <xdr:spPr bwMode="auto">
        <a:xfrm>
          <a:off x="13239750" y="664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1387" name="AutoShape 40">
          <a:extLst>
            <a:ext uri="{FF2B5EF4-FFF2-40B4-BE49-F238E27FC236}">
              <a16:creationId xmlns:a16="http://schemas.microsoft.com/office/drawing/2014/main" id="{33BD666E-2A3C-4C50-8756-293D7DA1D62F}"/>
            </a:ext>
          </a:extLst>
        </xdr:cNvPr>
        <xdr:cNvSpPr>
          <a:spLocks/>
        </xdr:cNvSpPr>
      </xdr:nvSpPr>
      <xdr:spPr bwMode="auto">
        <a:xfrm>
          <a:off x="13239750" y="664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1388" name="AutoShape 41">
          <a:extLst>
            <a:ext uri="{FF2B5EF4-FFF2-40B4-BE49-F238E27FC236}">
              <a16:creationId xmlns:a16="http://schemas.microsoft.com/office/drawing/2014/main" id="{BECCF408-5A56-4BC0-BF6D-11E55276F90D}"/>
            </a:ext>
          </a:extLst>
        </xdr:cNvPr>
        <xdr:cNvSpPr>
          <a:spLocks/>
        </xdr:cNvSpPr>
      </xdr:nvSpPr>
      <xdr:spPr bwMode="auto">
        <a:xfrm>
          <a:off x="13239750" y="1695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447675</xdr:colOff>
      <xdr:row>0</xdr:row>
      <xdr:rowOff>9525</xdr:rowOff>
    </xdr:from>
    <xdr:to>
      <xdr:col>8</xdr:col>
      <xdr:colOff>180975</xdr:colOff>
      <xdr:row>1</xdr:row>
      <xdr:rowOff>19050</xdr:rowOff>
    </xdr:to>
    <xdr:sp textlink="">
      <xdr:nvSpPr>
        <xdr:cNvPr id="26" name="Text Box 45">
          <a:extLst>
            <a:ext uri="{FF2B5EF4-FFF2-40B4-BE49-F238E27FC236}">
              <a16:creationId xmlns:a16="http://schemas.microsoft.com/office/drawing/2014/main" id="{225510B2-776B-4B1D-879C-D645A73B3B22}"/>
            </a:ext>
          </a:extLst>
        </xdr:cNvPr>
        <xdr:cNvSpPr txBox="1">
          <a:spLocks noChangeArrowheads="1"/>
        </xdr:cNvSpPr>
      </xdr:nvSpPr>
      <xdr:spPr bwMode="auto">
        <a:xfrm>
          <a:off x="6448425" y="9525"/>
          <a:ext cx="5905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36CCF3AD-0430-4DC0-A984-BFA50E12C92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78E090F-3E45-4AEA-B9BA-FBB12085CE7E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B3B61FCE-088C-4054-8CB4-96B2691D4731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BBF5504-A722-46A0-B859-F6F68F9EC88E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7DFB3DE2-FBB0-4823-82D3-EE1BF93F6A53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B4F3974-F368-4EC1-8D56-640E63510B56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A97F677-BDB7-422E-80FE-AFC4A927869C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D510460E-1437-4006-B365-C7362125AF45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5DC72BEA-E828-42AD-8FDE-12B3F5B24C55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D8964ABC-287A-41B4-AEFD-72580C8D1FC9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724D4185-4245-4F4A-BD4B-B34BF9E4B2F7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20DA584-C541-4EF4-B321-548DCE35FA32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AB62475F-6035-4E0D-B96A-DA61AF18A466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6E566D2F-86E3-4213-B158-F20DEA549FA1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2E88D634-52F5-442E-AA2B-C1EB528F9A2A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E2E88BE9-0637-4B40-8C7C-E3ED0EF18EF3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341AF41F-09FE-415C-B98D-AC55F9BE02CB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9B47728F-15B0-4145-A3C5-D865D86B7E61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1AF4F276-71B1-44A0-9DE8-EC538D38D30F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AF8C1BDA-29E9-4420-A5A3-AD43F1EF048B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47</xdr:row>
      <xdr:rowOff>28575</xdr:rowOff>
    </xdr:from>
    <xdr:to>
      <xdr:col>30</xdr:col>
      <xdr:colOff>0</xdr:colOff>
      <xdr:row>48</xdr:row>
      <xdr:rowOff>104775</xdr:rowOff>
    </xdr:to>
    <xdr:sp textlink="">
      <xdr:nvSpPr>
        <xdr:cNvPr id="10357" name="AutoShape 38">
          <a:extLst>
            <a:ext uri="{FF2B5EF4-FFF2-40B4-BE49-F238E27FC236}">
              <a16:creationId xmlns:a16="http://schemas.microsoft.com/office/drawing/2014/main" id="{39B848C9-747B-4416-A6E2-244232615FC0}"/>
            </a:ext>
          </a:extLst>
        </xdr:cNvPr>
        <xdr:cNvSpPr>
          <a:spLocks/>
        </xdr:cNvSpPr>
      </xdr:nvSpPr>
      <xdr:spPr bwMode="auto">
        <a:xfrm>
          <a:off x="13239750" y="5553075"/>
          <a:ext cx="0" cy="1905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52</xdr:row>
      <xdr:rowOff>19050</xdr:rowOff>
    </xdr:from>
    <xdr:to>
      <xdr:col>30</xdr:col>
      <xdr:colOff>0</xdr:colOff>
      <xdr:row>53</xdr:row>
      <xdr:rowOff>95250</xdr:rowOff>
    </xdr:to>
    <xdr:sp textlink="">
      <xdr:nvSpPr>
        <xdr:cNvPr id="10358" name="AutoShape 39">
          <a:extLst>
            <a:ext uri="{FF2B5EF4-FFF2-40B4-BE49-F238E27FC236}">
              <a16:creationId xmlns:a16="http://schemas.microsoft.com/office/drawing/2014/main" id="{FCF28F6F-632E-43F8-912F-9FF892825A4C}"/>
            </a:ext>
          </a:extLst>
        </xdr:cNvPr>
        <xdr:cNvSpPr>
          <a:spLocks/>
        </xdr:cNvSpPr>
      </xdr:nvSpPr>
      <xdr:spPr bwMode="auto">
        <a:xfrm>
          <a:off x="13239750" y="6115050"/>
          <a:ext cx="0" cy="1905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54</xdr:row>
      <xdr:rowOff>38100</xdr:rowOff>
    </xdr:from>
    <xdr:to>
      <xdr:col>30</xdr:col>
      <xdr:colOff>0</xdr:colOff>
      <xdr:row>57</xdr:row>
      <xdr:rowOff>0</xdr:rowOff>
    </xdr:to>
    <xdr:sp textlink="">
      <xdr:nvSpPr>
        <xdr:cNvPr id="10359" name="AutoShape 40">
          <a:extLst>
            <a:ext uri="{FF2B5EF4-FFF2-40B4-BE49-F238E27FC236}">
              <a16:creationId xmlns:a16="http://schemas.microsoft.com/office/drawing/2014/main" id="{92FBC145-7E62-4412-A7E1-A529615E552E}"/>
            </a:ext>
          </a:extLst>
        </xdr:cNvPr>
        <xdr:cNvSpPr>
          <a:spLocks/>
        </xdr:cNvSpPr>
      </xdr:nvSpPr>
      <xdr:spPr bwMode="auto">
        <a:xfrm>
          <a:off x="13239750" y="6362700"/>
          <a:ext cx="0" cy="3048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30</xdr:col>
      <xdr:colOff>0</xdr:colOff>
      <xdr:row>15</xdr:row>
      <xdr:rowOff>104775</xdr:rowOff>
    </xdr:to>
    <xdr:sp textlink="">
      <xdr:nvSpPr>
        <xdr:cNvPr id="10360" name="AutoShape 41">
          <a:extLst>
            <a:ext uri="{FF2B5EF4-FFF2-40B4-BE49-F238E27FC236}">
              <a16:creationId xmlns:a16="http://schemas.microsoft.com/office/drawing/2014/main" id="{85F41446-FBF0-42C2-A153-D344AEB71EED}"/>
            </a:ext>
          </a:extLst>
        </xdr:cNvPr>
        <xdr:cNvSpPr>
          <a:spLocks/>
        </xdr:cNvSpPr>
      </xdr:nvSpPr>
      <xdr:spPr bwMode="auto">
        <a:xfrm>
          <a:off x="13239750" y="1323975"/>
          <a:ext cx="0" cy="3048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3F1F56AB-D730-4AFE-9F8A-CB7AF99BA9A4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F6DE36B4-7F44-4122-932D-01B2AF6CC8E0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9EAD7886-5FDE-4709-8F39-7E86B54AABFE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3C7C6852-3A38-481B-8739-E289E3164019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D47F1B9-633E-4E64-9BC6-89828CD289C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270E85C9-659E-401F-BBB1-179A049FEA71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8C0E5D4-4FD2-443D-B42E-1FAEFB272337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29274E1E-0B04-4976-8100-A099F9733E63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BE7A17B2-EF20-419D-84CB-67FA571D4B44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C5BC5B5D-6A0E-4338-8B3C-DFE470AA0149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705937F7-F7D5-41DA-9D70-3F12FDA51448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1A78D37B-C957-4D0E-95B2-8C2C58530BC3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35FDDB3-8EAE-4B48-B85E-B3521AC37ED4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1EA08774-36A1-4665-8CF0-A04E21AF51E7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48D40859-B66E-48FE-A8DC-5BB3BCBE1DCF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95064CC5-BCF0-4E92-9D29-4DD2639943A9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2A1CAD23-A242-4D36-B1F5-324624C99993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5AB2C7A-4690-41B7-9249-BF0676EF2EF7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C5E5DCAA-7A68-44E1-99A3-EBB4F5000761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255F7322-E520-44C3-8E2D-DD01AFD1EC06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D27AE5EE-A2B8-43F0-BC7F-8928B13C8D2B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98D3C7A-7038-4D64-9E81-17A27AAB07CA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3F038546-0BEC-4899-8631-0935B8D7C600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85E6F1B6-099D-4F54-A3DC-744C00C4AE2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D6C5AA4A-4CEC-41E4-92A4-EDF3CE5CD784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6FE5399-17E3-450C-8ED0-CD35195679B5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3EBF7691-0DEC-4533-BAC7-6F1312BBC3C6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CFD953C9-B9C5-423E-BFC6-E7FD4D5FEA79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B214CACB-67A0-419C-B22F-AEFF043893B3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1DB23DF-3C90-41F5-9234-CBEFF5DFD78C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1366D59-6460-47F2-B53C-C8A4AE3FBBBE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61CBDDC9-79D4-41A1-A2E9-0CD85DFDB8D7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FEBE371-C7A6-4FD0-BCA3-E4DE4FC39342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7897B41-AAFC-4507-A21E-701D74DEE837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540FD5E-1D3A-4B24-AA2D-C51ABAE9A71B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1678A77-BB35-4E5A-9EA5-83BC46EE6527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F74A5B4D-0519-4FDB-B9E4-10660730FAF0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B7F2223D-75A9-4766-A6ED-F31D1BEA8179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413F2C9A-B322-4ED8-B652-E695DDC8D4C7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B0EA615A-08BB-4B50-A36E-DDD4914B8C1A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33071167-5718-4BE3-BA39-A22ECAE2543F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3AB101B1-0512-47D4-8A21-16DE72A6C498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38F9D3DC-B808-4BC4-998F-FE38B0EA6799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CC408FA-C7C2-4A58-A2AA-576B223E248A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BDDC5BAF-3A97-4908-86F6-E325738FF746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6FFD3CB-D64E-4B3F-A64E-B0A1C071AC6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61D3CBDE-C1FA-43D5-B794-4935D3D736D2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E008CCBF-5D1D-4E65-A251-343A915EACCD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2A77F68D-FDFD-4FE0-AF46-03CEA85D56D3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9AAD1BEC-10DC-4221-80E1-97C8E933F4A2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11ACFE4D-BF44-48C1-9496-130CF6F26913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84A73BE7-9B1C-42C1-B2CD-0AE460B01EBA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878D5EC0-DD6E-4822-9F65-C77824889EC8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A29B116-3323-4234-B9F3-D003A068A091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13E72AB7-E7E1-45CB-9F60-C776F7120864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CB81926-7589-4369-A78E-4167AF193F01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5C2FD462-5AEC-49EC-97D3-75AB08FF22A5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C1FBB8C7-2485-48AD-9D70-B7EDF3B9F82F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B2DEB83D-4627-40A1-A38B-807443A0D74A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E1AD7523-AEEB-45EA-A287-8EF110635556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9A17ED7-6D5B-4A61-AB37-6F54F4FE11A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EFCB6081-EB7D-498D-9465-C437DDA40CF7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17B1D606-471E-49B0-9B2D-658F7667F551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DB7B03A2-C499-4A06-A3FF-1D5712AC839A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6F1110F-F13C-4BBB-AF45-89DD83382A70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1F6B5A1D-8FB9-4CEC-B5DD-243796C919B1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A5C58EA-658D-4018-B00D-BDEFF1F15D41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129B05B8-5F1B-4ECD-9CD9-383048C1FADA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7DA94567-7F16-4F8F-845E-6C9B9F4F465A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8F1D583-D665-4598-959B-A1ED56C4FD8F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625795BE-6EC9-445E-8783-D00CD2429C12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337A25B7-BAD4-4EED-8CD5-A5BFAFEE31D4}"/>
            </a:ext>
          </a:extLst>
        </xdr:cNvPr>
        <xdr:cNvSpPr txBox="1">
          <a:spLocks noChangeArrowheads="1"/>
        </xdr:cNvSpPr>
      </xdr:nvSpPr>
      <xdr:spPr bwMode="auto">
        <a:xfrm>
          <a:off x="22479000" y="68580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E4A768FC-7CAB-4D39-A2B0-12F10B58AD85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58</xdr:row>
      <xdr:rowOff>0</xdr:rowOff>
    </xdr:from>
    <xdr:to>
      <xdr:col>27</xdr:col>
      <xdr:colOff>0</xdr:colOff>
      <xdr:row>59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C99CDCDC-DBC6-4191-9A74-E38924C9ADB3}"/>
            </a:ext>
          </a:extLst>
        </xdr:cNvPr>
        <xdr:cNvSpPr txBox="1">
          <a:spLocks noChangeArrowheads="1"/>
        </xdr:cNvSpPr>
      </xdr:nvSpPr>
      <xdr:spPr bwMode="auto">
        <a:xfrm>
          <a:off x="22479000" y="72009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406B0D93-D815-453D-B400-30CB6DA92A6A}"/>
            </a:ext>
          </a:extLst>
        </xdr:cNvPr>
        <xdr:cNvSpPr txBox="1">
          <a:spLocks noChangeArrowheads="1"/>
        </xdr:cNvSpPr>
      </xdr:nvSpPr>
      <xdr:spPr bwMode="auto">
        <a:xfrm>
          <a:off x="22479000" y="73152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1EFD8253-023F-4237-B5B1-B4E9AED93598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32DF8245-A4CD-4E9C-8CEC-A0EAB3EAEE00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68969878-14FE-4EC7-A1CD-7FABBB109409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A7C02844-9AD8-4B56-B7FA-CD2A39FDB3F4}"/>
            </a:ext>
          </a:extLst>
        </xdr:cNvPr>
        <xdr:cNvSpPr txBox="1">
          <a:spLocks noChangeArrowheads="1"/>
        </xdr:cNvSpPr>
      </xdr:nvSpPr>
      <xdr:spPr bwMode="auto">
        <a:xfrm>
          <a:off x="22479000" y="69723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B86DED2D-96FD-488F-9A9B-CFAB3867F76A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D4062EDE-8294-41B1-A3D0-8F94F54A6E2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B27F92C7-CC63-48AF-B69B-BFBFDF0DF8D8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F528BE83-0F0E-4C19-9F9C-86957CB55071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B0946C4-E521-4D27-B471-DE8510ABBB28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569BC241-BD99-4AF3-A88E-B5DEA1C69F77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7BC91050-20E8-4812-B4F4-CC6CCF1C347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5E813C7-491B-4626-92ED-849C4BDCC87C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26FD6BC-3DA9-4444-98CA-F915262239D2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FBE1D663-7A9C-42CF-BEB1-C7A6F3E55111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B871FB2-E7FE-4EA8-BE46-FE1DD2B8B3B1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4353DE37-FB52-4C34-B97A-E748AB9A134C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43353F4B-D281-4D75-A78A-43E96A7C80A8}"/>
            </a:ext>
          </a:extLst>
        </xdr:cNvPr>
        <xdr:cNvSpPr txBox="1">
          <a:spLocks noChangeArrowheads="1"/>
        </xdr:cNvSpPr>
      </xdr:nvSpPr>
      <xdr:spPr bwMode="auto">
        <a:xfrm>
          <a:off x="22479000" y="68580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50AD3C40-AF75-4A4D-BCC8-9858B0260D7D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58</xdr:row>
      <xdr:rowOff>0</xdr:rowOff>
    </xdr:from>
    <xdr:to>
      <xdr:col>27</xdr:col>
      <xdr:colOff>0</xdr:colOff>
      <xdr:row>59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E236FAC-69FA-4ECD-83CF-70548E405784}"/>
            </a:ext>
          </a:extLst>
        </xdr:cNvPr>
        <xdr:cNvSpPr txBox="1">
          <a:spLocks noChangeArrowheads="1"/>
        </xdr:cNvSpPr>
      </xdr:nvSpPr>
      <xdr:spPr bwMode="auto">
        <a:xfrm>
          <a:off x="22479000" y="72009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9136EABD-AAAB-4317-98B7-626064AB765A}"/>
            </a:ext>
          </a:extLst>
        </xdr:cNvPr>
        <xdr:cNvSpPr txBox="1">
          <a:spLocks noChangeArrowheads="1"/>
        </xdr:cNvSpPr>
      </xdr:nvSpPr>
      <xdr:spPr bwMode="auto">
        <a:xfrm>
          <a:off x="22479000" y="73152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1C3D76D-2C0F-49C7-8E93-58234495C59C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2DA6A170-8B45-4A5B-8670-90733238BF7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5EE548B7-32C6-4BF3-9EC8-0DFDB062AA6B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7B734BCC-B7B3-4153-8AEF-406C3DF499DF}"/>
            </a:ext>
          </a:extLst>
        </xdr:cNvPr>
        <xdr:cNvSpPr txBox="1">
          <a:spLocks noChangeArrowheads="1"/>
        </xdr:cNvSpPr>
      </xdr:nvSpPr>
      <xdr:spPr bwMode="auto">
        <a:xfrm>
          <a:off x="22479000" y="69723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38BE61B0-DE0A-4777-835B-81967DEA80B7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2275DB71-B297-4203-9085-0810E99DC61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7AF891D1-C771-426F-9BC1-20D2E3E0D175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F9891224-1AF1-4F0A-956F-80F60D910897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458CF2B-D8B6-40B1-9BDD-C2D517C3EC0F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E853C9A-5709-4422-928F-CC7FFCDF7827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B220E5E3-FF18-4FBA-9308-2DC93D48FE9F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3BC2222-4A5B-4ED5-AE55-E25E5E14203E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35373DB8-7299-4CAA-B276-91ABBC66C1A5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6FB4472-2489-4857-9AE2-FA54AE32950D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3537811-01FF-45A8-9D50-7FDADDDEF19D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D98B9F94-A1FB-4768-B647-3147441C783B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52F823C4-3386-45CE-BA6B-75C03C0EC4D6}"/>
            </a:ext>
          </a:extLst>
        </xdr:cNvPr>
        <xdr:cNvSpPr txBox="1">
          <a:spLocks noChangeArrowheads="1"/>
        </xdr:cNvSpPr>
      </xdr:nvSpPr>
      <xdr:spPr bwMode="auto">
        <a:xfrm>
          <a:off x="22479000" y="68580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2A5B779D-4F62-49B0-8E70-976564C8361E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58</xdr:row>
      <xdr:rowOff>0</xdr:rowOff>
    </xdr:from>
    <xdr:to>
      <xdr:col>27</xdr:col>
      <xdr:colOff>0</xdr:colOff>
      <xdr:row>59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6048AB1-DE0A-46BE-B753-A6F8EC355CCC}"/>
            </a:ext>
          </a:extLst>
        </xdr:cNvPr>
        <xdr:cNvSpPr txBox="1">
          <a:spLocks noChangeArrowheads="1"/>
        </xdr:cNvSpPr>
      </xdr:nvSpPr>
      <xdr:spPr bwMode="auto">
        <a:xfrm>
          <a:off x="22479000" y="72009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F6C14B29-C275-482C-934E-DFD9C35F9965}"/>
            </a:ext>
          </a:extLst>
        </xdr:cNvPr>
        <xdr:cNvSpPr txBox="1">
          <a:spLocks noChangeArrowheads="1"/>
        </xdr:cNvSpPr>
      </xdr:nvSpPr>
      <xdr:spPr bwMode="auto">
        <a:xfrm>
          <a:off x="22479000" y="73152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F1ECED3C-B84C-4781-A03C-C216CF0084F7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9AAED564-AF76-4564-889D-DDE132C2605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F7CCD8F-68F6-4D7C-AA00-408CF9D4FE4D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CB834896-6D91-40AE-9432-1E3A4BF97757}"/>
            </a:ext>
          </a:extLst>
        </xdr:cNvPr>
        <xdr:cNvSpPr txBox="1">
          <a:spLocks noChangeArrowheads="1"/>
        </xdr:cNvSpPr>
      </xdr:nvSpPr>
      <xdr:spPr bwMode="auto">
        <a:xfrm>
          <a:off x="22479000" y="69723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8DB2A5E1-1AD0-432C-BF45-9655AD85E632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651EDD8A-BC93-483B-9EC5-64DBB41E6A9B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DE7D4607-0A74-4C91-B23D-1A0D7C74272C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B6CD0F00-4C79-40E2-A3BB-F80AAB5ADC3F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4647C56B-CC8E-4E55-B02C-258F14E50C3B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7C4B6F6B-34FB-4034-8B7A-D5FA6BDF6916}"/>
            </a:ext>
          </a:extLst>
        </xdr:cNvPr>
        <xdr:cNvSpPr txBox="1">
          <a:spLocks noChangeArrowheads="1"/>
        </xdr:cNvSpPr>
      </xdr:nvSpPr>
      <xdr:spPr bwMode="auto">
        <a:xfrm>
          <a:off x="22402800" y="611505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61C0A5D1-14A8-4FCD-B3AD-11CCCEAC3690}"/>
            </a:ext>
          </a:extLst>
        </xdr:cNvPr>
        <xdr:cNvSpPr txBox="1">
          <a:spLocks noChangeArrowheads="1"/>
        </xdr:cNvSpPr>
      </xdr:nvSpPr>
      <xdr:spPr bwMode="auto">
        <a:xfrm>
          <a:off x="22402800" y="634365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D1E4D3B2-86AE-4006-8EBC-E381B3E4DE1D}"/>
            </a:ext>
          </a:extLst>
        </xdr:cNvPr>
        <xdr:cNvSpPr txBox="1">
          <a:spLocks noChangeArrowheads="1"/>
        </xdr:cNvSpPr>
      </xdr:nvSpPr>
      <xdr:spPr bwMode="auto">
        <a:xfrm>
          <a:off x="22402800" y="69723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859C0F61-975D-475F-B0C4-37BEC014781A}"/>
            </a:ext>
          </a:extLst>
        </xdr:cNvPr>
        <xdr:cNvSpPr txBox="1">
          <a:spLocks noChangeArrowheads="1"/>
        </xdr:cNvSpPr>
      </xdr:nvSpPr>
      <xdr:spPr bwMode="auto">
        <a:xfrm>
          <a:off x="22402800" y="70866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7B164A38-DDEB-4D04-9C75-AE99B3B99401}"/>
            </a:ext>
          </a:extLst>
        </xdr:cNvPr>
        <xdr:cNvSpPr txBox="1">
          <a:spLocks noChangeArrowheads="1"/>
        </xdr:cNvSpPr>
      </xdr:nvSpPr>
      <xdr:spPr bwMode="auto">
        <a:xfrm>
          <a:off x="22402800" y="73152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0581DFA-301F-4ECA-896B-B7D1866FFC90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2BCA6B25-7F77-4B47-9E79-8A71013F418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2AC0E951-C31B-4985-BEE3-A7D124544F35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64</xdr:row>
      <xdr:rowOff>0</xdr:rowOff>
    </xdr:from>
    <xdr:to>
      <xdr:col>27</xdr:col>
      <xdr:colOff>0</xdr:colOff>
      <xdr:row>65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2ED226E6-C5D2-41A6-9BDF-969CFC8EB5AB}"/>
            </a:ext>
          </a:extLst>
        </xdr:cNvPr>
        <xdr:cNvSpPr txBox="1">
          <a:spLocks noChangeArrowheads="1"/>
        </xdr:cNvSpPr>
      </xdr:nvSpPr>
      <xdr:spPr bwMode="auto">
        <a:xfrm>
          <a:off x="22479000" y="7886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65</xdr:row>
      <xdr:rowOff>0</xdr:rowOff>
    </xdr:from>
    <xdr:to>
      <xdr:col>27</xdr:col>
      <xdr:colOff>0</xdr:colOff>
      <xdr:row>66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BA419A0C-42B1-4BB8-B1E3-4448F3B939C7}"/>
            </a:ext>
          </a:extLst>
        </xdr:cNvPr>
        <xdr:cNvSpPr txBox="1">
          <a:spLocks noChangeArrowheads="1"/>
        </xdr:cNvSpPr>
      </xdr:nvSpPr>
      <xdr:spPr bwMode="auto">
        <a:xfrm>
          <a:off x="22479000" y="8058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66</xdr:row>
      <xdr:rowOff>0</xdr:rowOff>
    </xdr:from>
    <xdr:to>
      <xdr:col>27</xdr:col>
      <xdr:colOff>0</xdr:colOff>
      <xdr:row>67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37057BBD-7B90-46DF-AAFF-BA46CC19ED2B}"/>
            </a:ext>
          </a:extLst>
        </xdr:cNvPr>
        <xdr:cNvSpPr txBox="1">
          <a:spLocks noChangeArrowheads="1"/>
        </xdr:cNvSpPr>
      </xdr:nvSpPr>
      <xdr:spPr bwMode="auto">
        <a:xfrm>
          <a:off x="22479000" y="8229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67</xdr:row>
      <xdr:rowOff>0</xdr:rowOff>
    </xdr:from>
    <xdr:to>
      <xdr:col>27</xdr:col>
      <xdr:colOff>0</xdr:colOff>
      <xdr:row>68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B12C3612-C1CD-4377-B047-BEB339B9151A}"/>
            </a:ext>
          </a:extLst>
        </xdr:cNvPr>
        <xdr:cNvSpPr txBox="1">
          <a:spLocks noChangeArrowheads="1"/>
        </xdr:cNvSpPr>
      </xdr:nvSpPr>
      <xdr:spPr bwMode="auto">
        <a:xfrm>
          <a:off x="22479000" y="8401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68</xdr:row>
      <xdr:rowOff>0</xdr:rowOff>
    </xdr:from>
    <xdr:to>
      <xdr:col>27</xdr:col>
      <xdr:colOff>0</xdr:colOff>
      <xdr:row>69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5087CD83-9BD3-409B-BE24-927008930586}"/>
            </a:ext>
          </a:extLst>
        </xdr:cNvPr>
        <xdr:cNvSpPr txBox="1">
          <a:spLocks noChangeArrowheads="1"/>
        </xdr:cNvSpPr>
      </xdr:nvSpPr>
      <xdr:spPr bwMode="auto">
        <a:xfrm>
          <a:off x="22479000" y="8572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69</xdr:row>
      <xdr:rowOff>0</xdr:rowOff>
    </xdr:from>
    <xdr:to>
      <xdr:col>27</xdr:col>
      <xdr:colOff>0</xdr:colOff>
      <xdr:row>70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EE0CD0A9-1FCD-4EE8-B810-6591C5A4E643}"/>
            </a:ext>
          </a:extLst>
        </xdr:cNvPr>
        <xdr:cNvSpPr txBox="1">
          <a:spLocks noChangeArrowheads="1"/>
        </xdr:cNvSpPr>
      </xdr:nvSpPr>
      <xdr:spPr bwMode="auto">
        <a:xfrm>
          <a:off x="22479000" y="8743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63</xdr:row>
      <xdr:rowOff>0</xdr:rowOff>
    </xdr:from>
    <xdr:to>
      <xdr:col>27</xdr:col>
      <xdr:colOff>0</xdr:colOff>
      <xdr:row>64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B2CCE18-0083-4D6B-BBE7-D7C492808CFD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6D7141D0-A45A-43B8-AD40-75B704D3E5DC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5</xdr:col>
      <xdr:colOff>0</xdr:colOff>
      <xdr:row>14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8217150-2897-41B6-87C0-728C13600BE5}"/>
            </a:ext>
          </a:extLst>
        </xdr:cNvPr>
        <xdr:cNvSpPr txBox="1">
          <a:spLocks noChangeArrowheads="1"/>
        </xdr:cNvSpPr>
      </xdr:nvSpPr>
      <xdr:spPr bwMode="auto">
        <a:xfrm>
          <a:off x="495300" y="13906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4</xdr:col>
      <xdr:colOff>114300</xdr:colOff>
      <xdr:row>14</xdr:row>
      <xdr:rowOff>0</xdr:rowOff>
    </xdr:from>
    <xdr:to>
      <xdr:col>5</xdr:col>
      <xdr:colOff>0</xdr:colOff>
      <xdr:row>15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7B85D99-D4C3-4C23-90F5-4F49BD34EED4}"/>
            </a:ext>
          </a:extLst>
        </xdr:cNvPr>
        <xdr:cNvSpPr txBox="1">
          <a:spLocks noChangeArrowheads="1"/>
        </xdr:cNvSpPr>
      </xdr:nvSpPr>
      <xdr:spPr bwMode="auto">
        <a:xfrm>
          <a:off x="495300" y="15240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5</xdr:col>
      <xdr:colOff>76200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7" name="テキスト 5">
          <a:extLst>
            <a:ext uri="{FF2B5EF4-FFF2-40B4-BE49-F238E27FC236}">
              <a16:creationId xmlns:a16="http://schemas.microsoft.com/office/drawing/2014/main" id="{1512B8CD-ED11-48CE-9A15-56A9F04A7793}"/>
            </a:ext>
          </a:extLst>
        </xdr:cNvPr>
        <xdr:cNvSpPr txBox="1">
          <a:spLocks noChangeArrowheads="1"/>
        </xdr:cNvSpPr>
      </xdr:nvSpPr>
      <xdr:spPr bwMode="auto">
        <a:xfrm>
          <a:off x="1724025" y="438150"/>
          <a:ext cx="5619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1028" name="テキスト 6">
          <a:extLst>
            <a:ext uri="{FF2B5EF4-FFF2-40B4-BE49-F238E27FC236}">
              <a16:creationId xmlns:a16="http://schemas.microsoft.com/office/drawing/2014/main" id="{1644AE09-9FCF-4C89-B70E-278768530EAA}"/>
            </a:ext>
          </a:extLst>
        </xdr:cNvPr>
        <xdr:cNvSpPr txBox="1">
          <a:spLocks noChangeArrowheads="1"/>
        </xdr:cNvSpPr>
      </xdr:nvSpPr>
      <xdr:spPr bwMode="auto">
        <a:xfrm>
          <a:off x="6667500" y="438150"/>
          <a:ext cx="62865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9</xdr:row>
      <xdr:rowOff>0</xdr:rowOff>
    </xdr:to>
    <xdr:sp textlink="">
      <xdr:nvSpPr>
        <xdr:cNvPr id="1029" name="テキスト 8">
          <a:extLst>
            <a:ext uri="{FF2B5EF4-FFF2-40B4-BE49-F238E27FC236}">
              <a16:creationId xmlns:a16="http://schemas.microsoft.com/office/drawing/2014/main" id="{EE03EFE9-5A29-455E-B66E-CDB0CE5A38CF}"/>
            </a:ext>
          </a:extLst>
        </xdr:cNvPr>
        <xdr:cNvSpPr txBox="1">
          <a:spLocks noChangeArrowheads="1"/>
        </xdr:cNvSpPr>
      </xdr:nvSpPr>
      <xdr:spPr bwMode="auto">
        <a:xfrm>
          <a:off x="85725" y="771525"/>
          <a:ext cx="15716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4</xdr:col>
      <xdr:colOff>114300</xdr:colOff>
      <xdr:row>15</xdr:row>
      <xdr:rowOff>0</xdr:rowOff>
    </xdr:from>
    <xdr:to>
      <xdr:col>5</xdr:col>
      <xdr:colOff>0</xdr:colOff>
      <xdr:row>15</xdr:row>
      <xdr:rowOff>133350</xdr:rowOff>
    </xdr:to>
    <xdr:sp textlink="">
      <xdr:nvSpPr>
        <xdr:cNvPr id="1030" name="テキスト 9">
          <a:extLst>
            <a:ext uri="{FF2B5EF4-FFF2-40B4-BE49-F238E27FC236}">
              <a16:creationId xmlns:a16="http://schemas.microsoft.com/office/drawing/2014/main" id="{D8D4CFEF-23AE-4674-967D-A89092CFA4DD}"/>
            </a:ext>
          </a:extLst>
        </xdr:cNvPr>
        <xdr:cNvSpPr txBox="1">
          <a:spLocks noChangeArrowheads="1"/>
        </xdr:cNvSpPr>
      </xdr:nvSpPr>
      <xdr:spPr bwMode="auto">
        <a:xfrm>
          <a:off x="495300" y="16573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4</xdr:col>
      <xdr:colOff>114300</xdr:colOff>
      <xdr:row>43</xdr:row>
      <xdr:rowOff>0</xdr:rowOff>
    </xdr:from>
    <xdr:to>
      <xdr:col>5</xdr:col>
      <xdr:colOff>0</xdr:colOff>
      <xdr:row>44</xdr:row>
      <xdr:rowOff>0</xdr:rowOff>
    </xdr:to>
    <xdr:sp textlink="">
      <xdr:nvSpPr>
        <xdr:cNvPr id="1031" name="テキスト 10">
          <a:extLst>
            <a:ext uri="{FF2B5EF4-FFF2-40B4-BE49-F238E27FC236}">
              <a16:creationId xmlns:a16="http://schemas.microsoft.com/office/drawing/2014/main" id="{0A74AC2D-7BCB-4AD5-8213-5C0C1CEF944B}"/>
            </a:ext>
          </a:extLst>
        </xdr:cNvPr>
        <xdr:cNvSpPr txBox="1">
          <a:spLocks noChangeArrowheads="1"/>
        </xdr:cNvSpPr>
      </xdr:nvSpPr>
      <xdr:spPr bwMode="auto">
        <a:xfrm>
          <a:off x="495300" y="53911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4</xdr:col>
      <xdr:colOff>114300</xdr:colOff>
      <xdr:row>44</xdr:row>
      <xdr:rowOff>0</xdr:rowOff>
    </xdr:from>
    <xdr:to>
      <xdr:col>5</xdr:col>
      <xdr:colOff>0</xdr:colOff>
      <xdr:row>45</xdr:row>
      <xdr:rowOff>0</xdr:rowOff>
    </xdr:to>
    <xdr:sp textlink="">
      <xdr:nvSpPr>
        <xdr:cNvPr id="1032" name="テキスト 11">
          <a:extLst>
            <a:ext uri="{FF2B5EF4-FFF2-40B4-BE49-F238E27FC236}">
              <a16:creationId xmlns:a16="http://schemas.microsoft.com/office/drawing/2014/main" id="{9047B296-FF67-4C7C-80AB-D21666222BE6}"/>
            </a:ext>
          </a:extLst>
        </xdr:cNvPr>
        <xdr:cNvSpPr txBox="1">
          <a:spLocks noChangeArrowheads="1"/>
        </xdr:cNvSpPr>
      </xdr:nvSpPr>
      <xdr:spPr bwMode="auto">
        <a:xfrm>
          <a:off x="495300" y="55245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4</xdr:col>
      <xdr:colOff>114300</xdr:colOff>
      <xdr:row>45</xdr:row>
      <xdr:rowOff>0</xdr:rowOff>
    </xdr:from>
    <xdr:to>
      <xdr:col>5</xdr:col>
      <xdr:colOff>0</xdr:colOff>
      <xdr:row>46</xdr:row>
      <xdr:rowOff>0</xdr:rowOff>
    </xdr:to>
    <xdr:sp textlink="">
      <xdr:nvSpPr>
        <xdr:cNvPr id="1033" name="テキスト 12">
          <a:extLst>
            <a:ext uri="{FF2B5EF4-FFF2-40B4-BE49-F238E27FC236}">
              <a16:creationId xmlns:a16="http://schemas.microsoft.com/office/drawing/2014/main" id="{B5D1C64F-A1E1-4942-B02F-38BB620FED1A}"/>
            </a:ext>
          </a:extLst>
        </xdr:cNvPr>
        <xdr:cNvSpPr txBox="1">
          <a:spLocks noChangeArrowheads="1"/>
        </xdr:cNvSpPr>
      </xdr:nvSpPr>
      <xdr:spPr bwMode="auto">
        <a:xfrm>
          <a:off x="495300" y="56578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4</xdr:col>
      <xdr:colOff>114300</xdr:colOff>
      <xdr:row>48</xdr:row>
      <xdr:rowOff>0</xdr:rowOff>
    </xdr:from>
    <xdr:to>
      <xdr:col>5</xdr:col>
      <xdr:colOff>0</xdr:colOff>
      <xdr:row>49</xdr:row>
      <xdr:rowOff>0</xdr:rowOff>
    </xdr:to>
    <xdr:sp textlink="">
      <xdr:nvSpPr>
        <xdr:cNvPr id="1034" name="テキスト 13">
          <a:extLst>
            <a:ext uri="{FF2B5EF4-FFF2-40B4-BE49-F238E27FC236}">
              <a16:creationId xmlns:a16="http://schemas.microsoft.com/office/drawing/2014/main" id="{02EBB41E-104E-4C17-991D-43C95A3AE208}"/>
            </a:ext>
          </a:extLst>
        </xdr:cNvPr>
        <xdr:cNvSpPr txBox="1">
          <a:spLocks noChangeArrowheads="1"/>
        </xdr:cNvSpPr>
      </xdr:nvSpPr>
      <xdr:spPr bwMode="auto">
        <a:xfrm>
          <a:off x="495300" y="60579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4</xdr:col>
      <xdr:colOff>114300</xdr:colOff>
      <xdr:row>49</xdr:row>
      <xdr:rowOff>0</xdr:rowOff>
    </xdr:from>
    <xdr:to>
      <xdr:col>5</xdr:col>
      <xdr:colOff>0</xdr:colOff>
      <xdr:row>50</xdr:row>
      <xdr:rowOff>0</xdr:rowOff>
    </xdr:to>
    <xdr:sp textlink="">
      <xdr:nvSpPr>
        <xdr:cNvPr id="1035" name="テキスト 14">
          <a:extLst>
            <a:ext uri="{FF2B5EF4-FFF2-40B4-BE49-F238E27FC236}">
              <a16:creationId xmlns:a16="http://schemas.microsoft.com/office/drawing/2014/main" id="{49DCF8A0-9A38-4B66-A747-7C1C6F6FA034}"/>
            </a:ext>
          </a:extLst>
        </xdr:cNvPr>
        <xdr:cNvSpPr txBox="1">
          <a:spLocks noChangeArrowheads="1"/>
        </xdr:cNvSpPr>
      </xdr:nvSpPr>
      <xdr:spPr bwMode="auto">
        <a:xfrm>
          <a:off x="495300" y="61912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4</xdr:col>
      <xdr:colOff>114300</xdr:colOff>
      <xdr:row>52</xdr:row>
      <xdr:rowOff>0</xdr:rowOff>
    </xdr:from>
    <xdr:to>
      <xdr:col>5</xdr:col>
      <xdr:colOff>0</xdr:colOff>
      <xdr:row>53</xdr:row>
      <xdr:rowOff>0</xdr:rowOff>
    </xdr:to>
    <xdr:sp textlink="">
      <xdr:nvSpPr>
        <xdr:cNvPr id="1036" name="テキスト 15">
          <a:extLst>
            <a:ext uri="{FF2B5EF4-FFF2-40B4-BE49-F238E27FC236}">
              <a16:creationId xmlns:a16="http://schemas.microsoft.com/office/drawing/2014/main" id="{008A85DD-6F1E-423F-85A3-937D280E1FB2}"/>
            </a:ext>
          </a:extLst>
        </xdr:cNvPr>
        <xdr:cNvSpPr txBox="1">
          <a:spLocks noChangeArrowheads="1"/>
        </xdr:cNvSpPr>
      </xdr:nvSpPr>
      <xdr:spPr bwMode="auto">
        <a:xfrm>
          <a:off x="495300" y="6543675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4</xdr:col>
      <xdr:colOff>190500</xdr:colOff>
      <xdr:row>53</xdr:row>
      <xdr:rowOff>0</xdr:rowOff>
    </xdr:from>
    <xdr:to>
      <xdr:col>5</xdr:col>
      <xdr:colOff>0</xdr:colOff>
      <xdr:row>54</xdr:row>
      <xdr:rowOff>0</xdr:rowOff>
    </xdr:to>
    <xdr:sp textlink="">
      <xdr:nvSpPr>
        <xdr:cNvPr id="1037" name="テキスト 16">
          <a:extLst>
            <a:ext uri="{FF2B5EF4-FFF2-40B4-BE49-F238E27FC236}">
              <a16:creationId xmlns:a16="http://schemas.microsoft.com/office/drawing/2014/main" id="{EDDC894C-97F8-4AE1-8E49-D3EC83AA6E50}"/>
            </a:ext>
          </a:extLst>
        </xdr:cNvPr>
        <xdr:cNvSpPr txBox="1">
          <a:spLocks noChangeArrowheads="1"/>
        </xdr:cNvSpPr>
      </xdr:nvSpPr>
      <xdr:spPr bwMode="auto">
        <a:xfrm>
          <a:off x="571500" y="66770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4</xdr:col>
      <xdr:colOff>190500</xdr:colOff>
      <xdr:row>54</xdr:row>
      <xdr:rowOff>0</xdr:rowOff>
    </xdr:from>
    <xdr:to>
      <xdr:col>5</xdr:col>
      <xdr:colOff>0</xdr:colOff>
      <xdr:row>55</xdr:row>
      <xdr:rowOff>0</xdr:rowOff>
    </xdr:to>
    <xdr:sp textlink="">
      <xdr:nvSpPr>
        <xdr:cNvPr id="1038" name="テキスト 17">
          <a:extLst>
            <a:ext uri="{FF2B5EF4-FFF2-40B4-BE49-F238E27FC236}">
              <a16:creationId xmlns:a16="http://schemas.microsoft.com/office/drawing/2014/main" id="{9B26D249-7F9F-44D9-A287-441E46926CF4}"/>
            </a:ext>
          </a:extLst>
        </xdr:cNvPr>
        <xdr:cNvSpPr txBox="1">
          <a:spLocks noChangeArrowheads="1"/>
        </xdr:cNvSpPr>
      </xdr:nvSpPr>
      <xdr:spPr bwMode="auto">
        <a:xfrm>
          <a:off x="571500" y="68103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4</xdr:col>
      <xdr:colOff>190500</xdr:colOff>
      <xdr:row>55</xdr:row>
      <xdr:rowOff>0</xdr:rowOff>
    </xdr:from>
    <xdr:to>
      <xdr:col>5</xdr:col>
      <xdr:colOff>0</xdr:colOff>
      <xdr:row>56</xdr:row>
      <xdr:rowOff>0</xdr:rowOff>
    </xdr:to>
    <xdr:sp textlink="">
      <xdr:nvSpPr>
        <xdr:cNvPr id="1039" name="テキスト 18">
          <a:extLst>
            <a:ext uri="{FF2B5EF4-FFF2-40B4-BE49-F238E27FC236}">
              <a16:creationId xmlns:a16="http://schemas.microsoft.com/office/drawing/2014/main" id="{3A067C93-3D56-4196-B683-35EBF01D16F4}"/>
            </a:ext>
          </a:extLst>
        </xdr:cNvPr>
        <xdr:cNvSpPr txBox="1">
          <a:spLocks noChangeArrowheads="1"/>
        </xdr:cNvSpPr>
      </xdr:nvSpPr>
      <xdr:spPr bwMode="auto">
        <a:xfrm>
          <a:off x="571500" y="69437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4</xdr:col>
      <xdr:colOff>190500</xdr:colOff>
      <xdr:row>57</xdr:row>
      <xdr:rowOff>0</xdr:rowOff>
    </xdr:from>
    <xdr:to>
      <xdr:col>5</xdr:col>
      <xdr:colOff>0</xdr:colOff>
      <xdr:row>58</xdr:row>
      <xdr:rowOff>0</xdr:rowOff>
    </xdr:to>
    <xdr:sp textlink="">
      <xdr:nvSpPr>
        <xdr:cNvPr id="1040" name="テキスト 20">
          <a:extLst>
            <a:ext uri="{FF2B5EF4-FFF2-40B4-BE49-F238E27FC236}">
              <a16:creationId xmlns:a16="http://schemas.microsoft.com/office/drawing/2014/main" id="{08C7E0A4-F381-4AB2-BE43-B424D081E010}"/>
            </a:ext>
          </a:extLst>
        </xdr:cNvPr>
        <xdr:cNvSpPr txBox="1">
          <a:spLocks noChangeArrowheads="1"/>
        </xdr:cNvSpPr>
      </xdr:nvSpPr>
      <xdr:spPr bwMode="auto">
        <a:xfrm>
          <a:off x="571500" y="72104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4</xdr:col>
      <xdr:colOff>190500</xdr:colOff>
      <xdr:row>58</xdr:row>
      <xdr:rowOff>0</xdr:rowOff>
    </xdr:from>
    <xdr:to>
      <xdr:col>5</xdr:col>
      <xdr:colOff>0</xdr:colOff>
      <xdr:row>59</xdr:row>
      <xdr:rowOff>0</xdr:rowOff>
    </xdr:to>
    <xdr:sp textlink="">
      <xdr:nvSpPr>
        <xdr:cNvPr id="1041" name="テキスト 21">
          <a:extLst>
            <a:ext uri="{FF2B5EF4-FFF2-40B4-BE49-F238E27FC236}">
              <a16:creationId xmlns:a16="http://schemas.microsoft.com/office/drawing/2014/main" id="{8E95F79A-CA20-4085-8D68-A4D084297DF7}"/>
            </a:ext>
          </a:extLst>
        </xdr:cNvPr>
        <xdr:cNvSpPr txBox="1">
          <a:spLocks noChangeArrowheads="1"/>
        </xdr:cNvSpPr>
      </xdr:nvSpPr>
      <xdr:spPr bwMode="auto">
        <a:xfrm>
          <a:off x="571500" y="73437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4</xdr:col>
      <xdr:colOff>190500</xdr:colOff>
      <xdr:row>59</xdr:row>
      <xdr:rowOff>0</xdr:rowOff>
    </xdr:from>
    <xdr:to>
      <xdr:col>5</xdr:col>
      <xdr:colOff>0</xdr:colOff>
      <xdr:row>60</xdr:row>
      <xdr:rowOff>0</xdr:rowOff>
    </xdr:to>
    <xdr:sp textlink="">
      <xdr:nvSpPr>
        <xdr:cNvPr id="1042" name="テキスト 22">
          <a:extLst>
            <a:ext uri="{FF2B5EF4-FFF2-40B4-BE49-F238E27FC236}">
              <a16:creationId xmlns:a16="http://schemas.microsoft.com/office/drawing/2014/main" id="{A454F02E-1EFD-4092-946C-9A61CA8C23BE}"/>
            </a:ext>
          </a:extLst>
        </xdr:cNvPr>
        <xdr:cNvSpPr txBox="1">
          <a:spLocks noChangeArrowheads="1"/>
        </xdr:cNvSpPr>
      </xdr:nvSpPr>
      <xdr:spPr bwMode="auto">
        <a:xfrm>
          <a:off x="571500" y="74771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4</xdr:col>
      <xdr:colOff>190500</xdr:colOff>
      <xdr:row>60</xdr:row>
      <xdr:rowOff>0</xdr:rowOff>
    </xdr:from>
    <xdr:to>
      <xdr:col>5</xdr:col>
      <xdr:colOff>0</xdr:colOff>
      <xdr:row>61</xdr:row>
      <xdr:rowOff>0</xdr:rowOff>
    </xdr:to>
    <xdr:sp textlink="">
      <xdr:nvSpPr>
        <xdr:cNvPr id="1043" name="テキスト 23">
          <a:extLst>
            <a:ext uri="{FF2B5EF4-FFF2-40B4-BE49-F238E27FC236}">
              <a16:creationId xmlns:a16="http://schemas.microsoft.com/office/drawing/2014/main" id="{A07E6430-D6D7-4040-A420-119BECB22FA4}"/>
            </a:ext>
          </a:extLst>
        </xdr:cNvPr>
        <xdr:cNvSpPr txBox="1">
          <a:spLocks noChangeArrowheads="1"/>
        </xdr:cNvSpPr>
      </xdr:nvSpPr>
      <xdr:spPr bwMode="auto">
        <a:xfrm>
          <a:off x="571500" y="76104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5</xdr:col>
      <xdr:colOff>0</xdr:colOff>
      <xdr:row>62</xdr:row>
      <xdr:rowOff>0</xdr:rowOff>
    </xdr:to>
    <xdr:sp textlink="">
      <xdr:nvSpPr>
        <xdr:cNvPr id="1044" name="テキスト 24">
          <a:extLst>
            <a:ext uri="{FF2B5EF4-FFF2-40B4-BE49-F238E27FC236}">
              <a16:creationId xmlns:a16="http://schemas.microsoft.com/office/drawing/2014/main" id="{EEAFF0E2-9F08-41E7-961F-DF1B87B59524}"/>
            </a:ext>
          </a:extLst>
        </xdr:cNvPr>
        <xdr:cNvSpPr txBox="1">
          <a:spLocks noChangeArrowheads="1"/>
        </xdr:cNvSpPr>
      </xdr:nvSpPr>
      <xdr:spPr bwMode="auto">
        <a:xfrm>
          <a:off x="571500" y="77438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4</xdr:col>
      <xdr:colOff>190500</xdr:colOff>
      <xdr:row>62</xdr:row>
      <xdr:rowOff>0</xdr:rowOff>
    </xdr:from>
    <xdr:to>
      <xdr:col>5</xdr:col>
      <xdr:colOff>0</xdr:colOff>
      <xdr:row>63</xdr:row>
      <xdr:rowOff>0</xdr:rowOff>
    </xdr:to>
    <xdr:sp textlink="">
      <xdr:nvSpPr>
        <xdr:cNvPr id="1045" name="テキスト 25">
          <a:extLst>
            <a:ext uri="{FF2B5EF4-FFF2-40B4-BE49-F238E27FC236}">
              <a16:creationId xmlns:a16="http://schemas.microsoft.com/office/drawing/2014/main" id="{A6B3D0DF-BAB4-4496-9C68-FC13A975B3E1}"/>
            </a:ext>
          </a:extLst>
        </xdr:cNvPr>
        <xdr:cNvSpPr txBox="1">
          <a:spLocks noChangeArrowheads="1"/>
        </xdr:cNvSpPr>
      </xdr:nvSpPr>
      <xdr:spPr bwMode="auto">
        <a:xfrm>
          <a:off x="571500" y="78771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4</xdr:col>
      <xdr:colOff>190500</xdr:colOff>
      <xdr:row>56</xdr:row>
      <xdr:rowOff>0</xdr:rowOff>
    </xdr:from>
    <xdr:to>
      <xdr:col>5</xdr:col>
      <xdr:colOff>0</xdr:colOff>
      <xdr:row>57</xdr:row>
      <xdr:rowOff>0</xdr:rowOff>
    </xdr:to>
    <xdr:sp textlink="">
      <xdr:nvSpPr>
        <xdr:cNvPr id="1046" name="テキスト 26">
          <a:extLst>
            <a:ext uri="{FF2B5EF4-FFF2-40B4-BE49-F238E27FC236}">
              <a16:creationId xmlns:a16="http://schemas.microsoft.com/office/drawing/2014/main" id="{BEDA79DB-F9BE-4C82-A1B6-1B1C2AB07D69}"/>
            </a:ext>
          </a:extLst>
        </xdr:cNvPr>
        <xdr:cNvSpPr txBox="1">
          <a:spLocks noChangeArrowheads="1"/>
        </xdr:cNvSpPr>
      </xdr:nvSpPr>
      <xdr:spPr bwMode="auto">
        <a:xfrm>
          <a:off x="571500" y="70770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1047" name="テキスト 27">
          <a:extLst>
            <a:ext uri="{FF2B5EF4-FFF2-40B4-BE49-F238E27FC236}">
              <a16:creationId xmlns:a16="http://schemas.microsoft.com/office/drawing/2014/main" id="{9D6035A8-2648-410C-A260-6A4EA8CAFC2F}"/>
            </a:ext>
          </a:extLst>
        </xdr:cNvPr>
        <xdr:cNvSpPr txBox="1">
          <a:spLocks noChangeArrowheads="1"/>
        </xdr:cNvSpPr>
      </xdr:nvSpPr>
      <xdr:spPr bwMode="auto">
        <a:xfrm>
          <a:off x="0" y="438150"/>
          <a:ext cx="1724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29</xdr:col>
      <xdr:colOff>114300</xdr:colOff>
      <xdr:row>13</xdr:row>
      <xdr:rowOff>0</xdr:rowOff>
    </xdr:from>
    <xdr:to>
      <xdr:col>30</xdr:col>
      <xdr:colOff>0</xdr:colOff>
      <xdr:row>14</xdr:row>
      <xdr:rowOff>0</xdr:rowOff>
    </xdr:to>
    <xdr:sp textlink="">
      <xdr:nvSpPr>
        <xdr:cNvPr id="1048" name="テキスト 28">
          <a:extLst>
            <a:ext uri="{FF2B5EF4-FFF2-40B4-BE49-F238E27FC236}">
              <a16:creationId xmlns:a16="http://schemas.microsoft.com/office/drawing/2014/main" id="{F83B125D-F0A6-4E6A-8CC8-FA639A937013}"/>
            </a:ext>
          </a:extLst>
        </xdr:cNvPr>
        <xdr:cNvSpPr txBox="1">
          <a:spLocks noChangeArrowheads="1"/>
        </xdr:cNvSpPr>
      </xdr:nvSpPr>
      <xdr:spPr bwMode="auto">
        <a:xfrm>
          <a:off x="12087225" y="13906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29</xdr:col>
      <xdr:colOff>114300</xdr:colOff>
      <xdr:row>14</xdr:row>
      <xdr:rowOff>0</xdr:rowOff>
    </xdr:from>
    <xdr:to>
      <xdr:col>30</xdr:col>
      <xdr:colOff>0</xdr:colOff>
      <xdr:row>15</xdr:row>
      <xdr:rowOff>0</xdr:rowOff>
    </xdr:to>
    <xdr:sp textlink="">
      <xdr:nvSpPr>
        <xdr:cNvPr id="1049" name="テキスト 29">
          <a:extLst>
            <a:ext uri="{FF2B5EF4-FFF2-40B4-BE49-F238E27FC236}">
              <a16:creationId xmlns:a16="http://schemas.microsoft.com/office/drawing/2014/main" id="{208D49D8-DB4E-4BD9-910B-4339A70EF910}"/>
            </a:ext>
          </a:extLst>
        </xdr:cNvPr>
        <xdr:cNvSpPr txBox="1">
          <a:spLocks noChangeArrowheads="1"/>
        </xdr:cNvSpPr>
      </xdr:nvSpPr>
      <xdr:spPr bwMode="auto">
        <a:xfrm>
          <a:off x="12087225" y="152400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30</xdr:col>
      <xdr:colOff>0</xdr:colOff>
      <xdr:row>9</xdr:row>
      <xdr:rowOff>0</xdr:rowOff>
    </xdr:to>
    <xdr:sp textlink="">
      <xdr:nvSpPr>
        <xdr:cNvPr id="1050" name="テキスト 31">
          <a:extLst>
            <a:ext uri="{FF2B5EF4-FFF2-40B4-BE49-F238E27FC236}">
              <a16:creationId xmlns:a16="http://schemas.microsoft.com/office/drawing/2014/main" id="{887BD5BC-3551-4DE4-857D-597D15EAC902}"/>
            </a:ext>
          </a:extLst>
        </xdr:cNvPr>
        <xdr:cNvSpPr txBox="1">
          <a:spLocks noChangeArrowheads="1"/>
        </xdr:cNvSpPr>
      </xdr:nvSpPr>
      <xdr:spPr bwMode="auto">
        <a:xfrm>
          <a:off x="11677650" y="771525"/>
          <a:ext cx="1552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29</xdr:col>
      <xdr:colOff>114300</xdr:colOff>
      <xdr:row>15</xdr:row>
      <xdr:rowOff>0</xdr:rowOff>
    </xdr:from>
    <xdr:to>
      <xdr:col>30</xdr:col>
      <xdr:colOff>0</xdr:colOff>
      <xdr:row>15</xdr:row>
      <xdr:rowOff>133350</xdr:rowOff>
    </xdr:to>
    <xdr:sp textlink="">
      <xdr:nvSpPr>
        <xdr:cNvPr id="1051" name="テキスト 32">
          <a:extLst>
            <a:ext uri="{FF2B5EF4-FFF2-40B4-BE49-F238E27FC236}">
              <a16:creationId xmlns:a16="http://schemas.microsoft.com/office/drawing/2014/main" id="{78458F14-C586-43AB-B760-CD5F3CA553EE}"/>
            </a:ext>
          </a:extLst>
        </xdr:cNvPr>
        <xdr:cNvSpPr txBox="1">
          <a:spLocks noChangeArrowheads="1"/>
        </xdr:cNvSpPr>
      </xdr:nvSpPr>
      <xdr:spPr bwMode="auto">
        <a:xfrm>
          <a:off x="12087225" y="16573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43</xdr:row>
      <xdr:rowOff>0</xdr:rowOff>
    </xdr:from>
    <xdr:to>
      <xdr:col>30</xdr:col>
      <xdr:colOff>0</xdr:colOff>
      <xdr:row>44</xdr:row>
      <xdr:rowOff>0</xdr:rowOff>
    </xdr:to>
    <xdr:sp textlink="">
      <xdr:nvSpPr>
        <xdr:cNvPr id="1052" name="テキスト 33">
          <a:extLst>
            <a:ext uri="{FF2B5EF4-FFF2-40B4-BE49-F238E27FC236}">
              <a16:creationId xmlns:a16="http://schemas.microsoft.com/office/drawing/2014/main" id="{59F7AF57-26A1-48A8-B4C1-B1D62F08CBC0}"/>
            </a:ext>
          </a:extLst>
        </xdr:cNvPr>
        <xdr:cNvSpPr txBox="1">
          <a:spLocks noChangeArrowheads="1"/>
        </xdr:cNvSpPr>
      </xdr:nvSpPr>
      <xdr:spPr bwMode="auto">
        <a:xfrm>
          <a:off x="12087225" y="53911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29</xdr:col>
      <xdr:colOff>114300</xdr:colOff>
      <xdr:row>44</xdr:row>
      <xdr:rowOff>0</xdr:rowOff>
    </xdr:from>
    <xdr:to>
      <xdr:col>30</xdr:col>
      <xdr:colOff>0</xdr:colOff>
      <xdr:row>45</xdr:row>
      <xdr:rowOff>0</xdr:rowOff>
    </xdr:to>
    <xdr:sp textlink="">
      <xdr:nvSpPr>
        <xdr:cNvPr id="1053" name="テキスト 34">
          <a:extLst>
            <a:ext uri="{FF2B5EF4-FFF2-40B4-BE49-F238E27FC236}">
              <a16:creationId xmlns:a16="http://schemas.microsoft.com/office/drawing/2014/main" id="{B6773ACF-6B8D-4C25-A133-0E17A9EE7033}"/>
            </a:ext>
          </a:extLst>
        </xdr:cNvPr>
        <xdr:cNvSpPr txBox="1">
          <a:spLocks noChangeArrowheads="1"/>
        </xdr:cNvSpPr>
      </xdr:nvSpPr>
      <xdr:spPr bwMode="auto">
        <a:xfrm>
          <a:off x="12087225" y="552450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29</xdr:col>
      <xdr:colOff>114300</xdr:colOff>
      <xdr:row>45</xdr:row>
      <xdr:rowOff>0</xdr:rowOff>
    </xdr:from>
    <xdr:to>
      <xdr:col>30</xdr:col>
      <xdr:colOff>0</xdr:colOff>
      <xdr:row>46</xdr:row>
      <xdr:rowOff>0</xdr:rowOff>
    </xdr:to>
    <xdr:sp textlink="">
      <xdr:nvSpPr>
        <xdr:cNvPr id="1054" name="テキスト 35">
          <a:extLst>
            <a:ext uri="{FF2B5EF4-FFF2-40B4-BE49-F238E27FC236}">
              <a16:creationId xmlns:a16="http://schemas.microsoft.com/office/drawing/2014/main" id="{D86DCC7D-6B87-4560-A1CC-E5B0C720767C}"/>
            </a:ext>
          </a:extLst>
        </xdr:cNvPr>
        <xdr:cNvSpPr txBox="1">
          <a:spLocks noChangeArrowheads="1"/>
        </xdr:cNvSpPr>
      </xdr:nvSpPr>
      <xdr:spPr bwMode="auto">
        <a:xfrm>
          <a:off x="12087225" y="56578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48</xdr:row>
      <xdr:rowOff>0</xdr:rowOff>
    </xdr:from>
    <xdr:to>
      <xdr:col>30</xdr:col>
      <xdr:colOff>0</xdr:colOff>
      <xdr:row>49</xdr:row>
      <xdr:rowOff>0</xdr:rowOff>
    </xdr:to>
    <xdr:sp textlink="">
      <xdr:nvSpPr>
        <xdr:cNvPr id="1055" name="テキスト 36">
          <a:extLst>
            <a:ext uri="{FF2B5EF4-FFF2-40B4-BE49-F238E27FC236}">
              <a16:creationId xmlns:a16="http://schemas.microsoft.com/office/drawing/2014/main" id="{CCF39628-11C2-435A-8171-276EF143308C}"/>
            </a:ext>
          </a:extLst>
        </xdr:cNvPr>
        <xdr:cNvSpPr txBox="1">
          <a:spLocks noChangeArrowheads="1"/>
        </xdr:cNvSpPr>
      </xdr:nvSpPr>
      <xdr:spPr bwMode="auto">
        <a:xfrm>
          <a:off x="12087225" y="605790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29</xdr:col>
      <xdr:colOff>114300</xdr:colOff>
      <xdr:row>49</xdr:row>
      <xdr:rowOff>0</xdr:rowOff>
    </xdr:from>
    <xdr:to>
      <xdr:col>30</xdr:col>
      <xdr:colOff>0</xdr:colOff>
      <xdr:row>50</xdr:row>
      <xdr:rowOff>0</xdr:rowOff>
    </xdr:to>
    <xdr:sp textlink="">
      <xdr:nvSpPr>
        <xdr:cNvPr id="1056" name="テキスト 37">
          <a:extLst>
            <a:ext uri="{FF2B5EF4-FFF2-40B4-BE49-F238E27FC236}">
              <a16:creationId xmlns:a16="http://schemas.microsoft.com/office/drawing/2014/main" id="{E87D14CA-F5C7-4B8B-980B-538BF605C422}"/>
            </a:ext>
          </a:extLst>
        </xdr:cNvPr>
        <xdr:cNvSpPr txBox="1">
          <a:spLocks noChangeArrowheads="1"/>
        </xdr:cNvSpPr>
      </xdr:nvSpPr>
      <xdr:spPr bwMode="auto">
        <a:xfrm>
          <a:off x="12087225" y="61912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29</xdr:col>
      <xdr:colOff>114300</xdr:colOff>
      <xdr:row>52</xdr:row>
      <xdr:rowOff>0</xdr:rowOff>
    </xdr:from>
    <xdr:to>
      <xdr:col>30</xdr:col>
      <xdr:colOff>0</xdr:colOff>
      <xdr:row>53</xdr:row>
      <xdr:rowOff>0</xdr:rowOff>
    </xdr:to>
    <xdr:sp textlink="">
      <xdr:nvSpPr>
        <xdr:cNvPr id="1057" name="テキスト 38">
          <a:extLst>
            <a:ext uri="{FF2B5EF4-FFF2-40B4-BE49-F238E27FC236}">
              <a16:creationId xmlns:a16="http://schemas.microsoft.com/office/drawing/2014/main" id="{10EE2961-D574-4C92-AA34-252CFBB88DF0}"/>
            </a:ext>
          </a:extLst>
        </xdr:cNvPr>
        <xdr:cNvSpPr txBox="1">
          <a:spLocks noChangeArrowheads="1"/>
        </xdr:cNvSpPr>
      </xdr:nvSpPr>
      <xdr:spPr bwMode="auto">
        <a:xfrm>
          <a:off x="12087225" y="6543675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29</xdr:col>
      <xdr:colOff>190500</xdr:colOff>
      <xdr:row>53</xdr:row>
      <xdr:rowOff>0</xdr:rowOff>
    </xdr:from>
    <xdr:to>
      <xdr:col>30</xdr:col>
      <xdr:colOff>0</xdr:colOff>
      <xdr:row>54</xdr:row>
      <xdr:rowOff>0</xdr:rowOff>
    </xdr:to>
    <xdr:sp textlink="">
      <xdr:nvSpPr>
        <xdr:cNvPr id="1058" name="テキスト 39">
          <a:extLst>
            <a:ext uri="{FF2B5EF4-FFF2-40B4-BE49-F238E27FC236}">
              <a16:creationId xmlns:a16="http://schemas.microsoft.com/office/drawing/2014/main" id="{691F4138-455F-4A42-8C1C-C30259AC109E}"/>
            </a:ext>
          </a:extLst>
        </xdr:cNvPr>
        <xdr:cNvSpPr txBox="1">
          <a:spLocks noChangeArrowheads="1"/>
        </xdr:cNvSpPr>
      </xdr:nvSpPr>
      <xdr:spPr bwMode="auto">
        <a:xfrm>
          <a:off x="12163425" y="66770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29</xdr:col>
      <xdr:colOff>190500</xdr:colOff>
      <xdr:row>54</xdr:row>
      <xdr:rowOff>0</xdr:rowOff>
    </xdr:from>
    <xdr:to>
      <xdr:col>30</xdr:col>
      <xdr:colOff>0</xdr:colOff>
      <xdr:row>55</xdr:row>
      <xdr:rowOff>0</xdr:rowOff>
    </xdr:to>
    <xdr:sp textlink="">
      <xdr:nvSpPr>
        <xdr:cNvPr id="1059" name="テキスト 40">
          <a:extLst>
            <a:ext uri="{FF2B5EF4-FFF2-40B4-BE49-F238E27FC236}">
              <a16:creationId xmlns:a16="http://schemas.microsoft.com/office/drawing/2014/main" id="{367F52EF-A172-4767-B78F-0742DAEFE3FC}"/>
            </a:ext>
          </a:extLst>
        </xdr:cNvPr>
        <xdr:cNvSpPr txBox="1">
          <a:spLocks noChangeArrowheads="1"/>
        </xdr:cNvSpPr>
      </xdr:nvSpPr>
      <xdr:spPr bwMode="auto">
        <a:xfrm>
          <a:off x="12163425" y="68103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29</xdr:col>
      <xdr:colOff>190500</xdr:colOff>
      <xdr:row>55</xdr:row>
      <xdr:rowOff>0</xdr:rowOff>
    </xdr:from>
    <xdr:to>
      <xdr:col>30</xdr:col>
      <xdr:colOff>0</xdr:colOff>
      <xdr:row>56</xdr:row>
      <xdr:rowOff>0</xdr:rowOff>
    </xdr:to>
    <xdr:sp textlink="">
      <xdr:nvSpPr>
        <xdr:cNvPr id="1060" name="テキスト 41">
          <a:extLst>
            <a:ext uri="{FF2B5EF4-FFF2-40B4-BE49-F238E27FC236}">
              <a16:creationId xmlns:a16="http://schemas.microsoft.com/office/drawing/2014/main" id="{51ABF0BC-8F4B-48DA-8C8A-8F4627777EDA}"/>
            </a:ext>
          </a:extLst>
        </xdr:cNvPr>
        <xdr:cNvSpPr txBox="1">
          <a:spLocks noChangeArrowheads="1"/>
        </xdr:cNvSpPr>
      </xdr:nvSpPr>
      <xdr:spPr bwMode="auto">
        <a:xfrm>
          <a:off x="12163425" y="69437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29</xdr:col>
      <xdr:colOff>190500</xdr:colOff>
      <xdr:row>57</xdr:row>
      <xdr:rowOff>0</xdr:rowOff>
    </xdr:from>
    <xdr:to>
      <xdr:col>30</xdr:col>
      <xdr:colOff>0</xdr:colOff>
      <xdr:row>58</xdr:row>
      <xdr:rowOff>0</xdr:rowOff>
    </xdr:to>
    <xdr:sp textlink="">
      <xdr:nvSpPr>
        <xdr:cNvPr id="1061" name="テキスト 42">
          <a:extLst>
            <a:ext uri="{FF2B5EF4-FFF2-40B4-BE49-F238E27FC236}">
              <a16:creationId xmlns:a16="http://schemas.microsoft.com/office/drawing/2014/main" id="{F01F320A-7491-4109-B3C5-8C8EC2ECFA1A}"/>
            </a:ext>
          </a:extLst>
        </xdr:cNvPr>
        <xdr:cNvSpPr txBox="1">
          <a:spLocks noChangeArrowheads="1"/>
        </xdr:cNvSpPr>
      </xdr:nvSpPr>
      <xdr:spPr bwMode="auto">
        <a:xfrm>
          <a:off x="12163425" y="72104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29</xdr:col>
      <xdr:colOff>190500</xdr:colOff>
      <xdr:row>58</xdr:row>
      <xdr:rowOff>0</xdr:rowOff>
    </xdr:from>
    <xdr:to>
      <xdr:col>30</xdr:col>
      <xdr:colOff>0</xdr:colOff>
      <xdr:row>59</xdr:row>
      <xdr:rowOff>0</xdr:rowOff>
    </xdr:to>
    <xdr:sp textlink="">
      <xdr:nvSpPr>
        <xdr:cNvPr id="1062" name="テキスト 43">
          <a:extLst>
            <a:ext uri="{FF2B5EF4-FFF2-40B4-BE49-F238E27FC236}">
              <a16:creationId xmlns:a16="http://schemas.microsoft.com/office/drawing/2014/main" id="{D552EB23-CA66-4206-91B3-4D23828E8C29}"/>
            </a:ext>
          </a:extLst>
        </xdr:cNvPr>
        <xdr:cNvSpPr txBox="1">
          <a:spLocks noChangeArrowheads="1"/>
        </xdr:cNvSpPr>
      </xdr:nvSpPr>
      <xdr:spPr bwMode="auto">
        <a:xfrm>
          <a:off x="12163425" y="73437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29</xdr:col>
      <xdr:colOff>190500</xdr:colOff>
      <xdr:row>59</xdr:row>
      <xdr:rowOff>0</xdr:rowOff>
    </xdr:from>
    <xdr:to>
      <xdr:col>30</xdr:col>
      <xdr:colOff>0</xdr:colOff>
      <xdr:row>60</xdr:row>
      <xdr:rowOff>0</xdr:rowOff>
    </xdr:to>
    <xdr:sp textlink="">
      <xdr:nvSpPr>
        <xdr:cNvPr id="1063" name="テキスト 44">
          <a:extLst>
            <a:ext uri="{FF2B5EF4-FFF2-40B4-BE49-F238E27FC236}">
              <a16:creationId xmlns:a16="http://schemas.microsoft.com/office/drawing/2014/main" id="{BDBF3278-7922-4409-89C3-51C47A64EDB4}"/>
            </a:ext>
          </a:extLst>
        </xdr:cNvPr>
        <xdr:cNvSpPr txBox="1">
          <a:spLocks noChangeArrowheads="1"/>
        </xdr:cNvSpPr>
      </xdr:nvSpPr>
      <xdr:spPr bwMode="auto">
        <a:xfrm>
          <a:off x="12163425" y="74771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29</xdr:col>
      <xdr:colOff>190500</xdr:colOff>
      <xdr:row>60</xdr:row>
      <xdr:rowOff>0</xdr:rowOff>
    </xdr:from>
    <xdr:to>
      <xdr:col>30</xdr:col>
      <xdr:colOff>0</xdr:colOff>
      <xdr:row>61</xdr:row>
      <xdr:rowOff>0</xdr:rowOff>
    </xdr:to>
    <xdr:sp textlink="">
      <xdr:nvSpPr>
        <xdr:cNvPr id="1064" name="テキスト 45">
          <a:extLst>
            <a:ext uri="{FF2B5EF4-FFF2-40B4-BE49-F238E27FC236}">
              <a16:creationId xmlns:a16="http://schemas.microsoft.com/office/drawing/2014/main" id="{FFF9A722-8ABD-40F6-B0D2-E8A6D1374F1F}"/>
            </a:ext>
          </a:extLst>
        </xdr:cNvPr>
        <xdr:cNvSpPr txBox="1">
          <a:spLocks noChangeArrowheads="1"/>
        </xdr:cNvSpPr>
      </xdr:nvSpPr>
      <xdr:spPr bwMode="auto">
        <a:xfrm>
          <a:off x="12163425" y="76104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29</xdr:col>
      <xdr:colOff>190500</xdr:colOff>
      <xdr:row>61</xdr:row>
      <xdr:rowOff>0</xdr:rowOff>
    </xdr:from>
    <xdr:to>
      <xdr:col>30</xdr:col>
      <xdr:colOff>0</xdr:colOff>
      <xdr:row>62</xdr:row>
      <xdr:rowOff>0</xdr:rowOff>
    </xdr:to>
    <xdr:sp textlink="">
      <xdr:nvSpPr>
        <xdr:cNvPr id="1065" name="テキスト 46">
          <a:extLst>
            <a:ext uri="{FF2B5EF4-FFF2-40B4-BE49-F238E27FC236}">
              <a16:creationId xmlns:a16="http://schemas.microsoft.com/office/drawing/2014/main" id="{37CEE58C-F241-4BAA-8B11-56C475E895F0}"/>
            </a:ext>
          </a:extLst>
        </xdr:cNvPr>
        <xdr:cNvSpPr txBox="1">
          <a:spLocks noChangeArrowheads="1"/>
        </xdr:cNvSpPr>
      </xdr:nvSpPr>
      <xdr:spPr bwMode="auto">
        <a:xfrm>
          <a:off x="12163425" y="77438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190500</xdr:colOff>
      <xdr:row>62</xdr:row>
      <xdr:rowOff>0</xdr:rowOff>
    </xdr:from>
    <xdr:to>
      <xdr:col>30</xdr:col>
      <xdr:colOff>0</xdr:colOff>
      <xdr:row>63</xdr:row>
      <xdr:rowOff>0</xdr:rowOff>
    </xdr:to>
    <xdr:sp textlink="">
      <xdr:nvSpPr>
        <xdr:cNvPr id="1066" name="テキスト 47">
          <a:extLst>
            <a:ext uri="{FF2B5EF4-FFF2-40B4-BE49-F238E27FC236}">
              <a16:creationId xmlns:a16="http://schemas.microsoft.com/office/drawing/2014/main" id="{ED224631-E018-462C-BE4E-B195F06834F3}"/>
            </a:ext>
          </a:extLst>
        </xdr:cNvPr>
        <xdr:cNvSpPr txBox="1">
          <a:spLocks noChangeArrowheads="1"/>
        </xdr:cNvSpPr>
      </xdr:nvSpPr>
      <xdr:spPr bwMode="auto">
        <a:xfrm>
          <a:off x="12163425" y="78771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190500</xdr:colOff>
      <xdr:row>56</xdr:row>
      <xdr:rowOff>0</xdr:rowOff>
    </xdr:from>
    <xdr:to>
      <xdr:col>30</xdr:col>
      <xdr:colOff>0</xdr:colOff>
      <xdr:row>57</xdr:row>
      <xdr:rowOff>0</xdr:rowOff>
    </xdr:to>
    <xdr:sp textlink="">
      <xdr:nvSpPr>
        <xdr:cNvPr id="1067" name="テキスト 48">
          <a:extLst>
            <a:ext uri="{FF2B5EF4-FFF2-40B4-BE49-F238E27FC236}">
              <a16:creationId xmlns:a16="http://schemas.microsoft.com/office/drawing/2014/main" id="{2E986E77-0E1B-47D1-8327-EE4E19FC5187}"/>
            </a:ext>
          </a:extLst>
        </xdr:cNvPr>
        <xdr:cNvSpPr txBox="1">
          <a:spLocks noChangeArrowheads="1"/>
        </xdr:cNvSpPr>
      </xdr:nvSpPr>
      <xdr:spPr bwMode="auto">
        <a:xfrm>
          <a:off x="12163425" y="70770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31</xdr:col>
      <xdr:colOff>0</xdr:colOff>
      <xdr:row>7</xdr:row>
      <xdr:rowOff>0</xdr:rowOff>
    </xdr:to>
    <xdr:sp textlink="">
      <xdr:nvSpPr>
        <xdr:cNvPr id="1068" name="テキスト 49">
          <a:extLst>
            <a:ext uri="{FF2B5EF4-FFF2-40B4-BE49-F238E27FC236}">
              <a16:creationId xmlns:a16="http://schemas.microsoft.com/office/drawing/2014/main" id="{55CB43B4-AB8F-4854-B1E0-74EBFBCCA4A6}"/>
            </a:ext>
          </a:extLst>
        </xdr:cNvPr>
        <xdr:cNvSpPr txBox="1">
          <a:spLocks noChangeArrowheads="1"/>
        </xdr:cNvSpPr>
      </xdr:nvSpPr>
      <xdr:spPr bwMode="auto">
        <a:xfrm>
          <a:off x="11591925" y="438150"/>
          <a:ext cx="1724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9</xdr:col>
      <xdr:colOff>438150</xdr:colOff>
      <xdr:row>0</xdr:row>
      <xdr:rowOff>0</xdr:rowOff>
    </xdr:from>
    <xdr:to>
      <xdr:col>15</xdr:col>
      <xdr:colOff>257175</xdr:colOff>
      <xdr:row>1</xdr:row>
      <xdr:rowOff>0</xdr:rowOff>
    </xdr:to>
    <xdr:sp textlink="">
      <xdr:nvSpPr>
        <xdr:cNvPr id="1069" name="テキスト 50">
          <a:extLst>
            <a:ext uri="{FF2B5EF4-FFF2-40B4-BE49-F238E27FC236}">
              <a16:creationId xmlns:a16="http://schemas.microsoft.com/office/drawing/2014/main" id="{237E5933-CFC6-44F5-9160-A43E5F62F441}"/>
            </a:ext>
          </a:extLst>
        </xdr:cNvPr>
        <xdr:cNvSpPr txBox="1">
          <a:spLocks noChangeArrowheads="1"/>
        </xdr:cNvSpPr>
      </xdr:nvSpPr>
      <xdr:spPr bwMode="auto">
        <a:xfrm>
          <a:off x="3705225" y="0"/>
          <a:ext cx="27432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第１当事者の違反種別交通</a:t>
          </a:r>
        </a:p>
      </xdr:txBody>
    </xdr:sp>
    <xdr:clientData/>
  </xdr:twoCellAnchor>
  <xdr:twoCellAnchor>
    <xdr:from>
      <xdr:col>16</xdr:col>
      <xdr:colOff>247650</xdr:colOff>
      <xdr:row>0</xdr:row>
      <xdr:rowOff>0</xdr:rowOff>
    </xdr:from>
    <xdr:to>
      <xdr:col>20</xdr:col>
      <xdr:colOff>200025</xdr:colOff>
      <xdr:row>1</xdr:row>
      <xdr:rowOff>0</xdr:rowOff>
    </xdr:to>
    <xdr:sp textlink="">
      <xdr:nvSpPr>
        <xdr:cNvPr id="1070" name="テキスト 51">
          <a:extLst>
            <a:ext uri="{FF2B5EF4-FFF2-40B4-BE49-F238E27FC236}">
              <a16:creationId xmlns:a16="http://schemas.microsoft.com/office/drawing/2014/main" id="{87160601-4C78-455B-BA6B-15A5A7379C2B}"/>
            </a:ext>
          </a:extLst>
        </xdr:cNvPr>
        <xdr:cNvSpPr txBox="1">
          <a:spLocks noChangeArrowheads="1"/>
        </xdr:cNvSpPr>
      </xdr:nvSpPr>
      <xdr:spPr bwMode="auto">
        <a:xfrm>
          <a:off x="6915150" y="0"/>
          <a:ext cx="24669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18</xdr:col>
      <xdr:colOff>495300</xdr:colOff>
      <xdr:row>3</xdr:row>
      <xdr:rowOff>0</xdr:rowOff>
    </xdr:to>
    <xdr:sp textlink="">
      <xdr:nvSpPr>
        <xdr:cNvPr id="1071" name="テキスト 52">
          <a:extLst>
            <a:ext uri="{FF2B5EF4-FFF2-40B4-BE49-F238E27FC236}">
              <a16:creationId xmlns:a16="http://schemas.microsoft.com/office/drawing/2014/main" id="{BA5DC4DA-082E-452C-B4C4-3D1640128D36}"/>
            </a:ext>
          </a:extLst>
        </xdr:cNvPr>
        <xdr:cNvSpPr txBox="1">
          <a:spLocks noChangeArrowheads="1"/>
        </xdr:cNvSpPr>
      </xdr:nvSpPr>
      <xdr:spPr bwMode="auto">
        <a:xfrm>
          <a:off x="4714875" y="209550"/>
          <a:ext cx="37052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(1)車両等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12</xdr:row>
      <xdr:rowOff>0</xdr:rowOff>
    </xdr:from>
    <xdr:to>
      <xdr:col>29</xdr:col>
      <xdr:colOff>0</xdr:colOff>
      <xdr:row>12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E62B1859-86F3-4A84-B403-F3D1C3240285}"/>
            </a:ext>
          </a:extLst>
        </xdr:cNvPr>
        <xdr:cNvSpPr txBox="1"/>
      </xdr:nvSpPr>
      <xdr:spPr bwMode="auto">
        <a:xfrm>
          <a:off x="24060150" y="2057400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57150</xdr:colOff>
      <xdr:row>12</xdr:row>
      <xdr:rowOff>0</xdr:rowOff>
    </xdr:from>
    <xdr:to>
      <xdr:col>29</xdr:col>
      <xdr:colOff>0</xdr:colOff>
      <xdr:row>12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6A8B9790-7181-4BF5-9847-4247F6968FD9}"/>
            </a:ext>
          </a:extLst>
        </xdr:cNvPr>
        <xdr:cNvSpPr txBox="1"/>
      </xdr:nvSpPr>
      <xdr:spPr bwMode="auto">
        <a:xfrm>
          <a:off x="24060150" y="2057400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57150</xdr:colOff>
      <xdr:row>12</xdr:row>
      <xdr:rowOff>0</xdr:rowOff>
    </xdr:from>
    <xdr:to>
      <xdr:col>29</xdr:col>
      <xdr:colOff>0</xdr:colOff>
      <xdr:row>12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B2CBC103-4F00-4F83-BCEC-287E215FABF2}"/>
            </a:ext>
          </a:extLst>
        </xdr:cNvPr>
        <xdr:cNvSpPr txBox="1"/>
      </xdr:nvSpPr>
      <xdr:spPr bwMode="auto">
        <a:xfrm>
          <a:off x="24060150" y="2057400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57150</xdr:colOff>
      <xdr:row>39</xdr:row>
      <xdr:rowOff>0</xdr:rowOff>
    </xdr:from>
    <xdr:to>
      <xdr:col>29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13E4FFBA-30E3-4138-92D3-1C1D0BD10209}"/>
            </a:ext>
          </a:extLst>
        </xdr:cNvPr>
        <xdr:cNvSpPr txBox="1"/>
      </xdr:nvSpPr>
      <xdr:spPr bwMode="auto">
        <a:xfrm>
          <a:off x="24060150" y="648652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57150</xdr:colOff>
      <xdr:row>39</xdr:row>
      <xdr:rowOff>0</xdr:rowOff>
    </xdr:from>
    <xdr:to>
      <xdr:col>29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5AB48E03-4DA2-49A7-A9D0-87D71C946A98}"/>
            </a:ext>
          </a:extLst>
        </xdr:cNvPr>
        <xdr:cNvSpPr txBox="1"/>
      </xdr:nvSpPr>
      <xdr:spPr bwMode="auto">
        <a:xfrm>
          <a:off x="24060150" y="648652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57150</xdr:colOff>
      <xdr:row>39</xdr:row>
      <xdr:rowOff>0</xdr:rowOff>
    </xdr:from>
    <xdr:to>
      <xdr:col>29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78318FC3-4437-4784-9907-3B981AE1AA98}"/>
            </a:ext>
          </a:extLst>
        </xdr:cNvPr>
        <xdr:cNvSpPr txBox="1"/>
      </xdr:nvSpPr>
      <xdr:spPr bwMode="auto">
        <a:xfrm>
          <a:off x="24060150" y="648652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57150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DF9CB7F8-4837-4285-8CC7-B128AD9089A0}"/>
            </a:ext>
          </a:extLst>
        </xdr:cNvPr>
        <xdr:cNvSpPr txBox="1"/>
      </xdr:nvSpPr>
      <xdr:spPr bwMode="auto">
        <a:xfrm>
          <a:off x="24060150" y="70008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57150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243A3C4-FD07-4A5E-A6A8-BB82658B6325}"/>
            </a:ext>
          </a:extLst>
        </xdr:cNvPr>
        <xdr:cNvSpPr txBox="1"/>
      </xdr:nvSpPr>
      <xdr:spPr bwMode="auto">
        <a:xfrm>
          <a:off x="24060150" y="70008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57150</xdr:colOff>
      <xdr:row>43</xdr:row>
      <xdr:rowOff>0</xdr:rowOff>
    </xdr:from>
    <xdr:to>
      <xdr:col>29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CCDF4FE4-7B20-418D-A2DB-222AAD1343F9}"/>
            </a:ext>
          </a:extLst>
        </xdr:cNvPr>
        <xdr:cNvSpPr txBox="1"/>
      </xdr:nvSpPr>
      <xdr:spPr bwMode="auto">
        <a:xfrm>
          <a:off x="24060150" y="7172325"/>
          <a:ext cx="800100" cy="17145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281CBE9-098C-4226-838D-0F7D015ABF08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F9FB0978-5526-4793-87F8-497E2B372B59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B4AFA8C6-3262-4DA8-A946-A19261D16EDD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8FBFAEE7-16A5-4E5F-B924-8088106AC354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3162F172-A423-4874-BE69-83455160DDD0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52E5AF72-E75F-4CBE-9FEF-2DAA2B711177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C1E7C28E-2D95-4FE3-9276-331353BB56C4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500CD161-AF7D-4153-A22A-408F2E8E7216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490F1F0-BD67-40FE-8E66-4A44682A8E4E}"/>
            </a:ext>
          </a:extLst>
        </xdr:cNvPr>
        <xdr:cNvSpPr txBox="1"/>
      </xdr:nvSpPr>
      <xdr:spPr bwMode="auto">
        <a:xfrm>
          <a:off x="24860250" y="7343775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4E73FA2C-D2E4-4CEE-B696-D3AFAF0B9C4A}"/>
            </a:ext>
          </a:extLst>
        </xdr:cNvPr>
        <xdr:cNvSpPr txBox="1"/>
      </xdr:nvSpPr>
      <xdr:spPr bwMode="auto">
        <a:xfrm>
          <a:off x="24860250" y="7343775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44</xdr:row>
      <xdr:rowOff>0</xdr:rowOff>
    </xdr:from>
    <xdr:to>
      <xdr:col>32</xdr:col>
      <xdr:colOff>0</xdr:colOff>
      <xdr:row>44</xdr:row>
      <xdr:rowOff>0</xdr:rowOff>
    </xdr:to>
    <xdr:sp textlink="">
      <xdr:nvSpPr>
        <xdr:cNvPr id="26644" name="AutoShape 38">
          <a:extLst>
            <a:ext uri="{FF2B5EF4-FFF2-40B4-BE49-F238E27FC236}">
              <a16:creationId xmlns:a16="http://schemas.microsoft.com/office/drawing/2014/main" id="{103FC70D-2F35-41C9-9567-B0253EAC5A09}"/>
            </a:ext>
          </a:extLst>
        </xdr:cNvPr>
        <xdr:cNvSpPr>
          <a:spLocks/>
        </xdr:cNvSpPr>
      </xdr:nvSpPr>
      <xdr:spPr bwMode="auto">
        <a:xfrm>
          <a:off x="13115925" y="6819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44</xdr:row>
      <xdr:rowOff>0</xdr:rowOff>
    </xdr:from>
    <xdr:to>
      <xdr:col>32</xdr:col>
      <xdr:colOff>0</xdr:colOff>
      <xdr:row>44</xdr:row>
      <xdr:rowOff>0</xdr:rowOff>
    </xdr:to>
    <xdr:sp textlink="">
      <xdr:nvSpPr>
        <xdr:cNvPr id="26645" name="AutoShape 39">
          <a:extLst>
            <a:ext uri="{FF2B5EF4-FFF2-40B4-BE49-F238E27FC236}">
              <a16:creationId xmlns:a16="http://schemas.microsoft.com/office/drawing/2014/main" id="{CE3B9BEB-B831-456E-B69C-E0B79A10EEF8}"/>
            </a:ext>
          </a:extLst>
        </xdr:cNvPr>
        <xdr:cNvSpPr>
          <a:spLocks/>
        </xdr:cNvSpPr>
      </xdr:nvSpPr>
      <xdr:spPr bwMode="auto">
        <a:xfrm>
          <a:off x="13115925" y="6819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44</xdr:row>
      <xdr:rowOff>0</xdr:rowOff>
    </xdr:from>
    <xdr:to>
      <xdr:col>32</xdr:col>
      <xdr:colOff>0</xdr:colOff>
      <xdr:row>44</xdr:row>
      <xdr:rowOff>0</xdr:rowOff>
    </xdr:to>
    <xdr:sp textlink="">
      <xdr:nvSpPr>
        <xdr:cNvPr id="26646" name="AutoShape 40">
          <a:extLst>
            <a:ext uri="{FF2B5EF4-FFF2-40B4-BE49-F238E27FC236}">
              <a16:creationId xmlns:a16="http://schemas.microsoft.com/office/drawing/2014/main" id="{DC6CF77B-E8C5-4FE8-B4CC-2C7F97DC87BF}"/>
            </a:ext>
          </a:extLst>
        </xdr:cNvPr>
        <xdr:cNvSpPr>
          <a:spLocks/>
        </xdr:cNvSpPr>
      </xdr:nvSpPr>
      <xdr:spPr bwMode="auto">
        <a:xfrm>
          <a:off x="13115925" y="6819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12</xdr:row>
      <xdr:rowOff>0</xdr:rowOff>
    </xdr:from>
    <xdr:to>
      <xdr:col>32</xdr:col>
      <xdr:colOff>0</xdr:colOff>
      <xdr:row>12</xdr:row>
      <xdr:rowOff>0</xdr:rowOff>
    </xdr:to>
    <xdr:sp textlink="">
      <xdr:nvSpPr>
        <xdr:cNvPr id="26647" name="AutoShape 41">
          <a:extLst>
            <a:ext uri="{FF2B5EF4-FFF2-40B4-BE49-F238E27FC236}">
              <a16:creationId xmlns:a16="http://schemas.microsoft.com/office/drawing/2014/main" id="{51D3CA75-CA7B-4697-856D-B3673BB2628D}"/>
            </a:ext>
          </a:extLst>
        </xdr:cNvPr>
        <xdr:cNvSpPr>
          <a:spLocks/>
        </xdr:cNvSpPr>
      </xdr:nvSpPr>
      <xdr:spPr bwMode="auto">
        <a:xfrm>
          <a:off x="13115925" y="17335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7F56F8C9-4C7E-4125-8AB4-80585AD9EC57}"/>
            </a:ext>
          </a:extLst>
        </xdr:cNvPr>
        <xdr:cNvSpPr txBox="1">
          <a:spLocks noChangeArrowheads="1"/>
        </xdr:cNvSpPr>
      </xdr:nvSpPr>
      <xdr:spPr bwMode="auto">
        <a:xfrm>
          <a:off x="2497455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29</xdr:col>
      <xdr:colOff>114300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CA95F14F-512D-4238-A521-41491DF1F7B9}"/>
            </a:ext>
          </a:extLst>
        </xdr:cNvPr>
        <xdr:cNvSpPr txBox="1">
          <a:spLocks noChangeArrowheads="1"/>
        </xdr:cNvSpPr>
      </xdr:nvSpPr>
      <xdr:spPr bwMode="auto">
        <a:xfrm>
          <a:off x="2497455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29</xdr:col>
      <xdr:colOff>114300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63FBBA0A-58B3-40AA-94F1-19394B7E6443}"/>
            </a:ext>
          </a:extLst>
        </xdr:cNvPr>
        <xdr:cNvSpPr txBox="1">
          <a:spLocks noChangeArrowheads="1"/>
        </xdr:cNvSpPr>
      </xdr:nvSpPr>
      <xdr:spPr bwMode="auto">
        <a:xfrm>
          <a:off x="2497455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C26C5B87-6FB5-4239-AE4D-23F28DE72D74}"/>
            </a:ext>
          </a:extLst>
        </xdr:cNvPr>
        <xdr:cNvSpPr txBox="1">
          <a:spLocks noChangeArrowheads="1"/>
        </xdr:cNvSpPr>
      </xdr:nvSpPr>
      <xdr:spPr bwMode="auto">
        <a:xfrm>
          <a:off x="24974550" y="63627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22176290-0CD2-41CE-B3E2-C3F152FCE809}"/>
            </a:ext>
          </a:extLst>
        </xdr:cNvPr>
        <xdr:cNvSpPr txBox="1">
          <a:spLocks noChangeArrowheads="1"/>
        </xdr:cNvSpPr>
      </xdr:nvSpPr>
      <xdr:spPr bwMode="auto">
        <a:xfrm>
          <a:off x="24974550" y="63627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AB8F9FFC-5232-4233-B924-8F386FD924CB}"/>
            </a:ext>
          </a:extLst>
        </xdr:cNvPr>
        <xdr:cNvSpPr txBox="1">
          <a:spLocks noChangeArrowheads="1"/>
        </xdr:cNvSpPr>
      </xdr:nvSpPr>
      <xdr:spPr bwMode="auto">
        <a:xfrm>
          <a:off x="24974550" y="63627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43</xdr:row>
      <xdr:rowOff>0</xdr:rowOff>
    </xdr:from>
    <xdr:to>
      <xdr:col>30</xdr:col>
      <xdr:colOff>0</xdr:colOff>
      <xdr:row>43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3C271D2-DC16-422A-AA37-65E35510AB4D}"/>
            </a:ext>
          </a:extLst>
        </xdr:cNvPr>
        <xdr:cNvSpPr txBox="1">
          <a:spLocks noChangeArrowheads="1"/>
        </xdr:cNvSpPr>
      </xdr:nvSpPr>
      <xdr:spPr bwMode="auto">
        <a:xfrm>
          <a:off x="24974550" y="68770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29</xdr:col>
      <xdr:colOff>114300</xdr:colOff>
      <xdr:row>43</xdr:row>
      <xdr:rowOff>0</xdr:rowOff>
    </xdr:from>
    <xdr:to>
      <xdr:col>30</xdr:col>
      <xdr:colOff>0</xdr:colOff>
      <xdr:row>43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92406DBA-D9AF-4203-96A4-BF67DF47FB03}"/>
            </a:ext>
          </a:extLst>
        </xdr:cNvPr>
        <xdr:cNvSpPr txBox="1">
          <a:spLocks noChangeArrowheads="1"/>
        </xdr:cNvSpPr>
      </xdr:nvSpPr>
      <xdr:spPr bwMode="auto">
        <a:xfrm>
          <a:off x="24974550" y="68770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29</xdr:col>
      <xdr:colOff>114300</xdr:colOff>
      <xdr:row>44</xdr:row>
      <xdr:rowOff>0</xdr:rowOff>
    </xdr:from>
    <xdr:to>
      <xdr:col>30</xdr:col>
      <xdr:colOff>0</xdr:colOff>
      <xdr:row>45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379FE3ED-5FA8-4468-9E7D-DDA56B0D9F3D}"/>
            </a:ext>
          </a:extLst>
        </xdr:cNvPr>
        <xdr:cNvSpPr txBox="1">
          <a:spLocks noChangeArrowheads="1"/>
        </xdr:cNvSpPr>
      </xdr:nvSpPr>
      <xdr:spPr bwMode="auto">
        <a:xfrm>
          <a:off x="24974550" y="704850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35CE07F1-0086-484E-BF20-6B6836FD8293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6E8EB836-7909-444F-82C5-0CC51D8C9352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CB5197D5-0E78-4B7A-A29E-61CF5B0D25CC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1E43D476-8F62-4D40-BAB9-40549EE602A8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FDB2F5D-A5A4-4EF9-AEE7-018784BAB099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27D5650A-D011-445D-80F2-0FB04FEB7346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229ADE69-30DB-48CD-9672-F7360E2CD090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19077035-8AD0-4D2F-B28F-3C2AD570F981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30</xdr:col>
      <xdr:colOff>2198</xdr:colOff>
      <xdr:row>45</xdr:row>
      <xdr:rowOff>0</xdr:rowOff>
    </xdr:from>
    <xdr:to>
      <xdr:col>30</xdr:col>
      <xdr:colOff>2198</xdr:colOff>
      <xdr:row>45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FB261B6-89A7-402F-8C76-D16033128058}"/>
            </a:ext>
          </a:extLst>
        </xdr:cNvPr>
        <xdr:cNvSpPr txBox="1">
          <a:spLocks noChangeArrowheads="1"/>
        </xdr:cNvSpPr>
      </xdr:nvSpPr>
      <xdr:spPr bwMode="auto">
        <a:xfrm>
          <a:off x="25719698" y="7219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30</xdr:col>
      <xdr:colOff>2198</xdr:colOff>
      <xdr:row>45</xdr:row>
      <xdr:rowOff>0</xdr:rowOff>
    </xdr:from>
    <xdr:to>
      <xdr:col>30</xdr:col>
      <xdr:colOff>2198</xdr:colOff>
      <xdr:row>45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EED7784-6611-4B2A-9AE9-B1C6B7AA92F8}"/>
            </a:ext>
          </a:extLst>
        </xdr:cNvPr>
        <xdr:cNvSpPr txBox="1">
          <a:spLocks noChangeArrowheads="1"/>
        </xdr:cNvSpPr>
      </xdr:nvSpPr>
      <xdr:spPr bwMode="auto">
        <a:xfrm>
          <a:off x="25719698" y="7219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0</xdr:colOff>
      <xdr:row>45</xdr:row>
      <xdr:rowOff>0</xdr:rowOff>
    </xdr:to>
    <xdr:sp textlink="">
      <xdr:nvSpPr>
        <xdr:cNvPr id="25620" name="AutoShape 38">
          <a:extLst>
            <a:ext uri="{FF2B5EF4-FFF2-40B4-BE49-F238E27FC236}">
              <a16:creationId xmlns:a16="http://schemas.microsoft.com/office/drawing/2014/main" id="{5534310B-2D12-42A6-95F3-18013985DC24}"/>
            </a:ext>
          </a:extLst>
        </xdr:cNvPr>
        <xdr:cNvSpPr>
          <a:spLocks/>
        </xdr:cNvSpPr>
      </xdr:nvSpPr>
      <xdr:spPr bwMode="auto">
        <a:xfrm>
          <a:off x="14678025" y="6115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0</xdr:colOff>
      <xdr:row>45</xdr:row>
      <xdr:rowOff>0</xdr:rowOff>
    </xdr:to>
    <xdr:sp textlink="">
      <xdr:nvSpPr>
        <xdr:cNvPr id="25621" name="AutoShape 39">
          <a:extLst>
            <a:ext uri="{FF2B5EF4-FFF2-40B4-BE49-F238E27FC236}">
              <a16:creationId xmlns:a16="http://schemas.microsoft.com/office/drawing/2014/main" id="{70E5A809-6AC0-4CB8-A4B0-DFBA03EFAE24}"/>
            </a:ext>
          </a:extLst>
        </xdr:cNvPr>
        <xdr:cNvSpPr>
          <a:spLocks/>
        </xdr:cNvSpPr>
      </xdr:nvSpPr>
      <xdr:spPr bwMode="auto">
        <a:xfrm>
          <a:off x="14678025" y="6115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0</xdr:colOff>
      <xdr:row>45</xdr:row>
      <xdr:rowOff>0</xdr:rowOff>
    </xdr:to>
    <xdr:sp textlink="">
      <xdr:nvSpPr>
        <xdr:cNvPr id="25622" name="AutoShape 40">
          <a:extLst>
            <a:ext uri="{FF2B5EF4-FFF2-40B4-BE49-F238E27FC236}">
              <a16:creationId xmlns:a16="http://schemas.microsoft.com/office/drawing/2014/main" id="{796E276F-DA4E-4D6C-B246-14EB0FAD5EEE}"/>
            </a:ext>
          </a:extLst>
        </xdr:cNvPr>
        <xdr:cNvSpPr>
          <a:spLocks/>
        </xdr:cNvSpPr>
      </xdr:nvSpPr>
      <xdr:spPr bwMode="auto">
        <a:xfrm>
          <a:off x="14678025" y="6115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13</xdr:row>
      <xdr:rowOff>0</xdr:rowOff>
    </xdr:from>
    <xdr:to>
      <xdr:col>33</xdr:col>
      <xdr:colOff>0</xdr:colOff>
      <xdr:row>13</xdr:row>
      <xdr:rowOff>0</xdr:rowOff>
    </xdr:to>
    <xdr:sp textlink="">
      <xdr:nvSpPr>
        <xdr:cNvPr id="25623" name="AutoShape 41">
          <a:extLst>
            <a:ext uri="{FF2B5EF4-FFF2-40B4-BE49-F238E27FC236}">
              <a16:creationId xmlns:a16="http://schemas.microsoft.com/office/drawing/2014/main" id="{FA6EC618-0C2D-4B8E-8490-A7F7D3F91520}"/>
            </a:ext>
          </a:extLst>
        </xdr:cNvPr>
        <xdr:cNvSpPr>
          <a:spLocks/>
        </xdr:cNvSpPr>
      </xdr:nvSpPr>
      <xdr:spPr bwMode="auto">
        <a:xfrm>
          <a:off x="14678025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7909CCA4-AFC4-465E-B8CD-23B9938033B0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1C8196C-CB12-482B-ADDD-00150690BE44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E735665-011E-4D45-856C-7CA42FB78CCF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C671F55A-8956-49E8-84FC-09EEBDECA8A2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500DA0D5-AA08-46D2-BA17-28B3FC28335C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BB4B70B6-63FF-4F3F-BAB1-C49C80980398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8E7354E-B9A6-4711-8554-845DA18859FF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C8597606-5703-4D16-BCCD-666A345514AD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9105CF65-755E-44F5-A1A8-F768922A4578}"/>
            </a:ext>
          </a:extLst>
        </xdr:cNvPr>
        <xdr:cNvSpPr txBox="1">
          <a:spLocks noChangeArrowheads="1"/>
        </xdr:cNvSpPr>
      </xdr:nvSpPr>
      <xdr:spPr bwMode="auto">
        <a:xfrm>
          <a:off x="22402800" y="68770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3343A73-925E-4D25-A915-8EBF94F8181A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8AE957F8-F74B-4899-B8B9-191A0E61F984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5DB8C584-7774-48CD-90A3-F65897C9F925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7D68667A-32C4-42F4-B70A-3E42A368A7E3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5F5DFB81-1E3A-4D04-A310-22F0AA778440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307157A1-F81E-432A-9E3F-CB864F8754D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9D7BFDBD-04CD-4F2F-AD20-C772EF096698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372A9EC6-B5AB-41CE-9172-1751AE00DCBD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2F001346-4A93-45DB-B0B3-29A4B28BC81D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E11EBC96-B754-48EF-8272-B46561505463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4596" name="AutoShape 38">
          <a:extLst>
            <a:ext uri="{FF2B5EF4-FFF2-40B4-BE49-F238E27FC236}">
              <a16:creationId xmlns:a16="http://schemas.microsoft.com/office/drawing/2014/main" id="{72B63A9F-97BE-4648-ADAE-B8DD0C5E0E06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4597" name="AutoShape 39">
          <a:extLst>
            <a:ext uri="{FF2B5EF4-FFF2-40B4-BE49-F238E27FC236}">
              <a16:creationId xmlns:a16="http://schemas.microsoft.com/office/drawing/2014/main" id="{7808B6B0-A3DE-4453-B1B9-324AA2B9D5A3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4598" name="AutoShape 40">
          <a:extLst>
            <a:ext uri="{FF2B5EF4-FFF2-40B4-BE49-F238E27FC236}">
              <a16:creationId xmlns:a16="http://schemas.microsoft.com/office/drawing/2014/main" id="{6F7FE3CF-7B44-4584-A53F-F4D39FDDCE47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4599" name="AutoShape 41">
          <a:extLst>
            <a:ext uri="{FF2B5EF4-FFF2-40B4-BE49-F238E27FC236}">
              <a16:creationId xmlns:a16="http://schemas.microsoft.com/office/drawing/2014/main" id="{4272C9DB-FE38-4ECD-BC5A-D6F264B98FD7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40AA-F120-44FF-9321-EC90638C97B7}">
  <dimension ref="A1:AG51"/>
  <sheetViews>
    <sheetView showGridLines="0" tabSelected="1" zoomScaleNormal="100" zoomScaleSheetLayoutView="100" workbookViewId="0">
      <selection activeCell="R1" sqref="R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7" width="6.875" style="293" customWidth="1"/>
    <col min="28" max="28" width="0.75" style="293" customWidth="1"/>
    <col min="29" max="29" width="0.625" style="293" customWidth="1"/>
    <col min="30" max="30" width="0.75" style="293" customWidth="1"/>
    <col min="31" max="31" width="1.375" style="293" customWidth="1"/>
    <col min="32" max="32" width="13.375" style="293" customWidth="1"/>
    <col min="33" max="33" width="0.5" style="293" customWidth="1"/>
    <col min="34" max="257" width="11.25" style="293"/>
    <col min="258" max="258" width="0.625" style="293" customWidth="1"/>
    <col min="259" max="259" width="0.75" style="293" customWidth="1"/>
    <col min="260" max="260" width="1.375" style="293" customWidth="1"/>
    <col min="261" max="261" width="13.375" style="293" customWidth="1"/>
    <col min="262" max="262" width="0.5" style="293" customWidth="1"/>
    <col min="263" max="269" width="6.125" style="293" customWidth="1"/>
    <col min="270" max="270" width="8.125" style="293" customWidth="1"/>
    <col min="271" max="273" width="6.125" style="293" customWidth="1"/>
    <col min="274" max="283" width="6.875" style="293" customWidth="1"/>
    <col min="284" max="284" width="0.75" style="293" customWidth="1"/>
    <col min="285" max="285" width="0.625" style="293" customWidth="1"/>
    <col min="286" max="286" width="0.75" style="293" customWidth="1"/>
    <col min="287" max="287" width="1.375" style="293" customWidth="1"/>
    <col min="288" max="288" width="13.375" style="293" customWidth="1"/>
    <col min="289" max="289" width="0.5" style="293" customWidth="1"/>
    <col min="290" max="513" width="11.25" style="293"/>
    <col min="514" max="514" width="0.625" style="293" customWidth="1"/>
    <col min="515" max="515" width="0.75" style="293" customWidth="1"/>
    <col min="516" max="516" width="1.375" style="293" customWidth="1"/>
    <col min="517" max="517" width="13.375" style="293" customWidth="1"/>
    <col min="518" max="518" width="0.5" style="293" customWidth="1"/>
    <col min="519" max="525" width="6.125" style="293" customWidth="1"/>
    <col min="526" max="526" width="8.125" style="293" customWidth="1"/>
    <col min="527" max="529" width="6.125" style="293" customWidth="1"/>
    <col min="530" max="539" width="6.875" style="293" customWidth="1"/>
    <col min="540" max="540" width="0.75" style="293" customWidth="1"/>
    <col min="541" max="541" width="0.625" style="293" customWidth="1"/>
    <col min="542" max="542" width="0.75" style="293" customWidth="1"/>
    <col min="543" max="543" width="1.375" style="293" customWidth="1"/>
    <col min="544" max="544" width="13.375" style="293" customWidth="1"/>
    <col min="545" max="545" width="0.5" style="293" customWidth="1"/>
    <col min="546" max="769" width="11.25" style="293"/>
    <col min="770" max="770" width="0.625" style="293" customWidth="1"/>
    <col min="771" max="771" width="0.75" style="293" customWidth="1"/>
    <col min="772" max="772" width="1.375" style="293" customWidth="1"/>
    <col min="773" max="773" width="13.375" style="293" customWidth="1"/>
    <col min="774" max="774" width="0.5" style="293" customWidth="1"/>
    <col min="775" max="781" width="6.125" style="293" customWidth="1"/>
    <col min="782" max="782" width="8.125" style="293" customWidth="1"/>
    <col min="783" max="785" width="6.125" style="293" customWidth="1"/>
    <col min="786" max="795" width="6.875" style="293" customWidth="1"/>
    <col min="796" max="796" width="0.75" style="293" customWidth="1"/>
    <col min="797" max="797" width="0.625" style="293" customWidth="1"/>
    <col min="798" max="798" width="0.75" style="293" customWidth="1"/>
    <col min="799" max="799" width="1.375" style="293" customWidth="1"/>
    <col min="800" max="800" width="13.375" style="293" customWidth="1"/>
    <col min="801" max="801" width="0.5" style="293" customWidth="1"/>
    <col min="802" max="1025" width="11.25" style="293"/>
    <col min="1026" max="1026" width="0.625" style="293" customWidth="1"/>
    <col min="1027" max="1027" width="0.75" style="293" customWidth="1"/>
    <col min="1028" max="1028" width="1.375" style="293" customWidth="1"/>
    <col min="1029" max="1029" width="13.375" style="293" customWidth="1"/>
    <col min="1030" max="1030" width="0.5" style="293" customWidth="1"/>
    <col min="1031" max="1037" width="6.125" style="293" customWidth="1"/>
    <col min="1038" max="1038" width="8.125" style="293" customWidth="1"/>
    <col min="1039" max="1041" width="6.125" style="293" customWidth="1"/>
    <col min="1042" max="1051" width="6.875" style="293" customWidth="1"/>
    <col min="1052" max="1052" width="0.75" style="293" customWidth="1"/>
    <col min="1053" max="1053" width="0.625" style="293" customWidth="1"/>
    <col min="1054" max="1054" width="0.75" style="293" customWidth="1"/>
    <col min="1055" max="1055" width="1.375" style="293" customWidth="1"/>
    <col min="1056" max="1056" width="13.375" style="293" customWidth="1"/>
    <col min="1057" max="1057" width="0.5" style="293" customWidth="1"/>
    <col min="1058" max="1281" width="11.25" style="293"/>
    <col min="1282" max="1282" width="0.625" style="293" customWidth="1"/>
    <col min="1283" max="1283" width="0.75" style="293" customWidth="1"/>
    <col min="1284" max="1284" width="1.375" style="293" customWidth="1"/>
    <col min="1285" max="1285" width="13.375" style="293" customWidth="1"/>
    <col min="1286" max="1286" width="0.5" style="293" customWidth="1"/>
    <col min="1287" max="1293" width="6.125" style="293" customWidth="1"/>
    <col min="1294" max="1294" width="8.125" style="293" customWidth="1"/>
    <col min="1295" max="1297" width="6.125" style="293" customWidth="1"/>
    <col min="1298" max="1307" width="6.875" style="293" customWidth="1"/>
    <col min="1308" max="1308" width="0.75" style="293" customWidth="1"/>
    <col min="1309" max="1309" width="0.625" style="293" customWidth="1"/>
    <col min="1310" max="1310" width="0.75" style="293" customWidth="1"/>
    <col min="1311" max="1311" width="1.375" style="293" customWidth="1"/>
    <col min="1312" max="1312" width="13.375" style="293" customWidth="1"/>
    <col min="1313" max="1313" width="0.5" style="293" customWidth="1"/>
    <col min="1314" max="1537" width="11.25" style="293"/>
    <col min="1538" max="1538" width="0.625" style="293" customWidth="1"/>
    <col min="1539" max="1539" width="0.75" style="293" customWidth="1"/>
    <col min="1540" max="1540" width="1.375" style="293" customWidth="1"/>
    <col min="1541" max="1541" width="13.375" style="293" customWidth="1"/>
    <col min="1542" max="1542" width="0.5" style="293" customWidth="1"/>
    <col min="1543" max="1549" width="6.125" style="293" customWidth="1"/>
    <col min="1550" max="1550" width="8.125" style="293" customWidth="1"/>
    <col min="1551" max="1553" width="6.125" style="293" customWidth="1"/>
    <col min="1554" max="1563" width="6.875" style="293" customWidth="1"/>
    <col min="1564" max="1564" width="0.75" style="293" customWidth="1"/>
    <col min="1565" max="1565" width="0.625" style="293" customWidth="1"/>
    <col min="1566" max="1566" width="0.75" style="293" customWidth="1"/>
    <col min="1567" max="1567" width="1.375" style="293" customWidth="1"/>
    <col min="1568" max="1568" width="13.375" style="293" customWidth="1"/>
    <col min="1569" max="1569" width="0.5" style="293" customWidth="1"/>
    <col min="1570" max="1793" width="11.25" style="293"/>
    <col min="1794" max="1794" width="0.625" style="293" customWidth="1"/>
    <col min="1795" max="1795" width="0.75" style="293" customWidth="1"/>
    <col min="1796" max="1796" width="1.375" style="293" customWidth="1"/>
    <col min="1797" max="1797" width="13.375" style="293" customWidth="1"/>
    <col min="1798" max="1798" width="0.5" style="293" customWidth="1"/>
    <col min="1799" max="1805" width="6.125" style="293" customWidth="1"/>
    <col min="1806" max="1806" width="8.125" style="293" customWidth="1"/>
    <col min="1807" max="1809" width="6.125" style="293" customWidth="1"/>
    <col min="1810" max="1819" width="6.875" style="293" customWidth="1"/>
    <col min="1820" max="1820" width="0.75" style="293" customWidth="1"/>
    <col min="1821" max="1821" width="0.625" style="293" customWidth="1"/>
    <col min="1822" max="1822" width="0.75" style="293" customWidth="1"/>
    <col min="1823" max="1823" width="1.375" style="293" customWidth="1"/>
    <col min="1824" max="1824" width="13.375" style="293" customWidth="1"/>
    <col min="1825" max="1825" width="0.5" style="293" customWidth="1"/>
    <col min="1826" max="2049" width="11.25" style="293"/>
    <col min="2050" max="2050" width="0.625" style="293" customWidth="1"/>
    <col min="2051" max="2051" width="0.75" style="293" customWidth="1"/>
    <col min="2052" max="2052" width="1.375" style="293" customWidth="1"/>
    <col min="2053" max="2053" width="13.375" style="293" customWidth="1"/>
    <col min="2054" max="2054" width="0.5" style="293" customWidth="1"/>
    <col min="2055" max="2061" width="6.125" style="293" customWidth="1"/>
    <col min="2062" max="2062" width="8.125" style="293" customWidth="1"/>
    <col min="2063" max="2065" width="6.125" style="293" customWidth="1"/>
    <col min="2066" max="2075" width="6.875" style="293" customWidth="1"/>
    <col min="2076" max="2076" width="0.75" style="293" customWidth="1"/>
    <col min="2077" max="2077" width="0.625" style="293" customWidth="1"/>
    <col min="2078" max="2078" width="0.75" style="293" customWidth="1"/>
    <col min="2079" max="2079" width="1.375" style="293" customWidth="1"/>
    <col min="2080" max="2080" width="13.375" style="293" customWidth="1"/>
    <col min="2081" max="2081" width="0.5" style="293" customWidth="1"/>
    <col min="2082" max="2305" width="11.25" style="293"/>
    <col min="2306" max="2306" width="0.625" style="293" customWidth="1"/>
    <col min="2307" max="2307" width="0.75" style="293" customWidth="1"/>
    <col min="2308" max="2308" width="1.375" style="293" customWidth="1"/>
    <col min="2309" max="2309" width="13.375" style="293" customWidth="1"/>
    <col min="2310" max="2310" width="0.5" style="293" customWidth="1"/>
    <col min="2311" max="2317" width="6.125" style="293" customWidth="1"/>
    <col min="2318" max="2318" width="8.125" style="293" customWidth="1"/>
    <col min="2319" max="2321" width="6.125" style="293" customWidth="1"/>
    <col min="2322" max="2331" width="6.875" style="293" customWidth="1"/>
    <col min="2332" max="2332" width="0.75" style="293" customWidth="1"/>
    <col min="2333" max="2333" width="0.625" style="293" customWidth="1"/>
    <col min="2334" max="2334" width="0.75" style="293" customWidth="1"/>
    <col min="2335" max="2335" width="1.375" style="293" customWidth="1"/>
    <col min="2336" max="2336" width="13.375" style="293" customWidth="1"/>
    <col min="2337" max="2337" width="0.5" style="293" customWidth="1"/>
    <col min="2338" max="2561" width="11.25" style="293"/>
    <col min="2562" max="2562" width="0.625" style="293" customWidth="1"/>
    <col min="2563" max="2563" width="0.75" style="293" customWidth="1"/>
    <col min="2564" max="2564" width="1.375" style="293" customWidth="1"/>
    <col min="2565" max="2565" width="13.375" style="293" customWidth="1"/>
    <col min="2566" max="2566" width="0.5" style="293" customWidth="1"/>
    <col min="2567" max="2573" width="6.125" style="293" customWidth="1"/>
    <col min="2574" max="2574" width="8.125" style="293" customWidth="1"/>
    <col min="2575" max="2577" width="6.125" style="293" customWidth="1"/>
    <col min="2578" max="2587" width="6.875" style="293" customWidth="1"/>
    <col min="2588" max="2588" width="0.75" style="293" customWidth="1"/>
    <col min="2589" max="2589" width="0.625" style="293" customWidth="1"/>
    <col min="2590" max="2590" width="0.75" style="293" customWidth="1"/>
    <col min="2591" max="2591" width="1.375" style="293" customWidth="1"/>
    <col min="2592" max="2592" width="13.375" style="293" customWidth="1"/>
    <col min="2593" max="2593" width="0.5" style="293" customWidth="1"/>
    <col min="2594" max="2817" width="11.25" style="293"/>
    <col min="2818" max="2818" width="0.625" style="293" customWidth="1"/>
    <col min="2819" max="2819" width="0.75" style="293" customWidth="1"/>
    <col min="2820" max="2820" width="1.375" style="293" customWidth="1"/>
    <col min="2821" max="2821" width="13.375" style="293" customWidth="1"/>
    <col min="2822" max="2822" width="0.5" style="293" customWidth="1"/>
    <col min="2823" max="2829" width="6.125" style="293" customWidth="1"/>
    <col min="2830" max="2830" width="8.125" style="293" customWidth="1"/>
    <col min="2831" max="2833" width="6.125" style="293" customWidth="1"/>
    <col min="2834" max="2843" width="6.875" style="293" customWidth="1"/>
    <col min="2844" max="2844" width="0.75" style="293" customWidth="1"/>
    <col min="2845" max="2845" width="0.625" style="293" customWidth="1"/>
    <col min="2846" max="2846" width="0.75" style="293" customWidth="1"/>
    <col min="2847" max="2847" width="1.375" style="293" customWidth="1"/>
    <col min="2848" max="2848" width="13.375" style="293" customWidth="1"/>
    <col min="2849" max="2849" width="0.5" style="293" customWidth="1"/>
    <col min="2850" max="3073" width="11.25" style="293"/>
    <col min="3074" max="3074" width="0.625" style="293" customWidth="1"/>
    <col min="3075" max="3075" width="0.75" style="293" customWidth="1"/>
    <col min="3076" max="3076" width="1.375" style="293" customWidth="1"/>
    <col min="3077" max="3077" width="13.375" style="293" customWidth="1"/>
    <col min="3078" max="3078" width="0.5" style="293" customWidth="1"/>
    <col min="3079" max="3085" width="6.125" style="293" customWidth="1"/>
    <col min="3086" max="3086" width="8.125" style="293" customWidth="1"/>
    <col min="3087" max="3089" width="6.125" style="293" customWidth="1"/>
    <col min="3090" max="3099" width="6.875" style="293" customWidth="1"/>
    <col min="3100" max="3100" width="0.75" style="293" customWidth="1"/>
    <col min="3101" max="3101" width="0.625" style="293" customWidth="1"/>
    <col min="3102" max="3102" width="0.75" style="293" customWidth="1"/>
    <col min="3103" max="3103" width="1.375" style="293" customWidth="1"/>
    <col min="3104" max="3104" width="13.375" style="293" customWidth="1"/>
    <col min="3105" max="3105" width="0.5" style="293" customWidth="1"/>
    <col min="3106" max="3329" width="11.25" style="293"/>
    <col min="3330" max="3330" width="0.625" style="293" customWidth="1"/>
    <col min="3331" max="3331" width="0.75" style="293" customWidth="1"/>
    <col min="3332" max="3332" width="1.375" style="293" customWidth="1"/>
    <col min="3333" max="3333" width="13.375" style="293" customWidth="1"/>
    <col min="3334" max="3334" width="0.5" style="293" customWidth="1"/>
    <col min="3335" max="3341" width="6.125" style="293" customWidth="1"/>
    <col min="3342" max="3342" width="8.125" style="293" customWidth="1"/>
    <col min="3343" max="3345" width="6.125" style="293" customWidth="1"/>
    <col min="3346" max="3355" width="6.875" style="293" customWidth="1"/>
    <col min="3356" max="3356" width="0.75" style="293" customWidth="1"/>
    <col min="3357" max="3357" width="0.625" style="293" customWidth="1"/>
    <col min="3358" max="3358" width="0.75" style="293" customWidth="1"/>
    <col min="3359" max="3359" width="1.375" style="293" customWidth="1"/>
    <col min="3360" max="3360" width="13.375" style="293" customWidth="1"/>
    <col min="3361" max="3361" width="0.5" style="293" customWidth="1"/>
    <col min="3362" max="3585" width="11.25" style="293"/>
    <col min="3586" max="3586" width="0.625" style="293" customWidth="1"/>
    <col min="3587" max="3587" width="0.75" style="293" customWidth="1"/>
    <col min="3588" max="3588" width="1.375" style="293" customWidth="1"/>
    <col min="3589" max="3589" width="13.375" style="293" customWidth="1"/>
    <col min="3590" max="3590" width="0.5" style="293" customWidth="1"/>
    <col min="3591" max="3597" width="6.125" style="293" customWidth="1"/>
    <col min="3598" max="3598" width="8.125" style="293" customWidth="1"/>
    <col min="3599" max="3601" width="6.125" style="293" customWidth="1"/>
    <col min="3602" max="3611" width="6.875" style="293" customWidth="1"/>
    <col min="3612" max="3612" width="0.75" style="293" customWidth="1"/>
    <col min="3613" max="3613" width="0.625" style="293" customWidth="1"/>
    <col min="3614" max="3614" width="0.75" style="293" customWidth="1"/>
    <col min="3615" max="3615" width="1.375" style="293" customWidth="1"/>
    <col min="3616" max="3616" width="13.375" style="293" customWidth="1"/>
    <col min="3617" max="3617" width="0.5" style="293" customWidth="1"/>
    <col min="3618" max="3841" width="11.25" style="293"/>
    <col min="3842" max="3842" width="0.625" style="293" customWidth="1"/>
    <col min="3843" max="3843" width="0.75" style="293" customWidth="1"/>
    <col min="3844" max="3844" width="1.375" style="293" customWidth="1"/>
    <col min="3845" max="3845" width="13.375" style="293" customWidth="1"/>
    <col min="3846" max="3846" width="0.5" style="293" customWidth="1"/>
    <col min="3847" max="3853" width="6.125" style="293" customWidth="1"/>
    <col min="3854" max="3854" width="8.125" style="293" customWidth="1"/>
    <col min="3855" max="3857" width="6.125" style="293" customWidth="1"/>
    <col min="3858" max="3867" width="6.875" style="293" customWidth="1"/>
    <col min="3868" max="3868" width="0.75" style="293" customWidth="1"/>
    <col min="3869" max="3869" width="0.625" style="293" customWidth="1"/>
    <col min="3870" max="3870" width="0.75" style="293" customWidth="1"/>
    <col min="3871" max="3871" width="1.375" style="293" customWidth="1"/>
    <col min="3872" max="3872" width="13.375" style="293" customWidth="1"/>
    <col min="3873" max="3873" width="0.5" style="293" customWidth="1"/>
    <col min="3874" max="4097" width="11.25" style="293"/>
    <col min="4098" max="4098" width="0.625" style="293" customWidth="1"/>
    <col min="4099" max="4099" width="0.75" style="293" customWidth="1"/>
    <col min="4100" max="4100" width="1.375" style="293" customWidth="1"/>
    <col min="4101" max="4101" width="13.375" style="293" customWidth="1"/>
    <col min="4102" max="4102" width="0.5" style="293" customWidth="1"/>
    <col min="4103" max="4109" width="6.125" style="293" customWidth="1"/>
    <col min="4110" max="4110" width="8.125" style="293" customWidth="1"/>
    <col min="4111" max="4113" width="6.125" style="293" customWidth="1"/>
    <col min="4114" max="4123" width="6.875" style="293" customWidth="1"/>
    <col min="4124" max="4124" width="0.75" style="293" customWidth="1"/>
    <col min="4125" max="4125" width="0.625" style="293" customWidth="1"/>
    <col min="4126" max="4126" width="0.75" style="293" customWidth="1"/>
    <col min="4127" max="4127" width="1.375" style="293" customWidth="1"/>
    <col min="4128" max="4128" width="13.375" style="293" customWidth="1"/>
    <col min="4129" max="4129" width="0.5" style="293" customWidth="1"/>
    <col min="4130" max="4353" width="11.25" style="293"/>
    <col min="4354" max="4354" width="0.625" style="293" customWidth="1"/>
    <col min="4355" max="4355" width="0.75" style="293" customWidth="1"/>
    <col min="4356" max="4356" width="1.375" style="293" customWidth="1"/>
    <col min="4357" max="4357" width="13.375" style="293" customWidth="1"/>
    <col min="4358" max="4358" width="0.5" style="293" customWidth="1"/>
    <col min="4359" max="4365" width="6.125" style="293" customWidth="1"/>
    <col min="4366" max="4366" width="8.125" style="293" customWidth="1"/>
    <col min="4367" max="4369" width="6.125" style="293" customWidth="1"/>
    <col min="4370" max="4379" width="6.875" style="293" customWidth="1"/>
    <col min="4380" max="4380" width="0.75" style="293" customWidth="1"/>
    <col min="4381" max="4381" width="0.625" style="293" customWidth="1"/>
    <col min="4382" max="4382" width="0.75" style="293" customWidth="1"/>
    <col min="4383" max="4383" width="1.375" style="293" customWidth="1"/>
    <col min="4384" max="4384" width="13.375" style="293" customWidth="1"/>
    <col min="4385" max="4385" width="0.5" style="293" customWidth="1"/>
    <col min="4386" max="4609" width="11.25" style="293"/>
    <col min="4610" max="4610" width="0.625" style="293" customWidth="1"/>
    <col min="4611" max="4611" width="0.75" style="293" customWidth="1"/>
    <col min="4612" max="4612" width="1.375" style="293" customWidth="1"/>
    <col min="4613" max="4613" width="13.375" style="293" customWidth="1"/>
    <col min="4614" max="4614" width="0.5" style="293" customWidth="1"/>
    <col min="4615" max="4621" width="6.125" style="293" customWidth="1"/>
    <col min="4622" max="4622" width="8.125" style="293" customWidth="1"/>
    <col min="4623" max="4625" width="6.125" style="293" customWidth="1"/>
    <col min="4626" max="4635" width="6.875" style="293" customWidth="1"/>
    <col min="4636" max="4636" width="0.75" style="293" customWidth="1"/>
    <col min="4637" max="4637" width="0.625" style="293" customWidth="1"/>
    <col min="4638" max="4638" width="0.75" style="293" customWidth="1"/>
    <col min="4639" max="4639" width="1.375" style="293" customWidth="1"/>
    <col min="4640" max="4640" width="13.375" style="293" customWidth="1"/>
    <col min="4641" max="4641" width="0.5" style="293" customWidth="1"/>
    <col min="4642" max="4865" width="11.25" style="293"/>
    <col min="4866" max="4866" width="0.625" style="293" customWidth="1"/>
    <col min="4867" max="4867" width="0.75" style="293" customWidth="1"/>
    <col min="4868" max="4868" width="1.375" style="293" customWidth="1"/>
    <col min="4869" max="4869" width="13.375" style="293" customWidth="1"/>
    <col min="4870" max="4870" width="0.5" style="293" customWidth="1"/>
    <col min="4871" max="4877" width="6.125" style="293" customWidth="1"/>
    <col min="4878" max="4878" width="8.125" style="293" customWidth="1"/>
    <col min="4879" max="4881" width="6.125" style="293" customWidth="1"/>
    <col min="4882" max="4891" width="6.875" style="293" customWidth="1"/>
    <col min="4892" max="4892" width="0.75" style="293" customWidth="1"/>
    <col min="4893" max="4893" width="0.625" style="293" customWidth="1"/>
    <col min="4894" max="4894" width="0.75" style="293" customWidth="1"/>
    <col min="4895" max="4895" width="1.375" style="293" customWidth="1"/>
    <col min="4896" max="4896" width="13.375" style="293" customWidth="1"/>
    <col min="4897" max="4897" width="0.5" style="293" customWidth="1"/>
    <col min="4898" max="5121" width="11.25" style="293"/>
    <col min="5122" max="5122" width="0.625" style="293" customWidth="1"/>
    <col min="5123" max="5123" width="0.75" style="293" customWidth="1"/>
    <col min="5124" max="5124" width="1.375" style="293" customWidth="1"/>
    <col min="5125" max="5125" width="13.375" style="293" customWidth="1"/>
    <col min="5126" max="5126" width="0.5" style="293" customWidth="1"/>
    <col min="5127" max="5133" width="6.125" style="293" customWidth="1"/>
    <col min="5134" max="5134" width="8.125" style="293" customWidth="1"/>
    <col min="5135" max="5137" width="6.125" style="293" customWidth="1"/>
    <col min="5138" max="5147" width="6.875" style="293" customWidth="1"/>
    <col min="5148" max="5148" width="0.75" style="293" customWidth="1"/>
    <col min="5149" max="5149" width="0.625" style="293" customWidth="1"/>
    <col min="5150" max="5150" width="0.75" style="293" customWidth="1"/>
    <col min="5151" max="5151" width="1.375" style="293" customWidth="1"/>
    <col min="5152" max="5152" width="13.375" style="293" customWidth="1"/>
    <col min="5153" max="5153" width="0.5" style="293" customWidth="1"/>
    <col min="5154" max="5377" width="11.25" style="293"/>
    <col min="5378" max="5378" width="0.625" style="293" customWidth="1"/>
    <col min="5379" max="5379" width="0.75" style="293" customWidth="1"/>
    <col min="5380" max="5380" width="1.375" style="293" customWidth="1"/>
    <col min="5381" max="5381" width="13.375" style="293" customWidth="1"/>
    <col min="5382" max="5382" width="0.5" style="293" customWidth="1"/>
    <col min="5383" max="5389" width="6.125" style="293" customWidth="1"/>
    <col min="5390" max="5390" width="8.125" style="293" customWidth="1"/>
    <col min="5391" max="5393" width="6.125" style="293" customWidth="1"/>
    <col min="5394" max="5403" width="6.875" style="293" customWidth="1"/>
    <col min="5404" max="5404" width="0.75" style="293" customWidth="1"/>
    <col min="5405" max="5405" width="0.625" style="293" customWidth="1"/>
    <col min="5406" max="5406" width="0.75" style="293" customWidth="1"/>
    <col min="5407" max="5407" width="1.375" style="293" customWidth="1"/>
    <col min="5408" max="5408" width="13.375" style="293" customWidth="1"/>
    <col min="5409" max="5409" width="0.5" style="293" customWidth="1"/>
    <col min="5410" max="5633" width="11.25" style="293"/>
    <col min="5634" max="5634" width="0.625" style="293" customWidth="1"/>
    <col min="5635" max="5635" width="0.75" style="293" customWidth="1"/>
    <col min="5636" max="5636" width="1.375" style="293" customWidth="1"/>
    <col min="5637" max="5637" width="13.375" style="293" customWidth="1"/>
    <col min="5638" max="5638" width="0.5" style="293" customWidth="1"/>
    <col min="5639" max="5645" width="6.125" style="293" customWidth="1"/>
    <col min="5646" max="5646" width="8.125" style="293" customWidth="1"/>
    <col min="5647" max="5649" width="6.125" style="293" customWidth="1"/>
    <col min="5650" max="5659" width="6.875" style="293" customWidth="1"/>
    <col min="5660" max="5660" width="0.75" style="293" customWidth="1"/>
    <col min="5661" max="5661" width="0.625" style="293" customWidth="1"/>
    <col min="5662" max="5662" width="0.75" style="293" customWidth="1"/>
    <col min="5663" max="5663" width="1.375" style="293" customWidth="1"/>
    <col min="5664" max="5664" width="13.375" style="293" customWidth="1"/>
    <col min="5665" max="5665" width="0.5" style="293" customWidth="1"/>
    <col min="5666" max="5889" width="11.25" style="293"/>
    <col min="5890" max="5890" width="0.625" style="293" customWidth="1"/>
    <col min="5891" max="5891" width="0.75" style="293" customWidth="1"/>
    <col min="5892" max="5892" width="1.375" style="293" customWidth="1"/>
    <col min="5893" max="5893" width="13.375" style="293" customWidth="1"/>
    <col min="5894" max="5894" width="0.5" style="293" customWidth="1"/>
    <col min="5895" max="5901" width="6.125" style="293" customWidth="1"/>
    <col min="5902" max="5902" width="8.125" style="293" customWidth="1"/>
    <col min="5903" max="5905" width="6.125" style="293" customWidth="1"/>
    <col min="5906" max="5915" width="6.875" style="293" customWidth="1"/>
    <col min="5916" max="5916" width="0.75" style="293" customWidth="1"/>
    <col min="5917" max="5917" width="0.625" style="293" customWidth="1"/>
    <col min="5918" max="5918" width="0.75" style="293" customWidth="1"/>
    <col min="5919" max="5919" width="1.375" style="293" customWidth="1"/>
    <col min="5920" max="5920" width="13.375" style="293" customWidth="1"/>
    <col min="5921" max="5921" width="0.5" style="293" customWidth="1"/>
    <col min="5922" max="6145" width="11.25" style="293"/>
    <col min="6146" max="6146" width="0.625" style="293" customWidth="1"/>
    <col min="6147" max="6147" width="0.75" style="293" customWidth="1"/>
    <col min="6148" max="6148" width="1.375" style="293" customWidth="1"/>
    <col min="6149" max="6149" width="13.375" style="293" customWidth="1"/>
    <col min="6150" max="6150" width="0.5" style="293" customWidth="1"/>
    <col min="6151" max="6157" width="6.125" style="293" customWidth="1"/>
    <col min="6158" max="6158" width="8.125" style="293" customWidth="1"/>
    <col min="6159" max="6161" width="6.125" style="293" customWidth="1"/>
    <col min="6162" max="6171" width="6.875" style="293" customWidth="1"/>
    <col min="6172" max="6172" width="0.75" style="293" customWidth="1"/>
    <col min="6173" max="6173" width="0.625" style="293" customWidth="1"/>
    <col min="6174" max="6174" width="0.75" style="293" customWidth="1"/>
    <col min="6175" max="6175" width="1.375" style="293" customWidth="1"/>
    <col min="6176" max="6176" width="13.375" style="293" customWidth="1"/>
    <col min="6177" max="6177" width="0.5" style="293" customWidth="1"/>
    <col min="6178" max="6401" width="11.25" style="293"/>
    <col min="6402" max="6402" width="0.625" style="293" customWidth="1"/>
    <col min="6403" max="6403" width="0.75" style="293" customWidth="1"/>
    <col min="6404" max="6404" width="1.375" style="293" customWidth="1"/>
    <col min="6405" max="6405" width="13.375" style="293" customWidth="1"/>
    <col min="6406" max="6406" width="0.5" style="293" customWidth="1"/>
    <col min="6407" max="6413" width="6.125" style="293" customWidth="1"/>
    <col min="6414" max="6414" width="8.125" style="293" customWidth="1"/>
    <col min="6415" max="6417" width="6.125" style="293" customWidth="1"/>
    <col min="6418" max="6427" width="6.875" style="293" customWidth="1"/>
    <col min="6428" max="6428" width="0.75" style="293" customWidth="1"/>
    <col min="6429" max="6429" width="0.625" style="293" customWidth="1"/>
    <col min="6430" max="6430" width="0.75" style="293" customWidth="1"/>
    <col min="6431" max="6431" width="1.375" style="293" customWidth="1"/>
    <col min="6432" max="6432" width="13.375" style="293" customWidth="1"/>
    <col min="6433" max="6433" width="0.5" style="293" customWidth="1"/>
    <col min="6434" max="6657" width="11.25" style="293"/>
    <col min="6658" max="6658" width="0.625" style="293" customWidth="1"/>
    <col min="6659" max="6659" width="0.75" style="293" customWidth="1"/>
    <col min="6660" max="6660" width="1.375" style="293" customWidth="1"/>
    <col min="6661" max="6661" width="13.375" style="293" customWidth="1"/>
    <col min="6662" max="6662" width="0.5" style="293" customWidth="1"/>
    <col min="6663" max="6669" width="6.125" style="293" customWidth="1"/>
    <col min="6670" max="6670" width="8.125" style="293" customWidth="1"/>
    <col min="6671" max="6673" width="6.125" style="293" customWidth="1"/>
    <col min="6674" max="6683" width="6.875" style="293" customWidth="1"/>
    <col min="6684" max="6684" width="0.75" style="293" customWidth="1"/>
    <col min="6685" max="6685" width="0.625" style="293" customWidth="1"/>
    <col min="6686" max="6686" width="0.75" style="293" customWidth="1"/>
    <col min="6687" max="6687" width="1.375" style="293" customWidth="1"/>
    <col min="6688" max="6688" width="13.375" style="293" customWidth="1"/>
    <col min="6689" max="6689" width="0.5" style="293" customWidth="1"/>
    <col min="6690" max="6913" width="11.25" style="293"/>
    <col min="6914" max="6914" width="0.625" style="293" customWidth="1"/>
    <col min="6915" max="6915" width="0.75" style="293" customWidth="1"/>
    <col min="6916" max="6916" width="1.375" style="293" customWidth="1"/>
    <col min="6917" max="6917" width="13.375" style="293" customWidth="1"/>
    <col min="6918" max="6918" width="0.5" style="293" customWidth="1"/>
    <col min="6919" max="6925" width="6.125" style="293" customWidth="1"/>
    <col min="6926" max="6926" width="8.125" style="293" customWidth="1"/>
    <col min="6927" max="6929" width="6.125" style="293" customWidth="1"/>
    <col min="6930" max="6939" width="6.875" style="293" customWidth="1"/>
    <col min="6940" max="6940" width="0.75" style="293" customWidth="1"/>
    <col min="6941" max="6941" width="0.625" style="293" customWidth="1"/>
    <col min="6942" max="6942" width="0.75" style="293" customWidth="1"/>
    <col min="6943" max="6943" width="1.375" style="293" customWidth="1"/>
    <col min="6944" max="6944" width="13.375" style="293" customWidth="1"/>
    <col min="6945" max="6945" width="0.5" style="293" customWidth="1"/>
    <col min="6946" max="7169" width="11.25" style="293"/>
    <col min="7170" max="7170" width="0.625" style="293" customWidth="1"/>
    <col min="7171" max="7171" width="0.75" style="293" customWidth="1"/>
    <col min="7172" max="7172" width="1.375" style="293" customWidth="1"/>
    <col min="7173" max="7173" width="13.375" style="293" customWidth="1"/>
    <col min="7174" max="7174" width="0.5" style="293" customWidth="1"/>
    <col min="7175" max="7181" width="6.125" style="293" customWidth="1"/>
    <col min="7182" max="7182" width="8.125" style="293" customWidth="1"/>
    <col min="7183" max="7185" width="6.125" style="293" customWidth="1"/>
    <col min="7186" max="7195" width="6.875" style="293" customWidth="1"/>
    <col min="7196" max="7196" width="0.75" style="293" customWidth="1"/>
    <col min="7197" max="7197" width="0.625" style="293" customWidth="1"/>
    <col min="7198" max="7198" width="0.75" style="293" customWidth="1"/>
    <col min="7199" max="7199" width="1.375" style="293" customWidth="1"/>
    <col min="7200" max="7200" width="13.375" style="293" customWidth="1"/>
    <col min="7201" max="7201" width="0.5" style="293" customWidth="1"/>
    <col min="7202" max="7425" width="11.25" style="293"/>
    <col min="7426" max="7426" width="0.625" style="293" customWidth="1"/>
    <col min="7427" max="7427" width="0.75" style="293" customWidth="1"/>
    <col min="7428" max="7428" width="1.375" style="293" customWidth="1"/>
    <col min="7429" max="7429" width="13.375" style="293" customWidth="1"/>
    <col min="7430" max="7430" width="0.5" style="293" customWidth="1"/>
    <col min="7431" max="7437" width="6.125" style="293" customWidth="1"/>
    <col min="7438" max="7438" width="8.125" style="293" customWidth="1"/>
    <col min="7439" max="7441" width="6.125" style="293" customWidth="1"/>
    <col min="7442" max="7451" width="6.875" style="293" customWidth="1"/>
    <col min="7452" max="7452" width="0.75" style="293" customWidth="1"/>
    <col min="7453" max="7453" width="0.625" style="293" customWidth="1"/>
    <col min="7454" max="7454" width="0.75" style="293" customWidth="1"/>
    <col min="7455" max="7455" width="1.375" style="293" customWidth="1"/>
    <col min="7456" max="7456" width="13.375" style="293" customWidth="1"/>
    <col min="7457" max="7457" width="0.5" style="293" customWidth="1"/>
    <col min="7458" max="7681" width="11.25" style="293"/>
    <col min="7682" max="7682" width="0.625" style="293" customWidth="1"/>
    <col min="7683" max="7683" width="0.75" style="293" customWidth="1"/>
    <col min="7684" max="7684" width="1.375" style="293" customWidth="1"/>
    <col min="7685" max="7685" width="13.375" style="293" customWidth="1"/>
    <col min="7686" max="7686" width="0.5" style="293" customWidth="1"/>
    <col min="7687" max="7693" width="6.125" style="293" customWidth="1"/>
    <col min="7694" max="7694" width="8.125" style="293" customWidth="1"/>
    <col min="7695" max="7697" width="6.125" style="293" customWidth="1"/>
    <col min="7698" max="7707" width="6.875" style="293" customWidth="1"/>
    <col min="7708" max="7708" width="0.75" style="293" customWidth="1"/>
    <col min="7709" max="7709" width="0.625" style="293" customWidth="1"/>
    <col min="7710" max="7710" width="0.75" style="293" customWidth="1"/>
    <col min="7711" max="7711" width="1.375" style="293" customWidth="1"/>
    <col min="7712" max="7712" width="13.375" style="293" customWidth="1"/>
    <col min="7713" max="7713" width="0.5" style="293" customWidth="1"/>
    <col min="7714" max="7937" width="11.25" style="293"/>
    <col min="7938" max="7938" width="0.625" style="293" customWidth="1"/>
    <col min="7939" max="7939" width="0.75" style="293" customWidth="1"/>
    <col min="7940" max="7940" width="1.375" style="293" customWidth="1"/>
    <col min="7941" max="7941" width="13.375" style="293" customWidth="1"/>
    <col min="7942" max="7942" width="0.5" style="293" customWidth="1"/>
    <col min="7943" max="7949" width="6.125" style="293" customWidth="1"/>
    <col min="7950" max="7950" width="8.125" style="293" customWidth="1"/>
    <col min="7951" max="7953" width="6.125" style="293" customWidth="1"/>
    <col min="7954" max="7963" width="6.875" style="293" customWidth="1"/>
    <col min="7964" max="7964" width="0.75" style="293" customWidth="1"/>
    <col min="7965" max="7965" width="0.625" style="293" customWidth="1"/>
    <col min="7966" max="7966" width="0.75" style="293" customWidth="1"/>
    <col min="7967" max="7967" width="1.375" style="293" customWidth="1"/>
    <col min="7968" max="7968" width="13.375" style="293" customWidth="1"/>
    <col min="7969" max="7969" width="0.5" style="293" customWidth="1"/>
    <col min="7970" max="8193" width="11.25" style="293"/>
    <col min="8194" max="8194" width="0.625" style="293" customWidth="1"/>
    <col min="8195" max="8195" width="0.75" style="293" customWidth="1"/>
    <col min="8196" max="8196" width="1.375" style="293" customWidth="1"/>
    <col min="8197" max="8197" width="13.375" style="293" customWidth="1"/>
    <col min="8198" max="8198" width="0.5" style="293" customWidth="1"/>
    <col min="8199" max="8205" width="6.125" style="293" customWidth="1"/>
    <col min="8206" max="8206" width="8.125" style="293" customWidth="1"/>
    <col min="8207" max="8209" width="6.125" style="293" customWidth="1"/>
    <col min="8210" max="8219" width="6.875" style="293" customWidth="1"/>
    <col min="8220" max="8220" width="0.75" style="293" customWidth="1"/>
    <col min="8221" max="8221" width="0.625" style="293" customWidth="1"/>
    <col min="8222" max="8222" width="0.75" style="293" customWidth="1"/>
    <col min="8223" max="8223" width="1.375" style="293" customWidth="1"/>
    <col min="8224" max="8224" width="13.375" style="293" customWidth="1"/>
    <col min="8225" max="8225" width="0.5" style="293" customWidth="1"/>
    <col min="8226" max="8449" width="11.25" style="293"/>
    <col min="8450" max="8450" width="0.625" style="293" customWidth="1"/>
    <col min="8451" max="8451" width="0.75" style="293" customWidth="1"/>
    <col min="8452" max="8452" width="1.375" style="293" customWidth="1"/>
    <col min="8453" max="8453" width="13.375" style="293" customWidth="1"/>
    <col min="8454" max="8454" width="0.5" style="293" customWidth="1"/>
    <col min="8455" max="8461" width="6.125" style="293" customWidth="1"/>
    <col min="8462" max="8462" width="8.125" style="293" customWidth="1"/>
    <col min="8463" max="8465" width="6.125" style="293" customWidth="1"/>
    <col min="8466" max="8475" width="6.875" style="293" customWidth="1"/>
    <col min="8476" max="8476" width="0.75" style="293" customWidth="1"/>
    <col min="8477" max="8477" width="0.625" style="293" customWidth="1"/>
    <col min="8478" max="8478" width="0.75" style="293" customWidth="1"/>
    <col min="8479" max="8479" width="1.375" style="293" customWidth="1"/>
    <col min="8480" max="8480" width="13.375" style="293" customWidth="1"/>
    <col min="8481" max="8481" width="0.5" style="293" customWidth="1"/>
    <col min="8482" max="8705" width="11.25" style="293"/>
    <col min="8706" max="8706" width="0.625" style="293" customWidth="1"/>
    <col min="8707" max="8707" width="0.75" style="293" customWidth="1"/>
    <col min="8708" max="8708" width="1.375" style="293" customWidth="1"/>
    <col min="8709" max="8709" width="13.375" style="293" customWidth="1"/>
    <col min="8710" max="8710" width="0.5" style="293" customWidth="1"/>
    <col min="8711" max="8717" width="6.125" style="293" customWidth="1"/>
    <col min="8718" max="8718" width="8.125" style="293" customWidth="1"/>
    <col min="8719" max="8721" width="6.125" style="293" customWidth="1"/>
    <col min="8722" max="8731" width="6.875" style="293" customWidth="1"/>
    <col min="8732" max="8732" width="0.75" style="293" customWidth="1"/>
    <col min="8733" max="8733" width="0.625" style="293" customWidth="1"/>
    <col min="8734" max="8734" width="0.75" style="293" customWidth="1"/>
    <col min="8735" max="8735" width="1.375" style="293" customWidth="1"/>
    <col min="8736" max="8736" width="13.375" style="293" customWidth="1"/>
    <col min="8737" max="8737" width="0.5" style="293" customWidth="1"/>
    <col min="8738" max="8961" width="11.25" style="293"/>
    <col min="8962" max="8962" width="0.625" style="293" customWidth="1"/>
    <col min="8963" max="8963" width="0.75" style="293" customWidth="1"/>
    <col min="8964" max="8964" width="1.375" style="293" customWidth="1"/>
    <col min="8965" max="8965" width="13.375" style="293" customWidth="1"/>
    <col min="8966" max="8966" width="0.5" style="293" customWidth="1"/>
    <col min="8967" max="8973" width="6.125" style="293" customWidth="1"/>
    <col min="8974" max="8974" width="8.125" style="293" customWidth="1"/>
    <col min="8975" max="8977" width="6.125" style="293" customWidth="1"/>
    <col min="8978" max="8987" width="6.875" style="293" customWidth="1"/>
    <col min="8988" max="8988" width="0.75" style="293" customWidth="1"/>
    <col min="8989" max="8989" width="0.625" style="293" customWidth="1"/>
    <col min="8990" max="8990" width="0.75" style="293" customWidth="1"/>
    <col min="8991" max="8991" width="1.375" style="293" customWidth="1"/>
    <col min="8992" max="8992" width="13.375" style="293" customWidth="1"/>
    <col min="8993" max="8993" width="0.5" style="293" customWidth="1"/>
    <col min="8994" max="9217" width="11.25" style="293"/>
    <col min="9218" max="9218" width="0.625" style="293" customWidth="1"/>
    <col min="9219" max="9219" width="0.75" style="293" customWidth="1"/>
    <col min="9220" max="9220" width="1.375" style="293" customWidth="1"/>
    <col min="9221" max="9221" width="13.375" style="293" customWidth="1"/>
    <col min="9222" max="9222" width="0.5" style="293" customWidth="1"/>
    <col min="9223" max="9229" width="6.125" style="293" customWidth="1"/>
    <col min="9230" max="9230" width="8.125" style="293" customWidth="1"/>
    <col min="9231" max="9233" width="6.125" style="293" customWidth="1"/>
    <col min="9234" max="9243" width="6.875" style="293" customWidth="1"/>
    <col min="9244" max="9244" width="0.75" style="293" customWidth="1"/>
    <col min="9245" max="9245" width="0.625" style="293" customWidth="1"/>
    <col min="9246" max="9246" width="0.75" style="293" customWidth="1"/>
    <col min="9247" max="9247" width="1.375" style="293" customWidth="1"/>
    <col min="9248" max="9248" width="13.375" style="293" customWidth="1"/>
    <col min="9249" max="9249" width="0.5" style="293" customWidth="1"/>
    <col min="9250" max="9473" width="11.25" style="293"/>
    <col min="9474" max="9474" width="0.625" style="293" customWidth="1"/>
    <col min="9475" max="9475" width="0.75" style="293" customWidth="1"/>
    <col min="9476" max="9476" width="1.375" style="293" customWidth="1"/>
    <col min="9477" max="9477" width="13.375" style="293" customWidth="1"/>
    <col min="9478" max="9478" width="0.5" style="293" customWidth="1"/>
    <col min="9479" max="9485" width="6.125" style="293" customWidth="1"/>
    <col min="9486" max="9486" width="8.125" style="293" customWidth="1"/>
    <col min="9487" max="9489" width="6.125" style="293" customWidth="1"/>
    <col min="9490" max="9499" width="6.875" style="293" customWidth="1"/>
    <col min="9500" max="9500" width="0.75" style="293" customWidth="1"/>
    <col min="9501" max="9501" width="0.625" style="293" customWidth="1"/>
    <col min="9502" max="9502" width="0.75" style="293" customWidth="1"/>
    <col min="9503" max="9503" width="1.375" style="293" customWidth="1"/>
    <col min="9504" max="9504" width="13.375" style="293" customWidth="1"/>
    <col min="9505" max="9505" width="0.5" style="293" customWidth="1"/>
    <col min="9506" max="9729" width="11.25" style="293"/>
    <col min="9730" max="9730" width="0.625" style="293" customWidth="1"/>
    <col min="9731" max="9731" width="0.75" style="293" customWidth="1"/>
    <col min="9732" max="9732" width="1.375" style="293" customWidth="1"/>
    <col min="9733" max="9733" width="13.375" style="293" customWidth="1"/>
    <col min="9734" max="9734" width="0.5" style="293" customWidth="1"/>
    <col min="9735" max="9741" width="6.125" style="293" customWidth="1"/>
    <col min="9742" max="9742" width="8.125" style="293" customWidth="1"/>
    <col min="9743" max="9745" width="6.125" style="293" customWidth="1"/>
    <col min="9746" max="9755" width="6.875" style="293" customWidth="1"/>
    <col min="9756" max="9756" width="0.75" style="293" customWidth="1"/>
    <col min="9757" max="9757" width="0.625" style="293" customWidth="1"/>
    <col min="9758" max="9758" width="0.75" style="293" customWidth="1"/>
    <col min="9759" max="9759" width="1.375" style="293" customWidth="1"/>
    <col min="9760" max="9760" width="13.375" style="293" customWidth="1"/>
    <col min="9761" max="9761" width="0.5" style="293" customWidth="1"/>
    <col min="9762" max="9985" width="11.25" style="293"/>
    <col min="9986" max="9986" width="0.625" style="293" customWidth="1"/>
    <col min="9987" max="9987" width="0.75" style="293" customWidth="1"/>
    <col min="9988" max="9988" width="1.375" style="293" customWidth="1"/>
    <col min="9989" max="9989" width="13.375" style="293" customWidth="1"/>
    <col min="9990" max="9990" width="0.5" style="293" customWidth="1"/>
    <col min="9991" max="9997" width="6.125" style="293" customWidth="1"/>
    <col min="9998" max="9998" width="8.125" style="293" customWidth="1"/>
    <col min="9999" max="10001" width="6.125" style="293" customWidth="1"/>
    <col min="10002" max="10011" width="6.875" style="293" customWidth="1"/>
    <col min="10012" max="10012" width="0.75" style="293" customWidth="1"/>
    <col min="10013" max="10013" width="0.625" style="293" customWidth="1"/>
    <col min="10014" max="10014" width="0.75" style="293" customWidth="1"/>
    <col min="10015" max="10015" width="1.375" style="293" customWidth="1"/>
    <col min="10016" max="10016" width="13.375" style="293" customWidth="1"/>
    <col min="10017" max="10017" width="0.5" style="293" customWidth="1"/>
    <col min="10018" max="10241" width="11.25" style="293"/>
    <col min="10242" max="10242" width="0.625" style="293" customWidth="1"/>
    <col min="10243" max="10243" width="0.75" style="293" customWidth="1"/>
    <col min="10244" max="10244" width="1.375" style="293" customWidth="1"/>
    <col min="10245" max="10245" width="13.375" style="293" customWidth="1"/>
    <col min="10246" max="10246" width="0.5" style="293" customWidth="1"/>
    <col min="10247" max="10253" width="6.125" style="293" customWidth="1"/>
    <col min="10254" max="10254" width="8.125" style="293" customWidth="1"/>
    <col min="10255" max="10257" width="6.125" style="293" customWidth="1"/>
    <col min="10258" max="10267" width="6.875" style="293" customWidth="1"/>
    <col min="10268" max="10268" width="0.75" style="293" customWidth="1"/>
    <col min="10269" max="10269" width="0.625" style="293" customWidth="1"/>
    <col min="10270" max="10270" width="0.75" style="293" customWidth="1"/>
    <col min="10271" max="10271" width="1.375" style="293" customWidth="1"/>
    <col min="10272" max="10272" width="13.375" style="293" customWidth="1"/>
    <col min="10273" max="10273" width="0.5" style="293" customWidth="1"/>
    <col min="10274" max="10497" width="11.25" style="293"/>
    <col min="10498" max="10498" width="0.625" style="293" customWidth="1"/>
    <col min="10499" max="10499" width="0.75" style="293" customWidth="1"/>
    <col min="10500" max="10500" width="1.375" style="293" customWidth="1"/>
    <col min="10501" max="10501" width="13.375" style="293" customWidth="1"/>
    <col min="10502" max="10502" width="0.5" style="293" customWidth="1"/>
    <col min="10503" max="10509" width="6.125" style="293" customWidth="1"/>
    <col min="10510" max="10510" width="8.125" style="293" customWidth="1"/>
    <col min="10511" max="10513" width="6.125" style="293" customWidth="1"/>
    <col min="10514" max="10523" width="6.875" style="293" customWidth="1"/>
    <col min="10524" max="10524" width="0.75" style="293" customWidth="1"/>
    <col min="10525" max="10525" width="0.625" style="293" customWidth="1"/>
    <col min="10526" max="10526" width="0.75" style="293" customWidth="1"/>
    <col min="10527" max="10527" width="1.375" style="293" customWidth="1"/>
    <col min="10528" max="10528" width="13.375" style="293" customWidth="1"/>
    <col min="10529" max="10529" width="0.5" style="293" customWidth="1"/>
    <col min="10530" max="10753" width="11.25" style="293"/>
    <col min="10754" max="10754" width="0.625" style="293" customWidth="1"/>
    <col min="10755" max="10755" width="0.75" style="293" customWidth="1"/>
    <col min="10756" max="10756" width="1.375" style="293" customWidth="1"/>
    <col min="10757" max="10757" width="13.375" style="293" customWidth="1"/>
    <col min="10758" max="10758" width="0.5" style="293" customWidth="1"/>
    <col min="10759" max="10765" width="6.125" style="293" customWidth="1"/>
    <col min="10766" max="10766" width="8.125" style="293" customWidth="1"/>
    <col min="10767" max="10769" width="6.125" style="293" customWidth="1"/>
    <col min="10770" max="10779" width="6.875" style="293" customWidth="1"/>
    <col min="10780" max="10780" width="0.75" style="293" customWidth="1"/>
    <col min="10781" max="10781" width="0.625" style="293" customWidth="1"/>
    <col min="10782" max="10782" width="0.75" style="293" customWidth="1"/>
    <col min="10783" max="10783" width="1.375" style="293" customWidth="1"/>
    <col min="10784" max="10784" width="13.375" style="293" customWidth="1"/>
    <col min="10785" max="10785" width="0.5" style="293" customWidth="1"/>
    <col min="10786" max="11009" width="11.25" style="293"/>
    <col min="11010" max="11010" width="0.625" style="293" customWidth="1"/>
    <col min="11011" max="11011" width="0.75" style="293" customWidth="1"/>
    <col min="11012" max="11012" width="1.375" style="293" customWidth="1"/>
    <col min="11013" max="11013" width="13.375" style="293" customWidth="1"/>
    <col min="11014" max="11014" width="0.5" style="293" customWidth="1"/>
    <col min="11015" max="11021" width="6.125" style="293" customWidth="1"/>
    <col min="11022" max="11022" width="8.125" style="293" customWidth="1"/>
    <col min="11023" max="11025" width="6.125" style="293" customWidth="1"/>
    <col min="11026" max="11035" width="6.875" style="293" customWidth="1"/>
    <col min="11036" max="11036" width="0.75" style="293" customWidth="1"/>
    <col min="11037" max="11037" width="0.625" style="293" customWidth="1"/>
    <col min="11038" max="11038" width="0.75" style="293" customWidth="1"/>
    <col min="11039" max="11039" width="1.375" style="293" customWidth="1"/>
    <col min="11040" max="11040" width="13.375" style="293" customWidth="1"/>
    <col min="11041" max="11041" width="0.5" style="293" customWidth="1"/>
    <col min="11042" max="11265" width="11.25" style="293"/>
    <col min="11266" max="11266" width="0.625" style="293" customWidth="1"/>
    <col min="11267" max="11267" width="0.75" style="293" customWidth="1"/>
    <col min="11268" max="11268" width="1.375" style="293" customWidth="1"/>
    <col min="11269" max="11269" width="13.375" style="293" customWidth="1"/>
    <col min="11270" max="11270" width="0.5" style="293" customWidth="1"/>
    <col min="11271" max="11277" width="6.125" style="293" customWidth="1"/>
    <col min="11278" max="11278" width="8.125" style="293" customWidth="1"/>
    <col min="11279" max="11281" width="6.125" style="293" customWidth="1"/>
    <col min="11282" max="11291" width="6.875" style="293" customWidth="1"/>
    <col min="11292" max="11292" width="0.75" style="293" customWidth="1"/>
    <col min="11293" max="11293" width="0.625" style="293" customWidth="1"/>
    <col min="11294" max="11294" width="0.75" style="293" customWidth="1"/>
    <col min="11295" max="11295" width="1.375" style="293" customWidth="1"/>
    <col min="11296" max="11296" width="13.375" style="293" customWidth="1"/>
    <col min="11297" max="11297" width="0.5" style="293" customWidth="1"/>
    <col min="11298" max="11521" width="11.25" style="293"/>
    <col min="11522" max="11522" width="0.625" style="293" customWidth="1"/>
    <col min="11523" max="11523" width="0.75" style="293" customWidth="1"/>
    <col min="11524" max="11524" width="1.375" style="293" customWidth="1"/>
    <col min="11525" max="11525" width="13.375" style="293" customWidth="1"/>
    <col min="11526" max="11526" width="0.5" style="293" customWidth="1"/>
    <col min="11527" max="11533" width="6.125" style="293" customWidth="1"/>
    <col min="11534" max="11534" width="8.125" style="293" customWidth="1"/>
    <col min="11535" max="11537" width="6.125" style="293" customWidth="1"/>
    <col min="11538" max="11547" width="6.875" style="293" customWidth="1"/>
    <col min="11548" max="11548" width="0.75" style="293" customWidth="1"/>
    <col min="11549" max="11549" width="0.625" style="293" customWidth="1"/>
    <col min="11550" max="11550" width="0.75" style="293" customWidth="1"/>
    <col min="11551" max="11551" width="1.375" style="293" customWidth="1"/>
    <col min="11552" max="11552" width="13.375" style="293" customWidth="1"/>
    <col min="11553" max="11553" width="0.5" style="293" customWidth="1"/>
    <col min="11554" max="11777" width="11.25" style="293"/>
    <col min="11778" max="11778" width="0.625" style="293" customWidth="1"/>
    <col min="11779" max="11779" width="0.75" style="293" customWidth="1"/>
    <col min="11780" max="11780" width="1.375" style="293" customWidth="1"/>
    <col min="11781" max="11781" width="13.375" style="293" customWidth="1"/>
    <col min="11782" max="11782" width="0.5" style="293" customWidth="1"/>
    <col min="11783" max="11789" width="6.125" style="293" customWidth="1"/>
    <col min="11790" max="11790" width="8.125" style="293" customWidth="1"/>
    <col min="11791" max="11793" width="6.125" style="293" customWidth="1"/>
    <col min="11794" max="11803" width="6.875" style="293" customWidth="1"/>
    <col min="11804" max="11804" width="0.75" style="293" customWidth="1"/>
    <col min="11805" max="11805" width="0.625" style="293" customWidth="1"/>
    <col min="11806" max="11806" width="0.75" style="293" customWidth="1"/>
    <col min="11807" max="11807" width="1.375" style="293" customWidth="1"/>
    <col min="11808" max="11808" width="13.375" style="293" customWidth="1"/>
    <col min="11809" max="11809" width="0.5" style="293" customWidth="1"/>
    <col min="11810" max="12033" width="11.25" style="293"/>
    <col min="12034" max="12034" width="0.625" style="293" customWidth="1"/>
    <col min="12035" max="12035" width="0.75" style="293" customWidth="1"/>
    <col min="12036" max="12036" width="1.375" style="293" customWidth="1"/>
    <col min="12037" max="12037" width="13.375" style="293" customWidth="1"/>
    <col min="12038" max="12038" width="0.5" style="293" customWidth="1"/>
    <col min="12039" max="12045" width="6.125" style="293" customWidth="1"/>
    <col min="12046" max="12046" width="8.125" style="293" customWidth="1"/>
    <col min="12047" max="12049" width="6.125" style="293" customWidth="1"/>
    <col min="12050" max="12059" width="6.875" style="293" customWidth="1"/>
    <col min="12060" max="12060" width="0.75" style="293" customWidth="1"/>
    <col min="12061" max="12061" width="0.625" style="293" customWidth="1"/>
    <col min="12062" max="12062" width="0.75" style="293" customWidth="1"/>
    <col min="12063" max="12063" width="1.375" style="293" customWidth="1"/>
    <col min="12064" max="12064" width="13.375" style="293" customWidth="1"/>
    <col min="12065" max="12065" width="0.5" style="293" customWidth="1"/>
    <col min="12066" max="12289" width="11.25" style="293"/>
    <col min="12290" max="12290" width="0.625" style="293" customWidth="1"/>
    <col min="12291" max="12291" width="0.75" style="293" customWidth="1"/>
    <col min="12292" max="12292" width="1.375" style="293" customWidth="1"/>
    <col min="12293" max="12293" width="13.375" style="293" customWidth="1"/>
    <col min="12294" max="12294" width="0.5" style="293" customWidth="1"/>
    <col min="12295" max="12301" width="6.125" style="293" customWidth="1"/>
    <col min="12302" max="12302" width="8.125" style="293" customWidth="1"/>
    <col min="12303" max="12305" width="6.125" style="293" customWidth="1"/>
    <col min="12306" max="12315" width="6.875" style="293" customWidth="1"/>
    <col min="12316" max="12316" width="0.75" style="293" customWidth="1"/>
    <col min="12317" max="12317" width="0.625" style="293" customWidth="1"/>
    <col min="12318" max="12318" width="0.75" style="293" customWidth="1"/>
    <col min="12319" max="12319" width="1.375" style="293" customWidth="1"/>
    <col min="12320" max="12320" width="13.375" style="293" customWidth="1"/>
    <col min="12321" max="12321" width="0.5" style="293" customWidth="1"/>
    <col min="12322" max="12545" width="11.25" style="293"/>
    <col min="12546" max="12546" width="0.625" style="293" customWidth="1"/>
    <col min="12547" max="12547" width="0.75" style="293" customWidth="1"/>
    <col min="12548" max="12548" width="1.375" style="293" customWidth="1"/>
    <col min="12549" max="12549" width="13.375" style="293" customWidth="1"/>
    <col min="12550" max="12550" width="0.5" style="293" customWidth="1"/>
    <col min="12551" max="12557" width="6.125" style="293" customWidth="1"/>
    <col min="12558" max="12558" width="8.125" style="293" customWidth="1"/>
    <col min="12559" max="12561" width="6.125" style="293" customWidth="1"/>
    <col min="12562" max="12571" width="6.875" style="293" customWidth="1"/>
    <col min="12572" max="12572" width="0.75" style="293" customWidth="1"/>
    <col min="12573" max="12573" width="0.625" style="293" customWidth="1"/>
    <col min="12574" max="12574" width="0.75" style="293" customWidth="1"/>
    <col min="12575" max="12575" width="1.375" style="293" customWidth="1"/>
    <col min="12576" max="12576" width="13.375" style="293" customWidth="1"/>
    <col min="12577" max="12577" width="0.5" style="293" customWidth="1"/>
    <col min="12578" max="12801" width="11.25" style="293"/>
    <col min="12802" max="12802" width="0.625" style="293" customWidth="1"/>
    <col min="12803" max="12803" width="0.75" style="293" customWidth="1"/>
    <col min="12804" max="12804" width="1.375" style="293" customWidth="1"/>
    <col min="12805" max="12805" width="13.375" style="293" customWidth="1"/>
    <col min="12806" max="12806" width="0.5" style="293" customWidth="1"/>
    <col min="12807" max="12813" width="6.125" style="293" customWidth="1"/>
    <col min="12814" max="12814" width="8.125" style="293" customWidth="1"/>
    <col min="12815" max="12817" width="6.125" style="293" customWidth="1"/>
    <col min="12818" max="12827" width="6.875" style="293" customWidth="1"/>
    <col min="12828" max="12828" width="0.75" style="293" customWidth="1"/>
    <col min="12829" max="12829" width="0.625" style="293" customWidth="1"/>
    <col min="12830" max="12830" width="0.75" style="293" customWidth="1"/>
    <col min="12831" max="12831" width="1.375" style="293" customWidth="1"/>
    <col min="12832" max="12832" width="13.375" style="293" customWidth="1"/>
    <col min="12833" max="12833" width="0.5" style="293" customWidth="1"/>
    <col min="12834" max="13057" width="11.25" style="293"/>
    <col min="13058" max="13058" width="0.625" style="293" customWidth="1"/>
    <col min="13059" max="13059" width="0.75" style="293" customWidth="1"/>
    <col min="13060" max="13060" width="1.375" style="293" customWidth="1"/>
    <col min="13061" max="13061" width="13.375" style="293" customWidth="1"/>
    <col min="13062" max="13062" width="0.5" style="293" customWidth="1"/>
    <col min="13063" max="13069" width="6.125" style="293" customWidth="1"/>
    <col min="13070" max="13070" width="8.125" style="293" customWidth="1"/>
    <col min="13071" max="13073" width="6.125" style="293" customWidth="1"/>
    <col min="13074" max="13083" width="6.875" style="293" customWidth="1"/>
    <col min="13084" max="13084" width="0.75" style="293" customWidth="1"/>
    <col min="13085" max="13085" width="0.625" style="293" customWidth="1"/>
    <col min="13086" max="13086" width="0.75" style="293" customWidth="1"/>
    <col min="13087" max="13087" width="1.375" style="293" customWidth="1"/>
    <col min="13088" max="13088" width="13.375" style="293" customWidth="1"/>
    <col min="13089" max="13089" width="0.5" style="293" customWidth="1"/>
    <col min="13090" max="13313" width="11.25" style="293"/>
    <col min="13314" max="13314" width="0.625" style="293" customWidth="1"/>
    <col min="13315" max="13315" width="0.75" style="293" customWidth="1"/>
    <col min="13316" max="13316" width="1.375" style="293" customWidth="1"/>
    <col min="13317" max="13317" width="13.375" style="293" customWidth="1"/>
    <col min="13318" max="13318" width="0.5" style="293" customWidth="1"/>
    <col min="13319" max="13325" width="6.125" style="293" customWidth="1"/>
    <col min="13326" max="13326" width="8.125" style="293" customWidth="1"/>
    <col min="13327" max="13329" width="6.125" style="293" customWidth="1"/>
    <col min="13330" max="13339" width="6.875" style="293" customWidth="1"/>
    <col min="13340" max="13340" width="0.75" style="293" customWidth="1"/>
    <col min="13341" max="13341" width="0.625" style="293" customWidth="1"/>
    <col min="13342" max="13342" width="0.75" style="293" customWidth="1"/>
    <col min="13343" max="13343" width="1.375" style="293" customWidth="1"/>
    <col min="13344" max="13344" width="13.375" style="293" customWidth="1"/>
    <col min="13345" max="13345" width="0.5" style="293" customWidth="1"/>
    <col min="13346" max="13569" width="11.25" style="293"/>
    <col min="13570" max="13570" width="0.625" style="293" customWidth="1"/>
    <col min="13571" max="13571" width="0.75" style="293" customWidth="1"/>
    <col min="13572" max="13572" width="1.375" style="293" customWidth="1"/>
    <col min="13573" max="13573" width="13.375" style="293" customWidth="1"/>
    <col min="13574" max="13574" width="0.5" style="293" customWidth="1"/>
    <col min="13575" max="13581" width="6.125" style="293" customWidth="1"/>
    <col min="13582" max="13582" width="8.125" style="293" customWidth="1"/>
    <col min="13583" max="13585" width="6.125" style="293" customWidth="1"/>
    <col min="13586" max="13595" width="6.875" style="293" customWidth="1"/>
    <col min="13596" max="13596" width="0.75" style="293" customWidth="1"/>
    <col min="13597" max="13597" width="0.625" style="293" customWidth="1"/>
    <col min="13598" max="13598" width="0.75" style="293" customWidth="1"/>
    <col min="13599" max="13599" width="1.375" style="293" customWidth="1"/>
    <col min="13600" max="13600" width="13.375" style="293" customWidth="1"/>
    <col min="13601" max="13601" width="0.5" style="293" customWidth="1"/>
    <col min="13602" max="13825" width="11.25" style="293"/>
    <col min="13826" max="13826" width="0.625" style="293" customWidth="1"/>
    <col min="13827" max="13827" width="0.75" style="293" customWidth="1"/>
    <col min="13828" max="13828" width="1.375" style="293" customWidth="1"/>
    <col min="13829" max="13829" width="13.375" style="293" customWidth="1"/>
    <col min="13830" max="13830" width="0.5" style="293" customWidth="1"/>
    <col min="13831" max="13837" width="6.125" style="293" customWidth="1"/>
    <col min="13838" max="13838" width="8.125" style="293" customWidth="1"/>
    <col min="13839" max="13841" width="6.125" style="293" customWidth="1"/>
    <col min="13842" max="13851" width="6.875" style="293" customWidth="1"/>
    <col min="13852" max="13852" width="0.75" style="293" customWidth="1"/>
    <col min="13853" max="13853" width="0.625" style="293" customWidth="1"/>
    <col min="13854" max="13854" width="0.75" style="293" customWidth="1"/>
    <col min="13855" max="13855" width="1.375" style="293" customWidth="1"/>
    <col min="13856" max="13856" width="13.375" style="293" customWidth="1"/>
    <col min="13857" max="13857" width="0.5" style="293" customWidth="1"/>
    <col min="13858" max="14081" width="11.25" style="293"/>
    <col min="14082" max="14082" width="0.625" style="293" customWidth="1"/>
    <col min="14083" max="14083" width="0.75" style="293" customWidth="1"/>
    <col min="14084" max="14084" width="1.375" style="293" customWidth="1"/>
    <col min="14085" max="14085" width="13.375" style="293" customWidth="1"/>
    <col min="14086" max="14086" width="0.5" style="293" customWidth="1"/>
    <col min="14087" max="14093" width="6.125" style="293" customWidth="1"/>
    <col min="14094" max="14094" width="8.125" style="293" customWidth="1"/>
    <col min="14095" max="14097" width="6.125" style="293" customWidth="1"/>
    <col min="14098" max="14107" width="6.875" style="293" customWidth="1"/>
    <col min="14108" max="14108" width="0.75" style="293" customWidth="1"/>
    <col min="14109" max="14109" width="0.625" style="293" customWidth="1"/>
    <col min="14110" max="14110" width="0.75" style="293" customWidth="1"/>
    <col min="14111" max="14111" width="1.375" style="293" customWidth="1"/>
    <col min="14112" max="14112" width="13.375" style="293" customWidth="1"/>
    <col min="14113" max="14113" width="0.5" style="293" customWidth="1"/>
    <col min="14114" max="14337" width="11.25" style="293"/>
    <col min="14338" max="14338" width="0.625" style="293" customWidth="1"/>
    <col min="14339" max="14339" width="0.75" style="293" customWidth="1"/>
    <col min="14340" max="14340" width="1.375" style="293" customWidth="1"/>
    <col min="14341" max="14341" width="13.375" style="293" customWidth="1"/>
    <col min="14342" max="14342" width="0.5" style="293" customWidth="1"/>
    <col min="14343" max="14349" width="6.125" style="293" customWidth="1"/>
    <col min="14350" max="14350" width="8.125" style="293" customWidth="1"/>
    <col min="14351" max="14353" width="6.125" style="293" customWidth="1"/>
    <col min="14354" max="14363" width="6.875" style="293" customWidth="1"/>
    <col min="14364" max="14364" width="0.75" style="293" customWidth="1"/>
    <col min="14365" max="14365" width="0.625" style="293" customWidth="1"/>
    <col min="14366" max="14366" width="0.75" style="293" customWidth="1"/>
    <col min="14367" max="14367" width="1.375" style="293" customWidth="1"/>
    <col min="14368" max="14368" width="13.375" style="293" customWidth="1"/>
    <col min="14369" max="14369" width="0.5" style="293" customWidth="1"/>
    <col min="14370" max="14593" width="11.25" style="293"/>
    <col min="14594" max="14594" width="0.625" style="293" customWidth="1"/>
    <col min="14595" max="14595" width="0.75" style="293" customWidth="1"/>
    <col min="14596" max="14596" width="1.375" style="293" customWidth="1"/>
    <col min="14597" max="14597" width="13.375" style="293" customWidth="1"/>
    <col min="14598" max="14598" width="0.5" style="293" customWidth="1"/>
    <col min="14599" max="14605" width="6.125" style="293" customWidth="1"/>
    <col min="14606" max="14606" width="8.125" style="293" customWidth="1"/>
    <col min="14607" max="14609" width="6.125" style="293" customWidth="1"/>
    <col min="14610" max="14619" width="6.875" style="293" customWidth="1"/>
    <col min="14620" max="14620" width="0.75" style="293" customWidth="1"/>
    <col min="14621" max="14621" width="0.625" style="293" customWidth="1"/>
    <col min="14622" max="14622" width="0.75" style="293" customWidth="1"/>
    <col min="14623" max="14623" width="1.375" style="293" customWidth="1"/>
    <col min="14624" max="14624" width="13.375" style="293" customWidth="1"/>
    <col min="14625" max="14625" width="0.5" style="293" customWidth="1"/>
    <col min="14626" max="14849" width="11.25" style="293"/>
    <col min="14850" max="14850" width="0.625" style="293" customWidth="1"/>
    <col min="14851" max="14851" width="0.75" style="293" customWidth="1"/>
    <col min="14852" max="14852" width="1.375" style="293" customWidth="1"/>
    <col min="14853" max="14853" width="13.375" style="293" customWidth="1"/>
    <col min="14854" max="14854" width="0.5" style="293" customWidth="1"/>
    <col min="14855" max="14861" width="6.125" style="293" customWidth="1"/>
    <col min="14862" max="14862" width="8.125" style="293" customWidth="1"/>
    <col min="14863" max="14865" width="6.125" style="293" customWidth="1"/>
    <col min="14866" max="14875" width="6.875" style="293" customWidth="1"/>
    <col min="14876" max="14876" width="0.75" style="293" customWidth="1"/>
    <col min="14877" max="14877" width="0.625" style="293" customWidth="1"/>
    <col min="14878" max="14878" width="0.75" style="293" customWidth="1"/>
    <col min="14879" max="14879" width="1.375" style="293" customWidth="1"/>
    <col min="14880" max="14880" width="13.375" style="293" customWidth="1"/>
    <col min="14881" max="14881" width="0.5" style="293" customWidth="1"/>
    <col min="14882" max="15105" width="11.25" style="293"/>
    <col min="15106" max="15106" width="0.625" style="293" customWidth="1"/>
    <col min="15107" max="15107" width="0.75" style="293" customWidth="1"/>
    <col min="15108" max="15108" width="1.375" style="293" customWidth="1"/>
    <col min="15109" max="15109" width="13.375" style="293" customWidth="1"/>
    <col min="15110" max="15110" width="0.5" style="293" customWidth="1"/>
    <col min="15111" max="15117" width="6.125" style="293" customWidth="1"/>
    <col min="15118" max="15118" width="8.125" style="293" customWidth="1"/>
    <col min="15119" max="15121" width="6.125" style="293" customWidth="1"/>
    <col min="15122" max="15131" width="6.875" style="293" customWidth="1"/>
    <col min="15132" max="15132" width="0.75" style="293" customWidth="1"/>
    <col min="15133" max="15133" width="0.625" style="293" customWidth="1"/>
    <col min="15134" max="15134" width="0.75" style="293" customWidth="1"/>
    <col min="15135" max="15135" width="1.375" style="293" customWidth="1"/>
    <col min="15136" max="15136" width="13.375" style="293" customWidth="1"/>
    <col min="15137" max="15137" width="0.5" style="293" customWidth="1"/>
    <col min="15138" max="15361" width="11.25" style="293"/>
    <col min="15362" max="15362" width="0.625" style="293" customWidth="1"/>
    <col min="15363" max="15363" width="0.75" style="293" customWidth="1"/>
    <col min="15364" max="15364" width="1.375" style="293" customWidth="1"/>
    <col min="15365" max="15365" width="13.375" style="293" customWidth="1"/>
    <col min="15366" max="15366" width="0.5" style="293" customWidth="1"/>
    <col min="15367" max="15373" width="6.125" style="293" customWidth="1"/>
    <col min="15374" max="15374" width="8.125" style="293" customWidth="1"/>
    <col min="15375" max="15377" width="6.125" style="293" customWidth="1"/>
    <col min="15378" max="15387" width="6.875" style="293" customWidth="1"/>
    <col min="15388" max="15388" width="0.75" style="293" customWidth="1"/>
    <col min="15389" max="15389" width="0.625" style="293" customWidth="1"/>
    <col min="15390" max="15390" width="0.75" style="293" customWidth="1"/>
    <col min="15391" max="15391" width="1.375" style="293" customWidth="1"/>
    <col min="15392" max="15392" width="13.375" style="293" customWidth="1"/>
    <col min="15393" max="15393" width="0.5" style="293" customWidth="1"/>
    <col min="15394" max="15617" width="11.25" style="293"/>
    <col min="15618" max="15618" width="0.625" style="293" customWidth="1"/>
    <col min="15619" max="15619" width="0.75" style="293" customWidth="1"/>
    <col min="15620" max="15620" width="1.375" style="293" customWidth="1"/>
    <col min="15621" max="15621" width="13.375" style="293" customWidth="1"/>
    <col min="15622" max="15622" width="0.5" style="293" customWidth="1"/>
    <col min="15623" max="15629" width="6.125" style="293" customWidth="1"/>
    <col min="15630" max="15630" width="8.125" style="293" customWidth="1"/>
    <col min="15631" max="15633" width="6.125" style="293" customWidth="1"/>
    <col min="15634" max="15643" width="6.875" style="293" customWidth="1"/>
    <col min="15644" max="15644" width="0.75" style="293" customWidth="1"/>
    <col min="15645" max="15645" width="0.625" style="293" customWidth="1"/>
    <col min="15646" max="15646" width="0.75" style="293" customWidth="1"/>
    <col min="15647" max="15647" width="1.375" style="293" customWidth="1"/>
    <col min="15648" max="15648" width="13.375" style="293" customWidth="1"/>
    <col min="15649" max="15649" width="0.5" style="293" customWidth="1"/>
    <col min="15650" max="15873" width="11.25" style="293"/>
    <col min="15874" max="15874" width="0.625" style="293" customWidth="1"/>
    <col min="15875" max="15875" width="0.75" style="293" customWidth="1"/>
    <col min="15876" max="15876" width="1.375" style="293" customWidth="1"/>
    <col min="15877" max="15877" width="13.375" style="293" customWidth="1"/>
    <col min="15878" max="15878" width="0.5" style="293" customWidth="1"/>
    <col min="15879" max="15885" width="6.125" style="293" customWidth="1"/>
    <col min="15886" max="15886" width="8.125" style="293" customWidth="1"/>
    <col min="15887" max="15889" width="6.125" style="293" customWidth="1"/>
    <col min="15890" max="15899" width="6.875" style="293" customWidth="1"/>
    <col min="15900" max="15900" width="0.75" style="293" customWidth="1"/>
    <col min="15901" max="15901" width="0.625" style="293" customWidth="1"/>
    <col min="15902" max="15902" width="0.75" style="293" customWidth="1"/>
    <col min="15903" max="15903" width="1.375" style="293" customWidth="1"/>
    <col min="15904" max="15904" width="13.375" style="293" customWidth="1"/>
    <col min="15905" max="15905" width="0.5" style="293" customWidth="1"/>
    <col min="15906" max="16129" width="11.25" style="293"/>
    <col min="16130" max="16130" width="0.625" style="293" customWidth="1"/>
    <col min="16131" max="16131" width="0.75" style="293" customWidth="1"/>
    <col min="16132" max="16132" width="1.375" style="293" customWidth="1"/>
    <col min="16133" max="16133" width="13.375" style="293" customWidth="1"/>
    <col min="16134" max="16134" width="0.5" style="293" customWidth="1"/>
    <col min="16135" max="16141" width="6.125" style="293" customWidth="1"/>
    <col min="16142" max="16142" width="8.125" style="293" customWidth="1"/>
    <col min="16143" max="16145" width="6.125" style="293" customWidth="1"/>
    <col min="16146" max="16155" width="6.875" style="293" customWidth="1"/>
    <col min="16156" max="16156" width="0.75" style="293" customWidth="1"/>
    <col min="16157" max="16157" width="0.625" style="293" customWidth="1"/>
    <col min="16158" max="16158" width="0.75" style="293" customWidth="1"/>
    <col min="16159" max="16159" width="1.375" style="293" customWidth="1"/>
    <col min="16160" max="16160" width="13.375" style="293" customWidth="1"/>
    <col min="16161" max="16161" width="0.5" style="293" customWidth="1"/>
    <col min="16162" max="16384" width="11.25" style="293"/>
  </cols>
  <sheetData>
    <row r="1" spans="1:33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  <c r="Y1" s="296"/>
    </row>
    <row r="2" spans="1:33" ht="15.75" customHeight="1">
      <c r="A2" s="296" t="s">
        <v>175</v>
      </c>
      <c r="Q2" s="297"/>
      <c r="AF2" s="298" t="s">
        <v>199</v>
      </c>
    </row>
    <row r="3" spans="1:33" ht="1.5" customHeight="1"/>
    <row r="4" spans="1:33" ht="14.25" customHeight="1">
      <c r="A4" s="343" t="s">
        <v>172</v>
      </c>
      <c r="B4" s="344"/>
      <c r="C4" s="344"/>
      <c r="D4" s="344"/>
      <c r="E4" s="344"/>
      <c r="F4" s="342" t="s">
        <v>53</v>
      </c>
      <c r="G4" s="345" t="s">
        <v>177</v>
      </c>
      <c r="H4" s="346"/>
      <c r="I4" s="346"/>
      <c r="J4" s="346"/>
      <c r="K4" s="346"/>
      <c r="L4" s="346"/>
      <c r="M4" s="347"/>
      <c r="N4" s="299"/>
      <c r="O4" s="300"/>
      <c r="P4" s="334" t="s">
        <v>188</v>
      </c>
      <c r="Q4" s="300"/>
      <c r="R4" s="301"/>
      <c r="S4" s="342" t="s">
        <v>95</v>
      </c>
      <c r="T4" s="345" t="s">
        <v>178</v>
      </c>
      <c r="U4" s="346"/>
      <c r="V4" s="346"/>
      <c r="W4" s="347"/>
      <c r="X4" s="350" t="s">
        <v>194</v>
      </c>
      <c r="Y4" s="302" t="s">
        <v>179</v>
      </c>
      <c r="Z4" s="302"/>
      <c r="AA4" s="302"/>
      <c r="AB4" s="302"/>
      <c r="AC4" s="337" t="s">
        <v>172</v>
      </c>
      <c r="AD4" s="338"/>
      <c r="AE4" s="338"/>
      <c r="AF4" s="338"/>
      <c r="AG4" s="338"/>
    </row>
    <row r="5" spans="1:33" ht="21.75" customHeight="1">
      <c r="A5" s="343"/>
      <c r="B5" s="344"/>
      <c r="C5" s="344"/>
      <c r="D5" s="344"/>
      <c r="E5" s="344"/>
      <c r="F5" s="342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36" t="s">
        <v>6</v>
      </c>
      <c r="R5" s="335" t="s">
        <v>7</v>
      </c>
      <c r="S5" s="342"/>
      <c r="T5" s="304" t="s">
        <v>192</v>
      </c>
      <c r="U5" s="304" t="s">
        <v>93</v>
      </c>
      <c r="V5" s="304" t="s">
        <v>11</v>
      </c>
      <c r="W5" s="303" t="s">
        <v>12</v>
      </c>
      <c r="X5" s="351"/>
      <c r="Y5" s="306" t="s">
        <v>147</v>
      </c>
      <c r="Z5" s="306" t="s">
        <v>146</v>
      </c>
      <c r="AA5" s="341" t="s">
        <v>191</v>
      </c>
      <c r="AB5" s="342"/>
      <c r="AC5" s="339"/>
      <c r="AD5" s="340"/>
      <c r="AE5" s="340"/>
      <c r="AF5" s="340"/>
      <c r="AG5" s="340"/>
    </row>
    <row r="6" spans="1:33" ht="1.5" customHeight="1">
      <c r="F6" s="309"/>
      <c r="AC6" s="309"/>
      <c r="AD6" s="310"/>
      <c r="AE6" s="310"/>
      <c r="AF6" s="310"/>
      <c r="AG6" s="310"/>
    </row>
    <row r="7" spans="1:33" s="311" customFormat="1" ht="17.25" customHeight="1">
      <c r="B7" s="348" t="s">
        <v>53</v>
      </c>
      <c r="C7" s="348"/>
      <c r="D7" s="348"/>
      <c r="F7" s="312" t="s">
        <v>195</v>
      </c>
      <c r="G7" s="313">
        <v>39</v>
      </c>
      <c r="H7" s="313">
        <v>7</v>
      </c>
      <c r="I7" s="313">
        <v>1</v>
      </c>
      <c r="J7" s="313" t="s">
        <v>196</v>
      </c>
      <c r="K7" s="313" t="s">
        <v>197</v>
      </c>
      <c r="L7" s="313">
        <v>2</v>
      </c>
      <c r="M7" s="313" t="s">
        <v>16</v>
      </c>
      <c r="N7" s="313">
        <v>108</v>
      </c>
      <c r="O7" s="313">
        <v>106</v>
      </c>
      <c r="P7" s="313">
        <v>158</v>
      </c>
      <c r="Q7" s="313">
        <v>516</v>
      </c>
      <c r="R7" s="313">
        <v>473</v>
      </c>
      <c r="S7" s="313">
        <v>8</v>
      </c>
      <c r="T7" s="313">
        <v>21</v>
      </c>
      <c r="U7" s="313">
        <v>23</v>
      </c>
      <c r="V7" s="313">
        <v>39</v>
      </c>
      <c r="W7" s="313">
        <v>111</v>
      </c>
      <c r="X7" s="313">
        <v>7</v>
      </c>
      <c r="Y7" s="313">
        <v>551</v>
      </c>
      <c r="Z7" s="313">
        <v>1</v>
      </c>
      <c r="AA7" s="314">
        <v>157</v>
      </c>
      <c r="AB7" s="315"/>
      <c r="AC7" s="316"/>
      <c r="AD7" s="348" t="str">
        <f>B7</f>
        <v>総数</v>
      </c>
      <c r="AE7" s="348"/>
      <c r="AF7" s="348"/>
    </row>
    <row r="8" spans="1:33" s="311" customFormat="1" ht="11.25" customHeight="1">
      <c r="B8" s="317"/>
      <c r="C8" s="349" t="s">
        <v>17</v>
      </c>
      <c r="D8" s="349"/>
      <c r="F8" s="318">
        <v>279</v>
      </c>
      <c r="G8" s="319">
        <v>0</v>
      </c>
      <c r="H8" s="319">
        <v>0</v>
      </c>
      <c r="I8" s="319">
        <v>0</v>
      </c>
      <c r="J8" s="319">
        <v>125</v>
      </c>
      <c r="K8" s="319">
        <v>65</v>
      </c>
      <c r="L8" s="319">
        <v>0</v>
      </c>
      <c r="M8" s="319">
        <v>0</v>
      </c>
      <c r="N8" s="319">
        <v>2</v>
      </c>
      <c r="O8" s="319">
        <v>6</v>
      </c>
      <c r="P8" s="319">
        <v>5</v>
      </c>
      <c r="Q8" s="319">
        <v>14</v>
      </c>
      <c r="R8" s="319">
        <v>5</v>
      </c>
      <c r="S8" s="319">
        <v>0</v>
      </c>
      <c r="T8" s="319">
        <v>5</v>
      </c>
      <c r="U8" s="319">
        <v>2</v>
      </c>
      <c r="V8" s="319">
        <v>2</v>
      </c>
      <c r="W8" s="319">
        <v>6</v>
      </c>
      <c r="X8" s="319">
        <v>1</v>
      </c>
      <c r="Y8" s="319">
        <v>41</v>
      </c>
      <c r="Z8" s="319">
        <v>0</v>
      </c>
      <c r="AA8" s="319">
        <v>0</v>
      </c>
      <c r="AB8" s="279"/>
      <c r="AD8" s="317"/>
      <c r="AE8" s="349" t="str">
        <f>C8</f>
        <v>信号無視</v>
      </c>
      <c r="AF8" s="349"/>
    </row>
    <row r="9" spans="1:33" s="311" customFormat="1" ht="11.25" customHeight="1">
      <c r="B9" s="317"/>
      <c r="C9" s="349" t="s">
        <v>18</v>
      </c>
      <c r="D9" s="349"/>
      <c r="F9" s="318">
        <v>6</v>
      </c>
      <c r="G9" s="319">
        <v>0</v>
      </c>
      <c r="H9" s="319">
        <v>0</v>
      </c>
      <c r="I9" s="319">
        <v>0</v>
      </c>
      <c r="J9" s="319">
        <v>3</v>
      </c>
      <c r="K9" s="319">
        <v>1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2</v>
      </c>
      <c r="X9" s="319">
        <v>0</v>
      </c>
      <c r="Y9" s="319">
        <v>0</v>
      </c>
      <c r="Z9" s="319">
        <v>0</v>
      </c>
      <c r="AA9" s="319">
        <v>0</v>
      </c>
      <c r="AB9" s="279"/>
      <c r="AD9" s="317"/>
      <c r="AE9" s="349" t="str">
        <f t="shared" ref="AE9:AE47" si="0">C9</f>
        <v>通行禁止</v>
      </c>
      <c r="AF9" s="349"/>
    </row>
    <row r="10" spans="1:33" s="311" customFormat="1" ht="11.25" customHeight="1">
      <c r="B10" s="317"/>
      <c r="C10" s="349" t="s">
        <v>19</v>
      </c>
      <c r="D10" s="349"/>
      <c r="F10" s="318">
        <v>16</v>
      </c>
      <c r="G10" s="319">
        <v>0</v>
      </c>
      <c r="H10" s="319">
        <v>0</v>
      </c>
      <c r="I10" s="319">
        <v>0</v>
      </c>
      <c r="J10" s="319">
        <v>6</v>
      </c>
      <c r="K10" s="319">
        <v>5</v>
      </c>
      <c r="L10" s="319">
        <v>0</v>
      </c>
      <c r="M10" s="319">
        <v>0</v>
      </c>
      <c r="N10" s="319">
        <v>0</v>
      </c>
      <c r="O10" s="319">
        <v>0</v>
      </c>
      <c r="P10" s="319">
        <v>1</v>
      </c>
      <c r="Q10" s="319">
        <v>0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1</v>
      </c>
      <c r="X10" s="319">
        <v>1</v>
      </c>
      <c r="Y10" s="319">
        <v>2</v>
      </c>
      <c r="Z10" s="319">
        <v>0</v>
      </c>
      <c r="AA10" s="319">
        <v>0</v>
      </c>
      <c r="AB10" s="279"/>
      <c r="AD10" s="317"/>
      <c r="AE10" s="349" t="str">
        <f t="shared" si="0"/>
        <v>通行区分</v>
      </c>
      <c r="AF10" s="349"/>
    </row>
    <row r="11" spans="1:33" s="311" customFormat="1" ht="11.25" customHeight="1">
      <c r="B11" s="317"/>
      <c r="C11" s="349" t="s">
        <v>20</v>
      </c>
      <c r="D11" s="349"/>
      <c r="F11" s="318" t="s">
        <v>16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319">
        <v>0</v>
      </c>
      <c r="AB11" s="279"/>
      <c r="AD11" s="317"/>
      <c r="AE11" s="349" t="str">
        <f t="shared" si="0"/>
        <v>車両通行帯</v>
      </c>
      <c r="AF11" s="349"/>
    </row>
    <row r="12" spans="1:33" s="311" customFormat="1" ht="11.25" customHeight="1">
      <c r="B12" s="317"/>
      <c r="C12" s="349" t="s">
        <v>21</v>
      </c>
      <c r="D12" s="349"/>
      <c r="F12" s="318">
        <v>6</v>
      </c>
      <c r="G12" s="319">
        <v>0</v>
      </c>
      <c r="H12" s="319">
        <v>0</v>
      </c>
      <c r="I12" s="319">
        <v>0</v>
      </c>
      <c r="J12" s="319">
        <v>4</v>
      </c>
      <c r="K12" s="319">
        <v>1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319">
        <v>0</v>
      </c>
      <c r="AB12" s="279"/>
      <c r="AD12" s="317"/>
      <c r="AE12" s="349" t="str">
        <f t="shared" si="0"/>
        <v>最高速度</v>
      </c>
      <c r="AF12" s="349"/>
    </row>
    <row r="13" spans="1:33" s="311" customFormat="1" ht="18" customHeight="1">
      <c r="B13" s="317"/>
      <c r="C13" s="349" t="s">
        <v>89</v>
      </c>
      <c r="D13" s="349"/>
      <c r="F13" s="318">
        <v>9</v>
      </c>
      <c r="G13" s="319">
        <v>0</v>
      </c>
      <c r="H13" s="319">
        <v>0</v>
      </c>
      <c r="I13" s="319">
        <v>0</v>
      </c>
      <c r="J13" s="319">
        <v>4</v>
      </c>
      <c r="K13" s="319">
        <v>0</v>
      </c>
      <c r="L13" s="319">
        <v>0</v>
      </c>
      <c r="M13" s="319">
        <v>0</v>
      </c>
      <c r="N13" s="319">
        <v>1</v>
      </c>
      <c r="O13" s="319">
        <v>1</v>
      </c>
      <c r="P13" s="319">
        <v>0</v>
      </c>
      <c r="Q13" s="319">
        <v>1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0</v>
      </c>
      <c r="Y13" s="319">
        <v>2</v>
      </c>
      <c r="Z13" s="319">
        <v>0</v>
      </c>
      <c r="AA13" s="319">
        <v>0</v>
      </c>
      <c r="AB13" s="279"/>
      <c r="AD13" s="317"/>
      <c r="AE13" s="349" t="str">
        <f t="shared" si="0"/>
        <v>横断等禁止</v>
      </c>
      <c r="AF13" s="349"/>
    </row>
    <row r="14" spans="1:33" s="311" customFormat="1" ht="11.25" customHeight="1">
      <c r="B14" s="317"/>
      <c r="C14" s="349" t="s">
        <v>23</v>
      </c>
      <c r="D14" s="349"/>
      <c r="F14" s="318">
        <v>9</v>
      </c>
      <c r="G14" s="319">
        <v>0</v>
      </c>
      <c r="H14" s="319">
        <v>0</v>
      </c>
      <c r="I14" s="319">
        <v>0</v>
      </c>
      <c r="J14" s="319">
        <v>4</v>
      </c>
      <c r="K14" s="319">
        <v>2</v>
      </c>
      <c r="L14" s="319">
        <v>0</v>
      </c>
      <c r="M14" s="319">
        <v>0</v>
      </c>
      <c r="N14" s="319">
        <v>1</v>
      </c>
      <c r="O14" s="319">
        <v>0</v>
      </c>
      <c r="P14" s="319">
        <v>0</v>
      </c>
      <c r="Q14" s="319">
        <v>0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0</v>
      </c>
      <c r="Y14" s="319">
        <v>1</v>
      </c>
      <c r="Z14" s="319">
        <v>0</v>
      </c>
      <c r="AA14" s="319">
        <v>0</v>
      </c>
      <c r="AB14" s="279"/>
      <c r="AD14" s="317"/>
      <c r="AE14" s="349" t="str">
        <f t="shared" si="0"/>
        <v>車間距離不保持</v>
      </c>
      <c r="AF14" s="349"/>
    </row>
    <row r="15" spans="1:33" s="311" customFormat="1" ht="11.25" customHeight="1">
      <c r="B15" s="317"/>
      <c r="C15" s="349" t="s">
        <v>88</v>
      </c>
      <c r="D15" s="349"/>
      <c r="F15" s="318">
        <v>33</v>
      </c>
      <c r="G15" s="319">
        <v>1</v>
      </c>
      <c r="H15" s="319">
        <v>0</v>
      </c>
      <c r="I15" s="319">
        <v>0</v>
      </c>
      <c r="J15" s="319">
        <v>20</v>
      </c>
      <c r="K15" s="319">
        <v>1</v>
      </c>
      <c r="L15" s="319">
        <v>0</v>
      </c>
      <c r="M15" s="319">
        <v>0</v>
      </c>
      <c r="N15" s="319">
        <v>3</v>
      </c>
      <c r="O15" s="319">
        <v>1</v>
      </c>
      <c r="P15" s="319">
        <v>0</v>
      </c>
      <c r="Q15" s="319">
        <v>1</v>
      </c>
      <c r="R15" s="319">
        <v>1</v>
      </c>
      <c r="S15" s="319">
        <v>0</v>
      </c>
      <c r="T15" s="319">
        <v>0</v>
      </c>
      <c r="U15" s="319">
        <v>0</v>
      </c>
      <c r="V15" s="319">
        <v>1</v>
      </c>
      <c r="W15" s="319">
        <v>1</v>
      </c>
      <c r="X15" s="319">
        <v>1</v>
      </c>
      <c r="Y15" s="319">
        <v>2</v>
      </c>
      <c r="Z15" s="319">
        <v>0</v>
      </c>
      <c r="AA15" s="319">
        <v>0</v>
      </c>
      <c r="AB15" s="279"/>
      <c r="AD15" s="317"/>
      <c r="AE15" s="349" t="str">
        <f t="shared" si="0"/>
        <v>進路変更禁止</v>
      </c>
      <c r="AF15" s="349"/>
    </row>
    <row r="16" spans="1:33" s="311" customFormat="1" ht="11.25" customHeight="1">
      <c r="B16" s="317"/>
      <c r="C16" s="349" t="s">
        <v>87</v>
      </c>
      <c r="D16" s="349"/>
      <c r="F16" s="318">
        <v>7</v>
      </c>
      <c r="G16" s="319">
        <v>0</v>
      </c>
      <c r="H16" s="319">
        <v>0</v>
      </c>
      <c r="I16" s="319">
        <v>0</v>
      </c>
      <c r="J16" s="319">
        <v>2</v>
      </c>
      <c r="K16" s="319">
        <v>3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1</v>
      </c>
      <c r="W16" s="319">
        <v>0</v>
      </c>
      <c r="X16" s="319">
        <v>0</v>
      </c>
      <c r="Y16" s="319">
        <v>1</v>
      </c>
      <c r="Z16" s="319">
        <v>0</v>
      </c>
      <c r="AA16" s="319">
        <v>0</v>
      </c>
      <c r="AB16" s="279"/>
      <c r="AD16" s="317"/>
      <c r="AE16" s="349" t="str">
        <f t="shared" si="0"/>
        <v>通行妨害（車両等）</v>
      </c>
      <c r="AF16" s="349"/>
    </row>
    <row r="17" spans="2:32" s="311" customFormat="1" ht="11.25" customHeight="1">
      <c r="B17" s="317"/>
      <c r="C17" s="349" t="s">
        <v>26</v>
      </c>
      <c r="D17" s="349"/>
      <c r="F17" s="318">
        <v>6</v>
      </c>
      <c r="G17" s="319">
        <v>0</v>
      </c>
      <c r="H17" s="319">
        <v>0</v>
      </c>
      <c r="I17" s="319">
        <v>0</v>
      </c>
      <c r="J17" s="319">
        <v>1</v>
      </c>
      <c r="K17" s="319">
        <v>1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2</v>
      </c>
      <c r="R17" s="319">
        <v>0</v>
      </c>
      <c r="S17" s="319">
        <v>0</v>
      </c>
      <c r="T17" s="319">
        <v>1</v>
      </c>
      <c r="U17" s="319">
        <v>0</v>
      </c>
      <c r="V17" s="319">
        <v>0</v>
      </c>
      <c r="W17" s="319">
        <v>1</v>
      </c>
      <c r="X17" s="319">
        <v>0</v>
      </c>
      <c r="Y17" s="319">
        <v>0</v>
      </c>
      <c r="Z17" s="319">
        <v>0</v>
      </c>
      <c r="AA17" s="319">
        <v>0</v>
      </c>
      <c r="AB17" s="279"/>
      <c r="AD17" s="317"/>
      <c r="AE17" s="349" t="str">
        <f t="shared" si="0"/>
        <v>追越し</v>
      </c>
      <c r="AF17" s="349"/>
    </row>
    <row r="18" spans="2:32" s="311" customFormat="1" ht="18" customHeight="1">
      <c r="B18" s="317"/>
      <c r="C18" s="349" t="s">
        <v>86</v>
      </c>
      <c r="D18" s="349"/>
      <c r="F18" s="318">
        <v>1</v>
      </c>
      <c r="G18" s="319">
        <v>0</v>
      </c>
      <c r="H18" s="319">
        <v>0</v>
      </c>
      <c r="I18" s="319">
        <v>0</v>
      </c>
      <c r="J18" s="319">
        <v>1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319">
        <v>0</v>
      </c>
      <c r="AB18" s="279"/>
      <c r="AD18" s="317"/>
      <c r="AE18" s="349" t="str">
        <f t="shared" si="0"/>
        <v>割込み等</v>
      </c>
      <c r="AF18" s="349"/>
    </row>
    <row r="19" spans="2:32" s="311" customFormat="1" ht="11.25" customHeight="1">
      <c r="B19" s="317"/>
      <c r="C19" s="349" t="s">
        <v>28</v>
      </c>
      <c r="D19" s="349"/>
      <c r="F19" s="318" t="s">
        <v>16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319">
        <v>0</v>
      </c>
      <c r="AB19" s="279"/>
      <c r="AD19" s="317"/>
      <c r="AE19" s="349" t="str">
        <f t="shared" si="0"/>
        <v>踏切不停止</v>
      </c>
      <c r="AF19" s="349"/>
    </row>
    <row r="20" spans="2:32" s="311" customFormat="1" ht="11.25" customHeight="1">
      <c r="B20" s="317"/>
      <c r="C20" s="349" t="s">
        <v>29</v>
      </c>
      <c r="D20" s="349"/>
      <c r="F20" s="318">
        <v>20</v>
      </c>
      <c r="G20" s="319">
        <v>0</v>
      </c>
      <c r="H20" s="319">
        <v>0</v>
      </c>
      <c r="I20" s="319">
        <v>0</v>
      </c>
      <c r="J20" s="319">
        <v>8</v>
      </c>
      <c r="K20" s="319">
        <v>4</v>
      </c>
      <c r="L20" s="319">
        <v>0</v>
      </c>
      <c r="M20" s="319">
        <v>0</v>
      </c>
      <c r="N20" s="319">
        <v>2</v>
      </c>
      <c r="O20" s="319">
        <v>1</v>
      </c>
      <c r="P20" s="319">
        <v>0</v>
      </c>
      <c r="Q20" s="319">
        <v>1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2</v>
      </c>
      <c r="X20" s="319">
        <v>0</v>
      </c>
      <c r="Y20" s="319">
        <v>1</v>
      </c>
      <c r="Z20" s="319">
        <v>0</v>
      </c>
      <c r="AA20" s="319">
        <v>0</v>
      </c>
      <c r="AB20" s="279"/>
      <c r="AD20" s="317"/>
      <c r="AE20" s="349" t="str">
        <f t="shared" si="0"/>
        <v>右折</v>
      </c>
      <c r="AF20" s="349"/>
    </row>
    <row r="21" spans="2:32" s="311" customFormat="1" ht="11.25" customHeight="1">
      <c r="B21" s="317"/>
      <c r="C21" s="349" t="s">
        <v>30</v>
      </c>
      <c r="D21" s="349"/>
      <c r="F21" s="318">
        <v>11</v>
      </c>
      <c r="G21" s="319">
        <v>0</v>
      </c>
      <c r="H21" s="319">
        <v>0</v>
      </c>
      <c r="I21" s="319">
        <v>0</v>
      </c>
      <c r="J21" s="319">
        <v>7</v>
      </c>
      <c r="K21" s="319">
        <v>2</v>
      </c>
      <c r="L21" s="319">
        <v>0</v>
      </c>
      <c r="M21" s="319">
        <v>0</v>
      </c>
      <c r="N21" s="319">
        <v>0</v>
      </c>
      <c r="O21" s="319">
        <v>0</v>
      </c>
      <c r="P21" s="319">
        <v>1</v>
      </c>
      <c r="Q21" s="319">
        <v>1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319">
        <v>0</v>
      </c>
      <c r="AB21" s="279"/>
      <c r="AD21" s="317"/>
      <c r="AE21" s="349" t="str">
        <f t="shared" si="0"/>
        <v>左折</v>
      </c>
      <c r="AF21" s="349"/>
    </row>
    <row r="22" spans="2:32" s="311" customFormat="1" ht="11.25" customHeight="1">
      <c r="B22" s="317"/>
      <c r="C22" s="349" t="s">
        <v>166</v>
      </c>
      <c r="D22" s="349"/>
      <c r="F22" s="318" t="s">
        <v>16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319">
        <v>0</v>
      </c>
      <c r="AB22" s="279"/>
      <c r="AD22" s="317"/>
      <c r="AE22" s="349" t="str">
        <f>C22</f>
        <v>環状交差点</v>
      </c>
      <c r="AF22" s="349"/>
    </row>
    <row r="23" spans="2:32" s="311" customFormat="1" ht="18" customHeight="1">
      <c r="B23" s="317"/>
      <c r="C23" s="349" t="s">
        <v>85</v>
      </c>
      <c r="D23" s="349"/>
      <c r="F23" s="318">
        <v>180</v>
      </c>
      <c r="G23" s="319">
        <v>0</v>
      </c>
      <c r="H23" s="319">
        <v>0</v>
      </c>
      <c r="I23" s="319">
        <v>0</v>
      </c>
      <c r="J23" s="319">
        <v>101</v>
      </c>
      <c r="K23" s="319">
        <v>37</v>
      </c>
      <c r="L23" s="319">
        <v>0</v>
      </c>
      <c r="M23" s="319">
        <v>0</v>
      </c>
      <c r="N23" s="319">
        <v>2</v>
      </c>
      <c r="O23" s="319">
        <v>0</v>
      </c>
      <c r="P23" s="319">
        <v>1</v>
      </c>
      <c r="Q23" s="319">
        <v>5</v>
      </c>
      <c r="R23" s="319">
        <v>12</v>
      </c>
      <c r="S23" s="319">
        <v>0</v>
      </c>
      <c r="T23" s="319">
        <v>0</v>
      </c>
      <c r="U23" s="319">
        <v>0</v>
      </c>
      <c r="V23" s="319">
        <v>2</v>
      </c>
      <c r="W23" s="319">
        <v>2</v>
      </c>
      <c r="X23" s="319">
        <v>0</v>
      </c>
      <c r="Y23" s="319">
        <v>18</v>
      </c>
      <c r="Z23" s="319">
        <v>0</v>
      </c>
      <c r="AA23" s="319">
        <v>0</v>
      </c>
      <c r="AB23" s="279"/>
      <c r="AD23" s="317"/>
      <c r="AE23" s="349" t="str">
        <f t="shared" si="0"/>
        <v>優先通行妨害</v>
      </c>
      <c r="AF23" s="349"/>
    </row>
    <row r="24" spans="2:32" s="311" customFormat="1" ht="11.25" customHeight="1">
      <c r="B24" s="317"/>
      <c r="C24" s="349" t="s">
        <v>116</v>
      </c>
      <c r="D24" s="349"/>
      <c r="F24" s="318">
        <v>329</v>
      </c>
      <c r="G24" s="319">
        <v>0</v>
      </c>
      <c r="H24" s="319">
        <v>1</v>
      </c>
      <c r="I24" s="319">
        <v>0</v>
      </c>
      <c r="J24" s="319">
        <v>183</v>
      </c>
      <c r="K24" s="319">
        <v>58</v>
      </c>
      <c r="L24" s="319">
        <v>0</v>
      </c>
      <c r="M24" s="319">
        <v>0</v>
      </c>
      <c r="N24" s="319">
        <v>3</v>
      </c>
      <c r="O24" s="319">
        <v>2</v>
      </c>
      <c r="P24" s="319">
        <v>8</v>
      </c>
      <c r="Q24" s="319">
        <v>21</v>
      </c>
      <c r="R24" s="319">
        <v>21</v>
      </c>
      <c r="S24" s="319">
        <v>0</v>
      </c>
      <c r="T24" s="319">
        <v>0</v>
      </c>
      <c r="U24" s="319">
        <v>0</v>
      </c>
      <c r="V24" s="319">
        <v>0</v>
      </c>
      <c r="W24" s="319">
        <v>4</v>
      </c>
      <c r="X24" s="319">
        <v>1</v>
      </c>
      <c r="Y24" s="319">
        <v>27</v>
      </c>
      <c r="Z24" s="319">
        <v>0</v>
      </c>
      <c r="AA24" s="319">
        <v>0</v>
      </c>
      <c r="AB24" s="279"/>
      <c r="AD24" s="317"/>
      <c r="AE24" s="349" t="str">
        <f t="shared" si="0"/>
        <v>交差点安全進行義務</v>
      </c>
      <c r="AF24" s="349"/>
    </row>
    <row r="25" spans="2:32" s="311" customFormat="1" ht="11.25" customHeight="1">
      <c r="B25" s="317"/>
      <c r="C25" s="349" t="s">
        <v>33</v>
      </c>
      <c r="D25" s="349"/>
      <c r="F25" s="318">
        <v>294</v>
      </c>
      <c r="G25" s="319">
        <v>0</v>
      </c>
      <c r="H25" s="319">
        <v>1</v>
      </c>
      <c r="I25" s="319">
        <v>0</v>
      </c>
      <c r="J25" s="319">
        <v>187</v>
      </c>
      <c r="K25" s="319">
        <v>65</v>
      </c>
      <c r="L25" s="319">
        <v>1</v>
      </c>
      <c r="M25" s="319">
        <v>0</v>
      </c>
      <c r="N25" s="319">
        <v>0</v>
      </c>
      <c r="O25" s="319">
        <v>1</v>
      </c>
      <c r="P25" s="319">
        <v>1</v>
      </c>
      <c r="Q25" s="319">
        <v>16</v>
      </c>
      <c r="R25" s="319">
        <v>14</v>
      </c>
      <c r="S25" s="319">
        <v>0</v>
      </c>
      <c r="T25" s="319">
        <v>0</v>
      </c>
      <c r="U25" s="319">
        <v>0</v>
      </c>
      <c r="V25" s="319">
        <v>0</v>
      </c>
      <c r="W25" s="319">
        <v>3</v>
      </c>
      <c r="X25" s="319">
        <v>0</v>
      </c>
      <c r="Y25" s="319">
        <v>5</v>
      </c>
      <c r="Z25" s="319">
        <v>0</v>
      </c>
      <c r="AA25" s="319">
        <v>0</v>
      </c>
      <c r="AB25" s="279"/>
      <c r="AD25" s="317"/>
      <c r="AE25" s="349" t="str">
        <f t="shared" si="0"/>
        <v>歩行者妨害</v>
      </c>
      <c r="AF25" s="349"/>
    </row>
    <row r="26" spans="2:32" s="311" customFormat="1" ht="11.25" customHeight="1">
      <c r="B26" s="317"/>
      <c r="C26" s="349" t="s">
        <v>34</v>
      </c>
      <c r="D26" s="349"/>
      <c r="F26" s="318">
        <v>93</v>
      </c>
      <c r="G26" s="319">
        <v>0</v>
      </c>
      <c r="H26" s="319">
        <v>0</v>
      </c>
      <c r="I26" s="319">
        <v>0</v>
      </c>
      <c r="J26" s="319">
        <v>60</v>
      </c>
      <c r="K26" s="319">
        <v>13</v>
      </c>
      <c r="L26" s="319">
        <v>0</v>
      </c>
      <c r="M26" s="319">
        <v>0</v>
      </c>
      <c r="N26" s="319">
        <v>3</v>
      </c>
      <c r="O26" s="319">
        <v>3</v>
      </c>
      <c r="P26" s="319">
        <v>1</v>
      </c>
      <c r="Q26" s="319">
        <v>6</v>
      </c>
      <c r="R26" s="319">
        <v>5</v>
      </c>
      <c r="S26" s="319">
        <v>0</v>
      </c>
      <c r="T26" s="319">
        <v>0</v>
      </c>
      <c r="U26" s="319">
        <v>0</v>
      </c>
      <c r="V26" s="319">
        <v>0</v>
      </c>
      <c r="W26" s="319">
        <v>2</v>
      </c>
      <c r="X26" s="319">
        <v>0</v>
      </c>
      <c r="Y26" s="319">
        <v>0</v>
      </c>
      <c r="Z26" s="319">
        <v>0</v>
      </c>
      <c r="AA26" s="319">
        <v>0</v>
      </c>
      <c r="AB26" s="279"/>
      <c r="AD26" s="317"/>
      <c r="AE26" s="349" t="str">
        <f t="shared" si="0"/>
        <v>横断自転車妨害</v>
      </c>
      <c r="AF26" s="349"/>
    </row>
    <row r="27" spans="2:32" s="311" customFormat="1" ht="11.25" customHeight="1">
      <c r="B27" s="317"/>
      <c r="C27" s="349" t="s">
        <v>35</v>
      </c>
      <c r="D27" s="349"/>
      <c r="F27" s="318">
        <v>14</v>
      </c>
      <c r="G27" s="319">
        <v>0</v>
      </c>
      <c r="H27" s="319">
        <v>0</v>
      </c>
      <c r="I27" s="319">
        <v>0</v>
      </c>
      <c r="J27" s="319">
        <v>10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0</v>
      </c>
      <c r="R27" s="319">
        <v>3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0</v>
      </c>
      <c r="Y27" s="319">
        <v>1</v>
      </c>
      <c r="Z27" s="319">
        <v>0</v>
      </c>
      <c r="AA27" s="319">
        <v>0</v>
      </c>
      <c r="AB27" s="279"/>
      <c r="AD27" s="317"/>
      <c r="AE27" s="349" t="str">
        <f t="shared" si="0"/>
        <v>徐行</v>
      </c>
      <c r="AF27" s="349"/>
    </row>
    <row r="28" spans="2:32" s="311" customFormat="1" ht="18" customHeight="1">
      <c r="B28" s="317"/>
      <c r="C28" s="349" t="s">
        <v>36</v>
      </c>
      <c r="D28" s="349"/>
      <c r="F28" s="318">
        <v>441</v>
      </c>
      <c r="G28" s="319">
        <v>0</v>
      </c>
      <c r="H28" s="319">
        <v>0</v>
      </c>
      <c r="I28" s="319">
        <v>0</v>
      </c>
      <c r="J28" s="319">
        <v>193</v>
      </c>
      <c r="K28" s="319">
        <v>59</v>
      </c>
      <c r="L28" s="319">
        <v>0</v>
      </c>
      <c r="M28" s="319">
        <v>0</v>
      </c>
      <c r="N28" s="319">
        <v>1</v>
      </c>
      <c r="O28" s="319">
        <v>2</v>
      </c>
      <c r="P28" s="319">
        <v>3</v>
      </c>
      <c r="Q28" s="319">
        <v>20</v>
      </c>
      <c r="R28" s="319">
        <v>21</v>
      </c>
      <c r="S28" s="319">
        <v>0</v>
      </c>
      <c r="T28" s="319">
        <v>0</v>
      </c>
      <c r="U28" s="319">
        <v>1</v>
      </c>
      <c r="V28" s="319">
        <v>1</v>
      </c>
      <c r="W28" s="319">
        <v>11</v>
      </c>
      <c r="X28" s="319">
        <v>0</v>
      </c>
      <c r="Y28" s="319">
        <v>129</v>
      </c>
      <c r="Z28" s="319">
        <v>0</v>
      </c>
      <c r="AA28" s="319">
        <v>0</v>
      </c>
      <c r="AB28" s="279"/>
      <c r="AD28" s="317"/>
      <c r="AE28" s="349" t="str">
        <f t="shared" si="0"/>
        <v>一時不停止</v>
      </c>
      <c r="AF28" s="349"/>
    </row>
    <row r="29" spans="2:32" s="311" customFormat="1" ht="11.25" customHeight="1">
      <c r="B29" s="317"/>
      <c r="C29" s="349" t="s">
        <v>83</v>
      </c>
      <c r="D29" s="349"/>
      <c r="F29" s="318" t="s">
        <v>16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279"/>
      <c r="AD29" s="317"/>
      <c r="AE29" s="349" t="str">
        <f t="shared" si="0"/>
        <v>駐 (停) 車 違 反</v>
      </c>
      <c r="AF29" s="349"/>
    </row>
    <row r="30" spans="2:32" s="311" customFormat="1" ht="11.25" customHeight="1">
      <c r="B30" s="317"/>
      <c r="C30" s="349" t="s">
        <v>82</v>
      </c>
      <c r="D30" s="349"/>
      <c r="F30" s="318" t="s">
        <v>16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279"/>
      <c r="AD30" s="317"/>
      <c r="AE30" s="349" t="str">
        <f t="shared" si="0"/>
        <v>灯火違反</v>
      </c>
      <c r="AF30" s="349"/>
    </row>
    <row r="31" spans="2:32" s="311" customFormat="1" ht="11.25" customHeight="1">
      <c r="B31" s="317"/>
      <c r="C31" s="349" t="s">
        <v>81</v>
      </c>
      <c r="D31" s="349"/>
      <c r="F31" s="318">
        <v>1</v>
      </c>
      <c r="G31" s="319">
        <v>0</v>
      </c>
      <c r="H31" s="319">
        <v>0</v>
      </c>
      <c r="I31" s="319">
        <v>0</v>
      </c>
      <c r="J31" s="319">
        <v>0</v>
      </c>
      <c r="K31" s="319">
        <v>1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279"/>
      <c r="AD31" s="317"/>
      <c r="AE31" s="349" t="str">
        <f t="shared" si="0"/>
        <v>合図不履行等</v>
      </c>
      <c r="AF31" s="349"/>
    </row>
    <row r="32" spans="2:32" s="311" customFormat="1" ht="11.25" customHeight="1">
      <c r="B32" s="317"/>
      <c r="C32" s="349" t="s">
        <v>40</v>
      </c>
      <c r="D32" s="349"/>
      <c r="F32" s="318">
        <v>1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1</v>
      </c>
      <c r="Z32" s="319">
        <v>0</v>
      </c>
      <c r="AA32" s="319">
        <v>0</v>
      </c>
      <c r="AB32" s="279"/>
      <c r="AD32" s="317"/>
      <c r="AE32" s="349" t="str">
        <f t="shared" si="0"/>
        <v>乗車不適当</v>
      </c>
      <c r="AF32" s="349"/>
    </row>
    <row r="33" spans="1:33" s="311" customFormat="1" ht="18" customHeight="1">
      <c r="B33" s="317"/>
      <c r="C33" s="349" t="s">
        <v>80</v>
      </c>
      <c r="D33" s="349"/>
      <c r="F33" s="318" t="s">
        <v>16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319">
        <v>0</v>
      </c>
      <c r="AB33" s="279"/>
      <c r="AD33" s="317"/>
      <c r="AE33" s="349" t="str">
        <f t="shared" si="0"/>
        <v>過積載</v>
      </c>
      <c r="AF33" s="349"/>
    </row>
    <row r="34" spans="1:33" s="311" customFormat="1" ht="11.25" customHeight="1">
      <c r="B34" s="317"/>
      <c r="C34" s="349" t="s">
        <v>79</v>
      </c>
      <c r="D34" s="349"/>
      <c r="F34" s="318" t="s">
        <v>16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319">
        <v>0</v>
      </c>
      <c r="AB34" s="279"/>
      <c r="AD34" s="317"/>
      <c r="AE34" s="349" t="str">
        <f t="shared" si="0"/>
        <v>積載不適当</v>
      </c>
      <c r="AF34" s="349"/>
    </row>
    <row r="35" spans="1:33" s="311" customFormat="1" ht="11.25" customHeight="1">
      <c r="B35" s="317"/>
      <c r="C35" s="349" t="s">
        <v>42</v>
      </c>
      <c r="D35" s="349"/>
      <c r="F35" s="318">
        <v>2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2</v>
      </c>
      <c r="Z35" s="319">
        <v>0</v>
      </c>
      <c r="AA35" s="319">
        <v>0</v>
      </c>
      <c r="AB35" s="279"/>
      <c r="AD35" s="317"/>
      <c r="AE35" s="349" t="str">
        <f t="shared" si="0"/>
        <v>自転車通行方法</v>
      </c>
      <c r="AF35" s="349"/>
    </row>
    <row r="36" spans="1:33" s="311" customFormat="1" ht="11.25" customHeight="1">
      <c r="B36" s="317"/>
      <c r="C36" s="349" t="s">
        <v>78</v>
      </c>
      <c r="D36" s="349"/>
      <c r="F36" s="318" t="s">
        <v>16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319">
        <v>0</v>
      </c>
      <c r="AB36" s="279"/>
      <c r="AD36" s="317"/>
      <c r="AE36" s="349" t="str">
        <f t="shared" si="0"/>
        <v>牽引</v>
      </c>
      <c r="AF36" s="349"/>
    </row>
    <row r="37" spans="1:33" s="311" customFormat="1" ht="11.25" customHeight="1">
      <c r="B37" s="317"/>
      <c r="C37" s="349" t="s">
        <v>44</v>
      </c>
      <c r="D37" s="349"/>
      <c r="F37" s="318">
        <v>1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1</v>
      </c>
      <c r="Z37" s="319">
        <v>0</v>
      </c>
      <c r="AA37" s="319">
        <v>0</v>
      </c>
      <c r="AB37" s="279"/>
      <c r="AD37" s="317"/>
      <c r="AE37" s="349" t="str">
        <f t="shared" si="0"/>
        <v>整備不良</v>
      </c>
      <c r="AF37" s="349"/>
    </row>
    <row r="38" spans="1:33" s="311" customFormat="1" ht="18" customHeight="1">
      <c r="B38" s="317"/>
      <c r="C38" s="349" t="s">
        <v>107</v>
      </c>
      <c r="D38" s="349"/>
      <c r="F38" s="318" t="s">
        <v>16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319">
        <v>0</v>
      </c>
      <c r="AB38" s="279"/>
      <c r="AD38" s="317"/>
      <c r="AE38" s="349" t="str">
        <f t="shared" si="0"/>
        <v>最低速度</v>
      </c>
      <c r="AF38" s="349"/>
    </row>
    <row r="39" spans="1:33" s="311" customFormat="1" ht="11.25" customHeight="1">
      <c r="B39" s="317"/>
      <c r="C39" s="349" t="s">
        <v>73</v>
      </c>
      <c r="D39" s="349"/>
      <c r="F39" s="318">
        <v>1</v>
      </c>
      <c r="G39" s="319">
        <v>0</v>
      </c>
      <c r="H39" s="319">
        <v>0</v>
      </c>
      <c r="I39" s="319">
        <v>0</v>
      </c>
      <c r="J39" s="319">
        <v>1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319">
        <v>0</v>
      </c>
      <c r="AB39" s="279"/>
      <c r="AD39" s="317"/>
      <c r="AE39" s="349" t="str">
        <f t="shared" si="0"/>
        <v>酒酔い運転</v>
      </c>
      <c r="AF39" s="349"/>
    </row>
    <row r="40" spans="1:33" s="311" customFormat="1" ht="11.25" customHeight="1">
      <c r="B40" s="317"/>
      <c r="C40" s="349" t="s">
        <v>72</v>
      </c>
      <c r="D40" s="349"/>
      <c r="F40" s="318" t="s">
        <v>16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319">
        <v>0</v>
      </c>
      <c r="AB40" s="279"/>
      <c r="AD40" s="317"/>
      <c r="AE40" s="349" t="str">
        <f t="shared" si="0"/>
        <v>過労等</v>
      </c>
      <c r="AF40" s="349"/>
    </row>
    <row r="41" spans="1:33" s="311" customFormat="1" ht="11.25" customHeight="1">
      <c r="B41" s="317"/>
      <c r="C41" s="349" t="s">
        <v>47</v>
      </c>
      <c r="D41" s="349"/>
      <c r="F41" s="318" t="s">
        <v>16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319">
        <v>0</v>
      </c>
      <c r="AB41" s="279"/>
      <c r="AD41" s="317"/>
      <c r="AE41" s="349" t="str">
        <f t="shared" si="0"/>
        <v>共同危険行為</v>
      </c>
      <c r="AF41" s="349"/>
    </row>
    <row r="42" spans="1:33" s="311" customFormat="1" ht="11.25" customHeight="1">
      <c r="B42" s="317"/>
      <c r="C42" s="349" t="s">
        <v>106</v>
      </c>
      <c r="D42" s="349"/>
      <c r="F42" s="318" t="s">
        <v>198</v>
      </c>
      <c r="G42" s="319">
        <v>36</v>
      </c>
      <c r="H42" s="319">
        <v>5</v>
      </c>
      <c r="I42" s="319">
        <v>1</v>
      </c>
      <c r="J42" s="319">
        <v>3746</v>
      </c>
      <c r="K42" s="319">
        <v>1188</v>
      </c>
      <c r="L42" s="319">
        <v>1</v>
      </c>
      <c r="M42" s="319">
        <v>0</v>
      </c>
      <c r="N42" s="319">
        <v>90</v>
      </c>
      <c r="O42" s="319">
        <v>88</v>
      </c>
      <c r="P42" s="319">
        <v>136</v>
      </c>
      <c r="Q42" s="319">
        <v>425</v>
      </c>
      <c r="R42" s="319">
        <v>384</v>
      </c>
      <c r="S42" s="319">
        <v>8</v>
      </c>
      <c r="T42" s="319">
        <v>14</v>
      </c>
      <c r="U42" s="319">
        <v>20</v>
      </c>
      <c r="V42" s="319">
        <v>32</v>
      </c>
      <c r="W42" s="319">
        <v>76</v>
      </c>
      <c r="X42" s="319">
        <v>3</v>
      </c>
      <c r="Y42" s="319">
        <v>317</v>
      </c>
      <c r="Z42" s="319">
        <v>0</v>
      </c>
      <c r="AA42" s="319">
        <v>0</v>
      </c>
      <c r="AB42" s="279"/>
      <c r="AD42" s="317"/>
      <c r="AE42" s="349" t="str">
        <f>C42</f>
        <v>安全運転義務</v>
      </c>
      <c r="AF42" s="349"/>
    </row>
    <row r="43" spans="1:33" s="311" customFormat="1" ht="18" customHeight="1">
      <c r="B43" s="317"/>
      <c r="C43" s="349" t="s">
        <v>56</v>
      </c>
      <c r="D43" s="349"/>
      <c r="F43" s="318" t="s">
        <v>16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319">
        <v>0</v>
      </c>
      <c r="AB43" s="279"/>
      <c r="AD43" s="317"/>
      <c r="AE43" s="349" t="str">
        <f>C43</f>
        <v>幼児等通行妨害</v>
      </c>
      <c r="AF43" s="349"/>
      <c r="AG43" s="320"/>
    </row>
    <row r="44" spans="1:33" s="311" customFormat="1" ht="11.25" customHeight="1">
      <c r="B44" s="317"/>
      <c r="C44" s="349" t="s">
        <v>55</v>
      </c>
      <c r="D44" s="349"/>
      <c r="F44" s="318">
        <v>31</v>
      </c>
      <c r="G44" s="319">
        <v>1</v>
      </c>
      <c r="H44" s="319">
        <v>0</v>
      </c>
      <c r="I44" s="319">
        <v>0</v>
      </c>
      <c r="J44" s="319">
        <v>25</v>
      </c>
      <c r="K44" s="319">
        <v>0</v>
      </c>
      <c r="L44" s="319">
        <v>0</v>
      </c>
      <c r="M44" s="319">
        <v>0</v>
      </c>
      <c r="N44" s="319">
        <v>0</v>
      </c>
      <c r="O44" s="319">
        <v>1</v>
      </c>
      <c r="P44" s="319">
        <v>0</v>
      </c>
      <c r="Q44" s="319">
        <v>1</v>
      </c>
      <c r="R44" s="319">
        <v>3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319">
        <v>0</v>
      </c>
      <c r="AB44" s="279"/>
      <c r="AD44" s="317"/>
      <c r="AE44" s="349" t="str">
        <f t="shared" si="0"/>
        <v>ドア開放等</v>
      </c>
      <c r="AF44" s="349"/>
      <c r="AG44" s="320"/>
    </row>
    <row r="45" spans="1:33" s="311" customFormat="1" ht="11.25" customHeight="1">
      <c r="B45" s="317"/>
      <c r="C45" s="349" t="s">
        <v>105</v>
      </c>
      <c r="D45" s="349"/>
      <c r="F45" s="318">
        <v>5</v>
      </c>
      <c r="G45" s="319">
        <v>0</v>
      </c>
      <c r="H45" s="319">
        <v>0</v>
      </c>
      <c r="I45" s="319">
        <v>0</v>
      </c>
      <c r="J45" s="319">
        <v>1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1</v>
      </c>
      <c r="Q45" s="319">
        <v>1</v>
      </c>
      <c r="R45" s="319">
        <v>1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1</v>
      </c>
      <c r="AA45" s="319">
        <v>0</v>
      </c>
      <c r="AB45" s="279"/>
      <c r="AD45" s="317"/>
      <c r="AE45" s="349" t="str">
        <f t="shared" si="0"/>
        <v>停止措置義務</v>
      </c>
      <c r="AF45" s="349"/>
      <c r="AG45" s="320"/>
    </row>
    <row r="46" spans="1:33" s="311" customFormat="1" ht="11.25" customHeight="1">
      <c r="B46" s="317"/>
      <c r="C46" s="349" t="s">
        <v>54</v>
      </c>
      <c r="D46" s="349"/>
      <c r="F46" s="318">
        <v>13</v>
      </c>
      <c r="G46" s="319">
        <v>1</v>
      </c>
      <c r="H46" s="319">
        <v>0</v>
      </c>
      <c r="I46" s="319">
        <v>0</v>
      </c>
      <c r="J46" s="319">
        <v>7</v>
      </c>
      <c r="K46" s="319">
        <v>3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319">
        <v>1</v>
      </c>
      <c r="R46" s="319">
        <v>1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0</v>
      </c>
      <c r="Y46" s="319">
        <v>0</v>
      </c>
      <c r="Z46" s="319">
        <v>0</v>
      </c>
      <c r="AA46" s="319">
        <v>0</v>
      </c>
      <c r="AB46" s="279"/>
      <c r="AD46" s="317"/>
      <c r="AE46" s="349" t="str">
        <f t="shared" si="0"/>
        <v>車両その他</v>
      </c>
      <c r="AF46" s="349"/>
      <c r="AG46" s="320"/>
    </row>
    <row r="47" spans="1:33" s="311" customFormat="1" ht="11.25" customHeight="1">
      <c r="B47" s="317"/>
      <c r="C47" s="349" t="s">
        <v>52</v>
      </c>
      <c r="D47" s="349"/>
      <c r="F47" s="318">
        <v>157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0</v>
      </c>
      <c r="AA47" s="319">
        <v>157</v>
      </c>
      <c r="AB47" s="279"/>
      <c r="AD47" s="317"/>
      <c r="AE47" s="349" t="str">
        <f t="shared" si="0"/>
        <v>不明</v>
      </c>
      <c r="AF47" s="349"/>
      <c r="AG47" s="320"/>
    </row>
    <row r="48" spans="1:33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3"/>
      <c r="AC48" s="322"/>
      <c r="AD48" s="321"/>
      <c r="AE48" s="321"/>
      <c r="AF48" s="321"/>
      <c r="AG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90">
    <mergeCell ref="C46:D46"/>
    <mergeCell ref="AE46:AF46"/>
    <mergeCell ref="C47:D47"/>
    <mergeCell ref="AE47:AF47"/>
    <mergeCell ref="X4:X5"/>
    <mergeCell ref="C43:D43"/>
    <mergeCell ref="AE43:AF43"/>
    <mergeCell ref="C44:D44"/>
    <mergeCell ref="AE44:AF44"/>
    <mergeCell ref="C45:D45"/>
    <mergeCell ref="AE45:AF45"/>
    <mergeCell ref="C40:D40"/>
    <mergeCell ref="AE40:AF40"/>
    <mergeCell ref="C41:D41"/>
    <mergeCell ref="AE41:AF41"/>
    <mergeCell ref="C42:D42"/>
    <mergeCell ref="AE42:AF42"/>
    <mergeCell ref="C37:D37"/>
    <mergeCell ref="AE37:AF37"/>
    <mergeCell ref="C38:D38"/>
    <mergeCell ref="AE38:AF38"/>
    <mergeCell ref="C39:D39"/>
    <mergeCell ref="AE39:AF39"/>
    <mergeCell ref="C34:D34"/>
    <mergeCell ref="AE34:AF34"/>
    <mergeCell ref="C35:D35"/>
    <mergeCell ref="AE35:AF35"/>
    <mergeCell ref="C36:D36"/>
    <mergeCell ref="AE36:AF36"/>
    <mergeCell ref="C31:D31"/>
    <mergeCell ref="AE31:AF31"/>
    <mergeCell ref="C32:D32"/>
    <mergeCell ref="AE32:AF32"/>
    <mergeCell ref="C33:D33"/>
    <mergeCell ref="AE33:AF33"/>
    <mergeCell ref="C28:D28"/>
    <mergeCell ref="AE28:AF28"/>
    <mergeCell ref="C29:D29"/>
    <mergeCell ref="AE29:AF29"/>
    <mergeCell ref="C30:D30"/>
    <mergeCell ref="AE30:AF30"/>
    <mergeCell ref="C25:D25"/>
    <mergeCell ref="AE25:AF25"/>
    <mergeCell ref="C26:D26"/>
    <mergeCell ref="AE26:AF26"/>
    <mergeCell ref="C27:D27"/>
    <mergeCell ref="AE27:AF27"/>
    <mergeCell ref="C22:D22"/>
    <mergeCell ref="AE22:AF22"/>
    <mergeCell ref="C23:D23"/>
    <mergeCell ref="AE23:AF23"/>
    <mergeCell ref="C24:D24"/>
    <mergeCell ref="AE24:AF24"/>
    <mergeCell ref="C19:D19"/>
    <mergeCell ref="AE19:AF19"/>
    <mergeCell ref="C20:D20"/>
    <mergeCell ref="AE20:AF20"/>
    <mergeCell ref="C21:D21"/>
    <mergeCell ref="AE21:AF21"/>
    <mergeCell ref="C16:D16"/>
    <mergeCell ref="AE16:AF16"/>
    <mergeCell ref="C17:D17"/>
    <mergeCell ref="AE17:AF17"/>
    <mergeCell ref="C18:D18"/>
    <mergeCell ref="AE18:AF18"/>
    <mergeCell ref="C13:D13"/>
    <mergeCell ref="AE13:AF13"/>
    <mergeCell ref="C14:D14"/>
    <mergeCell ref="AE14:AF14"/>
    <mergeCell ref="C15:D15"/>
    <mergeCell ref="AE15:AF15"/>
    <mergeCell ref="C10:D10"/>
    <mergeCell ref="AE10:AF10"/>
    <mergeCell ref="C11:D11"/>
    <mergeCell ref="AE11:AF11"/>
    <mergeCell ref="C12:D12"/>
    <mergeCell ref="AE12:AF12"/>
    <mergeCell ref="B7:D7"/>
    <mergeCell ref="AD7:AF7"/>
    <mergeCell ref="C8:D8"/>
    <mergeCell ref="AE8:AF8"/>
    <mergeCell ref="C9:D9"/>
    <mergeCell ref="AE9:AF9"/>
    <mergeCell ref="AC4:AG5"/>
    <mergeCell ref="AA5:AB5"/>
    <mergeCell ref="A4:E5"/>
    <mergeCell ref="F4:F5"/>
    <mergeCell ref="G4:M4"/>
    <mergeCell ref="S4:S5"/>
    <mergeCell ref="T4:W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 r:id="rId1"/>
  <headerFooter alignWithMargins="0"/>
  <colBreaks count="1" manualBreakCount="1">
    <brk id="17" max="5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31" width="11.25" style="241" customWidth="1"/>
    <col min="32" max="35" width="9.375" style="241" customWidth="1"/>
    <col min="36" max="16384" width="11.25" style="241"/>
  </cols>
  <sheetData>
    <row r="1" spans="1:35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5" ht="3" customHeight="1">
      <c r="N2" s="274"/>
    </row>
    <row r="3" spans="1:35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58" t="s">
        <v>164</v>
      </c>
      <c r="AF3" s="368"/>
      <c r="AG3" s="368"/>
      <c r="AH3" s="368"/>
      <c r="AI3" s="368"/>
    </row>
    <row r="4" spans="1:35" ht="3" customHeight="1">
      <c r="I4" s="271"/>
      <c r="AC4" s="358"/>
    </row>
    <row r="5" spans="1:35" ht="1.5" customHeight="1"/>
    <row r="6" spans="1:35" ht="15" customHeight="1">
      <c r="A6" s="373" t="s">
        <v>94</v>
      </c>
      <c r="B6" s="369"/>
      <c r="C6" s="369"/>
      <c r="D6" s="369"/>
      <c r="E6" s="369"/>
      <c r="F6" s="371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73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9" t="s">
        <v>94</v>
      </c>
      <c r="Z6" s="369"/>
      <c r="AA6" s="369"/>
      <c r="AB6" s="369"/>
      <c r="AC6" s="369"/>
      <c r="AD6" s="370"/>
    </row>
    <row r="7" spans="1:35" ht="15" customHeight="1">
      <c r="A7" s="373"/>
      <c r="B7" s="369"/>
      <c r="C7" s="369"/>
      <c r="D7" s="369"/>
      <c r="E7" s="369"/>
      <c r="F7" s="372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73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9"/>
      <c r="Z7" s="369"/>
      <c r="AA7" s="369"/>
      <c r="AB7" s="369"/>
      <c r="AC7" s="369"/>
      <c r="AD7" s="370"/>
    </row>
    <row r="8" spans="1:35" ht="6.75" customHeight="1">
      <c r="F8" s="265"/>
      <c r="Y8" s="265"/>
      <c r="Z8" s="264"/>
      <c r="AA8" s="264"/>
      <c r="AB8" s="264"/>
      <c r="AC8" s="264"/>
      <c r="AD8" s="264"/>
    </row>
    <row r="9" spans="1:35" ht="10.5" customHeight="1">
      <c r="B9" s="366" t="s">
        <v>53</v>
      </c>
      <c r="C9" s="366"/>
      <c r="D9" s="366"/>
      <c r="F9" s="263">
        <v>14483</v>
      </c>
      <c r="G9" s="262">
        <v>75</v>
      </c>
      <c r="H9" s="262">
        <v>11</v>
      </c>
      <c r="I9" s="262">
        <v>8297</v>
      </c>
      <c r="J9" s="262">
        <v>2342</v>
      </c>
      <c r="K9" s="262">
        <v>2</v>
      </c>
      <c r="L9" s="262">
        <v>187</v>
      </c>
      <c r="M9" s="262">
        <v>282</v>
      </c>
      <c r="N9" s="262">
        <v>1244</v>
      </c>
      <c r="O9" s="262">
        <v>703</v>
      </c>
      <c r="P9" s="262">
        <v>13</v>
      </c>
      <c r="Q9" s="262">
        <v>71</v>
      </c>
      <c r="R9" s="262">
        <v>36</v>
      </c>
      <c r="S9" s="262">
        <v>38</v>
      </c>
      <c r="T9" s="262">
        <v>213</v>
      </c>
      <c r="U9" s="262">
        <v>623</v>
      </c>
      <c r="V9" s="262">
        <v>0</v>
      </c>
      <c r="W9" s="278">
        <v>346</v>
      </c>
      <c r="X9" s="261"/>
      <c r="Y9" s="255"/>
      <c r="Z9" s="260"/>
      <c r="AA9" s="366" t="str">
        <f>B9</f>
        <v>総数</v>
      </c>
      <c r="AB9" s="366"/>
      <c r="AC9" s="366"/>
      <c r="AI9" s="259"/>
    </row>
    <row r="10" spans="1:35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5" ht="10.5" customHeight="1">
      <c r="B11" s="246"/>
      <c r="C11" s="363" t="s">
        <v>17</v>
      </c>
      <c r="D11" s="363"/>
      <c r="F11" s="250">
        <v>412</v>
      </c>
      <c r="G11" s="249">
        <v>2</v>
      </c>
      <c r="H11" s="249">
        <v>0</v>
      </c>
      <c r="I11" s="249">
        <v>187</v>
      </c>
      <c r="J11" s="249">
        <v>79</v>
      </c>
      <c r="K11" s="249">
        <v>0</v>
      </c>
      <c r="L11" s="249">
        <v>7</v>
      </c>
      <c r="M11" s="249">
        <v>8</v>
      </c>
      <c r="N11" s="249">
        <v>25</v>
      </c>
      <c r="O11" s="249">
        <v>13</v>
      </c>
      <c r="P11" s="249">
        <v>1</v>
      </c>
      <c r="Q11" s="249">
        <v>4</v>
      </c>
      <c r="R11" s="249">
        <v>7</v>
      </c>
      <c r="S11" s="249">
        <v>2</v>
      </c>
      <c r="T11" s="249">
        <v>13</v>
      </c>
      <c r="U11" s="249">
        <v>64</v>
      </c>
      <c r="V11" s="249">
        <v>0</v>
      </c>
      <c r="W11" s="249">
        <v>0</v>
      </c>
      <c r="X11" s="248"/>
      <c r="Z11" s="247"/>
      <c r="AA11" s="246"/>
      <c r="AB11" s="363" t="str">
        <f t="shared" ref="AB11:AB49" si="0">C11</f>
        <v>信号無視</v>
      </c>
      <c r="AC11" s="363"/>
    </row>
    <row r="12" spans="1:35" ht="10.5" customHeight="1">
      <c r="B12" s="246"/>
      <c r="C12" s="363" t="s">
        <v>18</v>
      </c>
      <c r="D12" s="363"/>
      <c r="F12" s="250">
        <v>4</v>
      </c>
      <c r="G12" s="249">
        <v>0</v>
      </c>
      <c r="H12" s="249">
        <v>0</v>
      </c>
      <c r="I12" s="249">
        <v>2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2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63" t="str">
        <f t="shared" si="0"/>
        <v>通行禁止</v>
      </c>
      <c r="AC12" s="363"/>
    </row>
    <row r="13" spans="1:35" ht="10.5" customHeight="1">
      <c r="B13" s="246"/>
      <c r="C13" s="363" t="s">
        <v>19</v>
      </c>
      <c r="D13" s="363"/>
      <c r="F13" s="250">
        <v>2</v>
      </c>
      <c r="G13" s="249">
        <v>0</v>
      </c>
      <c r="H13" s="249">
        <v>0</v>
      </c>
      <c r="I13" s="249">
        <v>1</v>
      </c>
      <c r="J13" s="249">
        <v>1</v>
      </c>
      <c r="K13" s="249">
        <v>0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0</v>
      </c>
      <c r="U13" s="249">
        <v>0</v>
      </c>
      <c r="V13" s="249">
        <v>0</v>
      </c>
      <c r="W13" s="249">
        <v>0</v>
      </c>
      <c r="X13" s="248"/>
      <c r="Z13" s="247"/>
      <c r="AA13" s="246"/>
      <c r="AB13" s="363" t="str">
        <f t="shared" si="0"/>
        <v>通行区分</v>
      </c>
      <c r="AC13" s="363"/>
    </row>
    <row r="14" spans="1:35" ht="10.5" customHeight="1">
      <c r="B14" s="246"/>
      <c r="C14" s="363" t="s">
        <v>20</v>
      </c>
      <c r="D14" s="363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63" t="str">
        <f t="shared" si="0"/>
        <v>車両通行帯</v>
      </c>
      <c r="AC14" s="363"/>
    </row>
    <row r="15" spans="1:35" ht="10.5" customHeight="1">
      <c r="B15" s="246"/>
      <c r="C15" s="363" t="s">
        <v>21</v>
      </c>
      <c r="D15" s="363"/>
      <c r="F15" s="250">
        <v>2</v>
      </c>
      <c r="G15" s="249">
        <v>0</v>
      </c>
      <c r="H15" s="249">
        <v>0</v>
      </c>
      <c r="I15" s="249">
        <v>1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1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63" t="str">
        <f t="shared" si="0"/>
        <v>最高速度</v>
      </c>
      <c r="AC15" s="363"/>
    </row>
    <row r="16" spans="1:35" s="252" customFormat="1" ht="13.5" customHeight="1">
      <c r="B16" s="251"/>
      <c r="C16" s="352" t="s">
        <v>89</v>
      </c>
      <c r="D16" s="352"/>
      <c r="F16" s="250">
        <v>9</v>
      </c>
      <c r="G16" s="249">
        <v>0</v>
      </c>
      <c r="H16" s="249">
        <v>0</v>
      </c>
      <c r="I16" s="249">
        <v>7</v>
      </c>
      <c r="J16" s="249">
        <v>0</v>
      </c>
      <c r="K16" s="249">
        <v>0</v>
      </c>
      <c r="L16" s="249">
        <v>0</v>
      </c>
      <c r="M16" s="249">
        <v>1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1</v>
      </c>
      <c r="V16" s="249">
        <v>0</v>
      </c>
      <c r="W16" s="249">
        <v>0</v>
      </c>
      <c r="X16" s="248"/>
      <c r="Z16" s="254"/>
      <c r="AA16" s="251"/>
      <c r="AB16" s="363" t="str">
        <f t="shared" si="0"/>
        <v>横断等禁止</v>
      </c>
      <c r="AC16" s="363"/>
      <c r="AF16" s="241"/>
      <c r="AH16" s="241"/>
      <c r="AI16" s="241"/>
    </row>
    <row r="17" spans="2:35" ht="10.5" customHeight="1">
      <c r="B17" s="246"/>
      <c r="C17" s="363" t="s">
        <v>23</v>
      </c>
      <c r="D17" s="363"/>
      <c r="F17" s="250">
        <v>14</v>
      </c>
      <c r="G17" s="249">
        <v>0</v>
      </c>
      <c r="H17" s="249">
        <v>0</v>
      </c>
      <c r="I17" s="249">
        <v>9</v>
      </c>
      <c r="J17" s="249">
        <v>2</v>
      </c>
      <c r="K17" s="249">
        <v>0</v>
      </c>
      <c r="L17" s="249">
        <v>0</v>
      </c>
      <c r="M17" s="249">
        <v>1</v>
      </c>
      <c r="N17" s="249">
        <v>0</v>
      </c>
      <c r="O17" s="249">
        <v>2</v>
      </c>
      <c r="P17" s="249">
        <v>0</v>
      </c>
      <c r="Q17" s="249">
        <v>0</v>
      </c>
      <c r="R17" s="249">
        <v>0</v>
      </c>
      <c r="S17" s="249">
        <v>0</v>
      </c>
      <c r="T17" s="249">
        <v>0</v>
      </c>
      <c r="U17" s="249">
        <v>0</v>
      </c>
      <c r="V17" s="249">
        <v>0</v>
      </c>
      <c r="W17" s="249">
        <v>0</v>
      </c>
      <c r="X17" s="248"/>
      <c r="Z17" s="247"/>
      <c r="AA17" s="246"/>
      <c r="AB17" s="363" t="str">
        <f t="shared" si="0"/>
        <v>車間距離不保持</v>
      </c>
      <c r="AC17" s="363"/>
    </row>
    <row r="18" spans="2:35" ht="10.5" customHeight="1">
      <c r="B18" s="246"/>
      <c r="C18" s="363" t="s">
        <v>88</v>
      </c>
      <c r="D18" s="363"/>
      <c r="F18" s="250">
        <v>5</v>
      </c>
      <c r="G18" s="249">
        <v>0</v>
      </c>
      <c r="H18" s="249">
        <v>0</v>
      </c>
      <c r="I18" s="249">
        <v>4</v>
      </c>
      <c r="J18" s="249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1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63" t="str">
        <f t="shared" si="0"/>
        <v>進路変更禁止</v>
      </c>
      <c r="AC18" s="363"/>
    </row>
    <row r="19" spans="2:35" ht="10.5" customHeight="1">
      <c r="B19" s="246"/>
      <c r="C19" s="363" t="s">
        <v>87</v>
      </c>
      <c r="D19" s="363"/>
      <c r="F19" s="250">
        <v>5</v>
      </c>
      <c r="G19" s="249">
        <v>0</v>
      </c>
      <c r="H19" s="249">
        <v>0</v>
      </c>
      <c r="I19" s="249">
        <v>3</v>
      </c>
      <c r="J19" s="249">
        <v>2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63" t="str">
        <f t="shared" si="0"/>
        <v>通行妨害（車両等）</v>
      </c>
      <c r="AC19" s="363"/>
    </row>
    <row r="20" spans="2:35" ht="10.5" customHeight="1">
      <c r="B20" s="246"/>
      <c r="C20" s="363" t="s">
        <v>26</v>
      </c>
      <c r="D20" s="363"/>
      <c r="F20" s="250">
        <v>3</v>
      </c>
      <c r="G20" s="249">
        <v>1</v>
      </c>
      <c r="H20" s="249">
        <v>0</v>
      </c>
      <c r="I20" s="249">
        <v>1</v>
      </c>
      <c r="J20" s="249">
        <v>0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1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63" t="str">
        <f t="shared" si="0"/>
        <v>追越し</v>
      </c>
      <c r="AC20" s="363"/>
    </row>
    <row r="21" spans="2:35" s="252" customFormat="1" ht="13.5" customHeight="1">
      <c r="B21" s="251"/>
      <c r="C21" s="352" t="s">
        <v>86</v>
      </c>
      <c r="D21" s="352"/>
      <c r="F21" s="250">
        <v>1</v>
      </c>
      <c r="G21" s="249">
        <v>0</v>
      </c>
      <c r="H21" s="249">
        <v>0</v>
      </c>
      <c r="I21" s="249">
        <v>1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63" t="str">
        <f t="shared" si="0"/>
        <v>割込み等</v>
      </c>
      <c r="AC21" s="363"/>
      <c r="AF21" s="241"/>
      <c r="AH21" s="241"/>
      <c r="AI21" s="241"/>
    </row>
    <row r="22" spans="2:35" ht="10.5" customHeight="1">
      <c r="B22" s="246"/>
      <c r="C22" s="363" t="s">
        <v>28</v>
      </c>
      <c r="D22" s="363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63" t="str">
        <f t="shared" si="0"/>
        <v>踏切不停止</v>
      </c>
      <c r="AC22" s="363"/>
    </row>
    <row r="23" spans="2:35" ht="10.5" customHeight="1">
      <c r="B23" s="246"/>
      <c r="C23" s="363" t="s">
        <v>29</v>
      </c>
      <c r="D23" s="363"/>
      <c r="F23" s="250">
        <v>4</v>
      </c>
      <c r="G23" s="249">
        <v>0</v>
      </c>
      <c r="H23" s="249">
        <v>0</v>
      </c>
      <c r="I23" s="249">
        <v>3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1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63" t="str">
        <f t="shared" si="0"/>
        <v>右折</v>
      </c>
      <c r="AC23" s="363"/>
    </row>
    <row r="24" spans="2:35" ht="10.5" customHeight="1">
      <c r="B24" s="246"/>
      <c r="C24" s="363" t="s">
        <v>30</v>
      </c>
      <c r="D24" s="363"/>
      <c r="F24" s="250">
        <v>6</v>
      </c>
      <c r="G24" s="249">
        <v>0</v>
      </c>
      <c r="H24" s="249">
        <v>0</v>
      </c>
      <c r="I24" s="249">
        <v>4</v>
      </c>
      <c r="J24" s="249">
        <v>2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63" t="str">
        <f t="shared" si="0"/>
        <v>左折</v>
      </c>
      <c r="AC24" s="363"/>
    </row>
    <row r="25" spans="2:35" ht="10.5" customHeight="1">
      <c r="B25" s="246"/>
      <c r="C25" s="363" t="s">
        <v>85</v>
      </c>
      <c r="D25" s="363"/>
      <c r="F25" s="250">
        <v>16</v>
      </c>
      <c r="G25" s="249">
        <v>0</v>
      </c>
      <c r="H25" s="249">
        <v>0</v>
      </c>
      <c r="I25" s="249">
        <v>9</v>
      </c>
      <c r="J25" s="249">
        <v>3</v>
      </c>
      <c r="K25" s="249">
        <v>0</v>
      </c>
      <c r="L25" s="249">
        <v>0</v>
      </c>
      <c r="M25" s="249">
        <v>0</v>
      </c>
      <c r="N25" s="249">
        <v>0</v>
      </c>
      <c r="O25" s="249">
        <v>1</v>
      </c>
      <c r="P25" s="249">
        <v>0</v>
      </c>
      <c r="Q25" s="249">
        <v>0</v>
      </c>
      <c r="R25" s="249">
        <v>0</v>
      </c>
      <c r="S25" s="249">
        <v>0</v>
      </c>
      <c r="T25" s="249">
        <v>1</v>
      </c>
      <c r="U25" s="249">
        <v>2</v>
      </c>
      <c r="V25" s="249">
        <v>0</v>
      </c>
      <c r="W25" s="249">
        <v>0</v>
      </c>
      <c r="X25" s="248"/>
      <c r="Z25" s="247"/>
      <c r="AA25" s="246"/>
      <c r="AB25" s="363" t="str">
        <f t="shared" si="0"/>
        <v>優先通行妨害</v>
      </c>
      <c r="AC25" s="363"/>
    </row>
    <row r="26" spans="2:35" s="252" customFormat="1" ht="13.5" customHeight="1">
      <c r="B26" s="251"/>
      <c r="C26" s="352" t="s">
        <v>116</v>
      </c>
      <c r="D26" s="352"/>
      <c r="F26" s="250">
        <v>42</v>
      </c>
      <c r="G26" s="249">
        <v>0</v>
      </c>
      <c r="H26" s="249">
        <v>0</v>
      </c>
      <c r="I26" s="249">
        <v>26</v>
      </c>
      <c r="J26" s="249">
        <v>5</v>
      </c>
      <c r="K26" s="249">
        <v>0</v>
      </c>
      <c r="L26" s="249">
        <v>1</v>
      </c>
      <c r="M26" s="249">
        <v>0</v>
      </c>
      <c r="N26" s="249">
        <v>2</v>
      </c>
      <c r="O26" s="249">
        <v>3</v>
      </c>
      <c r="P26" s="249">
        <v>0</v>
      </c>
      <c r="Q26" s="249">
        <v>0</v>
      </c>
      <c r="R26" s="249">
        <v>0</v>
      </c>
      <c r="S26" s="249">
        <v>0</v>
      </c>
      <c r="T26" s="249">
        <v>1</v>
      </c>
      <c r="U26" s="249">
        <v>4</v>
      </c>
      <c r="V26" s="249">
        <v>0</v>
      </c>
      <c r="W26" s="249">
        <v>0</v>
      </c>
      <c r="X26" s="248"/>
      <c r="Z26" s="254"/>
      <c r="AA26" s="251"/>
      <c r="AB26" s="363" t="str">
        <f t="shared" si="0"/>
        <v>交差点安全進行義務</v>
      </c>
      <c r="AC26" s="363"/>
      <c r="AF26" s="241"/>
      <c r="AH26" s="241"/>
      <c r="AI26" s="241"/>
    </row>
    <row r="27" spans="2:35" ht="10.5" customHeight="1">
      <c r="B27" s="246"/>
      <c r="C27" s="363" t="s">
        <v>33</v>
      </c>
      <c r="D27" s="363"/>
      <c r="F27" s="250">
        <v>103</v>
      </c>
      <c r="G27" s="249">
        <v>0</v>
      </c>
      <c r="H27" s="249">
        <v>0</v>
      </c>
      <c r="I27" s="249">
        <v>66</v>
      </c>
      <c r="J27" s="249">
        <v>18</v>
      </c>
      <c r="K27" s="249">
        <v>0</v>
      </c>
      <c r="L27" s="249">
        <v>0</v>
      </c>
      <c r="M27" s="249">
        <v>2</v>
      </c>
      <c r="N27" s="249">
        <v>9</v>
      </c>
      <c r="O27" s="249">
        <v>3</v>
      </c>
      <c r="P27" s="249">
        <v>0</v>
      </c>
      <c r="Q27" s="249">
        <v>2</v>
      </c>
      <c r="R27" s="249">
        <v>1</v>
      </c>
      <c r="S27" s="249">
        <v>0</v>
      </c>
      <c r="T27" s="249">
        <v>2</v>
      </c>
      <c r="U27" s="249">
        <v>0</v>
      </c>
      <c r="V27" s="249">
        <v>0</v>
      </c>
      <c r="W27" s="249">
        <v>0</v>
      </c>
      <c r="X27" s="248"/>
      <c r="Z27" s="247"/>
      <c r="AA27" s="246"/>
      <c r="AB27" s="363" t="str">
        <f t="shared" si="0"/>
        <v>歩行者妨害</v>
      </c>
      <c r="AC27" s="363"/>
    </row>
    <row r="28" spans="2:35" ht="10.5" customHeight="1">
      <c r="B28" s="246"/>
      <c r="C28" s="363" t="s">
        <v>34</v>
      </c>
      <c r="D28" s="363"/>
      <c r="F28" s="250">
        <v>26</v>
      </c>
      <c r="G28" s="249">
        <v>0</v>
      </c>
      <c r="H28" s="249">
        <v>0</v>
      </c>
      <c r="I28" s="249">
        <v>17</v>
      </c>
      <c r="J28" s="249">
        <v>5</v>
      </c>
      <c r="K28" s="249">
        <v>0</v>
      </c>
      <c r="L28" s="249">
        <v>1</v>
      </c>
      <c r="M28" s="249">
        <v>0</v>
      </c>
      <c r="N28" s="249">
        <v>2</v>
      </c>
      <c r="O28" s="249">
        <v>1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63" t="str">
        <f t="shared" si="0"/>
        <v>横断自転車妨害</v>
      </c>
      <c r="AC28" s="363"/>
    </row>
    <row r="29" spans="2:35" ht="10.5" customHeight="1">
      <c r="B29" s="246"/>
      <c r="C29" s="363" t="s">
        <v>35</v>
      </c>
      <c r="D29" s="363"/>
      <c r="F29" s="250">
        <v>13</v>
      </c>
      <c r="G29" s="249">
        <v>0</v>
      </c>
      <c r="H29" s="249">
        <v>0</v>
      </c>
      <c r="I29" s="249">
        <v>7</v>
      </c>
      <c r="J29" s="249">
        <v>2</v>
      </c>
      <c r="K29" s="249">
        <v>0</v>
      </c>
      <c r="L29" s="249">
        <v>0</v>
      </c>
      <c r="M29" s="249">
        <v>0</v>
      </c>
      <c r="N29" s="249">
        <v>0</v>
      </c>
      <c r="O29" s="249">
        <v>0</v>
      </c>
      <c r="P29" s="249">
        <v>1</v>
      </c>
      <c r="Q29" s="249">
        <v>0</v>
      </c>
      <c r="R29" s="249">
        <v>0</v>
      </c>
      <c r="S29" s="249">
        <v>0</v>
      </c>
      <c r="T29" s="249">
        <v>0</v>
      </c>
      <c r="U29" s="249">
        <v>3</v>
      </c>
      <c r="V29" s="249">
        <v>0</v>
      </c>
      <c r="W29" s="249">
        <v>0</v>
      </c>
      <c r="X29" s="248"/>
      <c r="Z29" s="247"/>
      <c r="AA29" s="246"/>
      <c r="AB29" s="363" t="str">
        <f t="shared" si="0"/>
        <v>徐行</v>
      </c>
      <c r="AC29" s="363"/>
    </row>
    <row r="30" spans="2:35" ht="10.5" customHeight="1">
      <c r="B30" s="246"/>
      <c r="C30" s="363" t="s">
        <v>36</v>
      </c>
      <c r="D30" s="363"/>
      <c r="F30" s="250">
        <v>328</v>
      </c>
      <c r="G30" s="249">
        <v>0</v>
      </c>
      <c r="H30" s="249">
        <v>0</v>
      </c>
      <c r="I30" s="249">
        <v>125</v>
      </c>
      <c r="J30" s="249">
        <v>42</v>
      </c>
      <c r="K30" s="249">
        <v>0</v>
      </c>
      <c r="L30" s="249">
        <v>0</v>
      </c>
      <c r="M30" s="249">
        <v>0</v>
      </c>
      <c r="N30" s="249">
        <v>13</v>
      </c>
      <c r="O30" s="249">
        <v>9</v>
      </c>
      <c r="P30" s="249">
        <v>0</v>
      </c>
      <c r="Q30" s="249">
        <v>1</v>
      </c>
      <c r="R30" s="249">
        <v>1</v>
      </c>
      <c r="S30" s="249">
        <v>2</v>
      </c>
      <c r="T30" s="249">
        <v>19</v>
      </c>
      <c r="U30" s="249">
        <v>116</v>
      </c>
      <c r="V30" s="249">
        <v>0</v>
      </c>
      <c r="W30" s="249">
        <v>0</v>
      </c>
      <c r="X30" s="248"/>
      <c r="Z30" s="247"/>
      <c r="AA30" s="246"/>
      <c r="AB30" s="363" t="str">
        <f t="shared" si="0"/>
        <v>一時不停止</v>
      </c>
      <c r="AC30" s="363"/>
    </row>
    <row r="31" spans="2:35" s="252" customFormat="1" ht="13.5" customHeight="1">
      <c r="B31" s="251"/>
      <c r="C31" s="352" t="s">
        <v>83</v>
      </c>
      <c r="D31" s="352"/>
      <c r="F31" s="250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8"/>
      <c r="Z31" s="254"/>
      <c r="AA31" s="251"/>
      <c r="AB31" s="363" t="str">
        <f t="shared" si="0"/>
        <v>駐 (停) 車 違 反</v>
      </c>
      <c r="AC31" s="363"/>
      <c r="AF31" s="241"/>
      <c r="AH31" s="241"/>
      <c r="AI31" s="241"/>
    </row>
    <row r="32" spans="2:35" ht="10.5" customHeight="1">
      <c r="B32" s="246"/>
      <c r="C32" s="363" t="s">
        <v>82</v>
      </c>
      <c r="D32" s="363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63" t="str">
        <f t="shared" si="0"/>
        <v>灯火違反</v>
      </c>
      <c r="AC32" s="363"/>
    </row>
    <row r="33" spans="2:35" ht="10.5" customHeight="1">
      <c r="B33" s="246"/>
      <c r="C33" s="363" t="s">
        <v>81</v>
      </c>
      <c r="D33" s="363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63" t="str">
        <f t="shared" si="0"/>
        <v>合図不履行等</v>
      </c>
      <c r="AC33" s="363"/>
    </row>
    <row r="34" spans="2:35" ht="10.5" customHeight="1">
      <c r="B34" s="246"/>
      <c r="C34" s="363" t="s">
        <v>40</v>
      </c>
      <c r="D34" s="363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63" t="str">
        <f t="shared" si="0"/>
        <v>乗車不適当</v>
      </c>
      <c r="AC34" s="363"/>
    </row>
    <row r="35" spans="2:35" ht="10.5" customHeight="1">
      <c r="B35" s="246"/>
      <c r="C35" s="363" t="s">
        <v>80</v>
      </c>
      <c r="D35" s="363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63" t="str">
        <f t="shared" si="0"/>
        <v>過積載</v>
      </c>
      <c r="AC35" s="363"/>
    </row>
    <row r="36" spans="2:35" s="252" customFormat="1" ht="13.5" customHeight="1">
      <c r="B36" s="251"/>
      <c r="C36" s="352" t="s">
        <v>79</v>
      </c>
      <c r="D36" s="352"/>
      <c r="F36" s="250">
        <v>1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1</v>
      </c>
      <c r="N36" s="249">
        <v>0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63" t="str">
        <f t="shared" si="0"/>
        <v>積載不適当</v>
      </c>
      <c r="AC36" s="363"/>
      <c r="AF36" s="241"/>
      <c r="AH36" s="241"/>
      <c r="AI36" s="241"/>
    </row>
    <row r="37" spans="2:35" ht="10.5" customHeight="1">
      <c r="B37" s="246"/>
      <c r="C37" s="363" t="s">
        <v>42</v>
      </c>
      <c r="D37" s="363"/>
      <c r="F37" s="250">
        <v>5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5</v>
      </c>
      <c r="V37" s="249">
        <v>0</v>
      </c>
      <c r="W37" s="249">
        <v>0</v>
      </c>
      <c r="X37" s="248"/>
      <c r="Z37" s="247"/>
      <c r="AA37" s="246"/>
      <c r="AB37" s="363" t="str">
        <f t="shared" si="0"/>
        <v>自転車通行方法</v>
      </c>
      <c r="AC37" s="363"/>
    </row>
    <row r="38" spans="2:35" ht="10.5" customHeight="1">
      <c r="B38" s="246"/>
      <c r="C38" s="363" t="s">
        <v>78</v>
      </c>
      <c r="D38" s="363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63" t="str">
        <f t="shared" si="0"/>
        <v>牽引</v>
      </c>
      <c r="AC38" s="363"/>
    </row>
    <row r="39" spans="2:35" ht="10.5" customHeight="1">
      <c r="B39" s="246"/>
      <c r="C39" s="363" t="s">
        <v>44</v>
      </c>
      <c r="D39" s="363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63" t="str">
        <f t="shared" si="0"/>
        <v>整備不良</v>
      </c>
      <c r="AC39" s="363"/>
    </row>
    <row r="40" spans="2:35" ht="10.5" customHeight="1">
      <c r="B40" s="246"/>
      <c r="C40" s="363" t="s">
        <v>107</v>
      </c>
      <c r="D40" s="363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63" t="str">
        <f t="shared" si="0"/>
        <v>最低速度</v>
      </c>
      <c r="AC40" s="363"/>
    </row>
    <row r="41" spans="2:35" s="252" customFormat="1" ht="13.5" customHeight="1">
      <c r="B41" s="251"/>
      <c r="C41" s="352" t="s">
        <v>73</v>
      </c>
      <c r="D41" s="352"/>
      <c r="F41" s="250">
        <v>1</v>
      </c>
      <c r="G41" s="249">
        <v>0</v>
      </c>
      <c r="H41" s="249">
        <v>0</v>
      </c>
      <c r="I41" s="249">
        <v>0</v>
      </c>
      <c r="J41" s="249">
        <v>1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63" t="str">
        <f t="shared" si="0"/>
        <v>酒酔い運転</v>
      </c>
      <c r="AC41" s="363"/>
      <c r="AF41" s="241"/>
      <c r="AH41" s="241"/>
      <c r="AI41" s="241"/>
    </row>
    <row r="42" spans="2:35" ht="10.5" customHeight="1">
      <c r="B42" s="246"/>
      <c r="C42" s="363" t="s">
        <v>72</v>
      </c>
      <c r="D42" s="363"/>
      <c r="F42" s="250">
        <v>5</v>
      </c>
      <c r="G42" s="249">
        <v>0</v>
      </c>
      <c r="H42" s="249">
        <v>0</v>
      </c>
      <c r="I42" s="249">
        <v>3</v>
      </c>
      <c r="J42" s="249">
        <v>1</v>
      </c>
      <c r="K42" s="249">
        <v>0</v>
      </c>
      <c r="L42" s="249">
        <v>0</v>
      </c>
      <c r="M42" s="249">
        <v>0</v>
      </c>
      <c r="N42" s="249">
        <v>1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63" t="str">
        <f t="shared" si="0"/>
        <v>過労等</v>
      </c>
      <c r="AC42" s="363"/>
    </row>
    <row r="43" spans="2:35" ht="10.5" customHeight="1">
      <c r="B43" s="246"/>
      <c r="C43" s="363" t="s">
        <v>47</v>
      </c>
      <c r="D43" s="363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63" t="str">
        <f t="shared" si="0"/>
        <v>共同危険行為</v>
      </c>
      <c r="AC43" s="363"/>
    </row>
    <row r="44" spans="2:35" ht="10.5" customHeight="1">
      <c r="B44" s="246"/>
      <c r="C44" s="363" t="s">
        <v>106</v>
      </c>
      <c r="D44" s="363"/>
      <c r="F44" s="250">
        <v>13062</v>
      </c>
      <c r="G44" s="249">
        <v>70</v>
      </c>
      <c r="H44" s="249">
        <v>11</v>
      </c>
      <c r="I44" s="249">
        <v>7779</v>
      </c>
      <c r="J44" s="249">
        <v>2171</v>
      </c>
      <c r="K44" s="249">
        <v>2</v>
      </c>
      <c r="L44" s="249">
        <v>178</v>
      </c>
      <c r="M44" s="249">
        <v>263</v>
      </c>
      <c r="N44" s="249">
        <v>1187</v>
      </c>
      <c r="O44" s="249">
        <v>668</v>
      </c>
      <c r="P44" s="249">
        <v>11</v>
      </c>
      <c r="Q44" s="249">
        <v>64</v>
      </c>
      <c r="R44" s="249">
        <v>27</v>
      </c>
      <c r="S44" s="249">
        <v>34</v>
      </c>
      <c r="T44" s="249">
        <v>171</v>
      </c>
      <c r="U44" s="249">
        <v>426</v>
      </c>
      <c r="V44" s="249">
        <v>0</v>
      </c>
      <c r="W44" s="249">
        <v>0</v>
      </c>
      <c r="X44" s="248"/>
      <c r="Z44" s="247"/>
      <c r="AA44" s="246"/>
      <c r="AB44" s="363" t="str">
        <f t="shared" si="0"/>
        <v>安全運転義務</v>
      </c>
      <c r="AC44" s="363"/>
    </row>
    <row r="45" spans="2:35" s="252" customFormat="1" ht="13.5" customHeight="1">
      <c r="B45" s="251"/>
      <c r="C45" s="352" t="s">
        <v>56</v>
      </c>
      <c r="D45" s="352"/>
      <c r="F45" s="250">
        <v>1</v>
      </c>
      <c r="G45" s="249">
        <v>0</v>
      </c>
      <c r="H45" s="249">
        <v>0</v>
      </c>
      <c r="I45" s="249">
        <v>1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63" t="str">
        <f t="shared" si="0"/>
        <v>幼児等通行妨害</v>
      </c>
      <c r="AC45" s="363"/>
      <c r="AD45" s="253"/>
      <c r="AF45" s="241"/>
      <c r="AI45" s="241"/>
    </row>
    <row r="46" spans="2:35" ht="10.5" customHeight="1">
      <c r="B46" s="246"/>
      <c r="C46" s="363" t="s">
        <v>55</v>
      </c>
      <c r="D46" s="363"/>
      <c r="F46" s="250">
        <v>52</v>
      </c>
      <c r="G46" s="249">
        <v>2</v>
      </c>
      <c r="H46" s="249">
        <v>0</v>
      </c>
      <c r="I46" s="249">
        <v>31</v>
      </c>
      <c r="J46" s="249">
        <v>6</v>
      </c>
      <c r="K46" s="249">
        <v>0</v>
      </c>
      <c r="L46" s="249">
        <v>0</v>
      </c>
      <c r="M46" s="249">
        <v>5</v>
      </c>
      <c r="N46" s="249">
        <v>5</v>
      </c>
      <c r="O46" s="249">
        <v>3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63" t="str">
        <f t="shared" si="0"/>
        <v>ドア開放等</v>
      </c>
      <c r="AC46" s="363"/>
      <c r="AD46" s="245"/>
    </row>
    <row r="47" spans="2:35" ht="10.5" customHeight="1">
      <c r="B47" s="251"/>
      <c r="C47" s="352" t="s">
        <v>105</v>
      </c>
      <c r="D47" s="352"/>
      <c r="F47" s="250">
        <v>4</v>
      </c>
      <c r="G47" s="249">
        <v>0</v>
      </c>
      <c r="H47" s="249">
        <v>0</v>
      </c>
      <c r="I47" s="249">
        <v>3</v>
      </c>
      <c r="J47" s="249">
        <v>0</v>
      </c>
      <c r="K47" s="249">
        <v>0</v>
      </c>
      <c r="L47" s="249">
        <v>0</v>
      </c>
      <c r="M47" s="249">
        <v>1</v>
      </c>
      <c r="N47" s="249">
        <v>0</v>
      </c>
      <c r="O47" s="249">
        <v>0</v>
      </c>
      <c r="P47" s="249">
        <v>0</v>
      </c>
      <c r="Q47" s="249">
        <v>0</v>
      </c>
      <c r="R47" s="249">
        <v>0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63" t="str">
        <f t="shared" si="0"/>
        <v>停止措置義務</v>
      </c>
      <c r="AC47" s="363"/>
      <c r="AD47" s="245"/>
    </row>
    <row r="48" spans="2:35" ht="10.5" customHeight="1">
      <c r="B48" s="246"/>
      <c r="C48" s="363" t="s">
        <v>54</v>
      </c>
      <c r="D48" s="363"/>
      <c r="F48" s="250">
        <v>10</v>
      </c>
      <c r="G48" s="249">
        <v>0</v>
      </c>
      <c r="H48" s="249">
        <v>0</v>
      </c>
      <c r="I48" s="249">
        <v>6</v>
      </c>
      <c r="J48" s="249">
        <v>2</v>
      </c>
      <c r="K48" s="249">
        <v>0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2</v>
      </c>
      <c r="V48" s="249">
        <v>0</v>
      </c>
      <c r="W48" s="249">
        <v>0</v>
      </c>
      <c r="X48" s="248"/>
      <c r="Z48" s="247"/>
      <c r="AA48" s="246"/>
      <c r="AB48" s="363" t="str">
        <f t="shared" si="0"/>
        <v>車両その他</v>
      </c>
      <c r="AC48" s="363"/>
      <c r="AD48" s="245"/>
    </row>
    <row r="49" spans="1:30" ht="10.5" customHeight="1">
      <c r="B49" s="246"/>
      <c r="C49" s="363" t="s">
        <v>52</v>
      </c>
      <c r="D49" s="363"/>
      <c r="F49" s="250">
        <v>346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346</v>
      </c>
      <c r="X49" s="248"/>
      <c r="Z49" s="247"/>
      <c r="AA49" s="246"/>
      <c r="AB49" s="363" t="str">
        <f t="shared" si="0"/>
        <v>不明</v>
      </c>
      <c r="AC49" s="363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6">
    <mergeCell ref="AB25:AC25"/>
    <mergeCell ref="AB26:AC26"/>
    <mergeCell ref="AB11:AC11"/>
    <mergeCell ref="AB15:AC15"/>
    <mergeCell ref="AB16:AC16"/>
    <mergeCell ref="AB22:AC22"/>
    <mergeCell ref="AB21:AC21"/>
    <mergeCell ref="AB23:AC23"/>
    <mergeCell ref="AB24:AC24"/>
    <mergeCell ref="AB20:AC20"/>
    <mergeCell ref="AB31:AC31"/>
    <mergeCell ref="AB32:AC32"/>
    <mergeCell ref="AB27:AC27"/>
    <mergeCell ref="AB28:AC28"/>
    <mergeCell ref="AB29:AC29"/>
    <mergeCell ref="AB30:AC30"/>
    <mergeCell ref="AB40:AC40"/>
    <mergeCell ref="AB33:AC33"/>
    <mergeCell ref="AB34:AC34"/>
    <mergeCell ref="AB35:AC35"/>
    <mergeCell ref="AB36:AC36"/>
    <mergeCell ref="AB37:AC37"/>
    <mergeCell ref="AB38:AC38"/>
    <mergeCell ref="AB39:AC39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26:D2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AF3:AI3"/>
    <mergeCell ref="AB17:AC17"/>
    <mergeCell ref="AB18:AC18"/>
    <mergeCell ref="AB19:AC19"/>
    <mergeCell ref="AB13:AC13"/>
    <mergeCell ref="AB14:AC14"/>
    <mergeCell ref="AB12:AC12"/>
    <mergeCell ref="AC3:AC4"/>
    <mergeCell ref="Y6:AD7"/>
    <mergeCell ref="AA9:AC9"/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16384" width="11.25" style="241"/>
  </cols>
  <sheetData>
    <row r="1" spans="1:30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0" ht="3" customHeight="1">
      <c r="N2" s="274"/>
    </row>
    <row r="3" spans="1:30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58" t="s">
        <v>163</v>
      </c>
    </row>
    <row r="4" spans="1:30" ht="3" customHeight="1">
      <c r="I4" s="271"/>
      <c r="AC4" s="358"/>
    </row>
    <row r="5" spans="1:30" ht="1.5" customHeight="1"/>
    <row r="6" spans="1:30" ht="15" customHeight="1">
      <c r="A6" s="373" t="s">
        <v>94</v>
      </c>
      <c r="B6" s="369"/>
      <c r="C6" s="369"/>
      <c r="D6" s="369"/>
      <c r="E6" s="369"/>
      <c r="F6" s="371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73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9" t="s">
        <v>94</v>
      </c>
      <c r="Z6" s="369"/>
      <c r="AA6" s="369"/>
      <c r="AB6" s="369"/>
      <c r="AC6" s="369"/>
      <c r="AD6" s="370"/>
    </row>
    <row r="7" spans="1:30" ht="15" customHeight="1">
      <c r="A7" s="373"/>
      <c r="B7" s="369"/>
      <c r="C7" s="369"/>
      <c r="D7" s="369"/>
      <c r="E7" s="369"/>
      <c r="F7" s="372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73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9"/>
      <c r="Z7" s="369"/>
      <c r="AA7" s="369"/>
      <c r="AB7" s="369"/>
      <c r="AC7" s="369"/>
      <c r="AD7" s="370"/>
    </row>
    <row r="8" spans="1:30" ht="6.75" customHeight="1">
      <c r="F8" s="265"/>
      <c r="Y8" s="265"/>
      <c r="Z8" s="264"/>
      <c r="AA8" s="264"/>
      <c r="AB8" s="264"/>
      <c r="AC8" s="264"/>
      <c r="AD8" s="264"/>
    </row>
    <row r="9" spans="1:30" ht="10.5" customHeight="1">
      <c r="B9" s="366" t="s">
        <v>53</v>
      </c>
      <c r="C9" s="366"/>
      <c r="D9" s="366"/>
      <c r="F9" s="263">
        <v>14563</v>
      </c>
      <c r="G9" s="262">
        <v>69</v>
      </c>
      <c r="H9" s="262">
        <v>12</v>
      </c>
      <c r="I9" s="262">
        <v>8708</v>
      </c>
      <c r="J9" s="262">
        <v>2273</v>
      </c>
      <c r="K9" s="262">
        <v>0</v>
      </c>
      <c r="L9" s="262">
        <v>167</v>
      </c>
      <c r="M9" s="262">
        <v>298</v>
      </c>
      <c r="N9" s="262">
        <v>1279</v>
      </c>
      <c r="O9" s="262">
        <v>671</v>
      </c>
      <c r="P9" s="262">
        <v>14</v>
      </c>
      <c r="Q9" s="262">
        <v>59</v>
      </c>
      <c r="R9" s="262">
        <v>46</v>
      </c>
      <c r="S9" s="262">
        <v>44</v>
      </c>
      <c r="T9" s="262">
        <v>228</v>
      </c>
      <c r="U9" s="262">
        <v>693</v>
      </c>
      <c r="V9" s="262">
        <v>2</v>
      </c>
      <c r="W9" s="278">
        <v>342</v>
      </c>
      <c r="X9" s="261"/>
      <c r="Y9" s="255"/>
      <c r="Z9" s="260"/>
      <c r="AA9" s="366" t="str">
        <f>B9</f>
        <v>総数</v>
      </c>
      <c r="AB9" s="366"/>
      <c r="AC9" s="366"/>
    </row>
    <row r="10" spans="1:30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0" ht="10.5" customHeight="1">
      <c r="B11" s="246"/>
      <c r="C11" s="363" t="s">
        <v>17</v>
      </c>
      <c r="D11" s="363"/>
      <c r="F11" s="250">
        <v>408</v>
      </c>
      <c r="G11" s="249">
        <v>0</v>
      </c>
      <c r="H11" s="249">
        <v>0</v>
      </c>
      <c r="I11" s="249">
        <v>212</v>
      </c>
      <c r="J11" s="249">
        <v>53</v>
      </c>
      <c r="K11" s="249">
        <v>0</v>
      </c>
      <c r="L11" s="249">
        <v>2</v>
      </c>
      <c r="M11" s="249">
        <v>6</v>
      </c>
      <c r="N11" s="249">
        <v>21</v>
      </c>
      <c r="O11" s="249">
        <v>7</v>
      </c>
      <c r="P11" s="249">
        <v>1</v>
      </c>
      <c r="Q11" s="249">
        <v>5</v>
      </c>
      <c r="R11" s="249">
        <v>3</v>
      </c>
      <c r="S11" s="249">
        <v>1</v>
      </c>
      <c r="T11" s="249">
        <v>12</v>
      </c>
      <c r="U11" s="249">
        <v>85</v>
      </c>
      <c r="V11" s="249">
        <v>0</v>
      </c>
      <c r="W11" s="249">
        <v>0</v>
      </c>
      <c r="X11" s="248"/>
      <c r="Z11" s="247"/>
      <c r="AA11" s="246"/>
      <c r="AB11" s="363" t="str">
        <f t="shared" ref="AB11:AB49" si="0">C11</f>
        <v>信号無視</v>
      </c>
      <c r="AC11" s="363"/>
    </row>
    <row r="12" spans="1:30" ht="10.5" customHeight="1">
      <c r="B12" s="246"/>
      <c r="C12" s="363" t="s">
        <v>18</v>
      </c>
      <c r="D12" s="363"/>
      <c r="F12" s="250">
        <v>3</v>
      </c>
      <c r="G12" s="249">
        <v>0</v>
      </c>
      <c r="H12" s="249">
        <v>0</v>
      </c>
      <c r="I12" s="249">
        <v>2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1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63" t="str">
        <f t="shared" si="0"/>
        <v>通行禁止</v>
      </c>
      <c r="AC12" s="363"/>
    </row>
    <row r="13" spans="1:30" ht="10.5" customHeight="1">
      <c r="B13" s="246"/>
      <c r="C13" s="363" t="s">
        <v>19</v>
      </c>
      <c r="D13" s="363"/>
      <c r="F13" s="250">
        <v>13</v>
      </c>
      <c r="G13" s="249">
        <v>0</v>
      </c>
      <c r="H13" s="249">
        <v>0</v>
      </c>
      <c r="I13" s="249">
        <v>4</v>
      </c>
      <c r="J13" s="249">
        <v>2</v>
      </c>
      <c r="K13" s="249">
        <v>0</v>
      </c>
      <c r="L13" s="249">
        <v>0</v>
      </c>
      <c r="M13" s="249">
        <v>0</v>
      </c>
      <c r="N13" s="249">
        <v>2</v>
      </c>
      <c r="O13" s="249">
        <v>0</v>
      </c>
      <c r="P13" s="249">
        <v>0</v>
      </c>
      <c r="Q13" s="249">
        <v>0</v>
      </c>
      <c r="R13" s="249">
        <v>1</v>
      </c>
      <c r="S13" s="249">
        <v>0</v>
      </c>
      <c r="T13" s="249">
        <v>3</v>
      </c>
      <c r="U13" s="249">
        <v>1</v>
      </c>
      <c r="V13" s="249">
        <v>0</v>
      </c>
      <c r="W13" s="249">
        <v>0</v>
      </c>
      <c r="X13" s="248"/>
      <c r="Z13" s="247"/>
      <c r="AA13" s="246"/>
      <c r="AB13" s="363" t="str">
        <f t="shared" si="0"/>
        <v>通行区分</v>
      </c>
      <c r="AC13" s="363"/>
    </row>
    <row r="14" spans="1:30" ht="10.5" customHeight="1">
      <c r="B14" s="246"/>
      <c r="C14" s="363" t="s">
        <v>20</v>
      </c>
      <c r="D14" s="363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63" t="str">
        <f t="shared" si="0"/>
        <v>車両通行帯</v>
      </c>
      <c r="AC14" s="363"/>
    </row>
    <row r="15" spans="1:30" ht="10.5" customHeight="1">
      <c r="B15" s="246"/>
      <c r="C15" s="363" t="s">
        <v>21</v>
      </c>
      <c r="D15" s="363"/>
      <c r="F15" s="250">
        <v>2</v>
      </c>
      <c r="G15" s="249">
        <v>0</v>
      </c>
      <c r="H15" s="249">
        <v>0</v>
      </c>
      <c r="I15" s="249">
        <v>2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63" t="str">
        <f t="shared" si="0"/>
        <v>最高速度</v>
      </c>
      <c r="AC15" s="363"/>
    </row>
    <row r="16" spans="1:30" s="252" customFormat="1" ht="13.5" customHeight="1">
      <c r="B16" s="251"/>
      <c r="C16" s="352" t="s">
        <v>89</v>
      </c>
      <c r="D16" s="352"/>
      <c r="F16" s="250">
        <v>7</v>
      </c>
      <c r="G16" s="249">
        <v>0</v>
      </c>
      <c r="H16" s="249">
        <v>0</v>
      </c>
      <c r="I16" s="249">
        <v>6</v>
      </c>
      <c r="J16" s="249">
        <v>0</v>
      </c>
      <c r="K16" s="249">
        <v>0</v>
      </c>
      <c r="L16" s="249">
        <v>0</v>
      </c>
      <c r="M16" s="249">
        <v>0</v>
      </c>
      <c r="N16" s="249">
        <v>1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0</v>
      </c>
      <c r="V16" s="249">
        <v>0</v>
      </c>
      <c r="W16" s="249">
        <v>0</v>
      </c>
      <c r="X16" s="248"/>
      <c r="Z16" s="254"/>
      <c r="AA16" s="251"/>
      <c r="AB16" s="363" t="str">
        <f t="shared" si="0"/>
        <v>横断等禁止</v>
      </c>
      <c r="AC16" s="363"/>
    </row>
    <row r="17" spans="2:29" ht="10.5" customHeight="1">
      <c r="B17" s="246"/>
      <c r="C17" s="363" t="s">
        <v>23</v>
      </c>
      <c r="D17" s="363"/>
      <c r="F17" s="250">
        <v>9</v>
      </c>
      <c r="G17" s="249">
        <v>0</v>
      </c>
      <c r="H17" s="249">
        <v>0</v>
      </c>
      <c r="I17" s="249">
        <v>4</v>
      </c>
      <c r="J17" s="249">
        <v>2</v>
      </c>
      <c r="K17" s="249">
        <v>0</v>
      </c>
      <c r="L17" s="249">
        <v>0</v>
      </c>
      <c r="M17" s="249">
        <v>0</v>
      </c>
      <c r="N17" s="249">
        <v>1</v>
      </c>
      <c r="O17" s="249">
        <v>0</v>
      </c>
      <c r="P17" s="249">
        <v>0</v>
      </c>
      <c r="Q17" s="249">
        <v>0</v>
      </c>
      <c r="R17" s="249">
        <v>1</v>
      </c>
      <c r="S17" s="249">
        <v>0</v>
      </c>
      <c r="T17" s="249">
        <v>0</v>
      </c>
      <c r="U17" s="249">
        <v>1</v>
      </c>
      <c r="V17" s="249">
        <v>0</v>
      </c>
      <c r="W17" s="249">
        <v>0</v>
      </c>
      <c r="X17" s="248"/>
      <c r="Z17" s="247"/>
      <c r="AA17" s="246"/>
      <c r="AB17" s="363" t="str">
        <f t="shared" si="0"/>
        <v>車間距離不保持</v>
      </c>
      <c r="AC17" s="363"/>
    </row>
    <row r="18" spans="2:29" ht="10.5" customHeight="1">
      <c r="B18" s="246"/>
      <c r="C18" s="363" t="s">
        <v>88</v>
      </c>
      <c r="D18" s="363"/>
      <c r="F18" s="250">
        <v>2</v>
      </c>
      <c r="G18" s="249">
        <v>0</v>
      </c>
      <c r="H18" s="249">
        <v>0</v>
      </c>
      <c r="I18" s="249">
        <v>1</v>
      </c>
      <c r="J18" s="249">
        <v>0</v>
      </c>
      <c r="K18" s="249">
        <v>0</v>
      </c>
      <c r="L18" s="249">
        <v>1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63" t="str">
        <f t="shared" si="0"/>
        <v>進路変更禁止</v>
      </c>
      <c r="AC18" s="363"/>
    </row>
    <row r="19" spans="2:29" ht="10.5" customHeight="1">
      <c r="B19" s="246"/>
      <c r="C19" s="363" t="s">
        <v>87</v>
      </c>
      <c r="D19" s="363"/>
      <c r="F19" s="250">
        <v>4</v>
      </c>
      <c r="G19" s="249">
        <v>0</v>
      </c>
      <c r="H19" s="249">
        <v>0</v>
      </c>
      <c r="I19" s="249">
        <v>3</v>
      </c>
      <c r="J19" s="249">
        <v>1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63" t="str">
        <f t="shared" si="0"/>
        <v>通行妨害（車両等）</v>
      </c>
      <c r="AC19" s="363"/>
    </row>
    <row r="20" spans="2:29" ht="10.5" customHeight="1">
      <c r="B20" s="246"/>
      <c r="C20" s="363" t="s">
        <v>26</v>
      </c>
      <c r="D20" s="363"/>
      <c r="F20" s="250">
        <v>1</v>
      </c>
      <c r="G20" s="249">
        <v>0</v>
      </c>
      <c r="H20" s="249">
        <v>0</v>
      </c>
      <c r="I20" s="249">
        <v>0</v>
      </c>
      <c r="J20" s="249">
        <v>0</v>
      </c>
      <c r="K20" s="249">
        <v>0</v>
      </c>
      <c r="L20" s="249">
        <v>0</v>
      </c>
      <c r="M20" s="249">
        <v>0</v>
      </c>
      <c r="N20" s="249">
        <v>1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0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63" t="str">
        <f t="shared" si="0"/>
        <v>追越し</v>
      </c>
      <c r="AC20" s="363"/>
    </row>
    <row r="21" spans="2:29" s="252" customFormat="1" ht="13.5" customHeight="1">
      <c r="B21" s="251"/>
      <c r="C21" s="352" t="s">
        <v>86</v>
      </c>
      <c r="D21" s="352"/>
      <c r="F21" s="250">
        <v>1</v>
      </c>
      <c r="G21" s="249">
        <v>0</v>
      </c>
      <c r="H21" s="249">
        <v>0</v>
      </c>
      <c r="I21" s="249">
        <v>1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63" t="str">
        <f t="shared" si="0"/>
        <v>割込み等</v>
      </c>
      <c r="AC21" s="363"/>
    </row>
    <row r="22" spans="2:29" ht="10.5" customHeight="1">
      <c r="B22" s="246"/>
      <c r="C22" s="363" t="s">
        <v>28</v>
      </c>
      <c r="D22" s="363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63" t="str">
        <f t="shared" si="0"/>
        <v>踏切不停止</v>
      </c>
      <c r="AC22" s="363"/>
    </row>
    <row r="23" spans="2:29" ht="10.5" customHeight="1">
      <c r="B23" s="246"/>
      <c r="C23" s="363" t="s">
        <v>29</v>
      </c>
      <c r="D23" s="363"/>
      <c r="F23" s="250">
        <v>5</v>
      </c>
      <c r="G23" s="249">
        <v>0</v>
      </c>
      <c r="H23" s="249">
        <v>0</v>
      </c>
      <c r="I23" s="249">
        <v>3</v>
      </c>
      <c r="J23" s="249">
        <v>1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1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63" t="str">
        <f t="shared" si="0"/>
        <v>右折</v>
      </c>
      <c r="AC23" s="363"/>
    </row>
    <row r="24" spans="2:29" ht="10.5" customHeight="1">
      <c r="B24" s="246"/>
      <c r="C24" s="363" t="s">
        <v>30</v>
      </c>
      <c r="D24" s="363"/>
      <c r="F24" s="250">
        <v>5</v>
      </c>
      <c r="G24" s="249">
        <v>0</v>
      </c>
      <c r="H24" s="249">
        <v>0</v>
      </c>
      <c r="I24" s="249">
        <v>3</v>
      </c>
      <c r="J24" s="249">
        <v>0</v>
      </c>
      <c r="K24" s="249">
        <v>0</v>
      </c>
      <c r="L24" s="249">
        <v>0</v>
      </c>
      <c r="M24" s="249">
        <v>0</v>
      </c>
      <c r="N24" s="249">
        <v>2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63" t="str">
        <f t="shared" si="0"/>
        <v>左折</v>
      </c>
      <c r="AC24" s="363"/>
    </row>
    <row r="25" spans="2:29" ht="10.5" customHeight="1">
      <c r="B25" s="246"/>
      <c r="C25" s="363" t="s">
        <v>85</v>
      </c>
      <c r="D25" s="363"/>
      <c r="F25" s="250">
        <v>29</v>
      </c>
      <c r="G25" s="249">
        <v>0</v>
      </c>
      <c r="H25" s="249">
        <v>0</v>
      </c>
      <c r="I25" s="249">
        <v>16</v>
      </c>
      <c r="J25" s="249">
        <v>5</v>
      </c>
      <c r="K25" s="249">
        <v>0</v>
      </c>
      <c r="L25" s="249">
        <v>0</v>
      </c>
      <c r="M25" s="249">
        <v>2</v>
      </c>
      <c r="N25" s="249">
        <v>2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249">
        <v>2</v>
      </c>
      <c r="U25" s="249">
        <v>2</v>
      </c>
      <c r="V25" s="249">
        <v>0</v>
      </c>
      <c r="W25" s="249">
        <v>0</v>
      </c>
      <c r="X25" s="248"/>
      <c r="Z25" s="247"/>
      <c r="AA25" s="246"/>
      <c r="AB25" s="363" t="str">
        <f t="shared" si="0"/>
        <v>優先通行妨害</v>
      </c>
      <c r="AC25" s="363"/>
    </row>
    <row r="26" spans="2:29" s="252" customFormat="1" ht="13.5" customHeight="1">
      <c r="B26" s="251"/>
      <c r="C26" s="352" t="s">
        <v>116</v>
      </c>
      <c r="D26" s="352"/>
      <c r="F26" s="250">
        <v>129</v>
      </c>
      <c r="G26" s="249">
        <v>0</v>
      </c>
      <c r="H26" s="249">
        <v>0</v>
      </c>
      <c r="I26" s="249">
        <v>80</v>
      </c>
      <c r="J26" s="249">
        <v>11</v>
      </c>
      <c r="K26" s="249">
        <v>0</v>
      </c>
      <c r="L26" s="249">
        <v>1</v>
      </c>
      <c r="M26" s="249">
        <v>3</v>
      </c>
      <c r="N26" s="249">
        <v>10</v>
      </c>
      <c r="O26" s="249">
        <v>6</v>
      </c>
      <c r="P26" s="249">
        <v>0</v>
      </c>
      <c r="Q26" s="249">
        <v>1</v>
      </c>
      <c r="R26" s="249">
        <v>0</v>
      </c>
      <c r="S26" s="249">
        <v>1</v>
      </c>
      <c r="T26" s="249">
        <v>4</v>
      </c>
      <c r="U26" s="249">
        <v>12</v>
      </c>
      <c r="V26" s="249">
        <v>0</v>
      </c>
      <c r="W26" s="249">
        <v>0</v>
      </c>
      <c r="X26" s="248"/>
      <c r="Z26" s="254"/>
      <c r="AA26" s="251"/>
      <c r="AB26" s="363" t="str">
        <f t="shared" si="0"/>
        <v>交差点安全進行義務</v>
      </c>
      <c r="AC26" s="363"/>
    </row>
    <row r="27" spans="2:29" ht="10.5" customHeight="1">
      <c r="B27" s="246"/>
      <c r="C27" s="363" t="s">
        <v>33</v>
      </c>
      <c r="D27" s="363"/>
      <c r="F27" s="250">
        <v>99</v>
      </c>
      <c r="G27" s="249">
        <v>0</v>
      </c>
      <c r="H27" s="249">
        <v>0</v>
      </c>
      <c r="I27" s="249">
        <v>72</v>
      </c>
      <c r="J27" s="249">
        <v>9</v>
      </c>
      <c r="K27" s="249">
        <v>0</v>
      </c>
      <c r="L27" s="249">
        <v>2</v>
      </c>
      <c r="M27" s="249">
        <v>1</v>
      </c>
      <c r="N27" s="249">
        <v>6</v>
      </c>
      <c r="O27" s="249">
        <v>5</v>
      </c>
      <c r="P27" s="249">
        <v>0</v>
      </c>
      <c r="Q27" s="249">
        <v>0</v>
      </c>
      <c r="R27" s="249">
        <v>0</v>
      </c>
      <c r="S27" s="249">
        <v>1</v>
      </c>
      <c r="T27" s="249">
        <v>1</v>
      </c>
      <c r="U27" s="249">
        <v>2</v>
      </c>
      <c r="V27" s="249">
        <v>0</v>
      </c>
      <c r="W27" s="249">
        <v>0</v>
      </c>
      <c r="X27" s="248"/>
      <c r="Z27" s="247"/>
      <c r="AA27" s="246"/>
      <c r="AB27" s="363" t="str">
        <f t="shared" si="0"/>
        <v>歩行者妨害</v>
      </c>
      <c r="AC27" s="363"/>
    </row>
    <row r="28" spans="2:29" ht="10.5" customHeight="1">
      <c r="B28" s="246"/>
      <c r="C28" s="363" t="s">
        <v>34</v>
      </c>
      <c r="D28" s="363"/>
      <c r="F28" s="250">
        <v>44</v>
      </c>
      <c r="G28" s="249">
        <v>0</v>
      </c>
      <c r="H28" s="249">
        <v>0</v>
      </c>
      <c r="I28" s="249">
        <v>37</v>
      </c>
      <c r="J28" s="249">
        <v>5</v>
      </c>
      <c r="K28" s="249">
        <v>0</v>
      </c>
      <c r="L28" s="249">
        <v>0</v>
      </c>
      <c r="M28" s="249">
        <v>0</v>
      </c>
      <c r="N28" s="249">
        <v>1</v>
      </c>
      <c r="O28" s="249">
        <v>0</v>
      </c>
      <c r="P28" s="249">
        <v>0</v>
      </c>
      <c r="Q28" s="249">
        <v>0</v>
      </c>
      <c r="R28" s="249">
        <v>0</v>
      </c>
      <c r="S28" s="249">
        <v>1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63" t="str">
        <f t="shared" si="0"/>
        <v>横断自転車妨害</v>
      </c>
      <c r="AC28" s="363"/>
    </row>
    <row r="29" spans="2:29" ht="10.5" customHeight="1">
      <c r="B29" s="246"/>
      <c r="C29" s="363" t="s">
        <v>35</v>
      </c>
      <c r="D29" s="363"/>
      <c r="F29" s="250">
        <v>22</v>
      </c>
      <c r="G29" s="249">
        <v>0</v>
      </c>
      <c r="H29" s="249">
        <v>0</v>
      </c>
      <c r="I29" s="249">
        <v>11</v>
      </c>
      <c r="J29" s="249">
        <v>1</v>
      </c>
      <c r="K29" s="249">
        <v>0</v>
      </c>
      <c r="L29" s="249">
        <v>0</v>
      </c>
      <c r="M29" s="249">
        <v>1</v>
      </c>
      <c r="N29" s="249">
        <v>1</v>
      </c>
      <c r="O29" s="249">
        <v>0</v>
      </c>
      <c r="P29" s="249">
        <v>0</v>
      </c>
      <c r="Q29" s="249">
        <v>0</v>
      </c>
      <c r="R29" s="249">
        <v>2</v>
      </c>
      <c r="S29" s="249">
        <v>1</v>
      </c>
      <c r="T29" s="249">
        <v>0</v>
      </c>
      <c r="U29" s="249">
        <v>5</v>
      </c>
      <c r="V29" s="249">
        <v>0</v>
      </c>
      <c r="W29" s="249">
        <v>0</v>
      </c>
      <c r="X29" s="248"/>
      <c r="Z29" s="247"/>
      <c r="AA29" s="246"/>
      <c r="AB29" s="363" t="str">
        <f t="shared" si="0"/>
        <v>徐行</v>
      </c>
      <c r="AC29" s="363"/>
    </row>
    <row r="30" spans="2:29" ht="10.5" customHeight="1">
      <c r="B30" s="246"/>
      <c r="C30" s="363" t="s">
        <v>36</v>
      </c>
      <c r="D30" s="363"/>
      <c r="F30" s="250">
        <v>343</v>
      </c>
      <c r="G30" s="249">
        <v>0</v>
      </c>
      <c r="H30" s="249">
        <v>0</v>
      </c>
      <c r="I30" s="249">
        <v>140</v>
      </c>
      <c r="J30" s="249">
        <v>32</v>
      </c>
      <c r="K30" s="249">
        <v>0</v>
      </c>
      <c r="L30" s="249">
        <v>0</v>
      </c>
      <c r="M30" s="249">
        <v>3</v>
      </c>
      <c r="N30" s="249">
        <v>21</v>
      </c>
      <c r="O30" s="249">
        <v>11</v>
      </c>
      <c r="P30" s="249">
        <v>0</v>
      </c>
      <c r="Q30" s="249">
        <v>0</v>
      </c>
      <c r="R30" s="249">
        <v>2</v>
      </c>
      <c r="S30" s="249">
        <v>1</v>
      </c>
      <c r="T30" s="249">
        <v>20</v>
      </c>
      <c r="U30" s="249">
        <v>113</v>
      </c>
      <c r="V30" s="249">
        <v>0</v>
      </c>
      <c r="W30" s="249">
        <v>0</v>
      </c>
      <c r="X30" s="248"/>
      <c r="Z30" s="247"/>
      <c r="AA30" s="246"/>
      <c r="AB30" s="363" t="str">
        <f t="shared" si="0"/>
        <v>一時不停止</v>
      </c>
      <c r="AC30" s="363"/>
    </row>
    <row r="31" spans="2:29" s="252" customFormat="1" ht="13.5" customHeight="1">
      <c r="B31" s="251"/>
      <c r="C31" s="352" t="s">
        <v>83</v>
      </c>
      <c r="D31" s="352"/>
      <c r="F31" s="250">
        <v>1</v>
      </c>
      <c r="G31" s="249">
        <v>0</v>
      </c>
      <c r="H31" s="249">
        <v>0</v>
      </c>
      <c r="I31" s="249">
        <v>1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8"/>
      <c r="Z31" s="254"/>
      <c r="AA31" s="251"/>
      <c r="AB31" s="363" t="str">
        <f t="shared" si="0"/>
        <v>駐 (停) 車 違 反</v>
      </c>
      <c r="AC31" s="363"/>
    </row>
    <row r="32" spans="2:29" ht="10.5" customHeight="1">
      <c r="B32" s="246"/>
      <c r="C32" s="363" t="s">
        <v>82</v>
      </c>
      <c r="D32" s="363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63" t="str">
        <f t="shared" si="0"/>
        <v>灯火違反</v>
      </c>
      <c r="AC32" s="363"/>
    </row>
    <row r="33" spans="2:30" ht="10.5" customHeight="1">
      <c r="B33" s="246"/>
      <c r="C33" s="363" t="s">
        <v>81</v>
      </c>
      <c r="D33" s="363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63" t="str">
        <f t="shared" si="0"/>
        <v>合図不履行等</v>
      </c>
      <c r="AC33" s="363"/>
    </row>
    <row r="34" spans="2:30" ht="10.5" customHeight="1">
      <c r="B34" s="246"/>
      <c r="C34" s="363" t="s">
        <v>40</v>
      </c>
      <c r="D34" s="363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63" t="str">
        <f t="shared" si="0"/>
        <v>乗車不適当</v>
      </c>
      <c r="AC34" s="363"/>
    </row>
    <row r="35" spans="2:30" ht="10.5" customHeight="1">
      <c r="B35" s="246"/>
      <c r="C35" s="363" t="s">
        <v>80</v>
      </c>
      <c r="D35" s="363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63" t="str">
        <f t="shared" si="0"/>
        <v>過積載</v>
      </c>
      <c r="AC35" s="363"/>
    </row>
    <row r="36" spans="2:30" s="252" customFormat="1" ht="13.5" customHeight="1">
      <c r="B36" s="251"/>
      <c r="C36" s="352" t="s">
        <v>79</v>
      </c>
      <c r="D36" s="352"/>
      <c r="F36" s="250">
        <v>1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0</v>
      </c>
      <c r="N36" s="249">
        <v>0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1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63" t="str">
        <f t="shared" si="0"/>
        <v>積載不適当</v>
      </c>
      <c r="AC36" s="363"/>
    </row>
    <row r="37" spans="2:30" ht="10.5" customHeight="1">
      <c r="B37" s="246"/>
      <c r="C37" s="363" t="s">
        <v>42</v>
      </c>
      <c r="D37" s="363"/>
      <c r="F37" s="250">
        <v>4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4</v>
      </c>
      <c r="V37" s="249">
        <v>0</v>
      </c>
      <c r="W37" s="249">
        <v>0</v>
      </c>
      <c r="X37" s="248"/>
      <c r="Z37" s="247"/>
      <c r="AA37" s="246"/>
      <c r="AB37" s="363" t="str">
        <f t="shared" si="0"/>
        <v>自転車通行方法</v>
      </c>
      <c r="AC37" s="363"/>
    </row>
    <row r="38" spans="2:30" ht="10.5" customHeight="1">
      <c r="B38" s="246"/>
      <c r="C38" s="363" t="s">
        <v>78</v>
      </c>
      <c r="D38" s="363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63" t="str">
        <f t="shared" si="0"/>
        <v>牽引</v>
      </c>
      <c r="AC38" s="363"/>
    </row>
    <row r="39" spans="2:30" ht="10.5" customHeight="1">
      <c r="B39" s="246"/>
      <c r="C39" s="363" t="s">
        <v>44</v>
      </c>
      <c r="D39" s="363"/>
      <c r="F39" s="250">
        <v>1</v>
      </c>
      <c r="G39" s="249">
        <v>0</v>
      </c>
      <c r="H39" s="249">
        <v>0</v>
      </c>
      <c r="I39" s="249">
        <v>0</v>
      </c>
      <c r="J39" s="249">
        <v>1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63" t="str">
        <f t="shared" si="0"/>
        <v>整備不良</v>
      </c>
      <c r="AC39" s="363"/>
    </row>
    <row r="40" spans="2:30" ht="10.5" customHeight="1">
      <c r="B40" s="246"/>
      <c r="C40" s="363" t="s">
        <v>107</v>
      </c>
      <c r="D40" s="363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63" t="str">
        <f t="shared" si="0"/>
        <v>最低速度</v>
      </c>
      <c r="AC40" s="363"/>
    </row>
    <row r="41" spans="2:30" s="252" customFormat="1" ht="13.5" customHeight="1">
      <c r="B41" s="251"/>
      <c r="C41" s="352" t="s">
        <v>73</v>
      </c>
      <c r="D41" s="352"/>
      <c r="F41" s="250">
        <v>2</v>
      </c>
      <c r="G41" s="249">
        <v>0</v>
      </c>
      <c r="H41" s="249">
        <v>0</v>
      </c>
      <c r="I41" s="249">
        <v>2</v>
      </c>
      <c r="J41" s="249">
        <v>0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63" t="str">
        <f t="shared" si="0"/>
        <v>酒酔い運転</v>
      </c>
      <c r="AC41" s="363"/>
    </row>
    <row r="42" spans="2:30" ht="10.5" customHeight="1">
      <c r="B42" s="246"/>
      <c r="C42" s="363" t="s">
        <v>72</v>
      </c>
      <c r="D42" s="363"/>
      <c r="F42" s="250">
        <v>4</v>
      </c>
      <c r="G42" s="249">
        <v>0</v>
      </c>
      <c r="H42" s="249">
        <v>0</v>
      </c>
      <c r="I42" s="249">
        <v>2</v>
      </c>
      <c r="J42" s="249">
        <v>2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63" t="str">
        <f t="shared" si="0"/>
        <v>過労等</v>
      </c>
      <c r="AC42" s="363"/>
    </row>
    <row r="43" spans="2:30" ht="10.5" customHeight="1">
      <c r="B43" s="246"/>
      <c r="C43" s="363" t="s">
        <v>47</v>
      </c>
      <c r="D43" s="363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63" t="str">
        <f t="shared" si="0"/>
        <v>共同危険行為</v>
      </c>
      <c r="AC43" s="363"/>
    </row>
    <row r="44" spans="2:30" ht="10.5" customHeight="1">
      <c r="B44" s="246"/>
      <c r="C44" s="363" t="s">
        <v>106</v>
      </c>
      <c r="D44" s="363"/>
      <c r="F44" s="250">
        <v>13342</v>
      </c>
      <c r="G44" s="249">
        <v>65</v>
      </c>
      <c r="H44" s="249">
        <v>12</v>
      </c>
      <c r="I44" s="249">
        <v>8058</v>
      </c>
      <c r="J44" s="249">
        <v>2145</v>
      </c>
      <c r="K44" s="249">
        <v>0</v>
      </c>
      <c r="L44" s="249">
        <v>161</v>
      </c>
      <c r="M44" s="249">
        <v>274</v>
      </c>
      <c r="N44" s="249">
        <v>1200</v>
      </c>
      <c r="O44" s="249">
        <v>636</v>
      </c>
      <c r="P44" s="249">
        <v>13</v>
      </c>
      <c r="Q44" s="249">
        <v>53</v>
      </c>
      <c r="R44" s="249">
        <v>37</v>
      </c>
      <c r="S44" s="249">
        <v>38</v>
      </c>
      <c r="T44" s="249">
        <v>181</v>
      </c>
      <c r="U44" s="249">
        <v>467</v>
      </c>
      <c r="V44" s="249">
        <v>2</v>
      </c>
      <c r="W44" s="249">
        <v>0</v>
      </c>
      <c r="X44" s="248"/>
      <c r="Z44" s="247"/>
      <c r="AA44" s="246"/>
      <c r="AB44" s="363" t="str">
        <f t="shared" si="0"/>
        <v>安全運転義務</v>
      </c>
      <c r="AC44" s="363"/>
    </row>
    <row r="45" spans="2:30" s="252" customFormat="1" ht="13.5" customHeight="1">
      <c r="B45" s="251"/>
      <c r="C45" s="352" t="s">
        <v>56</v>
      </c>
      <c r="D45" s="352"/>
      <c r="F45" s="250">
        <v>1</v>
      </c>
      <c r="G45" s="249">
        <v>0</v>
      </c>
      <c r="H45" s="249">
        <v>0</v>
      </c>
      <c r="I45" s="249">
        <v>0</v>
      </c>
      <c r="J45" s="249">
        <v>1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63" t="str">
        <f t="shared" si="0"/>
        <v>幼児等通行妨害</v>
      </c>
      <c r="AC45" s="363"/>
      <c r="AD45" s="253"/>
    </row>
    <row r="46" spans="2:30" ht="10.5" customHeight="1">
      <c r="B46" s="246"/>
      <c r="C46" s="363" t="s">
        <v>55</v>
      </c>
      <c r="D46" s="363"/>
      <c r="F46" s="250">
        <v>64</v>
      </c>
      <c r="G46" s="249">
        <v>3</v>
      </c>
      <c r="H46" s="249">
        <v>0</v>
      </c>
      <c r="I46" s="249">
        <v>41</v>
      </c>
      <c r="J46" s="249">
        <v>2</v>
      </c>
      <c r="K46" s="249">
        <v>0</v>
      </c>
      <c r="L46" s="249">
        <v>0</v>
      </c>
      <c r="M46" s="249">
        <v>7</v>
      </c>
      <c r="N46" s="249">
        <v>6</v>
      </c>
      <c r="O46" s="249">
        <v>5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63" t="str">
        <f t="shared" si="0"/>
        <v>ドア開放等</v>
      </c>
      <c r="AC46" s="363"/>
      <c r="AD46" s="245"/>
    </row>
    <row r="47" spans="2:30" ht="10.5" customHeight="1">
      <c r="B47" s="251"/>
      <c r="C47" s="352" t="s">
        <v>105</v>
      </c>
      <c r="D47" s="352"/>
      <c r="F47" s="250">
        <v>8</v>
      </c>
      <c r="G47" s="249">
        <v>0</v>
      </c>
      <c r="H47" s="249">
        <v>0</v>
      </c>
      <c r="I47" s="249">
        <v>4</v>
      </c>
      <c r="J47" s="249">
        <v>0</v>
      </c>
      <c r="K47" s="249">
        <v>0</v>
      </c>
      <c r="L47" s="249">
        <v>0</v>
      </c>
      <c r="M47" s="249">
        <v>0</v>
      </c>
      <c r="N47" s="249">
        <v>2</v>
      </c>
      <c r="O47" s="249">
        <v>1</v>
      </c>
      <c r="P47" s="249">
        <v>0</v>
      </c>
      <c r="Q47" s="249">
        <v>0</v>
      </c>
      <c r="R47" s="249">
        <v>0</v>
      </c>
      <c r="S47" s="249">
        <v>0</v>
      </c>
      <c r="T47" s="249">
        <v>1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63" t="str">
        <f t="shared" si="0"/>
        <v>停止措置義務</v>
      </c>
      <c r="AC47" s="363"/>
      <c r="AD47" s="245"/>
    </row>
    <row r="48" spans="2:30" ht="10.5" customHeight="1">
      <c r="B48" s="246"/>
      <c r="C48" s="363" t="s">
        <v>54</v>
      </c>
      <c r="D48" s="363"/>
      <c r="F48" s="250">
        <v>8</v>
      </c>
      <c r="G48" s="249">
        <v>1</v>
      </c>
      <c r="H48" s="249">
        <v>0</v>
      </c>
      <c r="I48" s="249">
        <v>2</v>
      </c>
      <c r="J48" s="249">
        <v>0</v>
      </c>
      <c r="K48" s="249">
        <v>0</v>
      </c>
      <c r="L48" s="249">
        <v>0</v>
      </c>
      <c r="M48" s="249">
        <v>1</v>
      </c>
      <c r="N48" s="249">
        <v>2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1</v>
      </c>
      <c r="U48" s="249">
        <v>1</v>
      </c>
      <c r="V48" s="249">
        <v>0</v>
      </c>
      <c r="W48" s="249">
        <v>0</v>
      </c>
      <c r="X48" s="248"/>
      <c r="Z48" s="247"/>
      <c r="AA48" s="246"/>
      <c r="AB48" s="363" t="str">
        <f t="shared" si="0"/>
        <v>車両その他</v>
      </c>
      <c r="AC48" s="363"/>
      <c r="AD48" s="245"/>
    </row>
    <row r="49" spans="1:30" ht="10.5" customHeight="1">
      <c r="B49" s="246"/>
      <c r="C49" s="363" t="s">
        <v>52</v>
      </c>
      <c r="D49" s="363"/>
      <c r="F49" s="250">
        <v>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342</v>
      </c>
      <c r="X49" s="248"/>
      <c r="Z49" s="247"/>
      <c r="AA49" s="246"/>
      <c r="AB49" s="363" t="str">
        <f t="shared" si="0"/>
        <v>不明</v>
      </c>
      <c r="AC49" s="363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5">
    <mergeCell ref="AB20:AC20"/>
    <mergeCell ref="AB12:AC12"/>
    <mergeCell ref="AB17:AC17"/>
    <mergeCell ref="AB18:AC18"/>
    <mergeCell ref="AB11:AC11"/>
    <mergeCell ref="AB15:AC15"/>
    <mergeCell ref="AB16:AC16"/>
    <mergeCell ref="AB34:AC34"/>
    <mergeCell ref="AB35:AC35"/>
    <mergeCell ref="AB36:AC36"/>
    <mergeCell ref="AB31:AC31"/>
    <mergeCell ref="AB32:AC32"/>
    <mergeCell ref="C21:D21"/>
    <mergeCell ref="C23:D23"/>
    <mergeCell ref="AB27:AC27"/>
    <mergeCell ref="AB28:AC28"/>
    <mergeCell ref="AB29:AC29"/>
    <mergeCell ref="AB23:AC23"/>
    <mergeCell ref="AB22:AC22"/>
    <mergeCell ref="AB21:AC21"/>
    <mergeCell ref="C34:D34"/>
    <mergeCell ref="C35:D35"/>
    <mergeCell ref="C36:D36"/>
    <mergeCell ref="C26:D26"/>
    <mergeCell ref="C42:D42"/>
    <mergeCell ref="C40:D40"/>
    <mergeCell ref="C37:D37"/>
    <mergeCell ref="C30:D30"/>
    <mergeCell ref="C31:D31"/>
    <mergeCell ref="C49:D49"/>
    <mergeCell ref="C38:D38"/>
    <mergeCell ref="C39:D39"/>
    <mergeCell ref="C45:D45"/>
    <mergeCell ref="C46:D46"/>
    <mergeCell ref="C47:D47"/>
    <mergeCell ref="C43:D43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4:D24"/>
    <mergeCell ref="C25:D25"/>
    <mergeCell ref="C15:D15"/>
    <mergeCell ref="C16:D16"/>
    <mergeCell ref="C17:D17"/>
    <mergeCell ref="C18:D18"/>
    <mergeCell ref="C20:D20"/>
    <mergeCell ref="AC3:AC4"/>
    <mergeCell ref="Y6:AD7"/>
    <mergeCell ref="C22:D22"/>
    <mergeCell ref="C14:D14"/>
    <mergeCell ref="C44:D44"/>
    <mergeCell ref="C19:D19"/>
    <mergeCell ref="C41:D41"/>
    <mergeCell ref="C32:D32"/>
    <mergeCell ref="C33:D33"/>
    <mergeCell ref="C27:D27"/>
    <mergeCell ref="AB19:AC19"/>
    <mergeCell ref="AB13:AC13"/>
    <mergeCell ref="AB14:AC14"/>
    <mergeCell ref="AB25:AC25"/>
    <mergeCell ref="AB26:AC26"/>
    <mergeCell ref="AB24:AC24"/>
    <mergeCell ref="AA9:AC9"/>
    <mergeCell ref="AB49:AC49"/>
    <mergeCell ref="AB45:AC45"/>
    <mergeCell ref="AB46:AC46"/>
    <mergeCell ref="AB47:AC47"/>
    <mergeCell ref="AB48:AC48"/>
    <mergeCell ref="AB41:AC41"/>
    <mergeCell ref="AB42:AC42"/>
    <mergeCell ref="AB43:AC43"/>
    <mergeCell ref="AB44:AC44"/>
    <mergeCell ref="AB39:AC39"/>
    <mergeCell ref="AB40:AC40"/>
    <mergeCell ref="AB33:AC33"/>
    <mergeCell ref="AB37:AC37"/>
    <mergeCell ref="AB38:AC38"/>
    <mergeCell ref="AB30:AC3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75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31" width="11.25" style="241" customWidth="1"/>
    <col min="32" max="35" width="9.375" style="241" customWidth="1"/>
    <col min="36" max="16384" width="11.25" style="241"/>
  </cols>
  <sheetData>
    <row r="1" spans="1:35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5" ht="3" customHeight="1">
      <c r="N2" s="274"/>
    </row>
    <row r="3" spans="1:35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58" t="s">
        <v>162</v>
      </c>
      <c r="AF3" s="368"/>
      <c r="AG3" s="368"/>
      <c r="AH3" s="368"/>
      <c r="AI3" s="368"/>
    </row>
    <row r="4" spans="1:35" ht="3" customHeight="1">
      <c r="I4" s="271"/>
      <c r="AC4" s="358"/>
    </row>
    <row r="5" spans="1:35" ht="1.5" customHeight="1"/>
    <row r="6" spans="1:35" ht="15" customHeight="1">
      <c r="A6" s="373" t="s">
        <v>94</v>
      </c>
      <c r="B6" s="369"/>
      <c r="C6" s="369"/>
      <c r="D6" s="369"/>
      <c r="E6" s="369"/>
      <c r="F6" s="371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73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9" t="s">
        <v>94</v>
      </c>
      <c r="Z6" s="369"/>
      <c r="AA6" s="369"/>
      <c r="AB6" s="369"/>
      <c r="AC6" s="369"/>
      <c r="AD6" s="370"/>
    </row>
    <row r="7" spans="1:35" ht="15" customHeight="1">
      <c r="A7" s="373"/>
      <c r="B7" s="369"/>
      <c r="C7" s="369"/>
      <c r="D7" s="369"/>
      <c r="E7" s="369"/>
      <c r="F7" s="372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73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9"/>
      <c r="Z7" s="369"/>
      <c r="AA7" s="369"/>
      <c r="AB7" s="369"/>
      <c r="AC7" s="369"/>
      <c r="AD7" s="370"/>
    </row>
    <row r="8" spans="1:35" ht="6.75" customHeight="1">
      <c r="F8" s="265"/>
      <c r="Y8" s="265"/>
      <c r="Z8" s="264"/>
      <c r="AA8" s="264"/>
      <c r="AB8" s="264"/>
      <c r="AC8" s="264"/>
      <c r="AD8" s="264"/>
    </row>
    <row r="9" spans="1:35" ht="10.5" customHeight="1">
      <c r="B9" s="366" t="s">
        <v>53</v>
      </c>
      <c r="C9" s="366"/>
      <c r="D9" s="366"/>
      <c r="F9" s="263">
        <v>15463</v>
      </c>
      <c r="G9" s="262">
        <v>66</v>
      </c>
      <c r="H9" s="262">
        <v>6</v>
      </c>
      <c r="I9" s="262">
        <v>9194</v>
      </c>
      <c r="J9" s="262">
        <v>2310</v>
      </c>
      <c r="K9" s="262">
        <v>2</v>
      </c>
      <c r="L9" s="262">
        <v>134</v>
      </c>
      <c r="M9" s="262">
        <v>334</v>
      </c>
      <c r="N9" s="262">
        <v>1426</v>
      </c>
      <c r="O9" s="262">
        <v>687</v>
      </c>
      <c r="P9" s="262">
        <v>15</v>
      </c>
      <c r="Q9" s="262">
        <v>96</v>
      </c>
      <c r="R9" s="262">
        <v>80</v>
      </c>
      <c r="S9" s="262">
        <v>46</v>
      </c>
      <c r="T9" s="262">
        <v>325</v>
      </c>
      <c r="U9" s="262">
        <v>741</v>
      </c>
      <c r="V9" s="262">
        <v>1</v>
      </c>
      <c r="W9" s="278">
        <v>0</v>
      </c>
      <c r="X9" s="261"/>
      <c r="Y9" s="255"/>
      <c r="Z9" s="260"/>
      <c r="AA9" s="366" t="str">
        <f>B9</f>
        <v>総数</v>
      </c>
      <c r="AB9" s="366"/>
      <c r="AC9" s="366"/>
      <c r="AI9" s="259"/>
    </row>
    <row r="10" spans="1:35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5" ht="10.5" customHeight="1">
      <c r="B11" s="246"/>
      <c r="C11" s="363" t="s">
        <v>17</v>
      </c>
      <c r="D11" s="363"/>
      <c r="F11" s="250">
        <v>475</v>
      </c>
      <c r="G11" s="249">
        <v>0</v>
      </c>
      <c r="H11" s="249">
        <v>0</v>
      </c>
      <c r="I11" s="249">
        <v>224</v>
      </c>
      <c r="J11" s="249">
        <v>63</v>
      </c>
      <c r="K11" s="249">
        <v>0</v>
      </c>
      <c r="L11" s="249">
        <v>5</v>
      </c>
      <c r="M11" s="249">
        <v>9</v>
      </c>
      <c r="N11" s="249">
        <v>25</v>
      </c>
      <c r="O11" s="249">
        <v>18</v>
      </c>
      <c r="P11" s="249">
        <v>0</v>
      </c>
      <c r="Q11" s="249">
        <v>5</v>
      </c>
      <c r="R11" s="249">
        <v>8</v>
      </c>
      <c r="S11" s="249">
        <v>3</v>
      </c>
      <c r="T11" s="249">
        <v>19</v>
      </c>
      <c r="U11" s="249">
        <v>96</v>
      </c>
      <c r="V11" s="249">
        <v>0</v>
      </c>
      <c r="W11" s="249">
        <v>0</v>
      </c>
      <c r="X11" s="248"/>
      <c r="Z11" s="247"/>
      <c r="AA11" s="246"/>
      <c r="AB11" s="363" t="str">
        <f t="shared" ref="AB11:AB49" si="0">C11</f>
        <v>信号無視</v>
      </c>
      <c r="AC11" s="363"/>
    </row>
    <row r="12" spans="1:35" ht="10.5" customHeight="1">
      <c r="B12" s="246"/>
      <c r="C12" s="363" t="s">
        <v>18</v>
      </c>
      <c r="D12" s="363"/>
      <c r="F12" s="250">
        <v>8</v>
      </c>
      <c r="G12" s="249">
        <v>0</v>
      </c>
      <c r="H12" s="249">
        <v>0</v>
      </c>
      <c r="I12" s="249">
        <v>4</v>
      </c>
      <c r="J12" s="249">
        <v>2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2</v>
      </c>
      <c r="S12" s="249">
        <v>0</v>
      </c>
      <c r="T12" s="249">
        <v>0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63" t="str">
        <f t="shared" si="0"/>
        <v>通行禁止</v>
      </c>
      <c r="AC12" s="363"/>
    </row>
    <row r="13" spans="1:35" ht="10.5" customHeight="1">
      <c r="B13" s="246"/>
      <c r="C13" s="363" t="s">
        <v>19</v>
      </c>
      <c r="D13" s="363"/>
      <c r="F13" s="250">
        <v>15</v>
      </c>
      <c r="G13" s="249">
        <v>0</v>
      </c>
      <c r="H13" s="249">
        <v>0</v>
      </c>
      <c r="I13" s="249">
        <v>6</v>
      </c>
      <c r="J13" s="249">
        <v>1</v>
      </c>
      <c r="K13" s="249">
        <v>0</v>
      </c>
      <c r="L13" s="249">
        <v>0</v>
      </c>
      <c r="M13" s="249">
        <v>0</v>
      </c>
      <c r="N13" s="249">
        <v>2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3</v>
      </c>
      <c r="U13" s="249">
        <v>3</v>
      </c>
      <c r="V13" s="249">
        <v>0</v>
      </c>
      <c r="W13" s="249">
        <v>0</v>
      </c>
      <c r="X13" s="248"/>
      <c r="Z13" s="247"/>
      <c r="AA13" s="246"/>
      <c r="AB13" s="363" t="str">
        <f t="shared" si="0"/>
        <v>通行区分</v>
      </c>
      <c r="AC13" s="363"/>
    </row>
    <row r="14" spans="1:35" ht="10.5" customHeight="1">
      <c r="B14" s="246"/>
      <c r="C14" s="363" t="s">
        <v>20</v>
      </c>
      <c r="D14" s="363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63" t="str">
        <f t="shared" si="0"/>
        <v>車両通行帯</v>
      </c>
      <c r="AC14" s="363"/>
    </row>
    <row r="15" spans="1:35" ht="10.5" customHeight="1">
      <c r="B15" s="246"/>
      <c r="C15" s="363" t="s">
        <v>21</v>
      </c>
      <c r="D15" s="363"/>
      <c r="F15" s="250">
        <v>6</v>
      </c>
      <c r="G15" s="249">
        <v>0</v>
      </c>
      <c r="H15" s="249">
        <v>0</v>
      </c>
      <c r="I15" s="249">
        <v>2</v>
      </c>
      <c r="J15" s="249">
        <v>2</v>
      </c>
      <c r="K15" s="249">
        <v>0</v>
      </c>
      <c r="L15" s="249">
        <v>1</v>
      </c>
      <c r="M15" s="249">
        <v>0</v>
      </c>
      <c r="N15" s="249">
        <v>0</v>
      </c>
      <c r="O15" s="249">
        <v>1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63" t="str">
        <f t="shared" si="0"/>
        <v>最高速度</v>
      </c>
      <c r="AC15" s="363"/>
    </row>
    <row r="16" spans="1:35" s="252" customFormat="1" ht="13.5" customHeight="1">
      <c r="B16" s="251"/>
      <c r="C16" s="352" t="s">
        <v>89</v>
      </c>
      <c r="D16" s="352"/>
      <c r="F16" s="250">
        <v>5</v>
      </c>
      <c r="G16" s="249">
        <v>0</v>
      </c>
      <c r="H16" s="249">
        <v>0</v>
      </c>
      <c r="I16" s="249">
        <v>4</v>
      </c>
      <c r="J16" s="249">
        <v>0</v>
      </c>
      <c r="K16" s="249">
        <v>0</v>
      </c>
      <c r="L16" s="249">
        <v>0</v>
      </c>
      <c r="M16" s="249">
        <v>0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1</v>
      </c>
      <c r="V16" s="249">
        <v>0</v>
      </c>
      <c r="W16" s="249">
        <v>0</v>
      </c>
      <c r="X16" s="248"/>
      <c r="Z16" s="254"/>
      <c r="AA16" s="251"/>
      <c r="AB16" s="363" t="str">
        <f t="shared" si="0"/>
        <v>横断等禁止</v>
      </c>
      <c r="AC16" s="363"/>
      <c r="AF16" s="241"/>
      <c r="AH16" s="241"/>
      <c r="AI16" s="241"/>
    </row>
    <row r="17" spans="2:35" ht="10.5" customHeight="1">
      <c r="B17" s="246"/>
      <c r="C17" s="363" t="s">
        <v>23</v>
      </c>
      <c r="D17" s="363"/>
      <c r="F17" s="250">
        <v>11</v>
      </c>
      <c r="G17" s="249">
        <v>0</v>
      </c>
      <c r="H17" s="249">
        <v>0</v>
      </c>
      <c r="I17" s="249">
        <v>10</v>
      </c>
      <c r="J17" s="249">
        <v>0</v>
      </c>
      <c r="K17" s="249">
        <v>0</v>
      </c>
      <c r="L17" s="249">
        <v>0</v>
      </c>
      <c r="M17" s="249">
        <v>0</v>
      </c>
      <c r="N17" s="249">
        <v>1</v>
      </c>
      <c r="O17" s="249">
        <v>0</v>
      </c>
      <c r="P17" s="249">
        <v>0</v>
      </c>
      <c r="Q17" s="249">
        <v>0</v>
      </c>
      <c r="R17" s="249">
        <v>0</v>
      </c>
      <c r="S17" s="249">
        <v>0</v>
      </c>
      <c r="T17" s="249">
        <v>0</v>
      </c>
      <c r="U17" s="249">
        <v>0</v>
      </c>
      <c r="V17" s="249">
        <v>0</v>
      </c>
      <c r="W17" s="249">
        <v>0</v>
      </c>
      <c r="X17" s="248"/>
      <c r="Z17" s="247"/>
      <c r="AA17" s="246"/>
      <c r="AB17" s="363" t="str">
        <f t="shared" si="0"/>
        <v>車間距離不保持</v>
      </c>
      <c r="AC17" s="363"/>
    </row>
    <row r="18" spans="2:35" ht="10.5" customHeight="1">
      <c r="B18" s="246"/>
      <c r="C18" s="363" t="s">
        <v>88</v>
      </c>
      <c r="D18" s="363"/>
      <c r="F18" s="250">
        <v>7</v>
      </c>
      <c r="G18" s="249">
        <v>0</v>
      </c>
      <c r="H18" s="249">
        <v>0</v>
      </c>
      <c r="I18" s="249">
        <v>3</v>
      </c>
      <c r="J18" s="249">
        <v>4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63" t="str">
        <f t="shared" si="0"/>
        <v>進路変更禁止</v>
      </c>
      <c r="AC18" s="363"/>
    </row>
    <row r="19" spans="2:35" ht="10.5" customHeight="1">
      <c r="B19" s="246"/>
      <c r="C19" s="363" t="s">
        <v>87</v>
      </c>
      <c r="D19" s="363"/>
      <c r="F19" s="250">
        <v>4</v>
      </c>
      <c r="G19" s="249">
        <v>0</v>
      </c>
      <c r="H19" s="249">
        <v>0</v>
      </c>
      <c r="I19" s="249">
        <v>3</v>
      </c>
      <c r="J19" s="249">
        <v>1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63" t="str">
        <f t="shared" si="0"/>
        <v>通行妨害（車両等）</v>
      </c>
      <c r="AC19" s="363"/>
    </row>
    <row r="20" spans="2:35" ht="10.5" customHeight="1">
      <c r="B20" s="246"/>
      <c r="C20" s="363" t="s">
        <v>26</v>
      </c>
      <c r="D20" s="363"/>
      <c r="F20" s="250">
        <v>1</v>
      </c>
      <c r="G20" s="249">
        <v>0</v>
      </c>
      <c r="H20" s="249">
        <v>0</v>
      </c>
      <c r="I20" s="249">
        <v>0</v>
      </c>
      <c r="J20" s="249">
        <v>1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0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63" t="str">
        <f t="shared" si="0"/>
        <v>追越し</v>
      </c>
      <c r="AC20" s="363"/>
    </row>
    <row r="21" spans="2:35" s="252" customFormat="1" ht="13.5" customHeight="1">
      <c r="B21" s="251"/>
      <c r="C21" s="352" t="s">
        <v>86</v>
      </c>
      <c r="D21" s="352"/>
      <c r="F21" s="250">
        <v>0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63" t="str">
        <f t="shared" si="0"/>
        <v>割込み等</v>
      </c>
      <c r="AC21" s="363"/>
      <c r="AF21" s="241"/>
      <c r="AH21" s="241"/>
      <c r="AI21" s="241"/>
    </row>
    <row r="22" spans="2:35" ht="10.5" customHeight="1">
      <c r="B22" s="246"/>
      <c r="C22" s="363" t="s">
        <v>28</v>
      </c>
      <c r="D22" s="363"/>
      <c r="F22" s="250">
        <v>1</v>
      </c>
      <c r="G22" s="249">
        <v>0</v>
      </c>
      <c r="H22" s="249">
        <v>0</v>
      </c>
      <c r="I22" s="249">
        <v>0</v>
      </c>
      <c r="J22" s="249">
        <v>1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63" t="str">
        <f t="shared" si="0"/>
        <v>踏切不停止</v>
      </c>
      <c r="AC22" s="363"/>
    </row>
    <row r="23" spans="2:35" ht="10.5" customHeight="1">
      <c r="B23" s="246"/>
      <c r="C23" s="363" t="s">
        <v>29</v>
      </c>
      <c r="D23" s="363"/>
      <c r="F23" s="250">
        <v>1</v>
      </c>
      <c r="G23" s="249">
        <v>0</v>
      </c>
      <c r="H23" s="249">
        <v>0</v>
      </c>
      <c r="I23" s="249">
        <v>1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63" t="str">
        <f t="shared" si="0"/>
        <v>右折</v>
      </c>
      <c r="AC23" s="363"/>
    </row>
    <row r="24" spans="2:35" ht="10.5" customHeight="1">
      <c r="B24" s="246"/>
      <c r="C24" s="363" t="s">
        <v>30</v>
      </c>
      <c r="D24" s="363"/>
      <c r="F24" s="250">
        <v>4</v>
      </c>
      <c r="G24" s="249">
        <v>0</v>
      </c>
      <c r="H24" s="249">
        <v>0</v>
      </c>
      <c r="I24" s="249">
        <v>2</v>
      </c>
      <c r="J24" s="249">
        <v>0</v>
      </c>
      <c r="K24" s="249">
        <v>0</v>
      </c>
      <c r="L24" s="249">
        <v>0</v>
      </c>
      <c r="M24" s="249">
        <v>0</v>
      </c>
      <c r="N24" s="249">
        <v>2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63" t="str">
        <f t="shared" si="0"/>
        <v>左折</v>
      </c>
      <c r="AC24" s="363"/>
    </row>
    <row r="25" spans="2:35" ht="10.5" customHeight="1">
      <c r="B25" s="246"/>
      <c r="C25" s="363" t="s">
        <v>85</v>
      </c>
      <c r="D25" s="363"/>
      <c r="F25" s="250">
        <v>59</v>
      </c>
      <c r="G25" s="249">
        <v>0</v>
      </c>
      <c r="H25" s="249">
        <v>0</v>
      </c>
      <c r="I25" s="249">
        <v>34</v>
      </c>
      <c r="J25" s="249">
        <v>6</v>
      </c>
      <c r="K25" s="249">
        <v>0</v>
      </c>
      <c r="L25" s="249">
        <v>0</v>
      </c>
      <c r="M25" s="249">
        <v>2</v>
      </c>
      <c r="N25" s="249">
        <v>4</v>
      </c>
      <c r="O25" s="249">
        <v>6</v>
      </c>
      <c r="P25" s="249">
        <v>0</v>
      </c>
      <c r="Q25" s="249">
        <v>0</v>
      </c>
      <c r="R25" s="249">
        <v>0</v>
      </c>
      <c r="S25" s="249">
        <v>1</v>
      </c>
      <c r="T25" s="249">
        <v>3</v>
      </c>
      <c r="U25" s="249">
        <v>3</v>
      </c>
      <c r="V25" s="249">
        <v>0</v>
      </c>
      <c r="W25" s="249">
        <v>0</v>
      </c>
      <c r="X25" s="248"/>
      <c r="Z25" s="247"/>
      <c r="AA25" s="246"/>
      <c r="AB25" s="363" t="str">
        <f t="shared" si="0"/>
        <v>優先通行妨害</v>
      </c>
      <c r="AC25" s="363"/>
    </row>
    <row r="26" spans="2:35" s="252" customFormat="1" ht="13.5" customHeight="1">
      <c r="B26" s="251"/>
      <c r="C26" s="352" t="s">
        <v>116</v>
      </c>
      <c r="D26" s="352"/>
      <c r="F26" s="250">
        <v>181</v>
      </c>
      <c r="G26" s="249">
        <v>0</v>
      </c>
      <c r="H26" s="249">
        <v>0</v>
      </c>
      <c r="I26" s="249">
        <v>104</v>
      </c>
      <c r="J26" s="249">
        <v>31</v>
      </c>
      <c r="K26" s="249">
        <v>0</v>
      </c>
      <c r="L26" s="249">
        <v>3</v>
      </c>
      <c r="M26" s="249">
        <v>2</v>
      </c>
      <c r="N26" s="249">
        <v>18</v>
      </c>
      <c r="O26" s="249">
        <v>5</v>
      </c>
      <c r="P26" s="249">
        <v>0</v>
      </c>
      <c r="Q26" s="249">
        <v>0</v>
      </c>
      <c r="R26" s="249">
        <v>0</v>
      </c>
      <c r="S26" s="249">
        <v>2</v>
      </c>
      <c r="T26" s="249">
        <v>4</v>
      </c>
      <c r="U26" s="249">
        <v>12</v>
      </c>
      <c r="V26" s="249">
        <v>0</v>
      </c>
      <c r="W26" s="249">
        <v>0</v>
      </c>
      <c r="X26" s="248"/>
      <c r="Z26" s="254"/>
      <c r="AA26" s="251"/>
      <c r="AB26" s="363" t="str">
        <f t="shared" si="0"/>
        <v>交差点安全進行義務</v>
      </c>
      <c r="AC26" s="363"/>
      <c r="AF26" s="241"/>
      <c r="AH26" s="241"/>
      <c r="AI26" s="241"/>
    </row>
    <row r="27" spans="2:35" ht="10.5" customHeight="1">
      <c r="B27" s="246"/>
      <c r="C27" s="363" t="s">
        <v>33</v>
      </c>
      <c r="D27" s="363"/>
      <c r="F27" s="250">
        <v>115</v>
      </c>
      <c r="G27" s="249">
        <v>0</v>
      </c>
      <c r="H27" s="249">
        <v>0</v>
      </c>
      <c r="I27" s="249">
        <v>76</v>
      </c>
      <c r="J27" s="249">
        <v>24</v>
      </c>
      <c r="K27" s="249">
        <v>0</v>
      </c>
      <c r="L27" s="249">
        <v>0</v>
      </c>
      <c r="M27" s="249">
        <v>2</v>
      </c>
      <c r="N27" s="249">
        <v>6</v>
      </c>
      <c r="O27" s="249">
        <v>5</v>
      </c>
      <c r="P27" s="249">
        <v>1</v>
      </c>
      <c r="Q27" s="249">
        <v>0</v>
      </c>
      <c r="R27" s="249">
        <v>1</v>
      </c>
      <c r="S27" s="249">
        <v>0</v>
      </c>
      <c r="T27" s="249">
        <v>0</v>
      </c>
      <c r="U27" s="249">
        <v>0</v>
      </c>
      <c r="V27" s="249">
        <v>0</v>
      </c>
      <c r="W27" s="249">
        <v>0</v>
      </c>
      <c r="X27" s="248"/>
      <c r="Z27" s="247"/>
      <c r="AA27" s="246"/>
      <c r="AB27" s="363" t="str">
        <f t="shared" si="0"/>
        <v>歩行者妨害</v>
      </c>
      <c r="AC27" s="363"/>
    </row>
    <row r="28" spans="2:35" ht="10.5" customHeight="1">
      <c r="B28" s="246"/>
      <c r="C28" s="363" t="s">
        <v>34</v>
      </c>
      <c r="D28" s="363"/>
      <c r="F28" s="250">
        <v>68</v>
      </c>
      <c r="G28" s="249">
        <v>0</v>
      </c>
      <c r="H28" s="249">
        <v>0</v>
      </c>
      <c r="I28" s="249">
        <v>46</v>
      </c>
      <c r="J28" s="249">
        <v>8</v>
      </c>
      <c r="K28" s="249">
        <v>0</v>
      </c>
      <c r="L28" s="249">
        <v>0</v>
      </c>
      <c r="M28" s="249">
        <v>3</v>
      </c>
      <c r="N28" s="249">
        <v>4</v>
      </c>
      <c r="O28" s="249">
        <v>5</v>
      </c>
      <c r="P28" s="249">
        <v>0</v>
      </c>
      <c r="Q28" s="249">
        <v>0</v>
      </c>
      <c r="R28" s="249">
        <v>1</v>
      </c>
      <c r="S28" s="249">
        <v>0</v>
      </c>
      <c r="T28" s="249">
        <v>1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63" t="str">
        <f t="shared" si="0"/>
        <v>横断自転車妨害</v>
      </c>
      <c r="AC28" s="363"/>
    </row>
    <row r="29" spans="2:35" ht="10.5" customHeight="1">
      <c r="B29" s="246"/>
      <c r="C29" s="363" t="s">
        <v>35</v>
      </c>
      <c r="D29" s="363"/>
      <c r="F29" s="250">
        <v>17</v>
      </c>
      <c r="G29" s="249">
        <v>0</v>
      </c>
      <c r="H29" s="249">
        <v>0</v>
      </c>
      <c r="I29" s="249">
        <v>10</v>
      </c>
      <c r="J29" s="249">
        <v>2</v>
      </c>
      <c r="K29" s="249">
        <v>0</v>
      </c>
      <c r="L29" s="249">
        <v>0</v>
      </c>
      <c r="M29" s="249">
        <v>2</v>
      </c>
      <c r="N29" s="249">
        <v>2</v>
      </c>
      <c r="O29" s="249">
        <v>0</v>
      </c>
      <c r="P29" s="249">
        <v>0</v>
      </c>
      <c r="Q29" s="249">
        <v>0</v>
      </c>
      <c r="R29" s="249">
        <v>1</v>
      </c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8"/>
      <c r="Z29" s="247"/>
      <c r="AA29" s="246"/>
      <c r="AB29" s="363" t="str">
        <f t="shared" si="0"/>
        <v>徐行</v>
      </c>
      <c r="AC29" s="363"/>
    </row>
    <row r="30" spans="2:35" ht="10.5" customHeight="1">
      <c r="B30" s="246"/>
      <c r="C30" s="363" t="s">
        <v>36</v>
      </c>
      <c r="D30" s="363"/>
      <c r="F30" s="250">
        <v>362</v>
      </c>
      <c r="G30" s="249">
        <v>0</v>
      </c>
      <c r="H30" s="249">
        <v>1</v>
      </c>
      <c r="I30" s="249">
        <v>129</v>
      </c>
      <c r="J30" s="249">
        <v>48</v>
      </c>
      <c r="K30" s="249">
        <v>0</v>
      </c>
      <c r="L30" s="249">
        <v>0</v>
      </c>
      <c r="M30" s="249">
        <v>0</v>
      </c>
      <c r="N30" s="249">
        <v>12</v>
      </c>
      <c r="O30" s="249">
        <v>12</v>
      </c>
      <c r="P30" s="249">
        <v>0</v>
      </c>
      <c r="Q30" s="249">
        <v>3</v>
      </c>
      <c r="R30" s="249">
        <v>1</v>
      </c>
      <c r="S30" s="249">
        <v>2</v>
      </c>
      <c r="T30" s="249">
        <v>24</v>
      </c>
      <c r="U30" s="249">
        <v>130</v>
      </c>
      <c r="V30" s="249">
        <v>0</v>
      </c>
      <c r="W30" s="249">
        <v>0</v>
      </c>
      <c r="X30" s="248"/>
      <c r="Z30" s="247"/>
      <c r="AA30" s="246"/>
      <c r="AB30" s="363" t="str">
        <f t="shared" si="0"/>
        <v>一時不停止</v>
      </c>
      <c r="AC30" s="363"/>
    </row>
    <row r="31" spans="2:35" s="252" customFormat="1" ht="13.5" customHeight="1">
      <c r="B31" s="251"/>
      <c r="C31" s="352" t="s">
        <v>83</v>
      </c>
      <c r="D31" s="352"/>
      <c r="F31" s="250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8"/>
      <c r="Z31" s="254"/>
      <c r="AA31" s="251"/>
      <c r="AB31" s="363" t="str">
        <f t="shared" si="0"/>
        <v>駐 (停) 車 違 反</v>
      </c>
      <c r="AC31" s="363"/>
      <c r="AF31" s="241"/>
      <c r="AH31" s="241"/>
      <c r="AI31" s="241"/>
    </row>
    <row r="32" spans="2:35" ht="10.5" customHeight="1">
      <c r="B32" s="246"/>
      <c r="C32" s="363" t="s">
        <v>82</v>
      </c>
      <c r="D32" s="363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63" t="str">
        <f t="shared" si="0"/>
        <v>灯火違反</v>
      </c>
      <c r="AC32" s="363"/>
    </row>
    <row r="33" spans="2:35" ht="10.5" customHeight="1">
      <c r="B33" s="246"/>
      <c r="C33" s="363" t="s">
        <v>81</v>
      </c>
      <c r="D33" s="363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63" t="str">
        <f t="shared" si="0"/>
        <v>合図不履行等</v>
      </c>
      <c r="AC33" s="363"/>
    </row>
    <row r="34" spans="2:35" ht="10.5" customHeight="1">
      <c r="B34" s="246"/>
      <c r="C34" s="363" t="s">
        <v>40</v>
      </c>
      <c r="D34" s="363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63" t="str">
        <f t="shared" si="0"/>
        <v>乗車不適当</v>
      </c>
      <c r="AC34" s="363"/>
    </row>
    <row r="35" spans="2:35" ht="10.5" customHeight="1">
      <c r="B35" s="246"/>
      <c r="C35" s="363" t="s">
        <v>80</v>
      </c>
      <c r="D35" s="363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63" t="str">
        <f t="shared" si="0"/>
        <v>過積載</v>
      </c>
      <c r="AC35" s="363"/>
    </row>
    <row r="36" spans="2:35" s="252" customFormat="1" ht="13.5" customHeight="1">
      <c r="B36" s="251"/>
      <c r="C36" s="352" t="s">
        <v>79</v>
      </c>
      <c r="D36" s="352"/>
      <c r="F36" s="250">
        <v>2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1</v>
      </c>
      <c r="N36" s="249">
        <v>1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63" t="str">
        <f t="shared" si="0"/>
        <v>積載不適当</v>
      </c>
      <c r="AC36" s="363"/>
      <c r="AF36" s="241"/>
      <c r="AH36" s="241"/>
      <c r="AI36" s="241"/>
    </row>
    <row r="37" spans="2:35" ht="10.5" customHeight="1">
      <c r="B37" s="246"/>
      <c r="C37" s="363" t="s">
        <v>42</v>
      </c>
      <c r="D37" s="363"/>
      <c r="F37" s="250">
        <v>5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5</v>
      </c>
      <c r="V37" s="249">
        <v>0</v>
      </c>
      <c r="W37" s="249">
        <v>0</v>
      </c>
      <c r="X37" s="248"/>
      <c r="Z37" s="247"/>
      <c r="AA37" s="246"/>
      <c r="AB37" s="363" t="str">
        <f t="shared" si="0"/>
        <v>自転車通行方法</v>
      </c>
      <c r="AC37" s="363"/>
    </row>
    <row r="38" spans="2:35" ht="10.5" customHeight="1">
      <c r="B38" s="246"/>
      <c r="C38" s="363" t="s">
        <v>78</v>
      </c>
      <c r="D38" s="363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63" t="str">
        <f t="shared" si="0"/>
        <v>牽引</v>
      </c>
      <c r="AC38" s="363"/>
    </row>
    <row r="39" spans="2:35" ht="10.5" customHeight="1">
      <c r="B39" s="246"/>
      <c r="C39" s="363" t="s">
        <v>44</v>
      </c>
      <c r="D39" s="363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63" t="str">
        <f t="shared" si="0"/>
        <v>整備不良</v>
      </c>
      <c r="AC39" s="363"/>
    </row>
    <row r="40" spans="2:35" ht="10.5" customHeight="1">
      <c r="B40" s="246"/>
      <c r="C40" s="363" t="s">
        <v>107</v>
      </c>
      <c r="D40" s="363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63" t="str">
        <f t="shared" si="0"/>
        <v>最低速度</v>
      </c>
      <c r="AC40" s="363"/>
    </row>
    <row r="41" spans="2:35" s="252" customFormat="1" ht="13.5" customHeight="1">
      <c r="B41" s="251"/>
      <c r="C41" s="352" t="s">
        <v>73</v>
      </c>
      <c r="D41" s="352"/>
      <c r="F41" s="250">
        <v>1</v>
      </c>
      <c r="G41" s="249">
        <v>0</v>
      </c>
      <c r="H41" s="249">
        <v>0</v>
      </c>
      <c r="I41" s="249">
        <v>1</v>
      </c>
      <c r="J41" s="249">
        <v>0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63" t="str">
        <f t="shared" si="0"/>
        <v>酒酔い運転</v>
      </c>
      <c r="AC41" s="363"/>
      <c r="AF41" s="241"/>
      <c r="AH41" s="241"/>
      <c r="AI41" s="241"/>
    </row>
    <row r="42" spans="2:35" ht="10.5" customHeight="1">
      <c r="B42" s="246"/>
      <c r="C42" s="363" t="s">
        <v>72</v>
      </c>
      <c r="D42" s="363"/>
      <c r="F42" s="250">
        <v>3</v>
      </c>
      <c r="G42" s="249">
        <v>0</v>
      </c>
      <c r="H42" s="249">
        <v>0</v>
      </c>
      <c r="I42" s="249">
        <v>1</v>
      </c>
      <c r="J42" s="249">
        <v>0</v>
      </c>
      <c r="K42" s="249">
        <v>0</v>
      </c>
      <c r="L42" s="249">
        <v>0</v>
      </c>
      <c r="M42" s="249">
        <v>0</v>
      </c>
      <c r="N42" s="249">
        <v>1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1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63" t="str">
        <f t="shared" si="0"/>
        <v>過労等</v>
      </c>
      <c r="AC42" s="363"/>
    </row>
    <row r="43" spans="2:35" ht="10.5" customHeight="1">
      <c r="B43" s="246"/>
      <c r="C43" s="363" t="s">
        <v>47</v>
      </c>
      <c r="D43" s="363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63" t="str">
        <f t="shared" si="0"/>
        <v>共同危険行為</v>
      </c>
      <c r="AC43" s="363"/>
    </row>
    <row r="44" spans="2:35" ht="10.5" customHeight="1">
      <c r="B44" s="246"/>
      <c r="C44" s="363" t="s">
        <v>106</v>
      </c>
      <c r="D44" s="363"/>
      <c r="F44" s="250">
        <v>14028</v>
      </c>
      <c r="G44" s="249">
        <v>60</v>
      </c>
      <c r="H44" s="249">
        <v>5</v>
      </c>
      <c r="I44" s="249">
        <v>8486</v>
      </c>
      <c r="J44" s="249">
        <v>2114</v>
      </c>
      <c r="K44" s="249">
        <v>2</v>
      </c>
      <c r="L44" s="249">
        <v>123</v>
      </c>
      <c r="M44" s="249">
        <v>308</v>
      </c>
      <c r="N44" s="249">
        <v>1332</v>
      </c>
      <c r="O44" s="249">
        <v>633</v>
      </c>
      <c r="P44" s="249">
        <v>14</v>
      </c>
      <c r="Q44" s="249">
        <v>88</v>
      </c>
      <c r="R44" s="249">
        <v>66</v>
      </c>
      <c r="S44" s="249">
        <v>38</v>
      </c>
      <c r="T44" s="249">
        <v>268</v>
      </c>
      <c r="U44" s="249">
        <v>490</v>
      </c>
      <c r="V44" s="249">
        <v>1</v>
      </c>
      <c r="W44" s="249">
        <v>0</v>
      </c>
      <c r="X44" s="248"/>
      <c r="Z44" s="247"/>
      <c r="AA44" s="246"/>
      <c r="AB44" s="363" t="str">
        <f t="shared" si="0"/>
        <v>安全運転義務</v>
      </c>
      <c r="AC44" s="363"/>
    </row>
    <row r="45" spans="2:35" s="252" customFormat="1" ht="13.5" customHeight="1">
      <c r="B45" s="251"/>
      <c r="C45" s="352" t="s">
        <v>56</v>
      </c>
      <c r="D45" s="352"/>
      <c r="F45" s="250">
        <v>0</v>
      </c>
      <c r="G45" s="249">
        <v>0</v>
      </c>
      <c r="H45" s="249">
        <v>0</v>
      </c>
      <c r="I45" s="249">
        <v>0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63" t="str">
        <f t="shared" si="0"/>
        <v>幼児等通行妨害</v>
      </c>
      <c r="AC45" s="363"/>
      <c r="AD45" s="253"/>
      <c r="AF45" s="241"/>
      <c r="AI45" s="241"/>
    </row>
    <row r="46" spans="2:35" ht="10.5" customHeight="1">
      <c r="B46" s="246"/>
      <c r="C46" s="363" t="s">
        <v>55</v>
      </c>
      <c r="D46" s="363"/>
      <c r="F46" s="250">
        <v>63</v>
      </c>
      <c r="G46" s="249">
        <v>5</v>
      </c>
      <c r="H46" s="249">
        <v>0</v>
      </c>
      <c r="I46" s="249">
        <v>40</v>
      </c>
      <c r="J46" s="249">
        <v>1</v>
      </c>
      <c r="K46" s="249">
        <v>0</v>
      </c>
      <c r="L46" s="249">
        <v>0</v>
      </c>
      <c r="M46" s="249">
        <v>3</v>
      </c>
      <c r="N46" s="249">
        <v>12</v>
      </c>
      <c r="O46" s="249">
        <v>2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63" t="str">
        <f t="shared" si="0"/>
        <v>ドア開放等</v>
      </c>
      <c r="AC46" s="363"/>
      <c r="AD46" s="245"/>
    </row>
    <row r="47" spans="2:35" ht="10.5" customHeight="1">
      <c r="B47" s="251"/>
      <c r="C47" s="352" t="s">
        <v>105</v>
      </c>
      <c r="D47" s="352"/>
      <c r="F47" s="250">
        <v>5</v>
      </c>
      <c r="G47" s="249">
        <v>0</v>
      </c>
      <c r="H47" s="249">
        <v>0</v>
      </c>
      <c r="I47" s="249">
        <v>1</v>
      </c>
      <c r="J47" s="249">
        <v>0</v>
      </c>
      <c r="K47" s="249">
        <v>0</v>
      </c>
      <c r="L47" s="249">
        <v>2</v>
      </c>
      <c r="M47" s="249">
        <v>1</v>
      </c>
      <c r="N47" s="249">
        <v>1</v>
      </c>
      <c r="O47" s="249">
        <v>0</v>
      </c>
      <c r="P47" s="249">
        <v>0</v>
      </c>
      <c r="Q47" s="249">
        <v>0</v>
      </c>
      <c r="R47" s="249">
        <v>0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63" t="str">
        <f t="shared" si="0"/>
        <v>停止措置義務</v>
      </c>
      <c r="AC47" s="363"/>
      <c r="AD47" s="245"/>
    </row>
    <row r="48" spans="2:35" ht="10.5" customHeight="1">
      <c r="B48" s="246"/>
      <c r="C48" s="363" t="s">
        <v>54</v>
      </c>
      <c r="D48" s="363"/>
      <c r="F48" s="250">
        <v>15</v>
      </c>
      <c r="G48" s="249">
        <v>1</v>
      </c>
      <c r="H48" s="249">
        <v>0</v>
      </c>
      <c r="I48" s="249">
        <v>6</v>
      </c>
      <c r="J48" s="249">
        <v>1</v>
      </c>
      <c r="K48" s="249">
        <v>0</v>
      </c>
      <c r="L48" s="249">
        <v>0</v>
      </c>
      <c r="M48" s="249">
        <v>1</v>
      </c>
      <c r="N48" s="249">
        <v>3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2</v>
      </c>
      <c r="U48" s="249">
        <v>1</v>
      </c>
      <c r="V48" s="249">
        <v>0</v>
      </c>
      <c r="W48" s="249">
        <v>0</v>
      </c>
      <c r="X48" s="248"/>
      <c r="Z48" s="247"/>
      <c r="AA48" s="246"/>
      <c r="AB48" s="363" t="str">
        <f t="shared" si="0"/>
        <v>車両その他</v>
      </c>
      <c r="AC48" s="363"/>
      <c r="AD48" s="245"/>
    </row>
    <row r="49" spans="1:30" ht="10.5" customHeight="1">
      <c r="B49" s="246"/>
      <c r="C49" s="363" t="s">
        <v>52</v>
      </c>
      <c r="D49" s="363"/>
      <c r="F49" s="250">
        <v>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0</v>
      </c>
      <c r="X49" s="248"/>
      <c r="Z49" s="247"/>
      <c r="AA49" s="246"/>
      <c r="AB49" s="363" t="str">
        <f t="shared" si="0"/>
        <v>不明</v>
      </c>
      <c r="AC49" s="363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6">
    <mergeCell ref="AB20:AC20"/>
    <mergeCell ref="AB31:AC31"/>
    <mergeCell ref="AB40:AC40"/>
    <mergeCell ref="AB33:AC33"/>
    <mergeCell ref="AB34:AC34"/>
    <mergeCell ref="AB38:AC38"/>
    <mergeCell ref="AB39:AC39"/>
    <mergeCell ref="AB22:AC22"/>
    <mergeCell ref="AB21:AC21"/>
    <mergeCell ref="C18:D18"/>
    <mergeCell ref="AB25:AC25"/>
    <mergeCell ref="AB26:AC26"/>
    <mergeCell ref="C37:D37"/>
    <mergeCell ref="C30:D30"/>
    <mergeCell ref="AB32:AC32"/>
    <mergeCell ref="AB27:AC27"/>
    <mergeCell ref="AB28:AC28"/>
    <mergeCell ref="AB29:AC29"/>
    <mergeCell ref="AB30:AC30"/>
    <mergeCell ref="AB23:AC23"/>
    <mergeCell ref="AB24:AC24"/>
    <mergeCell ref="AB37:AC37"/>
    <mergeCell ref="AB35:AC35"/>
    <mergeCell ref="AB36:AC36"/>
    <mergeCell ref="C19:D19"/>
    <mergeCell ref="AB48:AC48"/>
    <mergeCell ref="AB41:AC41"/>
    <mergeCell ref="AB42:AC42"/>
    <mergeCell ref="AB43:AC43"/>
    <mergeCell ref="AB44:AC44"/>
    <mergeCell ref="AF3:AI3"/>
    <mergeCell ref="AB17:AC17"/>
    <mergeCell ref="AB18:AC18"/>
    <mergeCell ref="AB19:AC19"/>
    <mergeCell ref="AB13:AC13"/>
    <mergeCell ref="AB14:AC14"/>
    <mergeCell ref="AB12:AC12"/>
    <mergeCell ref="AC3:AC4"/>
    <mergeCell ref="Y6:AD7"/>
    <mergeCell ref="AB11:AC11"/>
    <mergeCell ref="AB15:AC15"/>
    <mergeCell ref="AB16:AC16"/>
    <mergeCell ref="AA9:AC9"/>
    <mergeCell ref="C32:D32"/>
    <mergeCell ref="C33:D33"/>
    <mergeCell ref="C34:D34"/>
    <mergeCell ref="C35:D35"/>
    <mergeCell ref="C36:D36"/>
    <mergeCell ref="C31:D31"/>
    <mergeCell ref="C20:D20"/>
    <mergeCell ref="C21:D21"/>
    <mergeCell ref="C23:D23"/>
    <mergeCell ref="C26:D26"/>
    <mergeCell ref="C27:D27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4:D24"/>
    <mergeCell ref="C25:D25"/>
    <mergeCell ref="C15:D15"/>
    <mergeCell ref="C16:D16"/>
    <mergeCell ref="C22:D22"/>
    <mergeCell ref="C14:D14"/>
    <mergeCell ref="C17:D17"/>
    <mergeCell ref="AB49:AC49"/>
    <mergeCell ref="AB45:AC45"/>
    <mergeCell ref="AB46:AC46"/>
    <mergeCell ref="C49:D49"/>
    <mergeCell ref="C38:D38"/>
    <mergeCell ref="C39:D39"/>
    <mergeCell ref="C45:D45"/>
    <mergeCell ref="C46:D46"/>
    <mergeCell ref="C42:D42"/>
    <mergeCell ref="C43:D43"/>
    <mergeCell ref="C40:D40"/>
    <mergeCell ref="C48:D48"/>
    <mergeCell ref="C47:D47"/>
    <mergeCell ref="C44:D44"/>
    <mergeCell ref="C41:D41"/>
    <mergeCell ref="AB47:AC4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75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31" width="11.25" style="241" customWidth="1"/>
    <col min="32" max="35" width="9.375" style="241" customWidth="1"/>
    <col min="36" max="16384" width="11.25" style="241"/>
  </cols>
  <sheetData>
    <row r="1" spans="1:35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5" ht="3" customHeight="1">
      <c r="N2" s="274"/>
    </row>
    <row r="3" spans="1:35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58" t="s">
        <v>161</v>
      </c>
      <c r="AF3" s="368"/>
      <c r="AG3" s="368"/>
      <c r="AH3" s="368"/>
      <c r="AI3" s="368"/>
    </row>
    <row r="4" spans="1:35" ht="3" customHeight="1">
      <c r="I4" s="271"/>
      <c r="AC4" s="358"/>
    </row>
    <row r="5" spans="1:35" ht="1.5" customHeight="1"/>
    <row r="6" spans="1:35" ht="15" customHeight="1">
      <c r="A6" s="373" t="s">
        <v>94</v>
      </c>
      <c r="B6" s="369"/>
      <c r="C6" s="369"/>
      <c r="D6" s="369"/>
      <c r="E6" s="369"/>
      <c r="F6" s="371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73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9" t="s">
        <v>94</v>
      </c>
      <c r="Z6" s="369"/>
      <c r="AA6" s="369"/>
      <c r="AB6" s="369"/>
      <c r="AC6" s="369"/>
      <c r="AD6" s="370"/>
    </row>
    <row r="7" spans="1:35" ht="15" customHeight="1">
      <c r="A7" s="373"/>
      <c r="B7" s="369"/>
      <c r="C7" s="369"/>
      <c r="D7" s="369"/>
      <c r="E7" s="369"/>
      <c r="F7" s="372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73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9"/>
      <c r="Z7" s="369"/>
      <c r="AA7" s="369"/>
      <c r="AB7" s="369"/>
      <c r="AC7" s="369"/>
      <c r="AD7" s="370"/>
    </row>
    <row r="8" spans="1:35" ht="6.75" customHeight="1">
      <c r="F8" s="265"/>
      <c r="Y8" s="265"/>
      <c r="Z8" s="264"/>
      <c r="AA8" s="264"/>
      <c r="AB8" s="264"/>
      <c r="AC8" s="264"/>
      <c r="AD8" s="264"/>
    </row>
    <row r="9" spans="1:35" ht="10.5" customHeight="1">
      <c r="B9" s="366" t="s">
        <v>53</v>
      </c>
      <c r="C9" s="366"/>
      <c r="D9" s="366"/>
      <c r="F9" s="263">
        <v>16130</v>
      </c>
      <c r="G9" s="262">
        <v>89</v>
      </c>
      <c r="H9" s="262">
        <v>9</v>
      </c>
      <c r="I9" s="262">
        <v>9458</v>
      </c>
      <c r="J9" s="262">
        <v>2266</v>
      </c>
      <c r="K9" s="262">
        <v>1</v>
      </c>
      <c r="L9" s="262">
        <v>171</v>
      </c>
      <c r="M9" s="262">
        <v>311</v>
      </c>
      <c r="N9" s="262">
        <v>1432</v>
      </c>
      <c r="O9" s="262">
        <v>730</v>
      </c>
      <c r="P9" s="262">
        <v>5</v>
      </c>
      <c r="Q9" s="262">
        <v>107</v>
      </c>
      <c r="R9" s="262">
        <v>72</v>
      </c>
      <c r="S9" s="262">
        <v>48</v>
      </c>
      <c r="T9" s="262">
        <v>332</v>
      </c>
      <c r="U9" s="262">
        <v>729</v>
      </c>
      <c r="V9" s="262">
        <v>0</v>
      </c>
      <c r="W9" s="262">
        <v>370</v>
      </c>
      <c r="X9" s="261"/>
      <c r="Y9" s="255"/>
      <c r="Z9" s="260"/>
      <c r="AA9" s="366" t="str">
        <f>B9</f>
        <v>総数</v>
      </c>
      <c r="AB9" s="366"/>
      <c r="AC9" s="366"/>
      <c r="AI9" s="259"/>
    </row>
    <row r="10" spans="1:35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5" ht="10.5" customHeight="1">
      <c r="B11" s="246"/>
      <c r="C11" s="363" t="s">
        <v>17</v>
      </c>
      <c r="D11" s="363"/>
      <c r="F11" s="250">
        <v>525</v>
      </c>
      <c r="G11" s="249">
        <v>0</v>
      </c>
      <c r="H11" s="249">
        <v>0</v>
      </c>
      <c r="I11" s="249">
        <v>256</v>
      </c>
      <c r="J11" s="249">
        <v>58</v>
      </c>
      <c r="K11" s="249">
        <v>0</v>
      </c>
      <c r="L11" s="249">
        <v>3</v>
      </c>
      <c r="M11" s="249">
        <v>8</v>
      </c>
      <c r="N11" s="249">
        <v>43</v>
      </c>
      <c r="O11" s="249">
        <v>20</v>
      </c>
      <c r="P11" s="249">
        <v>1</v>
      </c>
      <c r="Q11" s="249">
        <v>15</v>
      </c>
      <c r="R11" s="249">
        <v>6</v>
      </c>
      <c r="S11" s="249">
        <v>1</v>
      </c>
      <c r="T11" s="249">
        <v>16</v>
      </c>
      <c r="U11" s="249">
        <v>98</v>
      </c>
      <c r="V11" s="249">
        <v>0</v>
      </c>
      <c r="W11" s="249">
        <v>0</v>
      </c>
      <c r="X11" s="248"/>
      <c r="Z11" s="247"/>
      <c r="AA11" s="246"/>
      <c r="AB11" s="363" t="str">
        <f t="shared" ref="AB11:AB49" si="0">C11</f>
        <v>信号無視</v>
      </c>
      <c r="AC11" s="363"/>
    </row>
    <row r="12" spans="1:35" ht="10.5" customHeight="1">
      <c r="B12" s="246"/>
      <c r="C12" s="363" t="s">
        <v>18</v>
      </c>
      <c r="D12" s="363"/>
      <c r="F12" s="250">
        <v>4</v>
      </c>
      <c r="G12" s="249">
        <v>0</v>
      </c>
      <c r="H12" s="249">
        <v>0</v>
      </c>
      <c r="I12" s="249">
        <v>2</v>
      </c>
      <c r="J12" s="249">
        <v>2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63" t="str">
        <f t="shared" si="0"/>
        <v>通行禁止</v>
      </c>
      <c r="AC12" s="363"/>
    </row>
    <row r="13" spans="1:35" ht="10.5" customHeight="1">
      <c r="B13" s="246"/>
      <c r="C13" s="363" t="s">
        <v>19</v>
      </c>
      <c r="D13" s="363"/>
      <c r="F13" s="250">
        <v>20</v>
      </c>
      <c r="G13" s="249">
        <v>0</v>
      </c>
      <c r="H13" s="249">
        <v>0</v>
      </c>
      <c r="I13" s="249">
        <v>4</v>
      </c>
      <c r="J13" s="249">
        <v>3</v>
      </c>
      <c r="K13" s="249">
        <v>0</v>
      </c>
      <c r="L13" s="249">
        <v>0</v>
      </c>
      <c r="M13" s="249">
        <v>0</v>
      </c>
      <c r="N13" s="249">
        <v>2</v>
      </c>
      <c r="O13" s="249">
        <v>1</v>
      </c>
      <c r="P13" s="249">
        <v>0</v>
      </c>
      <c r="Q13" s="249">
        <v>0</v>
      </c>
      <c r="R13" s="249">
        <v>0</v>
      </c>
      <c r="S13" s="249">
        <v>0</v>
      </c>
      <c r="T13" s="249">
        <v>2</v>
      </c>
      <c r="U13" s="249">
        <v>8</v>
      </c>
      <c r="V13" s="249">
        <v>0</v>
      </c>
      <c r="W13" s="249">
        <v>0</v>
      </c>
      <c r="X13" s="248"/>
      <c r="Z13" s="247"/>
      <c r="AA13" s="246"/>
      <c r="AB13" s="363" t="str">
        <f t="shared" si="0"/>
        <v>通行区分</v>
      </c>
      <c r="AC13" s="363"/>
    </row>
    <row r="14" spans="1:35" ht="10.5" customHeight="1">
      <c r="B14" s="246"/>
      <c r="C14" s="363" t="s">
        <v>20</v>
      </c>
      <c r="D14" s="363"/>
      <c r="F14" s="250">
        <v>1</v>
      </c>
      <c r="G14" s="249">
        <v>0</v>
      </c>
      <c r="H14" s="249">
        <v>0</v>
      </c>
      <c r="I14" s="249">
        <v>0</v>
      </c>
      <c r="J14" s="249">
        <v>0</v>
      </c>
      <c r="K14" s="249">
        <v>0</v>
      </c>
      <c r="L14" s="249">
        <v>0</v>
      </c>
      <c r="M14" s="249">
        <v>0</v>
      </c>
      <c r="N14" s="249">
        <v>1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63" t="str">
        <f t="shared" si="0"/>
        <v>車両通行帯</v>
      </c>
      <c r="AC14" s="363"/>
    </row>
    <row r="15" spans="1:35" ht="10.5" customHeight="1">
      <c r="B15" s="246"/>
      <c r="C15" s="363" t="s">
        <v>21</v>
      </c>
      <c r="D15" s="363"/>
      <c r="F15" s="250">
        <v>0</v>
      </c>
      <c r="G15" s="249">
        <v>0</v>
      </c>
      <c r="H15" s="249">
        <v>0</v>
      </c>
      <c r="I15" s="249">
        <v>0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63" t="str">
        <f t="shared" si="0"/>
        <v>最高速度</v>
      </c>
      <c r="AC15" s="363"/>
    </row>
    <row r="16" spans="1:35" s="252" customFormat="1" ht="13.5" customHeight="1">
      <c r="B16" s="251"/>
      <c r="C16" s="352" t="s">
        <v>89</v>
      </c>
      <c r="D16" s="352"/>
      <c r="F16" s="250">
        <v>7</v>
      </c>
      <c r="G16" s="249">
        <v>0</v>
      </c>
      <c r="H16" s="249">
        <v>0</v>
      </c>
      <c r="I16" s="249">
        <v>5</v>
      </c>
      <c r="J16" s="249">
        <v>1</v>
      </c>
      <c r="K16" s="249">
        <v>0</v>
      </c>
      <c r="L16" s="249">
        <v>0</v>
      </c>
      <c r="M16" s="249">
        <v>1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0</v>
      </c>
      <c r="V16" s="249">
        <v>0</v>
      </c>
      <c r="W16" s="249">
        <v>0</v>
      </c>
      <c r="X16" s="248"/>
      <c r="Z16" s="254"/>
      <c r="AA16" s="251"/>
      <c r="AB16" s="363" t="str">
        <f t="shared" si="0"/>
        <v>横断等禁止</v>
      </c>
      <c r="AC16" s="363"/>
      <c r="AF16" s="241"/>
      <c r="AH16" s="241"/>
      <c r="AI16" s="241"/>
    </row>
    <row r="17" spans="2:35" ht="10.5" customHeight="1">
      <c r="B17" s="246"/>
      <c r="C17" s="363" t="s">
        <v>23</v>
      </c>
      <c r="D17" s="363"/>
      <c r="F17" s="250">
        <v>20</v>
      </c>
      <c r="G17" s="249">
        <v>0</v>
      </c>
      <c r="H17" s="249">
        <v>0</v>
      </c>
      <c r="I17" s="249">
        <v>13</v>
      </c>
      <c r="J17" s="249">
        <v>3</v>
      </c>
      <c r="K17" s="249">
        <v>0</v>
      </c>
      <c r="L17" s="249">
        <v>0</v>
      </c>
      <c r="M17" s="249">
        <v>0</v>
      </c>
      <c r="N17" s="249">
        <v>1</v>
      </c>
      <c r="O17" s="249">
        <v>1</v>
      </c>
      <c r="P17" s="249">
        <v>0</v>
      </c>
      <c r="Q17" s="249">
        <v>0</v>
      </c>
      <c r="R17" s="249">
        <v>0</v>
      </c>
      <c r="S17" s="249">
        <v>0</v>
      </c>
      <c r="T17" s="249">
        <v>1</v>
      </c>
      <c r="U17" s="249">
        <v>1</v>
      </c>
      <c r="V17" s="249">
        <v>0</v>
      </c>
      <c r="W17" s="249">
        <v>0</v>
      </c>
      <c r="X17" s="248"/>
      <c r="Z17" s="247"/>
      <c r="AA17" s="246"/>
      <c r="AB17" s="363" t="str">
        <f t="shared" si="0"/>
        <v>車間距離不保持</v>
      </c>
      <c r="AC17" s="363"/>
    </row>
    <row r="18" spans="2:35" ht="10.5" customHeight="1">
      <c r="B18" s="246"/>
      <c r="C18" s="363" t="s">
        <v>88</v>
      </c>
      <c r="D18" s="363"/>
      <c r="F18" s="250">
        <v>9</v>
      </c>
      <c r="G18" s="249">
        <v>0</v>
      </c>
      <c r="H18" s="249">
        <v>0</v>
      </c>
      <c r="I18" s="249">
        <v>4</v>
      </c>
      <c r="J18" s="249">
        <v>1</v>
      </c>
      <c r="K18" s="249">
        <v>0</v>
      </c>
      <c r="L18" s="249">
        <v>1</v>
      </c>
      <c r="M18" s="249">
        <v>1</v>
      </c>
      <c r="N18" s="249">
        <v>0</v>
      </c>
      <c r="O18" s="249">
        <v>0</v>
      </c>
      <c r="P18" s="249">
        <v>0</v>
      </c>
      <c r="Q18" s="249">
        <v>0</v>
      </c>
      <c r="R18" s="249">
        <v>1</v>
      </c>
      <c r="S18" s="249">
        <v>0</v>
      </c>
      <c r="T18" s="249">
        <v>0</v>
      </c>
      <c r="U18" s="249">
        <v>1</v>
      </c>
      <c r="V18" s="249">
        <v>0</v>
      </c>
      <c r="W18" s="249">
        <v>0</v>
      </c>
      <c r="X18" s="248"/>
      <c r="Z18" s="247"/>
      <c r="AA18" s="246"/>
      <c r="AB18" s="363" t="str">
        <f t="shared" si="0"/>
        <v>進路変更禁止</v>
      </c>
      <c r="AC18" s="363"/>
    </row>
    <row r="19" spans="2:35" ht="10.5" customHeight="1">
      <c r="B19" s="246"/>
      <c r="C19" s="363" t="s">
        <v>87</v>
      </c>
      <c r="D19" s="363"/>
      <c r="F19" s="250">
        <v>6</v>
      </c>
      <c r="G19" s="249">
        <v>0</v>
      </c>
      <c r="H19" s="249">
        <v>0</v>
      </c>
      <c r="I19" s="249">
        <v>3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3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63" t="str">
        <f t="shared" si="0"/>
        <v>通行妨害（車両等）</v>
      </c>
      <c r="AC19" s="363"/>
    </row>
    <row r="20" spans="2:35" ht="10.5" customHeight="1">
      <c r="B20" s="246"/>
      <c r="C20" s="363" t="s">
        <v>26</v>
      </c>
      <c r="D20" s="363"/>
      <c r="F20" s="250">
        <v>7</v>
      </c>
      <c r="G20" s="249">
        <v>0</v>
      </c>
      <c r="H20" s="249">
        <v>0</v>
      </c>
      <c r="I20" s="249">
        <v>3</v>
      </c>
      <c r="J20" s="249">
        <v>0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2</v>
      </c>
      <c r="S20" s="249">
        <v>1</v>
      </c>
      <c r="T20" s="249">
        <v>1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63" t="str">
        <f t="shared" si="0"/>
        <v>追越し</v>
      </c>
      <c r="AC20" s="363"/>
    </row>
    <row r="21" spans="2:35" s="252" customFormat="1" ht="13.5" customHeight="1">
      <c r="B21" s="251"/>
      <c r="C21" s="352" t="s">
        <v>86</v>
      </c>
      <c r="D21" s="352"/>
      <c r="F21" s="250">
        <v>2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249">
        <v>1</v>
      </c>
      <c r="O21" s="249">
        <v>1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63" t="str">
        <f t="shared" si="0"/>
        <v>割込み等</v>
      </c>
      <c r="AC21" s="363"/>
      <c r="AF21" s="241"/>
      <c r="AH21" s="241"/>
      <c r="AI21" s="241"/>
    </row>
    <row r="22" spans="2:35" ht="10.5" customHeight="1">
      <c r="B22" s="246"/>
      <c r="C22" s="363" t="s">
        <v>28</v>
      </c>
      <c r="D22" s="363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63" t="str">
        <f t="shared" si="0"/>
        <v>踏切不停止</v>
      </c>
      <c r="AC22" s="363"/>
    </row>
    <row r="23" spans="2:35" ht="10.5" customHeight="1">
      <c r="B23" s="246"/>
      <c r="C23" s="363" t="s">
        <v>29</v>
      </c>
      <c r="D23" s="363"/>
      <c r="F23" s="250">
        <v>7</v>
      </c>
      <c r="G23" s="249">
        <v>0</v>
      </c>
      <c r="H23" s="249">
        <v>0</v>
      </c>
      <c r="I23" s="249">
        <v>5</v>
      </c>
      <c r="J23" s="249">
        <v>2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63" t="str">
        <f t="shared" si="0"/>
        <v>右折</v>
      </c>
      <c r="AC23" s="363"/>
    </row>
    <row r="24" spans="2:35" ht="10.5" customHeight="1">
      <c r="B24" s="246"/>
      <c r="C24" s="363" t="s">
        <v>30</v>
      </c>
      <c r="D24" s="363"/>
      <c r="F24" s="250">
        <v>5</v>
      </c>
      <c r="G24" s="249">
        <v>0</v>
      </c>
      <c r="H24" s="249">
        <v>0</v>
      </c>
      <c r="I24" s="249">
        <v>1</v>
      </c>
      <c r="J24" s="249">
        <v>2</v>
      </c>
      <c r="K24" s="249">
        <v>0</v>
      </c>
      <c r="L24" s="249">
        <v>0</v>
      </c>
      <c r="M24" s="249">
        <v>0</v>
      </c>
      <c r="N24" s="249">
        <v>0</v>
      </c>
      <c r="O24" s="249">
        <v>2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63" t="str">
        <f t="shared" si="0"/>
        <v>左折</v>
      </c>
      <c r="AC24" s="363"/>
    </row>
    <row r="25" spans="2:35" ht="10.5" customHeight="1">
      <c r="B25" s="246"/>
      <c r="C25" s="363" t="s">
        <v>85</v>
      </c>
      <c r="D25" s="363"/>
      <c r="F25" s="250">
        <v>64</v>
      </c>
      <c r="G25" s="249">
        <v>0</v>
      </c>
      <c r="H25" s="249">
        <v>0</v>
      </c>
      <c r="I25" s="249">
        <v>33</v>
      </c>
      <c r="J25" s="249">
        <v>6</v>
      </c>
      <c r="K25" s="249">
        <v>0</v>
      </c>
      <c r="L25" s="249">
        <v>1</v>
      </c>
      <c r="M25" s="249">
        <v>2</v>
      </c>
      <c r="N25" s="249">
        <v>6</v>
      </c>
      <c r="O25" s="249">
        <v>4</v>
      </c>
      <c r="P25" s="249">
        <v>0</v>
      </c>
      <c r="Q25" s="249">
        <v>0</v>
      </c>
      <c r="R25" s="249">
        <v>1</v>
      </c>
      <c r="S25" s="249">
        <v>0</v>
      </c>
      <c r="T25" s="249">
        <v>2</v>
      </c>
      <c r="U25" s="249">
        <v>9</v>
      </c>
      <c r="V25" s="249">
        <v>0</v>
      </c>
      <c r="W25" s="249">
        <v>0</v>
      </c>
      <c r="X25" s="248"/>
      <c r="Z25" s="247"/>
      <c r="AA25" s="246"/>
      <c r="AB25" s="363" t="str">
        <f t="shared" si="0"/>
        <v>優先通行妨害</v>
      </c>
      <c r="AC25" s="363"/>
    </row>
    <row r="26" spans="2:35" s="252" customFormat="1" ht="13.5" customHeight="1">
      <c r="B26" s="251"/>
      <c r="C26" s="352" t="s">
        <v>116</v>
      </c>
      <c r="D26" s="352"/>
      <c r="F26" s="250">
        <v>226</v>
      </c>
      <c r="G26" s="249">
        <v>0</v>
      </c>
      <c r="H26" s="249">
        <v>0</v>
      </c>
      <c r="I26" s="249">
        <v>121</v>
      </c>
      <c r="J26" s="249">
        <v>38</v>
      </c>
      <c r="K26" s="249">
        <v>0</v>
      </c>
      <c r="L26" s="249">
        <v>3</v>
      </c>
      <c r="M26" s="249">
        <v>5</v>
      </c>
      <c r="N26" s="249">
        <v>16</v>
      </c>
      <c r="O26" s="249">
        <v>13</v>
      </c>
      <c r="P26" s="249">
        <v>0</v>
      </c>
      <c r="Q26" s="249">
        <v>1</v>
      </c>
      <c r="R26" s="249">
        <v>0</v>
      </c>
      <c r="S26" s="249">
        <v>1</v>
      </c>
      <c r="T26" s="249">
        <v>6</v>
      </c>
      <c r="U26" s="249">
        <v>22</v>
      </c>
      <c r="V26" s="249">
        <v>0</v>
      </c>
      <c r="W26" s="249">
        <v>0</v>
      </c>
      <c r="X26" s="248"/>
      <c r="Z26" s="254"/>
      <c r="AA26" s="251"/>
      <c r="AB26" s="363" t="str">
        <f t="shared" si="0"/>
        <v>交差点安全進行義務</v>
      </c>
      <c r="AC26" s="363"/>
      <c r="AF26" s="241"/>
      <c r="AH26" s="241"/>
      <c r="AI26" s="241"/>
    </row>
    <row r="27" spans="2:35" ht="10.5" customHeight="1">
      <c r="B27" s="246"/>
      <c r="C27" s="363" t="s">
        <v>33</v>
      </c>
      <c r="D27" s="363"/>
      <c r="F27" s="250">
        <v>90</v>
      </c>
      <c r="G27" s="249">
        <v>0</v>
      </c>
      <c r="H27" s="249">
        <v>1</v>
      </c>
      <c r="I27" s="249">
        <v>63</v>
      </c>
      <c r="J27" s="249">
        <v>10</v>
      </c>
      <c r="K27" s="249">
        <v>0</v>
      </c>
      <c r="L27" s="249">
        <v>1</v>
      </c>
      <c r="M27" s="249">
        <v>3</v>
      </c>
      <c r="N27" s="249">
        <v>8</v>
      </c>
      <c r="O27" s="249">
        <v>3</v>
      </c>
      <c r="P27" s="249">
        <v>0</v>
      </c>
      <c r="Q27" s="249">
        <v>0</v>
      </c>
      <c r="R27" s="249">
        <v>0</v>
      </c>
      <c r="S27" s="249">
        <v>0</v>
      </c>
      <c r="T27" s="249">
        <v>1</v>
      </c>
      <c r="U27" s="249">
        <v>0</v>
      </c>
      <c r="V27" s="249">
        <v>0</v>
      </c>
      <c r="W27" s="249">
        <v>0</v>
      </c>
      <c r="X27" s="248"/>
      <c r="Z27" s="247"/>
      <c r="AA27" s="246"/>
      <c r="AB27" s="363" t="str">
        <f t="shared" si="0"/>
        <v>歩行者妨害</v>
      </c>
      <c r="AC27" s="363"/>
    </row>
    <row r="28" spans="2:35" ht="10.5" customHeight="1">
      <c r="B28" s="246"/>
      <c r="C28" s="363" t="s">
        <v>34</v>
      </c>
      <c r="D28" s="363"/>
      <c r="F28" s="250">
        <v>64</v>
      </c>
      <c r="G28" s="249">
        <v>1</v>
      </c>
      <c r="H28" s="249">
        <v>0</v>
      </c>
      <c r="I28" s="249">
        <v>43</v>
      </c>
      <c r="J28" s="249">
        <v>9</v>
      </c>
      <c r="K28" s="249">
        <v>0</v>
      </c>
      <c r="L28" s="249">
        <v>0</v>
      </c>
      <c r="M28" s="249">
        <v>1</v>
      </c>
      <c r="N28" s="249">
        <v>6</v>
      </c>
      <c r="O28" s="249">
        <v>4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63" t="str">
        <f t="shared" si="0"/>
        <v>横断自転車妨害</v>
      </c>
      <c r="AC28" s="363"/>
    </row>
    <row r="29" spans="2:35" ht="10.5" customHeight="1">
      <c r="B29" s="246"/>
      <c r="C29" s="363" t="s">
        <v>35</v>
      </c>
      <c r="D29" s="363"/>
      <c r="F29" s="250">
        <v>21</v>
      </c>
      <c r="G29" s="249">
        <v>0</v>
      </c>
      <c r="H29" s="249">
        <v>0</v>
      </c>
      <c r="I29" s="249">
        <v>12</v>
      </c>
      <c r="J29" s="249">
        <v>8</v>
      </c>
      <c r="K29" s="249">
        <v>0</v>
      </c>
      <c r="L29" s="249">
        <v>0</v>
      </c>
      <c r="M29" s="249">
        <v>0</v>
      </c>
      <c r="N29" s="249">
        <v>0</v>
      </c>
      <c r="O29" s="249">
        <v>0</v>
      </c>
      <c r="P29" s="249">
        <v>0</v>
      </c>
      <c r="Q29" s="249">
        <v>0</v>
      </c>
      <c r="R29" s="249">
        <v>0</v>
      </c>
      <c r="S29" s="249">
        <v>1</v>
      </c>
      <c r="T29" s="249">
        <v>0</v>
      </c>
      <c r="U29" s="249">
        <v>0</v>
      </c>
      <c r="V29" s="249">
        <v>0</v>
      </c>
      <c r="W29" s="249">
        <v>0</v>
      </c>
      <c r="X29" s="248"/>
      <c r="Z29" s="247"/>
      <c r="AA29" s="246"/>
      <c r="AB29" s="363" t="str">
        <f t="shared" si="0"/>
        <v>徐行</v>
      </c>
      <c r="AC29" s="363"/>
    </row>
    <row r="30" spans="2:35" ht="10.5" customHeight="1">
      <c r="B30" s="246"/>
      <c r="C30" s="363" t="s">
        <v>36</v>
      </c>
      <c r="D30" s="363"/>
      <c r="F30" s="250">
        <v>348</v>
      </c>
      <c r="G30" s="249">
        <v>0</v>
      </c>
      <c r="H30" s="249">
        <v>1</v>
      </c>
      <c r="I30" s="249">
        <v>137</v>
      </c>
      <c r="J30" s="249">
        <v>35</v>
      </c>
      <c r="K30" s="249">
        <v>0</v>
      </c>
      <c r="L30" s="249">
        <v>0</v>
      </c>
      <c r="M30" s="249">
        <v>0</v>
      </c>
      <c r="N30" s="249">
        <v>23</v>
      </c>
      <c r="O30" s="249">
        <v>16</v>
      </c>
      <c r="P30" s="249">
        <v>0</v>
      </c>
      <c r="Q30" s="249">
        <v>2</v>
      </c>
      <c r="R30" s="249">
        <v>2</v>
      </c>
      <c r="S30" s="249">
        <v>1</v>
      </c>
      <c r="T30" s="249">
        <v>23</v>
      </c>
      <c r="U30" s="249">
        <v>108</v>
      </c>
      <c r="V30" s="249">
        <v>0</v>
      </c>
      <c r="W30" s="249">
        <v>0</v>
      </c>
      <c r="X30" s="248"/>
      <c r="Z30" s="247"/>
      <c r="AA30" s="246"/>
      <c r="AB30" s="363" t="str">
        <f t="shared" si="0"/>
        <v>一時不停止</v>
      </c>
      <c r="AC30" s="363"/>
    </row>
    <row r="31" spans="2:35" s="252" customFormat="1" ht="13.5" customHeight="1">
      <c r="B31" s="251"/>
      <c r="C31" s="352" t="s">
        <v>83</v>
      </c>
      <c r="D31" s="352"/>
      <c r="F31" s="250">
        <v>1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1</v>
      </c>
      <c r="V31" s="249">
        <v>0</v>
      </c>
      <c r="W31" s="249">
        <v>0</v>
      </c>
      <c r="X31" s="248"/>
      <c r="Z31" s="254"/>
      <c r="AA31" s="251"/>
      <c r="AB31" s="363" t="str">
        <f t="shared" si="0"/>
        <v>駐 (停) 車 違 反</v>
      </c>
      <c r="AC31" s="363"/>
      <c r="AF31" s="241"/>
      <c r="AH31" s="241"/>
      <c r="AI31" s="241"/>
    </row>
    <row r="32" spans="2:35" ht="10.5" customHeight="1">
      <c r="B32" s="246"/>
      <c r="C32" s="363" t="s">
        <v>82</v>
      </c>
      <c r="D32" s="363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63" t="str">
        <f t="shared" si="0"/>
        <v>灯火違反</v>
      </c>
      <c r="AC32" s="363"/>
    </row>
    <row r="33" spans="2:35" ht="10.5" customHeight="1">
      <c r="B33" s="246"/>
      <c r="C33" s="363" t="s">
        <v>81</v>
      </c>
      <c r="D33" s="363"/>
      <c r="F33" s="250">
        <v>1</v>
      </c>
      <c r="G33" s="249">
        <v>0</v>
      </c>
      <c r="H33" s="249">
        <v>0</v>
      </c>
      <c r="I33" s="249">
        <v>1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63" t="str">
        <f t="shared" si="0"/>
        <v>合図不履行等</v>
      </c>
      <c r="AC33" s="363"/>
    </row>
    <row r="34" spans="2:35" ht="10.5" customHeight="1">
      <c r="B34" s="246"/>
      <c r="C34" s="363" t="s">
        <v>40</v>
      </c>
      <c r="D34" s="363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63" t="str">
        <f t="shared" si="0"/>
        <v>乗車不適当</v>
      </c>
      <c r="AC34" s="363"/>
    </row>
    <row r="35" spans="2:35" ht="10.5" customHeight="1">
      <c r="B35" s="246"/>
      <c r="C35" s="363" t="s">
        <v>80</v>
      </c>
      <c r="D35" s="363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63" t="str">
        <f t="shared" si="0"/>
        <v>過積載</v>
      </c>
      <c r="AC35" s="363"/>
    </row>
    <row r="36" spans="2:35" s="252" customFormat="1" ht="13.5" customHeight="1">
      <c r="B36" s="251"/>
      <c r="C36" s="352" t="s">
        <v>79</v>
      </c>
      <c r="D36" s="352"/>
      <c r="F36" s="250">
        <v>3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2</v>
      </c>
      <c r="M36" s="249">
        <v>0</v>
      </c>
      <c r="N36" s="249">
        <v>1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63" t="str">
        <f t="shared" si="0"/>
        <v>積載不適当</v>
      </c>
      <c r="AC36" s="363"/>
      <c r="AF36" s="241"/>
      <c r="AH36" s="241"/>
      <c r="AI36" s="241"/>
    </row>
    <row r="37" spans="2:35" ht="10.5" customHeight="1">
      <c r="B37" s="246"/>
      <c r="C37" s="363" t="s">
        <v>42</v>
      </c>
      <c r="D37" s="363"/>
      <c r="F37" s="250">
        <v>5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5</v>
      </c>
      <c r="V37" s="249">
        <v>0</v>
      </c>
      <c r="W37" s="249">
        <v>0</v>
      </c>
      <c r="X37" s="248"/>
      <c r="Z37" s="247"/>
      <c r="AA37" s="246"/>
      <c r="AB37" s="363" t="str">
        <f t="shared" si="0"/>
        <v>自転車通行方法</v>
      </c>
      <c r="AC37" s="363"/>
    </row>
    <row r="38" spans="2:35" ht="10.5" customHeight="1">
      <c r="B38" s="246"/>
      <c r="C38" s="363" t="s">
        <v>78</v>
      </c>
      <c r="D38" s="363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63" t="str">
        <f t="shared" si="0"/>
        <v>牽引</v>
      </c>
      <c r="AC38" s="363"/>
    </row>
    <row r="39" spans="2:35" ht="10.5" customHeight="1">
      <c r="B39" s="246"/>
      <c r="C39" s="363" t="s">
        <v>44</v>
      </c>
      <c r="D39" s="363"/>
      <c r="F39" s="250">
        <v>1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1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63" t="str">
        <f t="shared" si="0"/>
        <v>整備不良</v>
      </c>
      <c r="AC39" s="363"/>
    </row>
    <row r="40" spans="2:35" ht="10.5" customHeight="1">
      <c r="B40" s="246"/>
      <c r="C40" s="363" t="s">
        <v>107</v>
      </c>
      <c r="D40" s="363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63" t="str">
        <f t="shared" si="0"/>
        <v>最低速度</v>
      </c>
      <c r="AC40" s="363"/>
    </row>
    <row r="41" spans="2:35" s="252" customFormat="1" ht="13.5" customHeight="1">
      <c r="B41" s="251"/>
      <c r="C41" s="352" t="s">
        <v>73</v>
      </c>
      <c r="D41" s="352"/>
      <c r="F41" s="250">
        <v>1</v>
      </c>
      <c r="G41" s="249">
        <v>0</v>
      </c>
      <c r="H41" s="249">
        <v>0</v>
      </c>
      <c r="I41" s="249">
        <v>0</v>
      </c>
      <c r="J41" s="249">
        <v>1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63" t="str">
        <f t="shared" si="0"/>
        <v>酒酔い運転</v>
      </c>
      <c r="AC41" s="363"/>
      <c r="AF41" s="241"/>
      <c r="AH41" s="241"/>
      <c r="AI41" s="241"/>
    </row>
    <row r="42" spans="2:35" ht="10.5" customHeight="1">
      <c r="B42" s="246"/>
      <c r="C42" s="363" t="s">
        <v>72</v>
      </c>
      <c r="D42" s="363"/>
      <c r="F42" s="250">
        <v>0</v>
      </c>
      <c r="G42" s="249">
        <v>0</v>
      </c>
      <c r="H42" s="249">
        <v>0</v>
      </c>
      <c r="I42" s="249">
        <v>0</v>
      </c>
      <c r="J42" s="249">
        <v>0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63" t="str">
        <f t="shared" si="0"/>
        <v>過労等</v>
      </c>
      <c r="AC42" s="363"/>
    </row>
    <row r="43" spans="2:35" ht="10.5" customHeight="1">
      <c r="B43" s="246"/>
      <c r="C43" s="363" t="s">
        <v>47</v>
      </c>
      <c r="D43" s="363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63" t="str">
        <f t="shared" si="0"/>
        <v>共同危険行為</v>
      </c>
      <c r="AC43" s="363"/>
    </row>
    <row r="44" spans="2:35" ht="10.5" customHeight="1">
      <c r="B44" s="246"/>
      <c r="C44" s="363" t="s">
        <v>106</v>
      </c>
      <c r="D44" s="363"/>
      <c r="F44" s="250">
        <v>14221</v>
      </c>
      <c r="G44" s="249">
        <v>82</v>
      </c>
      <c r="H44" s="249">
        <v>7</v>
      </c>
      <c r="I44" s="249">
        <v>8698</v>
      </c>
      <c r="J44" s="249">
        <v>2080</v>
      </c>
      <c r="K44" s="249">
        <v>1</v>
      </c>
      <c r="L44" s="249">
        <v>156</v>
      </c>
      <c r="M44" s="249">
        <v>285</v>
      </c>
      <c r="N44" s="249">
        <v>1310</v>
      </c>
      <c r="O44" s="249">
        <v>655</v>
      </c>
      <c r="P44" s="249">
        <v>4</v>
      </c>
      <c r="Q44" s="249">
        <v>88</v>
      </c>
      <c r="R44" s="249">
        <v>60</v>
      </c>
      <c r="S44" s="249">
        <v>43</v>
      </c>
      <c r="T44" s="249">
        <v>279</v>
      </c>
      <c r="U44" s="249">
        <v>473</v>
      </c>
      <c r="V44" s="249">
        <v>0</v>
      </c>
      <c r="W44" s="249">
        <v>0</v>
      </c>
      <c r="X44" s="248"/>
      <c r="Z44" s="247"/>
      <c r="AA44" s="246"/>
      <c r="AB44" s="363" t="str">
        <f t="shared" si="0"/>
        <v>安全運転義務</v>
      </c>
      <c r="AC44" s="363"/>
    </row>
    <row r="45" spans="2:35" s="252" customFormat="1" ht="13.5" customHeight="1">
      <c r="B45" s="251"/>
      <c r="C45" s="352" t="s">
        <v>56</v>
      </c>
      <c r="D45" s="352"/>
      <c r="F45" s="250">
        <v>1</v>
      </c>
      <c r="G45" s="249">
        <v>0</v>
      </c>
      <c r="H45" s="249">
        <v>0</v>
      </c>
      <c r="I45" s="249">
        <v>1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63" t="str">
        <f t="shared" si="0"/>
        <v>幼児等通行妨害</v>
      </c>
      <c r="AC45" s="363"/>
      <c r="AD45" s="253"/>
      <c r="AF45" s="241"/>
      <c r="AI45" s="241"/>
    </row>
    <row r="46" spans="2:35" ht="10.5" customHeight="1">
      <c r="B46" s="246"/>
      <c r="C46" s="363" t="s">
        <v>55</v>
      </c>
      <c r="D46" s="363"/>
      <c r="F46" s="250">
        <v>79</v>
      </c>
      <c r="G46" s="249">
        <v>6</v>
      </c>
      <c r="H46" s="249">
        <v>0</v>
      </c>
      <c r="I46" s="249">
        <v>46</v>
      </c>
      <c r="J46" s="249">
        <v>5</v>
      </c>
      <c r="K46" s="249">
        <v>0</v>
      </c>
      <c r="L46" s="249">
        <v>2</v>
      </c>
      <c r="M46" s="249">
        <v>4</v>
      </c>
      <c r="N46" s="249">
        <v>11</v>
      </c>
      <c r="O46" s="249">
        <v>5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63" t="str">
        <f t="shared" si="0"/>
        <v>ドア開放等</v>
      </c>
      <c r="AC46" s="363"/>
      <c r="AD46" s="245"/>
    </row>
    <row r="47" spans="2:35" ht="10.5" customHeight="1">
      <c r="B47" s="251"/>
      <c r="C47" s="352" t="s">
        <v>105</v>
      </c>
      <c r="D47" s="352"/>
      <c r="F47" s="250">
        <v>10</v>
      </c>
      <c r="G47" s="249">
        <v>0</v>
      </c>
      <c r="H47" s="249">
        <v>0</v>
      </c>
      <c r="I47" s="249">
        <v>2</v>
      </c>
      <c r="J47" s="249">
        <v>2</v>
      </c>
      <c r="K47" s="249">
        <v>0</v>
      </c>
      <c r="L47" s="249">
        <v>0</v>
      </c>
      <c r="M47" s="249">
        <v>1</v>
      </c>
      <c r="N47" s="249">
        <v>2</v>
      </c>
      <c r="O47" s="249">
        <v>1</v>
      </c>
      <c r="P47" s="249">
        <v>0</v>
      </c>
      <c r="Q47" s="249">
        <v>1</v>
      </c>
      <c r="R47" s="249">
        <v>0</v>
      </c>
      <c r="S47" s="249">
        <v>0</v>
      </c>
      <c r="T47" s="249">
        <v>1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63" t="str">
        <f t="shared" si="0"/>
        <v>停止措置義務</v>
      </c>
      <c r="AC47" s="363"/>
      <c r="AD47" s="245"/>
    </row>
    <row r="48" spans="2:35" ht="10.5" customHeight="1">
      <c r="B48" s="246"/>
      <c r="C48" s="363" t="s">
        <v>54</v>
      </c>
      <c r="D48" s="363"/>
      <c r="F48" s="250">
        <v>11</v>
      </c>
      <c r="G48" s="249">
        <v>0</v>
      </c>
      <c r="H48" s="249">
        <v>0</v>
      </c>
      <c r="I48" s="249">
        <v>5</v>
      </c>
      <c r="J48" s="249">
        <v>0</v>
      </c>
      <c r="K48" s="249">
        <v>0</v>
      </c>
      <c r="L48" s="249">
        <v>1</v>
      </c>
      <c r="M48" s="249">
        <v>0</v>
      </c>
      <c r="N48" s="249">
        <v>1</v>
      </c>
      <c r="O48" s="249">
        <v>1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3</v>
      </c>
      <c r="V48" s="249">
        <v>0</v>
      </c>
      <c r="W48" s="249">
        <v>0</v>
      </c>
      <c r="X48" s="248"/>
      <c r="Z48" s="247"/>
      <c r="AA48" s="246"/>
      <c r="AB48" s="363" t="str">
        <f t="shared" si="0"/>
        <v>車両その他</v>
      </c>
      <c r="AC48" s="363"/>
      <c r="AD48" s="245"/>
    </row>
    <row r="49" spans="1:30" ht="10.5" customHeight="1">
      <c r="B49" s="246"/>
      <c r="C49" s="363" t="s">
        <v>52</v>
      </c>
      <c r="D49" s="363"/>
      <c r="F49" s="250">
        <v>370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370</v>
      </c>
      <c r="X49" s="248"/>
      <c r="Z49" s="247"/>
      <c r="AA49" s="246"/>
      <c r="AB49" s="363" t="str">
        <f t="shared" si="0"/>
        <v>不明</v>
      </c>
      <c r="AC49" s="363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6">
    <mergeCell ref="AB20:AC20"/>
    <mergeCell ref="AB31:AC31"/>
    <mergeCell ref="AB40:AC40"/>
    <mergeCell ref="AB33:AC33"/>
    <mergeCell ref="AB34:AC34"/>
    <mergeCell ref="AB38:AC38"/>
    <mergeCell ref="AB39:AC39"/>
    <mergeCell ref="AB22:AC22"/>
    <mergeCell ref="AB21:AC21"/>
    <mergeCell ref="C18:D18"/>
    <mergeCell ref="AB25:AC25"/>
    <mergeCell ref="AB26:AC26"/>
    <mergeCell ref="C37:D37"/>
    <mergeCell ref="C30:D30"/>
    <mergeCell ref="AB32:AC32"/>
    <mergeCell ref="AB27:AC27"/>
    <mergeCell ref="AB28:AC28"/>
    <mergeCell ref="AB29:AC29"/>
    <mergeCell ref="AB30:AC30"/>
    <mergeCell ref="AB23:AC23"/>
    <mergeCell ref="AB24:AC24"/>
    <mergeCell ref="AB37:AC37"/>
    <mergeCell ref="AB35:AC35"/>
    <mergeCell ref="AB36:AC36"/>
    <mergeCell ref="C19:D19"/>
    <mergeCell ref="AB48:AC48"/>
    <mergeCell ref="AB41:AC41"/>
    <mergeCell ref="AB42:AC42"/>
    <mergeCell ref="AB43:AC43"/>
    <mergeCell ref="AB44:AC44"/>
    <mergeCell ref="AF3:AI3"/>
    <mergeCell ref="AB17:AC17"/>
    <mergeCell ref="AB18:AC18"/>
    <mergeCell ref="AB19:AC19"/>
    <mergeCell ref="AB13:AC13"/>
    <mergeCell ref="AB14:AC14"/>
    <mergeCell ref="AB12:AC12"/>
    <mergeCell ref="AC3:AC4"/>
    <mergeCell ref="Y6:AD7"/>
    <mergeCell ref="AB11:AC11"/>
    <mergeCell ref="AB15:AC15"/>
    <mergeCell ref="AB16:AC16"/>
    <mergeCell ref="AA9:AC9"/>
    <mergeCell ref="C32:D32"/>
    <mergeCell ref="C33:D33"/>
    <mergeCell ref="C34:D34"/>
    <mergeCell ref="C35:D35"/>
    <mergeCell ref="C36:D36"/>
    <mergeCell ref="C31:D31"/>
    <mergeCell ref="C20:D20"/>
    <mergeCell ref="C21:D21"/>
    <mergeCell ref="C23:D23"/>
    <mergeCell ref="C26:D26"/>
    <mergeCell ref="C27:D27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4:D24"/>
    <mergeCell ref="C25:D25"/>
    <mergeCell ref="C15:D15"/>
    <mergeCell ref="C16:D16"/>
    <mergeCell ref="C22:D22"/>
    <mergeCell ref="C14:D14"/>
    <mergeCell ref="C17:D17"/>
    <mergeCell ref="AB49:AC49"/>
    <mergeCell ref="AB45:AC45"/>
    <mergeCell ref="AB46:AC46"/>
    <mergeCell ref="C49:D49"/>
    <mergeCell ref="C38:D38"/>
    <mergeCell ref="C39:D39"/>
    <mergeCell ref="C45:D45"/>
    <mergeCell ref="C46:D46"/>
    <mergeCell ref="C42:D42"/>
    <mergeCell ref="C43:D43"/>
    <mergeCell ref="C40:D40"/>
    <mergeCell ref="C48:D48"/>
    <mergeCell ref="C47:D47"/>
    <mergeCell ref="C44:D44"/>
    <mergeCell ref="C41:D41"/>
    <mergeCell ref="AB47:AC4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75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30" width="1.125" style="191" customWidth="1"/>
    <col min="31" max="16384" width="11.25" style="191"/>
  </cols>
  <sheetData>
    <row r="1" spans="1:30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30" ht="10.5" customHeight="1">
      <c r="N2" s="234"/>
    </row>
    <row r="3" spans="1:30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</row>
    <row r="4" spans="1:30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 t="s">
        <v>158</v>
      </c>
    </row>
    <row r="5" spans="1:30" ht="1.5" customHeight="1"/>
    <row r="6" spans="1:30" ht="12" customHeight="1">
      <c r="A6" s="379" t="s">
        <v>94</v>
      </c>
      <c r="B6" s="380"/>
      <c r="C6" s="380"/>
      <c r="D6" s="380"/>
      <c r="E6" s="380"/>
      <c r="F6" s="375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7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83" t="s">
        <v>94</v>
      </c>
      <c r="Z6" s="383"/>
      <c r="AA6" s="383"/>
      <c r="AB6" s="383"/>
      <c r="AC6" s="383"/>
      <c r="AD6" s="384"/>
    </row>
    <row r="7" spans="1:30" ht="12" customHeight="1">
      <c r="A7" s="379"/>
      <c r="B7" s="380"/>
      <c r="C7" s="380"/>
      <c r="D7" s="380"/>
      <c r="E7" s="380"/>
      <c r="F7" s="376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8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83"/>
      <c r="Z7" s="383"/>
      <c r="AA7" s="383"/>
      <c r="AB7" s="383"/>
      <c r="AC7" s="383"/>
      <c r="AD7" s="384"/>
    </row>
    <row r="8" spans="1:30" ht="6" customHeight="1">
      <c r="F8" s="222"/>
      <c r="Y8" s="222"/>
      <c r="Z8" s="221"/>
      <c r="AA8" s="221"/>
      <c r="AB8" s="221"/>
      <c r="AC8" s="221"/>
      <c r="AD8" s="221"/>
    </row>
    <row r="9" spans="1:30" ht="10.5" customHeight="1">
      <c r="B9" s="381" t="s">
        <v>53</v>
      </c>
      <c r="C9" s="381"/>
      <c r="D9" s="381"/>
      <c r="F9" s="220">
        <v>15109</v>
      </c>
      <c r="G9" s="219">
        <v>61</v>
      </c>
      <c r="H9" s="219">
        <v>10</v>
      </c>
      <c r="I9" s="219">
        <v>9561</v>
      </c>
      <c r="J9" s="219">
        <v>2172</v>
      </c>
      <c r="K9" s="240">
        <v>1</v>
      </c>
      <c r="L9" s="219">
        <v>171</v>
      </c>
      <c r="M9" s="219">
        <v>259</v>
      </c>
      <c r="N9" s="219">
        <v>1514</v>
      </c>
      <c r="O9" s="219">
        <v>748</v>
      </c>
      <c r="P9" s="219">
        <v>3</v>
      </c>
      <c r="Q9" s="219">
        <v>96</v>
      </c>
      <c r="R9" s="219">
        <v>88</v>
      </c>
      <c r="S9" s="219">
        <v>59</v>
      </c>
      <c r="T9" s="219">
        <v>366</v>
      </c>
      <c r="U9" s="219">
        <v>0</v>
      </c>
      <c r="V9" s="219">
        <v>0</v>
      </c>
      <c r="W9" s="219">
        <v>0</v>
      </c>
      <c r="X9" s="200"/>
      <c r="Y9" s="196"/>
      <c r="Z9" s="218"/>
      <c r="AA9" s="381" t="str">
        <f>B9</f>
        <v>総数</v>
      </c>
      <c r="AB9" s="381"/>
      <c r="AC9" s="381"/>
    </row>
    <row r="10" spans="1:30" ht="6" customHeight="1">
      <c r="B10" s="238"/>
      <c r="C10" s="238"/>
      <c r="D10" s="23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238"/>
      <c r="AB10" s="238"/>
      <c r="AC10" s="238"/>
    </row>
    <row r="11" spans="1:30" ht="10.5" customHeight="1">
      <c r="B11" s="238"/>
      <c r="C11" s="374" t="s">
        <v>17</v>
      </c>
      <c r="D11" s="374"/>
      <c r="F11" s="203">
        <v>440</v>
      </c>
      <c r="G11" s="201">
        <v>1</v>
      </c>
      <c r="H11" s="201">
        <v>0</v>
      </c>
      <c r="I11" s="201">
        <v>288</v>
      </c>
      <c r="J11" s="201">
        <v>67</v>
      </c>
      <c r="K11" s="201">
        <v>0</v>
      </c>
      <c r="L11" s="201">
        <v>4</v>
      </c>
      <c r="M11" s="201">
        <v>7</v>
      </c>
      <c r="N11" s="201">
        <v>29</v>
      </c>
      <c r="O11" s="201">
        <v>16</v>
      </c>
      <c r="P11" s="201">
        <v>0</v>
      </c>
      <c r="Q11" s="201">
        <v>3</v>
      </c>
      <c r="R11" s="201">
        <v>5</v>
      </c>
      <c r="S11" s="201">
        <v>4</v>
      </c>
      <c r="T11" s="201">
        <v>16</v>
      </c>
      <c r="U11" s="201">
        <v>0</v>
      </c>
      <c r="V11" s="202">
        <v>0</v>
      </c>
      <c r="W11" s="202">
        <v>0</v>
      </c>
      <c r="X11" s="200">
        <v>0</v>
      </c>
      <c r="Z11" s="199"/>
      <c r="AA11" s="238"/>
      <c r="AB11" s="374" t="str">
        <f t="shared" ref="AB11:AB49" si="0">C11</f>
        <v>信号無視</v>
      </c>
      <c r="AC11" s="374"/>
    </row>
    <row r="12" spans="1:30" ht="10.5" customHeight="1">
      <c r="B12" s="238"/>
      <c r="C12" s="374" t="s">
        <v>18</v>
      </c>
      <c r="D12" s="374"/>
      <c r="F12" s="203">
        <v>10</v>
      </c>
      <c r="G12" s="201">
        <v>0</v>
      </c>
      <c r="H12" s="201">
        <v>0</v>
      </c>
      <c r="I12" s="201">
        <v>4</v>
      </c>
      <c r="J12" s="201">
        <v>2</v>
      </c>
      <c r="K12" s="201">
        <v>0</v>
      </c>
      <c r="L12" s="201">
        <v>0</v>
      </c>
      <c r="M12" s="201">
        <v>0</v>
      </c>
      <c r="N12" s="201">
        <v>1</v>
      </c>
      <c r="O12" s="201">
        <v>1</v>
      </c>
      <c r="P12" s="201">
        <v>0</v>
      </c>
      <c r="Q12" s="201">
        <v>0</v>
      </c>
      <c r="R12" s="201">
        <v>0</v>
      </c>
      <c r="S12" s="201">
        <v>0</v>
      </c>
      <c r="T12" s="201">
        <v>2</v>
      </c>
      <c r="U12" s="201">
        <v>0</v>
      </c>
      <c r="V12" s="202">
        <v>0</v>
      </c>
      <c r="W12" s="202">
        <v>0</v>
      </c>
      <c r="X12" s="200"/>
      <c r="Z12" s="199"/>
      <c r="AA12" s="238"/>
      <c r="AB12" s="374" t="str">
        <f t="shared" si="0"/>
        <v>通行禁止</v>
      </c>
      <c r="AC12" s="374"/>
    </row>
    <row r="13" spans="1:30" ht="10.5" customHeight="1">
      <c r="B13" s="238"/>
      <c r="C13" s="374" t="s">
        <v>19</v>
      </c>
      <c r="D13" s="374"/>
      <c r="F13" s="203">
        <v>12</v>
      </c>
      <c r="G13" s="201">
        <v>0</v>
      </c>
      <c r="H13" s="201">
        <v>0</v>
      </c>
      <c r="I13" s="201">
        <v>7</v>
      </c>
      <c r="J13" s="201">
        <v>1</v>
      </c>
      <c r="K13" s="201">
        <v>0</v>
      </c>
      <c r="L13" s="201">
        <v>0</v>
      </c>
      <c r="M13" s="201">
        <v>0</v>
      </c>
      <c r="N13" s="201">
        <v>1</v>
      </c>
      <c r="O13" s="201">
        <v>0</v>
      </c>
      <c r="P13" s="201">
        <v>0</v>
      </c>
      <c r="Q13" s="201">
        <v>0</v>
      </c>
      <c r="R13" s="201">
        <v>1</v>
      </c>
      <c r="S13" s="201">
        <v>0</v>
      </c>
      <c r="T13" s="201">
        <v>2</v>
      </c>
      <c r="U13" s="201">
        <v>0</v>
      </c>
      <c r="V13" s="202">
        <v>0</v>
      </c>
      <c r="W13" s="202">
        <v>0</v>
      </c>
      <c r="X13" s="200"/>
      <c r="Z13" s="199"/>
      <c r="AA13" s="238"/>
      <c r="AB13" s="374" t="str">
        <f t="shared" si="0"/>
        <v>通行区分</v>
      </c>
      <c r="AC13" s="374"/>
    </row>
    <row r="14" spans="1:30" ht="10.5" customHeight="1">
      <c r="B14" s="238"/>
      <c r="C14" s="374" t="s">
        <v>20</v>
      </c>
      <c r="D14" s="374"/>
      <c r="F14" s="203">
        <v>2</v>
      </c>
      <c r="G14" s="201">
        <v>0</v>
      </c>
      <c r="H14" s="201">
        <v>0</v>
      </c>
      <c r="I14" s="201">
        <v>1</v>
      </c>
      <c r="J14" s="201">
        <v>1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2">
        <v>0</v>
      </c>
      <c r="W14" s="202">
        <v>0</v>
      </c>
      <c r="X14" s="200"/>
      <c r="Z14" s="199"/>
      <c r="AA14" s="238"/>
      <c r="AB14" s="374" t="str">
        <f t="shared" si="0"/>
        <v>車両通行帯</v>
      </c>
      <c r="AC14" s="374"/>
    </row>
    <row r="15" spans="1:30" ht="10.5" customHeight="1">
      <c r="B15" s="238"/>
      <c r="C15" s="374" t="s">
        <v>21</v>
      </c>
      <c r="D15" s="374"/>
      <c r="F15" s="203">
        <v>1</v>
      </c>
      <c r="G15" s="201">
        <v>0</v>
      </c>
      <c r="H15" s="201">
        <v>0</v>
      </c>
      <c r="I15" s="201">
        <v>1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238"/>
      <c r="AB15" s="374" t="str">
        <f t="shared" si="0"/>
        <v>最高速度</v>
      </c>
      <c r="AC15" s="374"/>
    </row>
    <row r="16" spans="1:30" s="205" customFormat="1" ht="13.5" customHeight="1">
      <c r="B16" s="239"/>
      <c r="C16" s="382" t="s">
        <v>89</v>
      </c>
      <c r="D16" s="382"/>
      <c r="F16" s="209">
        <v>8</v>
      </c>
      <c r="G16" s="201">
        <v>0</v>
      </c>
      <c r="H16" s="201">
        <v>0</v>
      </c>
      <c r="I16" s="201">
        <v>5</v>
      </c>
      <c r="J16" s="201">
        <v>0</v>
      </c>
      <c r="K16" s="201">
        <v>0</v>
      </c>
      <c r="L16" s="201">
        <v>0</v>
      </c>
      <c r="M16" s="201">
        <v>1</v>
      </c>
      <c r="N16" s="201">
        <v>0</v>
      </c>
      <c r="O16" s="201">
        <v>1</v>
      </c>
      <c r="P16" s="201">
        <v>0</v>
      </c>
      <c r="Q16" s="201">
        <v>0</v>
      </c>
      <c r="R16" s="201">
        <v>0</v>
      </c>
      <c r="S16" s="201">
        <v>0</v>
      </c>
      <c r="T16" s="201">
        <v>1</v>
      </c>
      <c r="U16" s="201">
        <v>0</v>
      </c>
      <c r="V16" s="202">
        <v>0</v>
      </c>
      <c r="W16" s="202">
        <v>0</v>
      </c>
      <c r="X16" s="208"/>
      <c r="Z16" s="207"/>
      <c r="AA16" s="239"/>
      <c r="AB16" s="374" t="str">
        <f t="shared" si="0"/>
        <v>横断等禁止</v>
      </c>
      <c r="AC16" s="374"/>
    </row>
    <row r="17" spans="2:29" ht="10.5" customHeight="1">
      <c r="B17" s="238"/>
      <c r="C17" s="374" t="s">
        <v>23</v>
      </c>
      <c r="D17" s="374"/>
      <c r="F17" s="203">
        <v>19</v>
      </c>
      <c r="G17" s="201">
        <v>0</v>
      </c>
      <c r="H17" s="201">
        <v>0</v>
      </c>
      <c r="I17" s="201">
        <v>9</v>
      </c>
      <c r="J17" s="201">
        <v>4</v>
      </c>
      <c r="K17" s="201">
        <v>0</v>
      </c>
      <c r="L17" s="201">
        <v>0</v>
      </c>
      <c r="M17" s="201">
        <v>1</v>
      </c>
      <c r="N17" s="201">
        <v>1</v>
      </c>
      <c r="O17" s="201">
        <v>1</v>
      </c>
      <c r="P17" s="201">
        <v>0</v>
      </c>
      <c r="Q17" s="201">
        <v>1</v>
      </c>
      <c r="R17" s="201">
        <v>2</v>
      </c>
      <c r="S17" s="201">
        <v>0</v>
      </c>
      <c r="T17" s="201">
        <v>0</v>
      </c>
      <c r="U17" s="201">
        <v>0</v>
      </c>
      <c r="V17" s="202">
        <v>0</v>
      </c>
      <c r="W17" s="202">
        <v>0</v>
      </c>
      <c r="X17" s="200"/>
      <c r="Z17" s="199"/>
      <c r="AA17" s="238"/>
      <c r="AB17" s="374" t="str">
        <f t="shared" si="0"/>
        <v>車間距離不保持</v>
      </c>
      <c r="AC17" s="374"/>
    </row>
    <row r="18" spans="2:29" ht="10.5" customHeight="1">
      <c r="B18" s="238"/>
      <c r="C18" s="374" t="s">
        <v>88</v>
      </c>
      <c r="D18" s="374"/>
      <c r="F18" s="203">
        <v>5</v>
      </c>
      <c r="G18" s="201">
        <v>0</v>
      </c>
      <c r="H18" s="201">
        <v>0</v>
      </c>
      <c r="I18" s="201">
        <v>3</v>
      </c>
      <c r="J18" s="201">
        <v>0</v>
      </c>
      <c r="K18" s="201">
        <v>0</v>
      </c>
      <c r="L18" s="201">
        <v>1</v>
      </c>
      <c r="M18" s="201">
        <v>0</v>
      </c>
      <c r="N18" s="201">
        <v>1</v>
      </c>
      <c r="O18" s="201">
        <v>0</v>
      </c>
      <c r="P18" s="201">
        <v>0</v>
      </c>
      <c r="Q18" s="201">
        <v>0</v>
      </c>
      <c r="R18" s="201">
        <v>0</v>
      </c>
      <c r="S18" s="201">
        <v>0</v>
      </c>
      <c r="T18" s="201">
        <v>0</v>
      </c>
      <c r="U18" s="201">
        <v>0</v>
      </c>
      <c r="V18" s="202">
        <v>0</v>
      </c>
      <c r="W18" s="202">
        <v>0</v>
      </c>
      <c r="X18" s="200"/>
      <c r="Z18" s="199"/>
      <c r="AA18" s="238"/>
      <c r="AB18" s="374" t="str">
        <f t="shared" si="0"/>
        <v>進路変更禁止</v>
      </c>
      <c r="AC18" s="374"/>
    </row>
    <row r="19" spans="2:29" ht="10.5" customHeight="1">
      <c r="B19" s="238"/>
      <c r="C19" s="374" t="s">
        <v>87</v>
      </c>
      <c r="D19" s="374"/>
      <c r="F19" s="203">
        <v>12</v>
      </c>
      <c r="G19" s="201">
        <v>0</v>
      </c>
      <c r="H19" s="201">
        <v>0</v>
      </c>
      <c r="I19" s="201">
        <v>7</v>
      </c>
      <c r="J19" s="201">
        <v>1</v>
      </c>
      <c r="K19" s="201">
        <v>0</v>
      </c>
      <c r="L19" s="201">
        <v>0</v>
      </c>
      <c r="M19" s="201">
        <v>1</v>
      </c>
      <c r="N19" s="201">
        <v>0</v>
      </c>
      <c r="O19" s="201">
        <v>1</v>
      </c>
      <c r="P19" s="201">
        <v>0</v>
      </c>
      <c r="Q19" s="201">
        <v>0</v>
      </c>
      <c r="R19" s="201">
        <v>0</v>
      </c>
      <c r="S19" s="201">
        <v>0</v>
      </c>
      <c r="T19" s="201">
        <v>2</v>
      </c>
      <c r="U19" s="201">
        <v>0</v>
      </c>
      <c r="V19" s="202">
        <v>0</v>
      </c>
      <c r="W19" s="202">
        <v>0</v>
      </c>
      <c r="X19" s="200"/>
      <c r="Z19" s="199"/>
      <c r="AA19" s="238"/>
      <c r="AB19" s="374" t="str">
        <f t="shared" si="0"/>
        <v>通行妨害（車両等）</v>
      </c>
      <c r="AC19" s="374"/>
    </row>
    <row r="20" spans="2:29" ht="10.5" customHeight="1">
      <c r="B20" s="238"/>
      <c r="C20" s="374" t="s">
        <v>26</v>
      </c>
      <c r="D20" s="374"/>
      <c r="F20" s="203">
        <v>5</v>
      </c>
      <c r="G20" s="201">
        <v>0</v>
      </c>
      <c r="H20" s="201">
        <v>0</v>
      </c>
      <c r="I20" s="201">
        <v>3</v>
      </c>
      <c r="J20" s="201">
        <v>0</v>
      </c>
      <c r="K20" s="201">
        <v>0</v>
      </c>
      <c r="L20" s="201">
        <v>1</v>
      </c>
      <c r="M20" s="201">
        <v>0</v>
      </c>
      <c r="N20" s="201">
        <v>0</v>
      </c>
      <c r="O20" s="201">
        <v>0</v>
      </c>
      <c r="P20" s="201">
        <v>0</v>
      </c>
      <c r="Q20" s="201">
        <v>1</v>
      </c>
      <c r="R20" s="201">
        <v>0</v>
      </c>
      <c r="S20" s="201">
        <v>0</v>
      </c>
      <c r="T20" s="201">
        <v>0</v>
      </c>
      <c r="U20" s="201">
        <v>0</v>
      </c>
      <c r="V20" s="202">
        <v>0</v>
      </c>
      <c r="W20" s="202">
        <v>0</v>
      </c>
      <c r="X20" s="200"/>
      <c r="Z20" s="199"/>
      <c r="AA20" s="238"/>
      <c r="AB20" s="374" t="str">
        <f t="shared" si="0"/>
        <v>追越し</v>
      </c>
      <c r="AC20" s="374"/>
    </row>
    <row r="21" spans="2:29" s="205" customFormat="1" ht="13.5" customHeight="1">
      <c r="B21" s="239"/>
      <c r="C21" s="382" t="s">
        <v>86</v>
      </c>
      <c r="D21" s="382"/>
      <c r="F21" s="209">
        <v>3</v>
      </c>
      <c r="G21" s="201">
        <v>0</v>
      </c>
      <c r="H21" s="201">
        <v>0</v>
      </c>
      <c r="I21" s="201">
        <v>2</v>
      </c>
      <c r="J21" s="201">
        <v>0</v>
      </c>
      <c r="K21" s="201">
        <v>0</v>
      </c>
      <c r="L21" s="201">
        <v>0</v>
      </c>
      <c r="M21" s="201">
        <v>0</v>
      </c>
      <c r="N21" s="201">
        <v>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39"/>
      <c r="AB21" s="374" t="str">
        <f t="shared" si="0"/>
        <v>割込み等</v>
      </c>
      <c r="AC21" s="374"/>
    </row>
    <row r="22" spans="2:29" ht="10.5" customHeight="1">
      <c r="B22" s="238"/>
      <c r="C22" s="374" t="s">
        <v>28</v>
      </c>
      <c r="D22" s="374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238"/>
      <c r="AB22" s="374" t="str">
        <f t="shared" si="0"/>
        <v>踏切不停止</v>
      </c>
      <c r="AC22" s="374"/>
    </row>
    <row r="23" spans="2:29" ht="10.5" customHeight="1">
      <c r="B23" s="238"/>
      <c r="C23" s="374" t="s">
        <v>29</v>
      </c>
      <c r="D23" s="374"/>
      <c r="F23" s="203">
        <v>4</v>
      </c>
      <c r="G23" s="201">
        <v>0</v>
      </c>
      <c r="H23" s="201">
        <v>0</v>
      </c>
      <c r="I23" s="201">
        <v>3</v>
      </c>
      <c r="J23" s="201">
        <v>1</v>
      </c>
      <c r="K23" s="201">
        <v>0</v>
      </c>
      <c r="L23" s="201">
        <v>0</v>
      </c>
      <c r="M23" s="201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201">
        <v>0</v>
      </c>
      <c r="T23" s="201">
        <v>0</v>
      </c>
      <c r="U23" s="201">
        <v>0</v>
      </c>
      <c r="V23" s="202">
        <v>0</v>
      </c>
      <c r="W23" s="202">
        <v>0</v>
      </c>
      <c r="X23" s="200"/>
      <c r="Z23" s="199"/>
      <c r="AA23" s="238"/>
      <c r="AB23" s="374" t="str">
        <f t="shared" si="0"/>
        <v>右折</v>
      </c>
      <c r="AC23" s="374"/>
    </row>
    <row r="24" spans="2:29" ht="10.5" customHeight="1">
      <c r="B24" s="238"/>
      <c r="C24" s="374" t="s">
        <v>30</v>
      </c>
      <c r="D24" s="374"/>
      <c r="F24" s="203">
        <v>4</v>
      </c>
      <c r="G24" s="201">
        <v>0</v>
      </c>
      <c r="H24" s="201">
        <v>0</v>
      </c>
      <c r="I24" s="201">
        <v>2</v>
      </c>
      <c r="J24" s="201">
        <v>1</v>
      </c>
      <c r="K24" s="201">
        <v>0</v>
      </c>
      <c r="L24" s="201">
        <v>0</v>
      </c>
      <c r="M24" s="201">
        <v>0</v>
      </c>
      <c r="N24" s="201">
        <v>1</v>
      </c>
      <c r="O24" s="201">
        <v>0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0</v>
      </c>
      <c r="V24" s="202">
        <v>0</v>
      </c>
      <c r="W24" s="202">
        <v>0</v>
      </c>
      <c r="X24" s="200"/>
      <c r="Z24" s="199"/>
      <c r="AA24" s="238"/>
      <c r="AB24" s="374" t="str">
        <f t="shared" si="0"/>
        <v>左折</v>
      </c>
      <c r="AC24" s="374"/>
    </row>
    <row r="25" spans="2:29" ht="10.5" customHeight="1">
      <c r="B25" s="238"/>
      <c r="C25" s="374" t="s">
        <v>85</v>
      </c>
      <c r="D25" s="374"/>
      <c r="F25" s="203">
        <v>69</v>
      </c>
      <c r="G25" s="201">
        <v>0</v>
      </c>
      <c r="H25" s="201">
        <v>0</v>
      </c>
      <c r="I25" s="201">
        <v>38</v>
      </c>
      <c r="J25" s="201">
        <v>15</v>
      </c>
      <c r="K25" s="201">
        <v>0</v>
      </c>
      <c r="L25" s="201">
        <v>1</v>
      </c>
      <c r="M25" s="201">
        <v>2</v>
      </c>
      <c r="N25" s="201">
        <v>7</v>
      </c>
      <c r="O25" s="201">
        <v>2</v>
      </c>
      <c r="P25" s="201">
        <v>0</v>
      </c>
      <c r="Q25" s="201">
        <v>0</v>
      </c>
      <c r="R25" s="201">
        <v>0</v>
      </c>
      <c r="S25" s="201">
        <v>0</v>
      </c>
      <c r="T25" s="201">
        <v>4</v>
      </c>
      <c r="U25" s="201">
        <v>0</v>
      </c>
      <c r="V25" s="202">
        <v>0</v>
      </c>
      <c r="W25" s="202">
        <v>0</v>
      </c>
      <c r="X25" s="200"/>
      <c r="Z25" s="199"/>
      <c r="AA25" s="238"/>
      <c r="AB25" s="374" t="str">
        <f t="shared" si="0"/>
        <v>優先通行妨害</v>
      </c>
      <c r="AC25" s="374"/>
    </row>
    <row r="26" spans="2:29" s="205" customFormat="1" ht="13.5" customHeight="1">
      <c r="B26" s="239"/>
      <c r="C26" s="382" t="s">
        <v>116</v>
      </c>
      <c r="D26" s="382"/>
      <c r="F26" s="212">
        <v>199</v>
      </c>
      <c r="G26" s="201">
        <v>1</v>
      </c>
      <c r="H26" s="201">
        <v>1</v>
      </c>
      <c r="I26" s="201">
        <v>122</v>
      </c>
      <c r="J26" s="201">
        <v>25</v>
      </c>
      <c r="K26" s="201">
        <v>0</v>
      </c>
      <c r="L26" s="201">
        <v>4</v>
      </c>
      <c r="M26" s="201">
        <v>2</v>
      </c>
      <c r="N26" s="201">
        <v>21</v>
      </c>
      <c r="O26" s="201">
        <v>12</v>
      </c>
      <c r="P26" s="201">
        <v>0</v>
      </c>
      <c r="Q26" s="201">
        <v>0</v>
      </c>
      <c r="R26" s="201">
        <v>1</v>
      </c>
      <c r="S26" s="201">
        <v>2</v>
      </c>
      <c r="T26" s="201">
        <v>8</v>
      </c>
      <c r="U26" s="201">
        <v>0</v>
      </c>
      <c r="V26" s="202">
        <v>0</v>
      </c>
      <c r="W26" s="202">
        <v>0</v>
      </c>
      <c r="X26" s="208"/>
      <c r="Z26" s="207"/>
      <c r="AA26" s="239"/>
      <c r="AB26" s="374" t="str">
        <f t="shared" si="0"/>
        <v>交差点安全進行義務</v>
      </c>
      <c r="AC26" s="374"/>
    </row>
    <row r="27" spans="2:29" ht="10.5" customHeight="1">
      <c r="B27" s="238"/>
      <c r="C27" s="374" t="s">
        <v>33</v>
      </c>
      <c r="D27" s="374"/>
      <c r="F27" s="203">
        <v>108</v>
      </c>
      <c r="G27" s="201">
        <v>1</v>
      </c>
      <c r="H27" s="201">
        <v>0</v>
      </c>
      <c r="I27" s="201">
        <v>71</v>
      </c>
      <c r="J27" s="201">
        <v>17</v>
      </c>
      <c r="K27" s="201">
        <v>0</v>
      </c>
      <c r="L27" s="201">
        <v>1</v>
      </c>
      <c r="M27" s="201">
        <v>2</v>
      </c>
      <c r="N27" s="201">
        <v>9</v>
      </c>
      <c r="O27" s="201">
        <v>6</v>
      </c>
      <c r="P27" s="201">
        <v>0</v>
      </c>
      <c r="Q27" s="201">
        <v>0</v>
      </c>
      <c r="R27" s="201">
        <v>0</v>
      </c>
      <c r="S27" s="201">
        <v>0</v>
      </c>
      <c r="T27" s="201">
        <v>1</v>
      </c>
      <c r="U27" s="201">
        <v>0</v>
      </c>
      <c r="V27" s="202">
        <v>0</v>
      </c>
      <c r="W27" s="202">
        <v>0</v>
      </c>
      <c r="X27" s="200"/>
      <c r="Z27" s="199"/>
      <c r="AA27" s="238"/>
      <c r="AB27" s="374" t="str">
        <f t="shared" si="0"/>
        <v>歩行者妨害</v>
      </c>
      <c r="AC27" s="374"/>
    </row>
    <row r="28" spans="2:29" ht="10.5" customHeight="1">
      <c r="B28" s="238"/>
      <c r="C28" s="374" t="s">
        <v>34</v>
      </c>
      <c r="D28" s="374"/>
      <c r="F28" s="203">
        <v>95</v>
      </c>
      <c r="G28" s="201">
        <v>1</v>
      </c>
      <c r="H28" s="201">
        <v>0</v>
      </c>
      <c r="I28" s="201">
        <v>67</v>
      </c>
      <c r="J28" s="201">
        <v>17</v>
      </c>
      <c r="K28" s="201">
        <v>0</v>
      </c>
      <c r="L28" s="201">
        <v>1</v>
      </c>
      <c r="M28" s="201">
        <v>1</v>
      </c>
      <c r="N28" s="201">
        <v>5</v>
      </c>
      <c r="O28" s="201">
        <v>3</v>
      </c>
      <c r="P28" s="201">
        <v>0</v>
      </c>
      <c r="Q28" s="201">
        <v>0</v>
      </c>
      <c r="R28" s="201">
        <v>0</v>
      </c>
      <c r="S28" s="201">
        <v>0</v>
      </c>
      <c r="T28" s="201">
        <v>0</v>
      </c>
      <c r="U28" s="201">
        <v>0</v>
      </c>
      <c r="V28" s="202">
        <v>0</v>
      </c>
      <c r="W28" s="202">
        <v>0</v>
      </c>
      <c r="X28" s="200"/>
      <c r="Z28" s="199"/>
      <c r="AA28" s="238"/>
      <c r="AB28" s="374" t="str">
        <f t="shared" si="0"/>
        <v>横断自転車妨害</v>
      </c>
      <c r="AC28" s="374"/>
    </row>
    <row r="29" spans="2:29" ht="10.5" customHeight="1">
      <c r="B29" s="238"/>
      <c r="C29" s="374" t="s">
        <v>35</v>
      </c>
      <c r="D29" s="374"/>
      <c r="F29" s="203">
        <v>19</v>
      </c>
      <c r="G29" s="201">
        <v>0</v>
      </c>
      <c r="H29" s="201">
        <v>0</v>
      </c>
      <c r="I29" s="201">
        <v>13</v>
      </c>
      <c r="J29" s="201">
        <v>1</v>
      </c>
      <c r="K29" s="201">
        <v>0</v>
      </c>
      <c r="L29" s="201">
        <v>0</v>
      </c>
      <c r="M29" s="201">
        <v>0</v>
      </c>
      <c r="N29" s="201">
        <v>1</v>
      </c>
      <c r="O29" s="201">
        <v>2</v>
      </c>
      <c r="P29" s="201">
        <v>0</v>
      </c>
      <c r="Q29" s="201">
        <v>0</v>
      </c>
      <c r="R29" s="201">
        <v>0</v>
      </c>
      <c r="S29" s="201">
        <v>1</v>
      </c>
      <c r="T29" s="201">
        <v>1</v>
      </c>
      <c r="U29" s="201">
        <v>0</v>
      </c>
      <c r="V29" s="202">
        <v>0</v>
      </c>
      <c r="W29" s="202">
        <v>0</v>
      </c>
      <c r="X29" s="200"/>
      <c r="Z29" s="199"/>
      <c r="AA29" s="238"/>
      <c r="AB29" s="374" t="str">
        <f t="shared" si="0"/>
        <v>徐行</v>
      </c>
      <c r="AC29" s="374"/>
    </row>
    <row r="30" spans="2:29" ht="10.5" customHeight="1">
      <c r="B30" s="238"/>
      <c r="C30" s="374" t="s">
        <v>36</v>
      </c>
      <c r="D30" s="374"/>
      <c r="F30" s="203">
        <v>288</v>
      </c>
      <c r="G30" s="201">
        <v>0</v>
      </c>
      <c r="H30" s="201">
        <v>0</v>
      </c>
      <c r="I30" s="201">
        <v>167</v>
      </c>
      <c r="J30" s="201">
        <v>45</v>
      </c>
      <c r="K30" s="201">
        <v>0</v>
      </c>
      <c r="L30" s="201">
        <v>0</v>
      </c>
      <c r="M30" s="201">
        <v>2</v>
      </c>
      <c r="N30" s="201">
        <v>18</v>
      </c>
      <c r="O30" s="201">
        <v>10</v>
      </c>
      <c r="P30" s="201">
        <v>0</v>
      </c>
      <c r="Q30" s="201">
        <v>2</v>
      </c>
      <c r="R30" s="201">
        <v>2</v>
      </c>
      <c r="S30" s="201">
        <v>1</v>
      </c>
      <c r="T30" s="201">
        <v>41</v>
      </c>
      <c r="U30" s="201">
        <v>0</v>
      </c>
      <c r="V30" s="202">
        <v>0</v>
      </c>
      <c r="W30" s="202">
        <v>0</v>
      </c>
      <c r="X30" s="200"/>
      <c r="Z30" s="199"/>
      <c r="AA30" s="238"/>
      <c r="AB30" s="374" t="str">
        <f t="shared" si="0"/>
        <v>一時不停止</v>
      </c>
      <c r="AC30" s="374"/>
    </row>
    <row r="31" spans="2:29" s="205" customFormat="1" ht="13.5" customHeight="1">
      <c r="B31" s="239"/>
      <c r="C31" s="382" t="s">
        <v>83</v>
      </c>
      <c r="D31" s="382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39"/>
      <c r="AB31" s="374" t="str">
        <f t="shared" si="0"/>
        <v>駐 (停) 車 違 反</v>
      </c>
      <c r="AC31" s="374"/>
    </row>
    <row r="32" spans="2:29" ht="10.5" customHeight="1">
      <c r="B32" s="238"/>
      <c r="C32" s="374" t="s">
        <v>82</v>
      </c>
      <c r="D32" s="374"/>
      <c r="F32" s="203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238"/>
      <c r="AB32" s="374" t="str">
        <f t="shared" si="0"/>
        <v>灯火違反</v>
      </c>
      <c r="AC32" s="374"/>
    </row>
    <row r="33" spans="2:30" ht="10.5" customHeight="1">
      <c r="B33" s="238"/>
      <c r="C33" s="374" t="s">
        <v>81</v>
      </c>
      <c r="D33" s="374"/>
      <c r="F33" s="203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238"/>
      <c r="AB33" s="374" t="str">
        <f t="shared" si="0"/>
        <v>合図不履行等</v>
      </c>
      <c r="AC33" s="374"/>
    </row>
    <row r="34" spans="2:30" ht="10.5" customHeight="1">
      <c r="B34" s="238"/>
      <c r="C34" s="374" t="s">
        <v>40</v>
      </c>
      <c r="D34" s="374"/>
      <c r="F34" s="203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238"/>
      <c r="AB34" s="374" t="str">
        <f t="shared" si="0"/>
        <v>乗車不適当</v>
      </c>
      <c r="AC34" s="374"/>
    </row>
    <row r="35" spans="2:30" ht="10.5" customHeight="1">
      <c r="B35" s="238"/>
      <c r="C35" s="374" t="s">
        <v>80</v>
      </c>
      <c r="D35" s="374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238"/>
      <c r="AB35" s="374" t="str">
        <f t="shared" si="0"/>
        <v>過積載</v>
      </c>
      <c r="AC35" s="374"/>
    </row>
    <row r="36" spans="2:30" s="205" customFormat="1" ht="13.5" customHeight="1">
      <c r="B36" s="239"/>
      <c r="C36" s="382" t="s">
        <v>79</v>
      </c>
      <c r="D36" s="382"/>
      <c r="F36" s="209">
        <v>3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0</v>
      </c>
      <c r="M36" s="201">
        <v>1</v>
      </c>
      <c r="N36" s="201">
        <v>1</v>
      </c>
      <c r="O36" s="201">
        <v>1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39"/>
      <c r="AB36" s="374" t="str">
        <f t="shared" si="0"/>
        <v>積載不適当</v>
      </c>
      <c r="AC36" s="374"/>
    </row>
    <row r="37" spans="2:30" ht="10.5" customHeight="1">
      <c r="B37" s="238"/>
      <c r="C37" s="374" t="s">
        <v>42</v>
      </c>
      <c r="D37" s="374"/>
      <c r="F37" s="203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0</v>
      </c>
      <c r="V37" s="202">
        <v>0</v>
      </c>
      <c r="W37" s="202">
        <v>0</v>
      </c>
      <c r="X37" s="200"/>
      <c r="Z37" s="199"/>
      <c r="AA37" s="238"/>
      <c r="AB37" s="374" t="str">
        <f t="shared" si="0"/>
        <v>自転車通行方法</v>
      </c>
      <c r="AC37" s="374"/>
    </row>
    <row r="38" spans="2:30" ht="10.5" customHeight="1">
      <c r="B38" s="238"/>
      <c r="C38" s="374" t="s">
        <v>78</v>
      </c>
      <c r="D38" s="374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238"/>
      <c r="AB38" s="374" t="str">
        <f t="shared" si="0"/>
        <v>牽引</v>
      </c>
      <c r="AC38" s="374"/>
    </row>
    <row r="39" spans="2:30" ht="10.5" customHeight="1">
      <c r="B39" s="238"/>
      <c r="C39" s="374" t="s">
        <v>44</v>
      </c>
      <c r="D39" s="374"/>
      <c r="F39" s="203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2">
        <v>0</v>
      </c>
      <c r="W39" s="202">
        <v>0</v>
      </c>
      <c r="X39" s="200"/>
      <c r="Z39" s="199"/>
      <c r="AA39" s="238"/>
      <c r="AB39" s="374" t="str">
        <f t="shared" si="0"/>
        <v>整備不良</v>
      </c>
      <c r="AC39" s="374"/>
    </row>
    <row r="40" spans="2:30" ht="10.5" customHeight="1">
      <c r="B40" s="238"/>
      <c r="C40" s="374" t="s">
        <v>107</v>
      </c>
      <c r="D40" s="374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238"/>
      <c r="AB40" s="374" t="str">
        <f t="shared" si="0"/>
        <v>最低速度</v>
      </c>
      <c r="AC40" s="374"/>
    </row>
    <row r="41" spans="2:30" s="205" customFormat="1" ht="13.5" customHeight="1">
      <c r="B41" s="239"/>
      <c r="C41" s="382" t="s">
        <v>73</v>
      </c>
      <c r="D41" s="382"/>
      <c r="F41" s="209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39"/>
      <c r="AB41" s="374" t="str">
        <f t="shared" si="0"/>
        <v>酒酔い運転</v>
      </c>
      <c r="AC41" s="374"/>
    </row>
    <row r="42" spans="2:30" ht="10.5" customHeight="1">
      <c r="B42" s="238"/>
      <c r="C42" s="374" t="s">
        <v>72</v>
      </c>
      <c r="D42" s="374"/>
      <c r="F42" s="203">
        <v>1</v>
      </c>
      <c r="G42" s="201">
        <v>0</v>
      </c>
      <c r="H42" s="201">
        <v>0</v>
      </c>
      <c r="I42" s="201">
        <v>0</v>
      </c>
      <c r="J42" s="201">
        <v>1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238"/>
      <c r="AB42" s="374" t="str">
        <f t="shared" si="0"/>
        <v>過労等</v>
      </c>
      <c r="AC42" s="374"/>
    </row>
    <row r="43" spans="2:30" ht="10.5" customHeight="1">
      <c r="B43" s="238"/>
      <c r="C43" s="374" t="s">
        <v>47</v>
      </c>
      <c r="D43" s="374"/>
      <c r="F43" s="203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238"/>
      <c r="AB43" s="374" t="str">
        <f t="shared" si="0"/>
        <v>共同危険行為</v>
      </c>
      <c r="AC43" s="374"/>
    </row>
    <row r="44" spans="2:30" ht="10.5" customHeight="1">
      <c r="B44" s="238"/>
      <c r="C44" s="374" t="s">
        <v>106</v>
      </c>
      <c r="D44" s="374"/>
      <c r="F44" s="203">
        <v>13723</v>
      </c>
      <c r="G44" s="201">
        <v>56</v>
      </c>
      <c r="H44" s="201">
        <v>9</v>
      </c>
      <c r="I44" s="201">
        <v>8695</v>
      </c>
      <c r="J44" s="201">
        <v>1966</v>
      </c>
      <c r="K44" s="201">
        <v>1</v>
      </c>
      <c r="L44" s="201">
        <v>158</v>
      </c>
      <c r="M44" s="201">
        <v>236</v>
      </c>
      <c r="N44" s="201">
        <v>1408</v>
      </c>
      <c r="O44" s="201">
        <v>687</v>
      </c>
      <c r="P44" s="201">
        <v>3</v>
      </c>
      <c r="Q44" s="201">
        <v>88</v>
      </c>
      <c r="R44" s="201">
        <v>77</v>
      </c>
      <c r="S44" s="201">
        <v>51</v>
      </c>
      <c r="T44" s="201">
        <v>288</v>
      </c>
      <c r="U44" s="201">
        <v>0</v>
      </c>
      <c r="V44" s="202">
        <v>0</v>
      </c>
      <c r="W44" s="202">
        <v>0</v>
      </c>
      <c r="X44" s="200"/>
      <c r="Z44" s="199"/>
      <c r="AA44" s="238"/>
      <c r="AB44" s="374" t="str">
        <f t="shared" si="0"/>
        <v>安全運転義務</v>
      </c>
      <c r="AC44" s="374"/>
    </row>
    <row r="45" spans="2:30" s="205" customFormat="1" ht="13.5" customHeight="1">
      <c r="B45" s="239"/>
      <c r="C45" s="382" t="s">
        <v>56</v>
      </c>
      <c r="D45" s="382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39"/>
      <c r="AB45" s="374" t="str">
        <f t="shared" si="0"/>
        <v>幼児等通行妨害</v>
      </c>
      <c r="AC45" s="374"/>
      <c r="AD45" s="206"/>
    </row>
    <row r="46" spans="2:30" ht="10.5" customHeight="1">
      <c r="B46" s="238"/>
      <c r="C46" s="374" t="s">
        <v>55</v>
      </c>
      <c r="D46" s="374"/>
      <c r="F46" s="203">
        <v>69</v>
      </c>
      <c r="G46" s="201">
        <v>0</v>
      </c>
      <c r="H46" s="201">
        <v>0</v>
      </c>
      <c r="I46" s="201">
        <v>50</v>
      </c>
      <c r="J46" s="201">
        <v>6</v>
      </c>
      <c r="K46" s="201">
        <v>0</v>
      </c>
      <c r="L46" s="201">
        <v>0</v>
      </c>
      <c r="M46" s="201">
        <v>3</v>
      </c>
      <c r="N46" s="201">
        <v>5</v>
      </c>
      <c r="O46" s="201">
        <v>5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238"/>
      <c r="AB46" s="374" t="str">
        <f t="shared" si="0"/>
        <v>ドア開放等</v>
      </c>
      <c r="AC46" s="374"/>
      <c r="AD46" s="197"/>
    </row>
    <row r="47" spans="2:30" ht="10.5" customHeight="1">
      <c r="B47" s="239"/>
      <c r="C47" s="382" t="s">
        <v>105</v>
      </c>
      <c r="D47" s="382"/>
      <c r="F47" s="203">
        <v>4</v>
      </c>
      <c r="G47" s="201">
        <v>0</v>
      </c>
      <c r="H47" s="201">
        <v>0</v>
      </c>
      <c r="I47" s="201">
        <v>1</v>
      </c>
      <c r="J47" s="201">
        <v>0</v>
      </c>
      <c r="K47" s="201">
        <v>0</v>
      </c>
      <c r="L47" s="201">
        <v>0</v>
      </c>
      <c r="M47" s="201">
        <v>0</v>
      </c>
      <c r="N47" s="201">
        <v>3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39"/>
      <c r="AB47" s="374" t="str">
        <f t="shared" si="0"/>
        <v>停止措置義務</v>
      </c>
      <c r="AC47" s="374"/>
      <c r="AD47" s="197"/>
    </row>
    <row r="48" spans="2:30" ht="10.5" customHeight="1">
      <c r="B48" s="238"/>
      <c r="C48" s="374" t="s">
        <v>54</v>
      </c>
      <c r="D48" s="374"/>
      <c r="F48" s="203">
        <v>6</v>
      </c>
      <c r="G48" s="201">
        <v>1</v>
      </c>
      <c r="H48" s="201">
        <v>0</v>
      </c>
      <c r="I48" s="201">
        <v>2</v>
      </c>
      <c r="J48" s="201">
        <v>1</v>
      </c>
      <c r="K48" s="201">
        <v>0</v>
      </c>
      <c r="L48" s="201">
        <v>0</v>
      </c>
      <c r="M48" s="201">
        <v>0</v>
      </c>
      <c r="N48" s="201">
        <v>1</v>
      </c>
      <c r="O48" s="201">
        <v>0</v>
      </c>
      <c r="P48" s="201">
        <v>0</v>
      </c>
      <c r="Q48" s="201">
        <v>1</v>
      </c>
      <c r="R48" s="201">
        <v>0</v>
      </c>
      <c r="S48" s="201">
        <v>0</v>
      </c>
      <c r="T48" s="201">
        <v>0</v>
      </c>
      <c r="U48" s="201">
        <v>0</v>
      </c>
      <c r="V48" s="202">
        <v>0</v>
      </c>
      <c r="W48" s="202">
        <v>0</v>
      </c>
      <c r="X48" s="200"/>
      <c r="Z48" s="199"/>
      <c r="AA48" s="238"/>
      <c r="AB48" s="374" t="str">
        <f t="shared" si="0"/>
        <v>車両その他</v>
      </c>
      <c r="AC48" s="374"/>
      <c r="AD48" s="197"/>
    </row>
    <row r="49" spans="1:30" ht="10.5" customHeight="1">
      <c r="B49" s="238"/>
      <c r="C49" s="374" t="s">
        <v>52</v>
      </c>
      <c r="D49" s="374"/>
      <c r="F49" s="203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0</v>
      </c>
      <c r="X49" s="200"/>
      <c r="Z49" s="199"/>
      <c r="AA49" s="238"/>
      <c r="AB49" s="374" t="str">
        <f t="shared" si="0"/>
        <v>不明</v>
      </c>
      <c r="AC49" s="374"/>
      <c r="AD49" s="197"/>
    </row>
    <row r="50" spans="1:30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  <c r="AD50" s="193"/>
    </row>
  </sheetData>
  <mergeCells count="84">
    <mergeCell ref="AB12:AC12"/>
    <mergeCell ref="Y6:AD7"/>
    <mergeCell ref="AA9:AC9"/>
    <mergeCell ref="AB11:AC11"/>
    <mergeCell ref="AB37:AC37"/>
    <mergeCell ref="AB13:AC13"/>
    <mergeCell ref="AB14:AC14"/>
    <mergeCell ref="AB15:AC15"/>
    <mergeCell ref="AB16:AC16"/>
    <mergeCell ref="AB17:AC17"/>
    <mergeCell ref="AB18:AC18"/>
    <mergeCell ref="AB19:AC19"/>
    <mergeCell ref="AB22:AC22"/>
    <mergeCell ref="AB23:AC23"/>
    <mergeCell ref="AB24:AC24"/>
    <mergeCell ref="AB20:AC20"/>
    <mergeCell ref="AB29:AC29"/>
    <mergeCell ref="AB30:AC30"/>
    <mergeCell ref="AB31:AC31"/>
    <mergeCell ref="AB32:AC32"/>
    <mergeCell ref="AB21:AC21"/>
    <mergeCell ref="AB25:AC25"/>
    <mergeCell ref="AB26:AC26"/>
    <mergeCell ref="AB27:AC27"/>
    <mergeCell ref="AB28:AC28"/>
    <mergeCell ref="AB39:AC39"/>
    <mergeCell ref="AB40:AC40"/>
    <mergeCell ref="AB33:AC33"/>
    <mergeCell ref="AB34:AC34"/>
    <mergeCell ref="AB35:AC35"/>
    <mergeCell ref="AB36:AC36"/>
    <mergeCell ref="AB38:AC38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26:D2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30" width="1.125" style="191" customWidth="1"/>
    <col min="31" max="31" width="11.25" style="191" customWidth="1"/>
    <col min="32" max="16384" width="11.25" style="191"/>
  </cols>
  <sheetData>
    <row r="1" spans="1:30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30" ht="10.5" customHeight="1">
      <c r="N2" s="234"/>
    </row>
    <row r="3" spans="1:30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</row>
    <row r="4" spans="1:30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 t="s">
        <v>157</v>
      </c>
    </row>
    <row r="5" spans="1:30" ht="1.5" customHeight="1"/>
    <row r="6" spans="1:30" ht="12" customHeight="1">
      <c r="A6" s="379" t="s">
        <v>94</v>
      </c>
      <c r="B6" s="380"/>
      <c r="C6" s="380"/>
      <c r="D6" s="380"/>
      <c r="E6" s="380"/>
      <c r="F6" s="375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7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83" t="s">
        <v>94</v>
      </c>
      <c r="Z6" s="383"/>
      <c r="AA6" s="383"/>
      <c r="AB6" s="383"/>
      <c r="AC6" s="383"/>
      <c r="AD6" s="384"/>
    </row>
    <row r="7" spans="1:30" ht="12" customHeight="1">
      <c r="A7" s="379"/>
      <c r="B7" s="380"/>
      <c r="C7" s="380"/>
      <c r="D7" s="380"/>
      <c r="E7" s="380"/>
      <c r="F7" s="376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8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83"/>
      <c r="Z7" s="383"/>
      <c r="AA7" s="383"/>
      <c r="AB7" s="383"/>
      <c r="AC7" s="383"/>
      <c r="AD7" s="384"/>
    </row>
    <row r="8" spans="1:30" ht="6" customHeight="1">
      <c r="F8" s="222"/>
      <c r="Y8" s="222"/>
      <c r="Z8" s="221"/>
      <c r="AA8" s="221"/>
      <c r="AB8" s="221"/>
      <c r="AC8" s="221"/>
      <c r="AD8" s="221"/>
    </row>
    <row r="9" spans="1:30" ht="10.5" customHeight="1">
      <c r="B9" s="386" t="s">
        <v>53</v>
      </c>
      <c r="C9" s="386"/>
      <c r="D9" s="386"/>
      <c r="F9" s="220">
        <v>16920</v>
      </c>
      <c r="G9" s="219">
        <v>71</v>
      </c>
      <c r="H9" s="219">
        <v>6</v>
      </c>
      <c r="I9" s="219">
        <v>10019</v>
      </c>
      <c r="J9" s="219">
        <v>2168</v>
      </c>
      <c r="K9" s="201">
        <v>3</v>
      </c>
      <c r="L9" s="219">
        <v>154</v>
      </c>
      <c r="M9" s="219">
        <v>235</v>
      </c>
      <c r="N9" s="219">
        <v>1586</v>
      </c>
      <c r="O9" s="219">
        <v>746</v>
      </c>
      <c r="P9" s="219">
        <v>5</v>
      </c>
      <c r="Q9" s="219">
        <v>82</v>
      </c>
      <c r="R9" s="219">
        <v>85</v>
      </c>
      <c r="S9" s="219">
        <v>66</v>
      </c>
      <c r="T9" s="219">
        <v>394</v>
      </c>
      <c r="U9" s="219">
        <v>885</v>
      </c>
      <c r="V9" s="219">
        <v>0</v>
      </c>
      <c r="W9" s="219">
        <v>415</v>
      </c>
      <c r="X9" s="200"/>
      <c r="Y9" s="196"/>
      <c r="Z9" s="218"/>
      <c r="AA9" s="386" t="str">
        <f>B9</f>
        <v>総数</v>
      </c>
      <c r="AB9" s="386"/>
      <c r="AC9" s="386"/>
    </row>
    <row r="10" spans="1:30" ht="6" customHeight="1">
      <c r="B10" s="198"/>
      <c r="C10" s="198"/>
      <c r="D10" s="19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198"/>
      <c r="AB10" s="198"/>
      <c r="AC10" s="198"/>
    </row>
    <row r="11" spans="1:30" ht="10.5" customHeight="1">
      <c r="B11" s="198"/>
      <c r="C11" s="385" t="s">
        <v>17</v>
      </c>
      <c r="D11" s="385"/>
      <c r="F11" s="203">
        <v>508</v>
      </c>
      <c r="G11" s="201">
        <v>1</v>
      </c>
      <c r="H11" s="201">
        <v>0</v>
      </c>
      <c r="I11" s="201">
        <v>243</v>
      </c>
      <c r="J11" s="201">
        <v>46</v>
      </c>
      <c r="K11" s="201">
        <v>0</v>
      </c>
      <c r="L11" s="201">
        <v>5</v>
      </c>
      <c r="M11" s="201">
        <v>3</v>
      </c>
      <c r="N11" s="201">
        <v>35</v>
      </c>
      <c r="O11" s="201">
        <v>16</v>
      </c>
      <c r="P11" s="201">
        <v>0</v>
      </c>
      <c r="Q11" s="201">
        <v>7</v>
      </c>
      <c r="R11" s="201">
        <v>6</v>
      </c>
      <c r="S11" s="201">
        <v>5</v>
      </c>
      <c r="T11" s="201">
        <v>23</v>
      </c>
      <c r="U11" s="201">
        <v>118</v>
      </c>
      <c r="V11" s="202">
        <v>0</v>
      </c>
      <c r="W11" s="202">
        <v>0</v>
      </c>
      <c r="X11" s="200">
        <v>0</v>
      </c>
      <c r="Z11" s="199"/>
      <c r="AA11" s="198"/>
      <c r="AB11" s="385" t="str">
        <f t="shared" ref="AB11:AB49" si="0">C11</f>
        <v>信号無視</v>
      </c>
      <c r="AC11" s="385"/>
    </row>
    <row r="12" spans="1:30" ht="10.5" customHeight="1">
      <c r="B12" s="198"/>
      <c r="C12" s="385" t="s">
        <v>18</v>
      </c>
      <c r="D12" s="385"/>
      <c r="F12" s="203">
        <v>11</v>
      </c>
      <c r="G12" s="201">
        <v>0</v>
      </c>
      <c r="H12" s="201">
        <v>0</v>
      </c>
      <c r="I12" s="201">
        <v>8</v>
      </c>
      <c r="J12" s="201">
        <v>2</v>
      </c>
      <c r="K12" s="201">
        <v>0</v>
      </c>
      <c r="L12" s="201">
        <v>0</v>
      </c>
      <c r="M12" s="201">
        <v>0</v>
      </c>
      <c r="N12" s="201">
        <v>1</v>
      </c>
      <c r="O12" s="201">
        <v>0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2">
        <v>0</v>
      </c>
      <c r="W12" s="202">
        <v>0</v>
      </c>
      <c r="X12" s="200"/>
      <c r="Z12" s="199"/>
      <c r="AA12" s="198"/>
      <c r="AB12" s="385" t="str">
        <f t="shared" si="0"/>
        <v>通行禁止</v>
      </c>
      <c r="AC12" s="385"/>
    </row>
    <row r="13" spans="1:30" ht="10.5" customHeight="1">
      <c r="B13" s="198"/>
      <c r="C13" s="385" t="s">
        <v>19</v>
      </c>
      <c r="D13" s="385"/>
      <c r="F13" s="203">
        <v>20</v>
      </c>
      <c r="G13" s="201">
        <v>0</v>
      </c>
      <c r="H13" s="201">
        <v>0</v>
      </c>
      <c r="I13" s="201">
        <v>8</v>
      </c>
      <c r="J13" s="201">
        <v>1</v>
      </c>
      <c r="K13" s="201">
        <v>0</v>
      </c>
      <c r="L13" s="201">
        <v>0</v>
      </c>
      <c r="M13" s="201">
        <v>0</v>
      </c>
      <c r="N13" s="201">
        <v>1</v>
      </c>
      <c r="O13" s="201">
        <v>2</v>
      </c>
      <c r="P13" s="201">
        <v>0</v>
      </c>
      <c r="Q13" s="201">
        <v>1</v>
      </c>
      <c r="R13" s="201">
        <v>0</v>
      </c>
      <c r="S13" s="201">
        <v>2</v>
      </c>
      <c r="T13" s="201">
        <v>3</v>
      </c>
      <c r="U13" s="201">
        <v>2</v>
      </c>
      <c r="V13" s="202">
        <v>0</v>
      </c>
      <c r="W13" s="202">
        <v>0</v>
      </c>
      <c r="X13" s="200"/>
      <c r="Z13" s="199"/>
      <c r="AA13" s="198"/>
      <c r="AB13" s="385" t="str">
        <f t="shared" si="0"/>
        <v>通行区分</v>
      </c>
      <c r="AC13" s="385"/>
    </row>
    <row r="14" spans="1:30" ht="10.5" customHeight="1">
      <c r="B14" s="198"/>
      <c r="C14" s="385" t="s">
        <v>20</v>
      </c>
      <c r="D14" s="385"/>
      <c r="F14" s="203">
        <v>2</v>
      </c>
      <c r="G14" s="201">
        <v>0</v>
      </c>
      <c r="H14" s="201">
        <v>0</v>
      </c>
      <c r="I14" s="201">
        <v>2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2">
        <v>0</v>
      </c>
      <c r="W14" s="202">
        <v>0</v>
      </c>
      <c r="X14" s="200"/>
      <c r="Z14" s="199"/>
      <c r="AA14" s="198"/>
      <c r="AB14" s="385" t="str">
        <f t="shared" si="0"/>
        <v>車両通行帯</v>
      </c>
      <c r="AC14" s="385"/>
    </row>
    <row r="15" spans="1:30" ht="10.5" customHeight="1">
      <c r="B15" s="198"/>
      <c r="C15" s="385" t="s">
        <v>21</v>
      </c>
      <c r="D15" s="385"/>
      <c r="F15" s="203">
        <v>3</v>
      </c>
      <c r="G15" s="201">
        <v>0</v>
      </c>
      <c r="H15" s="201">
        <v>0</v>
      </c>
      <c r="I15" s="201">
        <v>3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198"/>
      <c r="AB15" s="385" t="str">
        <f t="shared" si="0"/>
        <v>最高速度</v>
      </c>
      <c r="AC15" s="385"/>
    </row>
    <row r="16" spans="1:30" s="205" customFormat="1" ht="13.5" customHeight="1">
      <c r="B16" s="204"/>
      <c r="C16" s="387" t="s">
        <v>89</v>
      </c>
      <c r="D16" s="387"/>
      <c r="F16" s="209">
        <v>12</v>
      </c>
      <c r="G16" s="201">
        <v>0</v>
      </c>
      <c r="H16" s="201">
        <v>0</v>
      </c>
      <c r="I16" s="201">
        <v>6</v>
      </c>
      <c r="J16" s="201">
        <v>3</v>
      </c>
      <c r="K16" s="201">
        <v>0</v>
      </c>
      <c r="L16" s="201">
        <v>0</v>
      </c>
      <c r="M16" s="201">
        <v>1</v>
      </c>
      <c r="N16" s="201">
        <v>0</v>
      </c>
      <c r="O16" s="201">
        <v>2</v>
      </c>
      <c r="P16" s="201">
        <v>0</v>
      </c>
      <c r="Q16" s="201">
        <v>0</v>
      </c>
      <c r="R16" s="201">
        <v>0</v>
      </c>
      <c r="S16" s="201">
        <v>0</v>
      </c>
      <c r="T16" s="201">
        <v>0</v>
      </c>
      <c r="U16" s="201">
        <v>0</v>
      </c>
      <c r="V16" s="202">
        <v>0</v>
      </c>
      <c r="W16" s="202">
        <v>0</v>
      </c>
      <c r="X16" s="208"/>
      <c r="Z16" s="207"/>
      <c r="AA16" s="204"/>
      <c r="AB16" s="385" t="str">
        <f t="shared" si="0"/>
        <v>横断等禁止</v>
      </c>
      <c r="AC16" s="385"/>
    </row>
    <row r="17" spans="2:29" ht="10.5" customHeight="1">
      <c r="B17" s="198"/>
      <c r="C17" s="385" t="s">
        <v>23</v>
      </c>
      <c r="D17" s="385"/>
      <c r="F17" s="203">
        <v>14</v>
      </c>
      <c r="G17" s="201">
        <v>0</v>
      </c>
      <c r="H17" s="201">
        <v>0</v>
      </c>
      <c r="I17" s="201">
        <v>5</v>
      </c>
      <c r="J17" s="201">
        <v>2</v>
      </c>
      <c r="K17" s="201">
        <v>0</v>
      </c>
      <c r="L17" s="201">
        <v>0</v>
      </c>
      <c r="M17" s="201">
        <v>1</v>
      </c>
      <c r="N17" s="201">
        <v>3</v>
      </c>
      <c r="O17" s="201">
        <v>0</v>
      </c>
      <c r="P17" s="201">
        <v>0</v>
      </c>
      <c r="Q17" s="201">
        <v>1</v>
      </c>
      <c r="R17" s="201">
        <v>0</v>
      </c>
      <c r="S17" s="201">
        <v>0</v>
      </c>
      <c r="T17" s="201">
        <v>2</v>
      </c>
      <c r="U17" s="201">
        <v>0</v>
      </c>
      <c r="V17" s="202">
        <v>0</v>
      </c>
      <c r="W17" s="202">
        <v>0</v>
      </c>
      <c r="X17" s="200"/>
      <c r="Z17" s="199"/>
      <c r="AA17" s="198"/>
      <c r="AB17" s="385" t="str">
        <f t="shared" si="0"/>
        <v>車間距離不保持</v>
      </c>
      <c r="AC17" s="385"/>
    </row>
    <row r="18" spans="2:29" ht="10.5" customHeight="1">
      <c r="B18" s="198"/>
      <c r="C18" s="385" t="s">
        <v>88</v>
      </c>
      <c r="D18" s="385"/>
      <c r="F18" s="203">
        <v>5</v>
      </c>
      <c r="G18" s="201">
        <v>0</v>
      </c>
      <c r="H18" s="201">
        <v>0</v>
      </c>
      <c r="I18" s="201">
        <v>3</v>
      </c>
      <c r="J18" s="201">
        <v>1</v>
      </c>
      <c r="K18" s="201">
        <v>0</v>
      </c>
      <c r="L18" s="201">
        <v>0</v>
      </c>
      <c r="M18" s="201">
        <v>0</v>
      </c>
      <c r="N18" s="201">
        <v>0</v>
      </c>
      <c r="O18" s="201">
        <v>0</v>
      </c>
      <c r="P18" s="201">
        <v>0</v>
      </c>
      <c r="Q18" s="201">
        <v>1</v>
      </c>
      <c r="R18" s="201">
        <v>0</v>
      </c>
      <c r="S18" s="201">
        <v>0</v>
      </c>
      <c r="T18" s="201">
        <v>0</v>
      </c>
      <c r="U18" s="201">
        <v>0</v>
      </c>
      <c r="V18" s="202">
        <v>0</v>
      </c>
      <c r="W18" s="202">
        <v>0</v>
      </c>
      <c r="X18" s="200"/>
      <c r="Z18" s="199"/>
      <c r="AA18" s="198"/>
      <c r="AB18" s="385" t="str">
        <f t="shared" si="0"/>
        <v>進路変更禁止</v>
      </c>
      <c r="AC18" s="385"/>
    </row>
    <row r="19" spans="2:29" ht="10.5" customHeight="1">
      <c r="B19" s="198"/>
      <c r="C19" s="385" t="s">
        <v>87</v>
      </c>
      <c r="D19" s="385"/>
      <c r="F19" s="203">
        <v>10</v>
      </c>
      <c r="G19" s="201">
        <v>0</v>
      </c>
      <c r="H19" s="201">
        <v>0</v>
      </c>
      <c r="I19" s="201">
        <v>7</v>
      </c>
      <c r="J19" s="201">
        <v>3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0</v>
      </c>
      <c r="U19" s="201">
        <v>0</v>
      </c>
      <c r="V19" s="202">
        <v>0</v>
      </c>
      <c r="W19" s="202">
        <v>0</v>
      </c>
      <c r="X19" s="200"/>
      <c r="Z19" s="199"/>
      <c r="AA19" s="198"/>
      <c r="AB19" s="385" t="str">
        <f t="shared" si="0"/>
        <v>通行妨害（車両等）</v>
      </c>
      <c r="AC19" s="385"/>
    </row>
    <row r="20" spans="2:29" ht="10.5" customHeight="1">
      <c r="B20" s="198"/>
      <c r="C20" s="385" t="s">
        <v>26</v>
      </c>
      <c r="D20" s="385"/>
      <c r="F20" s="203">
        <v>7</v>
      </c>
      <c r="G20" s="201">
        <v>0</v>
      </c>
      <c r="H20" s="201">
        <v>0</v>
      </c>
      <c r="I20" s="201">
        <v>4</v>
      </c>
      <c r="J20" s="201">
        <v>0</v>
      </c>
      <c r="K20" s="201">
        <v>0</v>
      </c>
      <c r="L20" s="201">
        <v>0</v>
      </c>
      <c r="M20" s="201">
        <v>0</v>
      </c>
      <c r="N20" s="201">
        <v>1</v>
      </c>
      <c r="O20" s="201">
        <v>0</v>
      </c>
      <c r="P20" s="201">
        <v>0</v>
      </c>
      <c r="Q20" s="201">
        <v>1</v>
      </c>
      <c r="R20" s="201">
        <v>0</v>
      </c>
      <c r="S20" s="201">
        <v>1</v>
      </c>
      <c r="T20" s="201">
        <v>0</v>
      </c>
      <c r="U20" s="201">
        <v>0</v>
      </c>
      <c r="V20" s="202">
        <v>0</v>
      </c>
      <c r="W20" s="202">
        <v>0</v>
      </c>
      <c r="X20" s="200"/>
      <c r="Z20" s="199"/>
      <c r="AA20" s="198"/>
      <c r="AB20" s="385" t="str">
        <f t="shared" si="0"/>
        <v>追越し</v>
      </c>
      <c r="AC20" s="385"/>
    </row>
    <row r="21" spans="2:29" s="205" customFormat="1" ht="13.5" customHeight="1">
      <c r="B21" s="204"/>
      <c r="C21" s="387" t="s">
        <v>86</v>
      </c>
      <c r="D21" s="387"/>
      <c r="F21" s="209">
        <v>4</v>
      </c>
      <c r="G21" s="201">
        <v>0</v>
      </c>
      <c r="H21" s="201">
        <v>0</v>
      </c>
      <c r="I21" s="201">
        <v>3</v>
      </c>
      <c r="J21" s="201">
        <v>0</v>
      </c>
      <c r="K21" s="201">
        <v>0</v>
      </c>
      <c r="L21" s="201">
        <v>0</v>
      </c>
      <c r="M21" s="201">
        <v>0</v>
      </c>
      <c r="N21" s="201">
        <v>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04"/>
      <c r="AB21" s="385" t="str">
        <f t="shared" si="0"/>
        <v>割込み等</v>
      </c>
      <c r="AC21" s="385"/>
    </row>
    <row r="22" spans="2:29" ht="10.5" customHeight="1">
      <c r="B22" s="198"/>
      <c r="C22" s="385" t="s">
        <v>28</v>
      </c>
      <c r="D22" s="385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198"/>
      <c r="AB22" s="385" t="str">
        <f t="shared" si="0"/>
        <v>踏切不停止</v>
      </c>
      <c r="AC22" s="385"/>
    </row>
    <row r="23" spans="2:29" ht="10.5" customHeight="1">
      <c r="B23" s="198"/>
      <c r="C23" s="385" t="s">
        <v>29</v>
      </c>
      <c r="D23" s="385"/>
      <c r="F23" s="203">
        <v>8</v>
      </c>
      <c r="G23" s="201">
        <v>0</v>
      </c>
      <c r="H23" s="201">
        <v>0</v>
      </c>
      <c r="I23" s="201">
        <v>6</v>
      </c>
      <c r="J23" s="201">
        <v>1</v>
      </c>
      <c r="K23" s="201">
        <v>0</v>
      </c>
      <c r="L23" s="201">
        <v>0</v>
      </c>
      <c r="M23" s="201">
        <v>0</v>
      </c>
      <c r="N23" s="201">
        <v>1</v>
      </c>
      <c r="O23" s="201">
        <v>0</v>
      </c>
      <c r="P23" s="201">
        <v>0</v>
      </c>
      <c r="Q23" s="201">
        <v>0</v>
      </c>
      <c r="R23" s="201">
        <v>0</v>
      </c>
      <c r="S23" s="201">
        <v>0</v>
      </c>
      <c r="T23" s="201">
        <v>0</v>
      </c>
      <c r="U23" s="201">
        <v>0</v>
      </c>
      <c r="V23" s="202">
        <v>0</v>
      </c>
      <c r="W23" s="202">
        <v>0</v>
      </c>
      <c r="X23" s="200"/>
      <c r="Z23" s="199"/>
      <c r="AA23" s="198"/>
      <c r="AB23" s="385" t="str">
        <f t="shared" si="0"/>
        <v>右折</v>
      </c>
      <c r="AC23" s="385"/>
    </row>
    <row r="24" spans="2:29" ht="10.5" customHeight="1">
      <c r="B24" s="198"/>
      <c r="C24" s="385" t="s">
        <v>30</v>
      </c>
      <c r="D24" s="385"/>
      <c r="F24" s="203">
        <v>7</v>
      </c>
      <c r="G24" s="201">
        <v>0</v>
      </c>
      <c r="H24" s="201">
        <v>0</v>
      </c>
      <c r="I24" s="201">
        <v>2</v>
      </c>
      <c r="J24" s="201">
        <v>3</v>
      </c>
      <c r="K24" s="201">
        <v>0</v>
      </c>
      <c r="L24" s="201">
        <v>0</v>
      </c>
      <c r="M24" s="201">
        <v>0</v>
      </c>
      <c r="N24" s="201">
        <v>1</v>
      </c>
      <c r="O24" s="201">
        <v>0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1</v>
      </c>
      <c r="V24" s="202">
        <v>0</v>
      </c>
      <c r="W24" s="202">
        <v>0</v>
      </c>
      <c r="X24" s="200"/>
      <c r="Z24" s="199"/>
      <c r="AA24" s="198"/>
      <c r="AB24" s="385" t="str">
        <f t="shared" si="0"/>
        <v>左折</v>
      </c>
      <c r="AC24" s="385"/>
    </row>
    <row r="25" spans="2:29" ht="10.5" customHeight="1">
      <c r="B25" s="198"/>
      <c r="C25" s="385" t="s">
        <v>85</v>
      </c>
      <c r="D25" s="385"/>
      <c r="F25" s="203">
        <v>70</v>
      </c>
      <c r="G25" s="201">
        <v>0</v>
      </c>
      <c r="H25" s="201">
        <v>0</v>
      </c>
      <c r="I25" s="201">
        <v>37</v>
      </c>
      <c r="J25" s="201">
        <v>12</v>
      </c>
      <c r="K25" s="201">
        <v>0</v>
      </c>
      <c r="L25" s="201">
        <v>0</v>
      </c>
      <c r="M25" s="201">
        <v>0</v>
      </c>
      <c r="N25" s="201">
        <v>6</v>
      </c>
      <c r="O25" s="201">
        <v>1</v>
      </c>
      <c r="P25" s="201">
        <v>0</v>
      </c>
      <c r="Q25" s="201">
        <v>0</v>
      </c>
      <c r="R25" s="201">
        <v>0</v>
      </c>
      <c r="S25" s="201">
        <v>0</v>
      </c>
      <c r="T25" s="201">
        <v>2</v>
      </c>
      <c r="U25" s="201">
        <v>12</v>
      </c>
      <c r="V25" s="202">
        <v>0</v>
      </c>
      <c r="W25" s="202">
        <v>0</v>
      </c>
      <c r="X25" s="200"/>
      <c r="Z25" s="199"/>
      <c r="AA25" s="198"/>
      <c r="AB25" s="385" t="str">
        <f t="shared" si="0"/>
        <v>優先通行妨害</v>
      </c>
      <c r="AC25" s="385"/>
    </row>
    <row r="26" spans="2:29" s="205" customFormat="1" ht="13.5" customHeight="1">
      <c r="B26" s="204"/>
      <c r="C26" s="387" t="s">
        <v>116</v>
      </c>
      <c r="D26" s="387"/>
      <c r="F26" s="212">
        <v>307</v>
      </c>
      <c r="G26" s="201">
        <v>2</v>
      </c>
      <c r="H26" s="201">
        <v>0</v>
      </c>
      <c r="I26" s="201">
        <v>170</v>
      </c>
      <c r="J26" s="201">
        <v>42</v>
      </c>
      <c r="K26" s="201">
        <v>0</v>
      </c>
      <c r="L26" s="201">
        <v>2</v>
      </c>
      <c r="M26" s="201">
        <v>1</v>
      </c>
      <c r="N26" s="201">
        <v>29</v>
      </c>
      <c r="O26" s="201">
        <v>11</v>
      </c>
      <c r="P26" s="201">
        <v>0</v>
      </c>
      <c r="Q26" s="201">
        <v>1</v>
      </c>
      <c r="R26" s="201">
        <v>3</v>
      </c>
      <c r="S26" s="201">
        <v>0</v>
      </c>
      <c r="T26" s="201">
        <v>10</v>
      </c>
      <c r="U26" s="201">
        <v>36</v>
      </c>
      <c r="V26" s="202">
        <v>0</v>
      </c>
      <c r="W26" s="202">
        <v>0</v>
      </c>
      <c r="X26" s="208"/>
      <c r="Z26" s="207"/>
      <c r="AA26" s="204"/>
      <c r="AB26" s="385" t="str">
        <f t="shared" si="0"/>
        <v>交差点安全進行義務</v>
      </c>
      <c r="AC26" s="385"/>
    </row>
    <row r="27" spans="2:29" ht="10.5" customHeight="1">
      <c r="B27" s="198"/>
      <c r="C27" s="385" t="s">
        <v>33</v>
      </c>
      <c r="D27" s="385"/>
      <c r="F27" s="203">
        <v>104</v>
      </c>
      <c r="G27" s="201">
        <v>0</v>
      </c>
      <c r="H27" s="201">
        <v>0</v>
      </c>
      <c r="I27" s="201">
        <v>67</v>
      </c>
      <c r="J27" s="201">
        <v>13</v>
      </c>
      <c r="K27" s="201">
        <v>0</v>
      </c>
      <c r="L27" s="201">
        <v>1</v>
      </c>
      <c r="M27" s="201">
        <v>2</v>
      </c>
      <c r="N27" s="201">
        <v>8</v>
      </c>
      <c r="O27" s="201">
        <v>8</v>
      </c>
      <c r="P27" s="201">
        <v>0</v>
      </c>
      <c r="Q27" s="201">
        <v>0</v>
      </c>
      <c r="R27" s="201">
        <v>1</v>
      </c>
      <c r="S27" s="201">
        <v>0</v>
      </c>
      <c r="T27" s="201">
        <v>3</v>
      </c>
      <c r="U27" s="201">
        <v>1</v>
      </c>
      <c r="V27" s="202">
        <v>0</v>
      </c>
      <c r="W27" s="202">
        <v>0</v>
      </c>
      <c r="X27" s="200"/>
      <c r="Z27" s="199"/>
      <c r="AA27" s="198"/>
      <c r="AB27" s="385" t="str">
        <f t="shared" si="0"/>
        <v>歩行者妨害</v>
      </c>
      <c r="AC27" s="385"/>
    </row>
    <row r="28" spans="2:29" ht="10.5" customHeight="1">
      <c r="B28" s="198"/>
      <c r="C28" s="385" t="s">
        <v>34</v>
      </c>
      <c r="D28" s="385"/>
      <c r="F28" s="203">
        <v>113</v>
      </c>
      <c r="G28" s="201">
        <v>0</v>
      </c>
      <c r="H28" s="201">
        <v>0</v>
      </c>
      <c r="I28" s="201">
        <v>80</v>
      </c>
      <c r="J28" s="201">
        <v>11</v>
      </c>
      <c r="K28" s="201">
        <v>0</v>
      </c>
      <c r="L28" s="201">
        <v>0</v>
      </c>
      <c r="M28" s="201">
        <v>0</v>
      </c>
      <c r="N28" s="201">
        <v>8</v>
      </c>
      <c r="O28" s="201">
        <v>11</v>
      </c>
      <c r="P28" s="201">
        <v>0</v>
      </c>
      <c r="Q28" s="201">
        <v>0</v>
      </c>
      <c r="R28" s="201">
        <v>0</v>
      </c>
      <c r="S28" s="201">
        <v>0</v>
      </c>
      <c r="T28" s="201">
        <v>3</v>
      </c>
      <c r="U28" s="201">
        <v>0</v>
      </c>
      <c r="V28" s="202">
        <v>0</v>
      </c>
      <c r="W28" s="202">
        <v>0</v>
      </c>
      <c r="X28" s="200"/>
      <c r="Z28" s="199"/>
      <c r="AA28" s="198"/>
      <c r="AB28" s="385" t="str">
        <f t="shared" si="0"/>
        <v>横断自転車妨害</v>
      </c>
      <c r="AC28" s="385"/>
    </row>
    <row r="29" spans="2:29" ht="10.5" customHeight="1">
      <c r="B29" s="198"/>
      <c r="C29" s="385" t="s">
        <v>35</v>
      </c>
      <c r="D29" s="385"/>
      <c r="F29" s="203">
        <v>19</v>
      </c>
      <c r="G29" s="201">
        <v>0</v>
      </c>
      <c r="H29" s="201">
        <v>0</v>
      </c>
      <c r="I29" s="201">
        <v>9</v>
      </c>
      <c r="J29" s="201">
        <v>1</v>
      </c>
      <c r="K29" s="201">
        <v>0</v>
      </c>
      <c r="L29" s="201">
        <v>0</v>
      </c>
      <c r="M29" s="201">
        <v>1</v>
      </c>
      <c r="N29" s="201">
        <v>1</v>
      </c>
      <c r="O29" s="201">
        <v>2</v>
      </c>
      <c r="P29" s="201">
        <v>0</v>
      </c>
      <c r="Q29" s="201">
        <v>0</v>
      </c>
      <c r="R29" s="201">
        <v>0</v>
      </c>
      <c r="S29" s="201">
        <v>1</v>
      </c>
      <c r="T29" s="201">
        <v>1</v>
      </c>
      <c r="U29" s="201">
        <v>3</v>
      </c>
      <c r="V29" s="202">
        <v>0</v>
      </c>
      <c r="W29" s="202">
        <v>0</v>
      </c>
      <c r="X29" s="200"/>
      <c r="Z29" s="199"/>
      <c r="AA29" s="198"/>
      <c r="AB29" s="385" t="str">
        <f t="shared" si="0"/>
        <v>徐行</v>
      </c>
      <c r="AC29" s="385"/>
    </row>
    <row r="30" spans="2:29" ht="10.5" customHeight="1">
      <c r="B30" s="198"/>
      <c r="C30" s="385" t="s">
        <v>36</v>
      </c>
      <c r="D30" s="385"/>
      <c r="F30" s="203">
        <v>416</v>
      </c>
      <c r="G30" s="201">
        <v>0</v>
      </c>
      <c r="H30" s="201">
        <v>0</v>
      </c>
      <c r="I30" s="201">
        <v>171</v>
      </c>
      <c r="J30" s="201">
        <v>43</v>
      </c>
      <c r="K30" s="201">
        <v>0</v>
      </c>
      <c r="L30" s="201">
        <v>0</v>
      </c>
      <c r="M30" s="201">
        <v>2</v>
      </c>
      <c r="N30" s="201">
        <v>24</v>
      </c>
      <c r="O30" s="201">
        <v>15</v>
      </c>
      <c r="P30" s="201">
        <v>0</v>
      </c>
      <c r="Q30" s="201">
        <v>2</v>
      </c>
      <c r="R30" s="201">
        <v>3</v>
      </c>
      <c r="S30" s="201">
        <v>0</v>
      </c>
      <c r="T30" s="201">
        <v>42</v>
      </c>
      <c r="U30" s="201">
        <v>114</v>
      </c>
      <c r="V30" s="202">
        <v>0</v>
      </c>
      <c r="W30" s="202">
        <v>0</v>
      </c>
      <c r="X30" s="200"/>
      <c r="Z30" s="199"/>
      <c r="AA30" s="198"/>
      <c r="AB30" s="385" t="str">
        <f t="shared" si="0"/>
        <v>一時不停止</v>
      </c>
      <c r="AC30" s="385"/>
    </row>
    <row r="31" spans="2:29" s="205" customFormat="1" ht="13.5" customHeight="1">
      <c r="B31" s="204"/>
      <c r="C31" s="387" t="s">
        <v>83</v>
      </c>
      <c r="D31" s="387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04"/>
      <c r="AB31" s="385" t="str">
        <f t="shared" si="0"/>
        <v>駐 (停) 車 違 反</v>
      </c>
      <c r="AC31" s="385"/>
    </row>
    <row r="32" spans="2:29" ht="10.5" customHeight="1">
      <c r="B32" s="198"/>
      <c r="C32" s="385" t="s">
        <v>82</v>
      </c>
      <c r="D32" s="385"/>
      <c r="F32" s="203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198"/>
      <c r="AB32" s="385" t="str">
        <f t="shared" si="0"/>
        <v>灯火違反</v>
      </c>
      <c r="AC32" s="385"/>
    </row>
    <row r="33" spans="2:30" ht="10.5" customHeight="1">
      <c r="B33" s="198"/>
      <c r="C33" s="385" t="s">
        <v>81</v>
      </c>
      <c r="D33" s="385"/>
      <c r="F33" s="203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198"/>
      <c r="AB33" s="385" t="str">
        <f t="shared" si="0"/>
        <v>合図不履行等</v>
      </c>
      <c r="AC33" s="385"/>
    </row>
    <row r="34" spans="2:30" ht="10.5" customHeight="1">
      <c r="B34" s="198"/>
      <c r="C34" s="385" t="s">
        <v>40</v>
      </c>
      <c r="D34" s="385"/>
      <c r="F34" s="203">
        <v>1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1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198"/>
      <c r="AB34" s="385" t="str">
        <f t="shared" si="0"/>
        <v>乗車不適当</v>
      </c>
      <c r="AC34" s="385"/>
    </row>
    <row r="35" spans="2:30" ht="10.5" customHeight="1">
      <c r="B35" s="198"/>
      <c r="C35" s="385" t="s">
        <v>80</v>
      </c>
      <c r="D35" s="385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198"/>
      <c r="AB35" s="385" t="str">
        <f t="shared" si="0"/>
        <v>過積載</v>
      </c>
      <c r="AC35" s="385"/>
    </row>
    <row r="36" spans="2:30" s="205" customFormat="1" ht="13.5" customHeight="1">
      <c r="B36" s="204"/>
      <c r="C36" s="387" t="s">
        <v>79</v>
      </c>
      <c r="D36" s="387"/>
      <c r="F36" s="209">
        <v>2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0</v>
      </c>
      <c r="M36" s="201">
        <v>0</v>
      </c>
      <c r="N36" s="201">
        <v>2</v>
      </c>
      <c r="O36" s="201">
        <v>0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04"/>
      <c r="AB36" s="385" t="str">
        <f t="shared" si="0"/>
        <v>積載不適当</v>
      </c>
      <c r="AC36" s="385"/>
    </row>
    <row r="37" spans="2:30" ht="10.5" customHeight="1">
      <c r="B37" s="198"/>
      <c r="C37" s="385" t="s">
        <v>42</v>
      </c>
      <c r="D37" s="385"/>
      <c r="F37" s="203">
        <v>7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7</v>
      </c>
      <c r="V37" s="202">
        <v>0</v>
      </c>
      <c r="W37" s="202">
        <v>0</v>
      </c>
      <c r="X37" s="200"/>
      <c r="Z37" s="199"/>
      <c r="AA37" s="198"/>
      <c r="AB37" s="385" t="str">
        <f t="shared" si="0"/>
        <v>自転車通行方法</v>
      </c>
      <c r="AC37" s="385"/>
    </row>
    <row r="38" spans="2:30" ht="10.5" customHeight="1">
      <c r="B38" s="198"/>
      <c r="C38" s="385" t="s">
        <v>78</v>
      </c>
      <c r="D38" s="385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198"/>
      <c r="AB38" s="385" t="str">
        <f t="shared" si="0"/>
        <v>牽引</v>
      </c>
      <c r="AC38" s="385"/>
    </row>
    <row r="39" spans="2:30" ht="10.5" customHeight="1">
      <c r="B39" s="198"/>
      <c r="C39" s="385" t="s">
        <v>44</v>
      </c>
      <c r="D39" s="385"/>
      <c r="F39" s="203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2">
        <v>0</v>
      </c>
      <c r="W39" s="202">
        <v>0</v>
      </c>
      <c r="X39" s="200"/>
      <c r="Z39" s="199"/>
      <c r="AA39" s="198"/>
      <c r="AB39" s="385" t="str">
        <f t="shared" si="0"/>
        <v>整備不良</v>
      </c>
      <c r="AC39" s="385"/>
    </row>
    <row r="40" spans="2:30" ht="10.5" customHeight="1">
      <c r="B40" s="198"/>
      <c r="C40" s="385" t="s">
        <v>107</v>
      </c>
      <c r="D40" s="385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198"/>
      <c r="AB40" s="385" t="str">
        <f t="shared" si="0"/>
        <v>最低速度</v>
      </c>
      <c r="AC40" s="385"/>
    </row>
    <row r="41" spans="2:30" s="205" customFormat="1" ht="13.5" customHeight="1">
      <c r="B41" s="204"/>
      <c r="C41" s="387" t="s">
        <v>73</v>
      </c>
      <c r="D41" s="387"/>
      <c r="F41" s="209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04"/>
      <c r="AB41" s="385" t="str">
        <f t="shared" si="0"/>
        <v>酒酔い運転</v>
      </c>
      <c r="AC41" s="385"/>
    </row>
    <row r="42" spans="2:30" ht="10.5" customHeight="1">
      <c r="B42" s="198"/>
      <c r="C42" s="385" t="s">
        <v>72</v>
      </c>
      <c r="D42" s="385"/>
      <c r="F42" s="203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198"/>
      <c r="AB42" s="385" t="str">
        <f t="shared" si="0"/>
        <v>過労等</v>
      </c>
      <c r="AC42" s="385"/>
    </row>
    <row r="43" spans="2:30" ht="10.5" customHeight="1">
      <c r="B43" s="198"/>
      <c r="C43" s="385" t="s">
        <v>47</v>
      </c>
      <c r="D43" s="385"/>
      <c r="F43" s="203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198"/>
      <c r="AB43" s="385" t="str">
        <f t="shared" si="0"/>
        <v>共同危険行為</v>
      </c>
      <c r="AC43" s="385"/>
    </row>
    <row r="44" spans="2:30" ht="10.5" customHeight="1">
      <c r="B44" s="198"/>
      <c r="C44" s="385" t="s">
        <v>106</v>
      </c>
      <c r="D44" s="385"/>
      <c r="F44" s="203">
        <v>14763</v>
      </c>
      <c r="G44" s="201">
        <v>66</v>
      </c>
      <c r="H44" s="201">
        <v>6</v>
      </c>
      <c r="I44" s="201">
        <v>9123</v>
      </c>
      <c r="J44" s="201">
        <v>1977</v>
      </c>
      <c r="K44" s="201">
        <v>3</v>
      </c>
      <c r="L44" s="201">
        <v>145</v>
      </c>
      <c r="M44" s="201">
        <v>219</v>
      </c>
      <c r="N44" s="201">
        <v>1454</v>
      </c>
      <c r="O44" s="201">
        <v>674</v>
      </c>
      <c r="P44" s="201">
        <v>5</v>
      </c>
      <c r="Q44" s="201">
        <v>67</v>
      </c>
      <c r="R44" s="201">
        <v>72</v>
      </c>
      <c r="S44" s="201">
        <v>57</v>
      </c>
      <c r="T44" s="201">
        <v>305</v>
      </c>
      <c r="U44" s="201">
        <v>590</v>
      </c>
      <c r="V44" s="202">
        <v>0</v>
      </c>
      <c r="W44" s="202">
        <v>0</v>
      </c>
      <c r="X44" s="200"/>
      <c r="Z44" s="199"/>
      <c r="AA44" s="198"/>
      <c r="AB44" s="385" t="str">
        <f t="shared" si="0"/>
        <v>安全運転義務</v>
      </c>
      <c r="AC44" s="385"/>
    </row>
    <row r="45" spans="2:30" s="205" customFormat="1" ht="13.5" customHeight="1">
      <c r="B45" s="204"/>
      <c r="C45" s="387" t="s">
        <v>56</v>
      </c>
      <c r="D45" s="387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04"/>
      <c r="AB45" s="385" t="str">
        <f t="shared" si="0"/>
        <v>幼児等通行妨害</v>
      </c>
      <c r="AC45" s="385"/>
      <c r="AD45" s="206"/>
    </row>
    <row r="46" spans="2:30" ht="10.5" customHeight="1">
      <c r="B46" s="198"/>
      <c r="C46" s="385" t="s">
        <v>55</v>
      </c>
      <c r="D46" s="385"/>
      <c r="F46" s="203">
        <v>77</v>
      </c>
      <c r="G46" s="201">
        <v>1</v>
      </c>
      <c r="H46" s="201">
        <v>0</v>
      </c>
      <c r="I46" s="201">
        <v>54</v>
      </c>
      <c r="J46" s="201">
        <v>7</v>
      </c>
      <c r="K46" s="201">
        <v>0</v>
      </c>
      <c r="L46" s="201">
        <v>0</v>
      </c>
      <c r="M46" s="201">
        <v>4</v>
      </c>
      <c r="N46" s="201">
        <v>7</v>
      </c>
      <c r="O46" s="201">
        <v>4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198"/>
      <c r="AB46" s="385" t="str">
        <f t="shared" si="0"/>
        <v>ドア開放等</v>
      </c>
      <c r="AC46" s="385"/>
      <c r="AD46" s="197"/>
    </row>
    <row r="47" spans="2:30" ht="10.5" customHeight="1">
      <c r="B47" s="204"/>
      <c r="C47" s="387" t="s">
        <v>105</v>
      </c>
      <c r="D47" s="387"/>
      <c r="F47" s="203">
        <v>7</v>
      </c>
      <c r="G47" s="201">
        <v>1</v>
      </c>
      <c r="H47" s="201">
        <v>0</v>
      </c>
      <c r="I47" s="201">
        <v>4</v>
      </c>
      <c r="J47" s="201">
        <v>0</v>
      </c>
      <c r="K47" s="201">
        <v>0</v>
      </c>
      <c r="L47" s="201">
        <v>1</v>
      </c>
      <c r="M47" s="201">
        <v>1</v>
      </c>
      <c r="N47" s="201">
        <v>0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04"/>
      <c r="AB47" s="385" t="str">
        <f t="shared" si="0"/>
        <v>停止措置義務</v>
      </c>
      <c r="AC47" s="385"/>
      <c r="AD47" s="197"/>
    </row>
    <row r="48" spans="2:30" ht="10.5" customHeight="1">
      <c r="B48" s="198"/>
      <c r="C48" s="385" t="s">
        <v>54</v>
      </c>
      <c r="D48" s="385"/>
      <c r="F48" s="203">
        <v>8</v>
      </c>
      <c r="G48" s="201">
        <v>0</v>
      </c>
      <c r="H48" s="201">
        <v>0</v>
      </c>
      <c r="I48" s="201">
        <v>4</v>
      </c>
      <c r="J48" s="201">
        <v>0</v>
      </c>
      <c r="K48" s="201">
        <v>0</v>
      </c>
      <c r="L48" s="201">
        <v>0</v>
      </c>
      <c r="M48" s="201">
        <v>0</v>
      </c>
      <c r="N48" s="201">
        <v>3</v>
      </c>
      <c r="O48" s="201">
        <v>0</v>
      </c>
      <c r="P48" s="201">
        <v>0</v>
      </c>
      <c r="Q48" s="201">
        <v>0</v>
      </c>
      <c r="R48" s="201">
        <v>0</v>
      </c>
      <c r="S48" s="201">
        <v>0</v>
      </c>
      <c r="T48" s="201">
        <v>0</v>
      </c>
      <c r="U48" s="201">
        <v>1</v>
      </c>
      <c r="V48" s="202">
        <v>0</v>
      </c>
      <c r="W48" s="202">
        <v>0</v>
      </c>
      <c r="X48" s="200"/>
      <c r="Z48" s="199"/>
      <c r="AA48" s="198"/>
      <c r="AB48" s="385" t="str">
        <f t="shared" si="0"/>
        <v>車両その他</v>
      </c>
      <c r="AC48" s="385"/>
      <c r="AD48" s="197"/>
    </row>
    <row r="49" spans="1:30" ht="10.5" customHeight="1">
      <c r="B49" s="198"/>
      <c r="C49" s="385" t="s">
        <v>52</v>
      </c>
      <c r="D49" s="385"/>
      <c r="F49" s="203">
        <v>415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415</v>
      </c>
      <c r="X49" s="200"/>
      <c r="Z49" s="199"/>
      <c r="AA49" s="198"/>
      <c r="AB49" s="385" t="str">
        <f t="shared" si="0"/>
        <v>不明</v>
      </c>
      <c r="AC49" s="385"/>
      <c r="AD49" s="197"/>
    </row>
    <row r="50" spans="1:30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  <c r="AD50" s="193"/>
    </row>
  </sheetData>
  <mergeCells count="84">
    <mergeCell ref="AB12:AC12"/>
    <mergeCell ref="Y6:AD7"/>
    <mergeCell ref="AA9:AC9"/>
    <mergeCell ref="AB11:AC11"/>
    <mergeCell ref="AB37:AC37"/>
    <mergeCell ref="AB13:AC13"/>
    <mergeCell ref="AB14:AC14"/>
    <mergeCell ref="AB15:AC15"/>
    <mergeCell ref="AB16:AC16"/>
    <mergeCell ref="AB17:AC17"/>
    <mergeCell ref="AB18:AC18"/>
    <mergeCell ref="AB19:AC19"/>
    <mergeCell ref="AB22:AC22"/>
    <mergeCell ref="AB23:AC23"/>
    <mergeCell ref="AB24:AC24"/>
    <mergeCell ref="AB20:AC20"/>
    <mergeCell ref="AB29:AC29"/>
    <mergeCell ref="AB30:AC30"/>
    <mergeCell ref="AB31:AC31"/>
    <mergeCell ref="AB32:AC32"/>
    <mergeCell ref="AB21:AC21"/>
    <mergeCell ref="AB25:AC25"/>
    <mergeCell ref="AB26:AC26"/>
    <mergeCell ref="AB27:AC27"/>
    <mergeCell ref="AB28:AC28"/>
    <mergeCell ref="AB39:AC39"/>
    <mergeCell ref="AB40:AC40"/>
    <mergeCell ref="AB33:AC33"/>
    <mergeCell ref="AB34:AC34"/>
    <mergeCell ref="AB35:AC35"/>
    <mergeCell ref="AB36:AC36"/>
    <mergeCell ref="AB38:AC38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26:D2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16384" width="11.25" style="191"/>
  </cols>
  <sheetData>
    <row r="1" spans="1:29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29" ht="10.5" customHeight="1">
      <c r="N2" s="234"/>
    </row>
    <row r="3" spans="1:29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</row>
    <row r="4" spans="1:29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 t="s">
        <v>156</v>
      </c>
    </row>
    <row r="5" spans="1:29" ht="1.5" customHeight="1"/>
    <row r="6" spans="1:29" ht="12" customHeight="1">
      <c r="A6" s="379" t="s">
        <v>94</v>
      </c>
      <c r="B6" s="380"/>
      <c r="C6" s="380"/>
      <c r="D6" s="380"/>
      <c r="E6" s="380"/>
      <c r="F6" s="375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7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83" t="s">
        <v>94</v>
      </c>
      <c r="Z6" s="383"/>
      <c r="AA6" s="383"/>
      <c r="AB6" s="383"/>
      <c r="AC6" s="384"/>
    </row>
    <row r="7" spans="1:29" ht="12" customHeight="1">
      <c r="A7" s="379"/>
      <c r="B7" s="380"/>
      <c r="C7" s="380"/>
      <c r="D7" s="380"/>
      <c r="E7" s="380"/>
      <c r="F7" s="376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8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83"/>
      <c r="Z7" s="383"/>
      <c r="AA7" s="383"/>
      <c r="AB7" s="383"/>
      <c r="AC7" s="384"/>
    </row>
    <row r="8" spans="1:29" ht="6" customHeight="1">
      <c r="F8" s="222"/>
      <c r="Y8" s="222"/>
      <c r="Z8" s="221"/>
      <c r="AA8" s="221"/>
      <c r="AB8" s="221"/>
      <c r="AC8" s="221"/>
    </row>
    <row r="9" spans="1:29" ht="10.5" customHeight="1">
      <c r="B9" s="386" t="s">
        <v>53</v>
      </c>
      <c r="C9" s="386"/>
      <c r="D9" s="386"/>
      <c r="F9" s="220">
        <v>17126</v>
      </c>
      <c r="G9" s="219">
        <v>81</v>
      </c>
      <c r="H9" s="219">
        <v>12</v>
      </c>
      <c r="I9" s="219">
        <v>10031</v>
      </c>
      <c r="J9" s="219">
        <v>2160</v>
      </c>
      <c r="K9" s="201">
        <v>0</v>
      </c>
      <c r="L9" s="219">
        <v>155</v>
      </c>
      <c r="M9" s="219">
        <v>230</v>
      </c>
      <c r="N9" s="219">
        <v>1664</v>
      </c>
      <c r="O9" s="219">
        <v>678</v>
      </c>
      <c r="P9" s="219">
        <v>5</v>
      </c>
      <c r="Q9" s="219">
        <v>114</v>
      </c>
      <c r="R9" s="219">
        <v>108</v>
      </c>
      <c r="S9" s="219">
        <v>71</v>
      </c>
      <c r="T9" s="219">
        <v>441</v>
      </c>
      <c r="U9" s="219">
        <v>877</v>
      </c>
      <c r="V9" s="219">
        <v>1</v>
      </c>
      <c r="W9" s="219">
        <v>498</v>
      </c>
      <c r="X9" s="200"/>
      <c r="Y9" s="196"/>
      <c r="Z9" s="218"/>
      <c r="AA9" s="386" t="str">
        <f>B9</f>
        <v>総数</v>
      </c>
      <c r="AB9" s="386"/>
      <c r="AC9" s="386"/>
    </row>
    <row r="10" spans="1:29" ht="6" customHeight="1">
      <c r="B10" s="198"/>
      <c r="C10" s="198"/>
      <c r="D10" s="19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198"/>
      <c r="AB10" s="198"/>
      <c r="AC10" s="198"/>
    </row>
    <row r="11" spans="1:29" ht="10.5" customHeight="1">
      <c r="B11" s="198"/>
      <c r="C11" s="385" t="s">
        <v>17</v>
      </c>
      <c r="D11" s="385"/>
      <c r="F11" s="203">
        <v>614</v>
      </c>
      <c r="G11" s="201">
        <v>0</v>
      </c>
      <c r="H11" s="201">
        <v>0</v>
      </c>
      <c r="I11" s="201">
        <v>305</v>
      </c>
      <c r="J11" s="201">
        <v>69</v>
      </c>
      <c r="K11" s="201">
        <v>0</v>
      </c>
      <c r="L11" s="201">
        <v>7</v>
      </c>
      <c r="M11" s="201">
        <v>7</v>
      </c>
      <c r="N11" s="201">
        <v>36</v>
      </c>
      <c r="O11" s="201">
        <v>22</v>
      </c>
      <c r="P11" s="201">
        <v>0</v>
      </c>
      <c r="Q11" s="201">
        <v>9</v>
      </c>
      <c r="R11" s="201">
        <v>9</v>
      </c>
      <c r="S11" s="201">
        <v>6</v>
      </c>
      <c r="T11" s="201">
        <v>27</v>
      </c>
      <c r="U11" s="201">
        <v>117</v>
      </c>
      <c r="V11" s="202">
        <v>0</v>
      </c>
      <c r="W11" s="202">
        <v>0</v>
      </c>
      <c r="X11" s="200">
        <v>0</v>
      </c>
      <c r="Z11" s="199"/>
      <c r="AA11" s="198"/>
      <c r="AB11" s="385" t="str">
        <f t="shared" ref="AB11:AB49" si="0">C11</f>
        <v>信号無視</v>
      </c>
      <c r="AC11" s="385"/>
    </row>
    <row r="12" spans="1:29" ht="10.5" customHeight="1">
      <c r="B12" s="198"/>
      <c r="C12" s="385" t="s">
        <v>18</v>
      </c>
      <c r="D12" s="385"/>
      <c r="F12" s="203">
        <v>9</v>
      </c>
      <c r="G12" s="201">
        <v>0</v>
      </c>
      <c r="H12" s="201">
        <v>0</v>
      </c>
      <c r="I12" s="201">
        <v>3</v>
      </c>
      <c r="J12" s="201">
        <v>3</v>
      </c>
      <c r="K12" s="201">
        <v>0</v>
      </c>
      <c r="L12" s="201">
        <v>0</v>
      </c>
      <c r="M12" s="201">
        <v>1</v>
      </c>
      <c r="N12" s="201">
        <v>1</v>
      </c>
      <c r="O12" s="201">
        <v>1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2">
        <v>0</v>
      </c>
      <c r="W12" s="202">
        <v>0</v>
      </c>
      <c r="X12" s="200"/>
      <c r="Z12" s="199"/>
      <c r="AA12" s="198"/>
      <c r="AB12" s="385" t="str">
        <f t="shared" si="0"/>
        <v>通行禁止</v>
      </c>
      <c r="AC12" s="385"/>
    </row>
    <row r="13" spans="1:29" ht="10.5" customHeight="1">
      <c r="B13" s="198"/>
      <c r="C13" s="385" t="s">
        <v>19</v>
      </c>
      <c r="D13" s="385"/>
      <c r="F13" s="203">
        <v>14</v>
      </c>
      <c r="G13" s="201">
        <v>0</v>
      </c>
      <c r="H13" s="201">
        <v>0</v>
      </c>
      <c r="I13" s="201">
        <v>8</v>
      </c>
      <c r="J13" s="201">
        <v>1</v>
      </c>
      <c r="K13" s="201">
        <v>0</v>
      </c>
      <c r="L13" s="201">
        <v>0</v>
      </c>
      <c r="M13" s="201">
        <v>0</v>
      </c>
      <c r="N13" s="201">
        <v>0</v>
      </c>
      <c r="O13" s="201">
        <v>0</v>
      </c>
      <c r="P13" s="201">
        <v>0</v>
      </c>
      <c r="Q13" s="201">
        <v>0</v>
      </c>
      <c r="R13" s="201">
        <v>0</v>
      </c>
      <c r="S13" s="201">
        <v>0</v>
      </c>
      <c r="T13" s="201">
        <v>3</v>
      </c>
      <c r="U13" s="201">
        <v>2</v>
      </c>
      <c r="V13" s="202">
        <v>0</v>
      </c>
      <c r="W13" s="202">
        <v>0</v>
      </c>
      <c r="X13" s="200"/>
      <c r="Z13" s="199"/>
      <c r="AA13" s="198"/>
      <c r="AB13" s="385" t="str">
        <f t="shared" si="0"/>
        <v>通行区分</v>
      </c>
      <c r="AC13" s="385"/>
    </row>
    <row r="14" spans="1:29" ht="10.5" customHeight="1">
      <c r="B14" s="198"/>
      <c r="C14" s="385" t="s">
        <v>20</v>
      </c>
      <c r="D14" s="385"/>
      <c r="F14" s="203">
        <v>4</v>
      </c>
      <c r="G14" s="201">
        <v>0</v>
      </c>
      <c r="H14" s="201">
        <v>0</v>
      </c>
      <c r="I14" s="201">
        <v>2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1</v>
      </c>
      <c r="U14" s="201">
        <v>1</v>
      </c>
      <c r="V14" s="202">
        <v>0</v>
      </c>
      <c r="W14" s="202">
        <v>0</v>
      </c>
      <c r="X14" s="200"/>
      <c r="Z14" s="199"/>
      <c r="AA14" s="198"/>
      <c r="AB14" s="385" t="str">
        <f t="shared" si="0"/>
        <v>車両通行帯</v>
      </c>
      <c r="AC14" s="385"/>
    </row>
    <row r="15" spans="1:29" ht="10.5" customHeight="1">
      <c r="B15" s="198"/>
      <c r="C15" s="385" t="s">
        <v>21</v>
      </c>
      <c r="D15" s="385"/>
      <c r="F15" s="203">
        <v>6</v>
      </c>
      <c r="G15" s="201">
        <v>0</v>
      </c>
      <c r="H15" s="201">
        <v>0</v>
      </c>
      <c r="I15" s="201">
        <v>2</v>
      </c>
      <c r="J15" s="201">
        <v>1</v>
      </c>
      <c r="K15" s="201">
        <v>0</v>
      </c>
      <c r="L15" s="201">
        <v>0</v>
      </c>
      <c r="M15" s="201">
        <v>0</v>
      </c>
      <c r="N15" s="201">
        <v>1</v>
      </c>
      <c r="O15" s="201">
        <v>0</v>
      </c>
      <c r="P15" s="201">
        <v>0</v>
      </c>
      <c r="Q15" s="201">
        <v>2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198"/>
      <c r="AB15" s="385" t="str">
        <f t="shared" si="0"/>
        <v>最高速度</v>
      </c>
      <c r="AC15" s="385"/>
    </row>
    <row r="16" spans="1:29" s="205" customFormat="1" ht="13.5" customHeight="1">
      <c r="B16" s="204"/>
      <c r="C16" s="387" t="s">
        <v>89</v>
      </c>
      <c r="D16" s="387"/>
      <c r="F16" s="209">
        <v>6</v>
      </c>
      <c r="G16" s="201">
        <v>0</v>
      </c>
      <c r="H16" s="201">
        <v>0</v>
      </c>
      <c r="I16" s="201">
        <v>4</v>
      </c>
      <c r="J16" s="201">
        <v>0</v>
      </c>
      <c r="K16" s="201">
        <v>0</v>
      </c>
      <c r="L16" s="201">
        <v>1</v>
      </c>
      <c r="M16" s="201">
        <v>0</v>
      </c>
      <c r="N16" s="201">
        <v>0</v>
      </c>
      <c r="O16" s="201">
        <v>1</v>
      </c>
      <c r="P16" s="201">
        <v>0</v>
      </c>
      <c r="Q16" s="201">
        <v>0</v>
      </c>
      <c r="R16" s="201">
        <v>0</v>
      </c>
      <c r="S16" s="201">
        <v>0</v>
      </c>
      <c r="T16" s="201">
        <v>0</v>
      </c>
      <c r="U16" s="201">
        <v>0</v>
      </c>
      <c r="V16" s="202">
        <v>0</v>
      </c>
      <c r="W16" s="202">
        <v>0</v>
      </c>
      <c r="X16" s="208"/>
      <c r="Z16" s="207"/>
      <c r="AA16" s="204"/>
      <c r="AB16" s="385" t="str">
        <f t="shared" si="0"/>
        <v>横断等禁止</v>
      </c>
      <c r="AC16" s="385"/>
    </row>
    <row r="17" spans="2:29" ht="10.5" customHeight="1">
      <c r="B17" s="198"/>
      <c r="C17" s="385" t="s">
        <v>23</v>
      </c>
      <c r="D17" s="385"/>
      <c r="F17" s="203">
        <v>14</v>
      </c>
      <c r="G17" s="201">
        <v>1</v>
      </c>
      <c r="H17" s="201">
        <v>0</v>
      </c>
      <c r="I17" s="201">
        <v>10</v>
      </c>
      <c r="J17" s="201">
        <v>1</v>
      </c>
      <c r="K17" s="201">
        <v>0</v>
      </c>
      <c r="L17" s="201">
        <v>0</v>
      </c>
      <c r="M17" s="201">
        <v>0</v>
      </c>
      <c r="N17" s="201">
        <v>0</v>
      </c>
      <c r="O17" s="201">
        <v>0</v>
      </c>
      <c r="P17" s="201">
        <v>0</v>
      </c>
      <c r="Q17" s="201">
        <v>1</v>
      </c>
      <c r="R17" s="201">
        <v>0</v>
      </c>
      <c r="S17" s="201">
        <v>1</v>
      </c>
      <c r="T17" s="201">
        <v>0</v>
      </c>
      <c r="U17" s="201">
        <v>0</v>
      </c>
      <c r="V17" s="202">
        <v>0</v>
      </c>
      <c r="W17" s="202">
        <v>0</v>
      </c>
      <c r="X17" s="200"/>
      <c r="Z17" s="199"/>
      <c r="AA17" s="198"/>
      <c r="AB17" s="385" t="str">
        <f t="shared" si="0"/>
        <v>車間距離不保持</v>
      </c>
      <c r="AC17" s="385"/>
    </row>
    <row r="18" spans="2:29" ht="10.5" customHeight="1">
      <c r="B18" s="198"/>
      <c r="C18" s="385" t="s">
        <v>88</v>
      </c>
      <c r="D18" s="385"/>
      <c r="F18" s="203">
        <v>6</v>
      </c>
      <c r="G18" s="201">
        <v>0</v>
      </c>
      <c r="H18" s="201">
        <v>0</v>
      </c>
      <c r="I18" s="201">
        <v>3</v>
      </c>
      <c r="J18" s="201">
        <v>0</v>
      </c>
      <c r="K18" s="201">
        <v>0</v>
      </c>
      <c r="L18" s="201">
        <v>0</v>
      </c>
      <c r="M18" s="201">
        <v>0</v>
      </c>
      <c r="N18" s="201">
        <v>1</v>
      </c>
      <c r="O18" s="201">
        <v>0</v>
      </c>
      <c r="P18" s="201">
        <v>0</v>
      </c>
      <c r="Q18" s="201">
        <v>0</v>
      </c>
      <c r="R18" s="201">
        <v>1</v>
      </c>
      <c r="S18" s="201">
        <v>0</v>
      </c>
      <c r="T18" s="201">
        <v>1</v>
      </c>
      <c r="U18" s="201">
        <v>0</v>
      </c>
      <c r="V18" s="202">
        <v>0</v>
      </c>
      <c r="W18" s="202">
        <v>0</v>
      </c>
      <c r="X18" s="200"/>
      <c r="Z18" s="199"/>
      <c r="AA18" s="198"/>
      <c r="AB18" s="385" t="str">
        <f t="shared" si="0"/>
        <v>進路変更禁止</v>
      </c>
      <c r="AC18" s="385"/>
    </row>
    <row r="19" spans="2:29" ht="10.5" customHeight="1">
      <c r="B19" s="198"/>
      <c r="C19" s="385" t="s">
        <v>87</v>
      </c>
      <c r="D19" s="385"/>
      <c r="F19" s="203">
        <v>6</v>
      </c>
      <c r="G19" s="201">
        <v>0</v>
      </c>
      <c r="H19" s="201">
        <v>0</v>
      </c>
      <c r="I19" s="201">
        <v>5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0</v>
      </c>
      <c r="U19" s="201">
        <v>1</v>
      </c>
      <c r="V19" s="202">
        <v>0</v>
      </c>
      <c r="W19" s="202">
        <v>0</v>
      </c>
      <c r="X19" s="200"/>
      <c r="Z19" s="199"/>
      <c r="AA19" s="198"/>
      <c r="AB19" s="385" t="str">
        <f t="shared" si="0"/>
        <v>通行妨害（車両等）</v>
      </c>
      <c r="AC19" s="385"/>
    </row>
    <row r="20" spans="2:29" ht="10.5" customHeight="1">
      <c r="B20" s="198"/>
      <c r="C20" s="385" t="s">
        <v>26</v>
      </c>
      <c r="D20" s="385"/>
      <c r="F20" s="203">
        <v>8</v>
      </c>
      <c r="G20" s="201">
        <v>0</v>
      </c>
      <c r="H20" s="201">
        <v>0</v>
      </c>
      <c r="I20" s="201">
        <v>1</v>
      </c>
      <c r="J20" s="201">
        <v>1</v>
      </c>
      <c r="K20" s="201">
        <v>0</v>
      </c>
      <c r="L20" s="201">
        <v>0</v>
      </c>
      <c r="M20" s="201">
        <v>0</v>
      </c>
      <c r="N20" s="201">
        <v>1</v>
      </c>
      <c r="O20" s="201">
        <v>0</v>
      </c>
      <c r="P20" s="201">
        <v>0</v>
      </c>
      <c r="Q20" s="201">
        <v>2</v>
      </c>
      <c r="R20" s="201">
        <v>1</v>
      </c>
      <c r="S20" s="201">
        <v>2</v>
      </c>
      <c r="T20" s="201">
        <v>0</v>
      </c>
      <c r="U20" s="201">
        <v>0</v>
      </c>
      <c r="V20" s="202">
        <v>0</v>
      </c>
      <c r="W20" s="202">
        <v>0</v>
      </c>
      <c r="X20" s="200"/>
      <c r="Z20" s="199"/>
      <c r="AA20" s="198"/>
      <c r="AB20" s="385" t="str">
        <f t="shared" si="0"/>
        <v>追越し</v>
      </c>
      <c r="AC20" s="385"/>
    </row>
    <row r="21" spans="2:29" s="205" customFormat="1" ht="13.5" customHeight="1">
      <c r="B21" s="204"/>
      <c r="C21" s="387" t="s">
        <v>86</v>
      </c>
      <c r="D21" s="387"/>
      <c r="F21" s="209">
        <v>6</v>
      </c>
      <c r="G21" s="201">
        <v>0</v>
      </c>
      <c r="H21" s="201">
        <v>0</v>
      </c>
      <c r="I21" s="201">
        <v>4</v>
      </c>
      <c r="J21" s="201">
        <v>0</v>
      </c>
      <c r="K21" s="201">
        <v>0</v>
      </c>
      <c r="L21" s="201">
        <v>0</v>
      </c>
      <c r="M21" s="201">
        <v>0</v>
      </c>
      <c r="N21" s="201">
        <v>2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04"/>
      <c r="AB21" s="385" t="str">
        <f t="shared" si="0"/>
        <v>割込み等</v>
      </c>
      <c r="AC21" s="385"/>
    </row>
    <row r="22" spans="2:29" ht="10.5" customHeight="1">
      <c r="B22" s="198"/>
      <c r="C22" s="385" t="s">
        <v>28</v>
      </c>
      <c r="D22" s="385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198"/>
      <c r="AB22" s="385" t="str">
        <f t="shared" si="0"/>
        <v>踏切不停止</v>
      </c>
      <c r="AC22" s="385"/>
    </row>
    <row r="23" spans="2:29" ht="10.5" customHeight="1">
      <c r="B23" s="198"/>
      <c r="C23" s="385" t="s">
        <v>29</v>
      </c>
      <c r="D23" s="385"/>
      <c r="F23" s="203">
        <v>10</v>
      </c>
      <c r="G23" s="201">
        <v>0</v>
      </c>
      <c r="H23" s="201">
        <v>0</v>
      </c>
      <c r="I23" s="201">
        <v>5</v>
      </c>
      <c r="J23" s="201">
        <v>3</v>
      </c>
      <c r="K23" s="201">
        <v>0</v>
      </c>
      <c r="L23" s="201">
        <v>0</v>
      </c>
      <c r="M23" s="201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2</v>
      </c>
      <c r="S23" s="201">
        <v>0</v>
      </c>
      <c r="T23" s="201">
        <v>0</v>
      </c>
      <c r="U23" s="201">
        <v>0</v>
      </c>
      <c r="V23" s="202">
        <v>0</v>
      </c>
      <c r="W23" s="202">
        <v>0</v>
      </c>
      <c r="X23" s="200"/>
      <c r="Z23" s="199"/>
      <c r="AA23" s="198"/>
      <c r="AB23" s="385" t="str">
        <f t="shared" si="0"/>
        <v>右折</v>
      </c>
      <c r="AC23" s="385"/>
    </row>
    <row r="24" spans="2:29" ht="10.5" customHeight="1">
      <c r="B24" s="198"/>
      <c r="C24" s="385" t="s">
        <v>30</v>
      </c>
      <c r="D24" s="385"/>
      <c r="F24" s="203">
        <v>7</v>
      </c>
      <c r="G24" s="201">
        <v>0</v>
      </c>
      <c r="H24" s="201">
        <v>0</v>
      </c>
      <c r="I24" s="201">
        <v>4</v>
      </c>
      <c r="J24" s="201">
        <v>1</v>
      </c>
      <c r="K24" s="201">
        <v>0</v>
      </c>
      <c r="L24" s="201">
        <v>0</v>
      </c>
      <c r="M24" s="201">
        <v>0</v>
      </c>
      <c r="N24" s="201">
        <v>1</v>
      </c>
      <c r="O24" s="201">
        <v>1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0</v>
      </c>
      <c r="V24" s="202">
        <v>0</v>
      </c>
      <c r="W24" s="202">
        <v>0</v>
      </c>
      <c r="X24" s="200"/>
      <c r="Z24" s="199"/>
      <c r="AA24" s="198"/>
      <c r="AB24" s="385" t="str">
        <f t="shared" si="0"/>
        <v>左折</v>
      </c>
      <c r="AC24" s="385"/>
    </row>
    <row r="25" spans="2:29" ht="10.5" customHeight="1">
      <c r="B25" s="198"/>
      <c r="C25" s="385" t="s">
        <v>85</v>
      </c>
      <c r="D25" s="385"/>
      <c r="F25" s="203">
        <v>61</v>
      </c>
      <c r="G25" s="201">
        <v>1</v>
      </c>
      <c r="H25" s="201">
        <v>0</v>
      </c>
      <c r="I25" s="201">
        <v>29</v>
      </c>
      <c r="J25" s="201">
        <v>12</v>
      </c>
      <c r="K25" s="201">
        <v>0</v>
      </c>
      <c r="L25" s="201">
        <v>0</v>
      </c>
      <c r="M25" s="201">
        <v>1</v>
      </c>
      <c r="N25" s="201">
        <v>6</v>
      </c>
      <c r="O25" s="201">
        <v>3</v>
      </c>
      <c r="P25" s="201">
        <v>0</v>
      </c>
      <c r="Q25" s="201">
        <v>0</v>
      </c>
      <c r="R25" s="201">
        <v>0</v>
      </c>
      <c r="S25" s="201">
        <v>1</v>
      </c>
      <c r="T25" s="201">
        <v>4</v>
      </c>
      <c r="U25" s="201">
        <v>4</v>
      </c>
      <c r="V25" s="202">
        <v>0</v>
      </c>
      <c r="W25" s="202">
        <v>0</v>
      </c>
      <c r="X25" s="200"/>
      <c r="Z25" s="199"/>
      <c r="AA25" s="198"/>
      <c r="AB25" s="385" t="str">
        <f t="shared" si="0"/>
        <v>優先通行妨害</v>
      </c>
      <c r="AC25" s="385"/>
    </row>
    <row r="26" spans="2:29" s="205" customFormat="1" ht="13.5" customHeight="1">
      <c r="B26" s="204"/>
      <c r="C26" s="387" t="s">
        <v>116</v>
      </c>
      <c r="D26" s="387"/>
      <c r="F26" s="212">
        <v>293</v>
      </c>
      <c r="G26" s="201">
        <v>1</v>
      </c>
      <c r="H26" s="201">
        <v>1</v>
      </c>
      <c r="I26" s="201">
        <v>178</v>
      </c>
      <c r="J26" s="201">
        <v>42</v>
      </c>
      <c r="K26" s="201">
        <v>0</v>
      </c>
      <c r="L26" s="201">
        <v>2</v>
      </c>
      <c r="M26" s="201">
        <v>3</v>
      </c>
      <c r="N26" s="201">
        <v>19</v>
      </c>
      <c r="O26" s="201">
        <v>18</v>
      </c>
      <c r="P26" s="201">
        <v>0</v>
      </c>
      <c r="Q26" s="201">
        <v>0</v>
      </c>
      <c r="R26" s="201">
        <v>1</v>
      </c>
      <c r="S26" s="201">
        <v>2</v>
      </c>
      <c r="T26" s="201">
        <v>9</v>
      </c>
      <c r="U26" s="201">
        <v>17</v>
      </c>
      <c r="V26" s="202">
        <v>0</v>
      </c>
      <c r="W26" s="202">
        <v>0</v>
      </c>
      <c r="X26" s="208"/>
      <c r="Z26" s="207"/>
      <c r="AA26" s="204"/>
      <c r="AB26" s="385" t="str">
        <f t="shared" si="0"/>
        <v>交差点安全進行義務</v>
      </c>
      <c r="AC26" s="385"/>
    </row>
    <row r="27" spans="2:29" ht="10.5" customHeight="1">
      <c r="B27" s="198"/>
      <c r="C27" s="385" t="s">
        <v>33</v>
      </c>
      <c r="D27" s="385"/>
      <c r="F27" s="203">
        <v>129</v>
      </c>
      <c r="G27" s="201">
        <v>0</v>
      </c>
      <c r="H27" s="201">
        <v>0</v>
      </c>
      <c r="I27" s="201">
        <v>91</v>
      </c>
      <c r="J27" s="201">
        <v>19</v>
      </c>
      <c r="K27" s="201">
        <v>0</v>
      </c>
      <c r="L27" s="201">
        <v>0</v>
      </c>
      <c r="M27" s="201">
        <v>3</v>
      </c>
      <c r="N27" s="201">
        <v>11</v>
      </c>
      <c r="O27" s="201">
        <v>3</v>
      </c>
      <c r="P27" s="201">
        <v>0</v>
      </c>
      <c r="Q27" s="201">
        <v>0</v>
      </c>
      <c r="R27" s="201">
        <v>0</v>
      </c>
      <c r="S27" s="201">
        <v>0</v>
      </c>
      <c r="T27" s="201">
        <v>2</v>
      </c>
      <c r="U27" s="201">
        <v>0</v>
      </c>
      <c r="V27" s="202">
        <v>0</v>
      </c>
      <c r="W27" s="202">
        <v>0</v>
      </c>
      <c r="X27" s="200"/>
      <c r="Z27" s="199"/>
      <c r="AA27" s="198"/>
      <c r="AB27" s="385" t="str">
        <f t="shared" si="0"/>
        <v>歩行者妨害</v>
      </c>
      <c r="AC27" s="385"/>
    </row>
    <row r="28" spans="2:29" ht="10.5" customHeight="1">
      <c r="B28" s="198"/>
      <c r="C28" s="385" t="s">
        <v>34</v>
      </c>
      <c r="D28" s="385"/>
      <c r="F28" s="203">
        <v>84</v>
      </c>
      <c r="G28" s="201">
        <v>0</v>
      </c>
      <c r="H28" s="201">
        <v>0</v>
      </c>
      <c r="I28" s="201">
        <v>54</v>
      </c>
      <c r="J28" s="201">
        <v>7</v>
      </c>
      <c r="K28" s="201">
        <v>0</v>
      </c>
      <c r="L28" s="201">
        <v>3</v>
      </c>
      <c r="M28" s="201">
        <v>1</v>
      </c>
      <c r="N28" s="201">
        <v>10</v>
      </c>
      <c r="O28" s="201">
        <v>4</v>
      </c>
      <c r="P28" s="201">
        <v>0</v>
      </c>
      <c r="Q28" s="201">
        <v>0</v>
      </c>
      <c r="R28" s="201">
        <v>1</v>
      </c>
      <c r="S28" s="201">
        <v>1</v>
      </c>
      <c r="T28" s="201">
        <v>3</v>
      </c>
      <c r="U28" s="201">
        <v>0</v>
      </c>
      <c r="V28" s="202">
        <v>0</v>
      </c>
      <c r="W28" s="202">
        <v>0</v>
      </c>
      <c r="X28" s="200"/>
      <c r="Z28" s="199"/>
      <c r="AA28" s="198"/>
      <c r="AB28" s="385" t="str">
        <f t="shared" si="0"/>
        <v>横断自転車妨害</v>
      </c>
      <c r="AC28" s="385"/>
    </row>
    <row r="29" spans="2:29" ht="10.5" customHeight="1">
      <c r="B29" s="198"/>
      <c r="C29" s="385" t="s">
        <v>35</v>
      </c>
      <c r="D29" s="385"/>
      <c r="F29" s="203">
        <v>24</v>
      </c>
      <c r="G29" s="201">
        <v>0</v>
      </c>
      <c r="H29" s="201">
        <v>0</v>
      </c>
      <c r="I29" s="201">
        <v>18</v>
      </c>
      <c r="J29" s="201">
        <v>2</v>
      </c>
      <c r="K29" s="201">
        <v>0</v>
      </c>
      <c r="L29" s="201">
        <v>0</v>
      </c>
      <c r="M29" s="201">
        <v>0</v>
      </c>
      <c r="N29" s="201">
        <v>1</v>
      </c>
      <c r="O29" s="201">
        <v>1</v>
      </c>
      <c r="P29" s="201">
        <v>0</v>
      </c>
      <c r="Q29" s="201">
        <v>0</v>
      </c>
      <c r="R29" s="201">
        <v>0</v>
      </c>
      <c r="S29" s="201">
        <v>0</v>
      </c>
      <c r="T29" s="201">
        <v>1</v>
      </c>
      <c r="U29" s="201">
        <v>1</v>
      </c>
      <c r="V29" s="202">
        <v>0</v>
      </c>
      <c r="W29" s="202">
        <v>0</v>
      </c>
      <c r="X29" s="200"/>
      <c r="Z29" s="199"/>
      <c r="AA29" s="198"/>
      <c r="AB29" s="385" t="str">
        <f t="shared" si="0"/>
        <v>徐行</v>
      </c>
      <c r="AC29" s="385"/>
    </row>
    <row r="30" spans="2:29" ht="10.5" customHeight="1">
      <c r="B30" s="198"/>
      <c r="C30" s="385" t="s">
        <v>36</v>
      </c>
      <c r="D30" s="385"/>
      <c r="F30" s="203">
        <v>465</v>
      </c>
      <c r="G30" s="201">
        <v>0</v>
      </c>
      <c r="H30" s="201">
        <v>0</v>
      </c>
      <c r="I30" s="201">
        <v>201</v>
      </c>
      <c r="J30" s="201">
        <v>39</v>
      </c>
      <c r="K30" s="201">
        <v>0</v>
      </c>
      <c r="L30" s="201">
        <v>0</v>
      </c>
      <c r="M30" s="201">
        <v>3</v>
      </c>
      <c r="N30" s="201">
        <v>28</v>
      </c>
      <c r="O30" s="201">
        <v>19</v>
      </c>
      <c r="P30" s="201">
        <v>0</v>
      </c>
      <c r="Q30" s="201">
        <v>3</v>
      </c>
      <c r="R30" s="201">
        <v>3</v>
      </c>
      <c r="S30" s="201">
        <v>2</v>
      </c>
      <c r="T30" s="201">
        <v>31</v>
      </c>
      <c r="U30" s="201">
        <v>136</v>
      </c>
      <c r="V30" s="202">
        <v>0</v>
      </c>
      <c r="W30" s="202">
        <v>0</v>
      </c>
      <c r="X30" s="200"/>
      <c r="Z30" s="199"/>
      <c r="AA30" s="198"/>
      <c r="AB30" s="385" t="str">
        <f t="shared" si="0"/>
        <v>一時不停止</v>
      </c>
      <c r="AC30" s="385"/>
    </row>
    <row r="31" spans="2:29" s="205" customFormat="1" ht="13.5" customHeight="1">
      <c r="B31" s="204"/>
      <c r="C31" s="387" t="s">
        <v>83</v>
      </c>
      <c r="D31" s="387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04"/>
      <c r="AB31" s="385" t="str">
        <f t="shared" si="0"/>
        <v>駐 (停) 車 違 反</v>
      </c>
      <c r="AC31" s="385"/>
    </row>
    <row r="32" spans="2:29" ht="10.5" customHeight="1">
      <c r="B32" s="198"/>
      <c r="C32" s="385" t="s">
        <v>82</v>
      </c>
      <c r="D32" s="385"/>
      <c r="F32" s="203">
        <v>1</v>
      </c>
      <c r="G32" s="201">
        <v>0</v>
      </c>
      <c r="H32" s="201">
        <v>0</v>
      </c>
      <c r="I32" s="201">
        <v>1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198"/>
      <c r="AB32" s="385" t="str">
        <f t="shared" si="0"/>
        <v>灯火違反</v>
      </c>
      <c r="AC32" s="385"/>
    </row>
    <row r="33" spans="2:29" ht="10.5" customHeight="1">
      <c r="B33" s="198"/>
      <c r="C33" s="385" t="s">
        <v>81</v>
      </c>
      <c r="D33" s="385"/>
      <c r="F33" s="203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198"/>
      <c r="AB33" s="385" t="str">
        <f t="shared" si="0"/>
        <v>合図不履行等</v>
      </c>
      <c r="AC33" s="385"/>
    </row>
    <row r="34" spans="2:29" ht="10.5" customHeight="1">
      <c r="B34" s="198"/>
      <c r="C34" s="385" t="s">
        <v>40</v>
      </c>
      <c r="D34" s="385"/>
      <c r="F34" s="203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198"/>
      <c r="AB34" s="385" t="str">
        <f t="shared" si="0"/>
        <v>乗車不適当</v>
      </c>
      <c r="AC34" s="385"/>
    </row>
    <row r="35" spans="2:29" ht="10.5" customHeight="1">
      <c r="B35" s="198"/>
      <c r="C35" s="385" t="s">
        <v>80</v>
      </c>
      <c r="D35" s="385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198"/>
      <c r="AB35" s="385" t="str">
        <f t="shared" si="0"/>
        <v>過積載</v>
      </c>
      <c r="AC35" s="385"/>
    </row>
    <row r="36" spans="2:29" s="205" customFormat="1" ht="13.5" customHeight="1">
      <c r="B36" s="204"/>
      <c r="C36" s="387" t="s">
        <v>79</v>
      </c>
      <c r="D36" s="387"/>
      <c r="F36" s="209">
        <v>3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1</v>
      </c>
      <c r="M36" s="201">
        <v>1</v>
      </c>
      <c r="N36" s="201">
        <v>1</v>
      </c>
      <c r="O36" s="201">
        <v>0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04"/>
      <c r="AB36" s="385" t="str">
        <f t="shared" si="0"/>
        <v>積載不適当</v>
      </c>
      <c r="AC36" s="385"/>
    </row>
    <row r="37" spans="2:29" ht="10.5" customHeight="1">
      <c r="B37" s="198"/>
      <c r="C37" s="385" t="s">
        <v>42</v>
      </c>
      <c r="D37" s="385"/>
      <c r="F37" s="203">
        <v>5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5</v>
      </c>
      <c r="V37" s="202">
        <v>0</v>
      </c>
      <c r="W37" s="202">
        <v>0</v>
      </c>
      <c r="X37" s="200"/>
      <c r="Z37" s="199"/>
      <c r="AA37" s="198"/>
      <c r="AB37" s="385" t="str">
        <f t="shared" si="0"/>
        <v>自転車通行方法</v>
      </c>
      <c r="AC37" s="385"/>
    </row>
    <row r="38" spans="2:29" ht="10.5" customHeight="1">
      <c r="B38" s="198"/>
      <c r="C38" s="385" t="s">
        <v>78</v>
      </c>
      <c r="D38" s="385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198"/>
      <c r="AB38" s="385" t="str">
        <f t="shared" si="0"/>
        <v>牽引</v>
      </c>
      <c r="AC38" s="385"/>
    </row>
    <row r="39" spans="2:29" ht="10.5" customHeight="1">
      <c r="B39" s="198"/>
      <c r="C39" s="385" t="s">
        <v>44</v>
      </c>
      <c r="D39" s="385"/>
      <c r="F39" s="203">
        <v>3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1</v>
      </c>
      <c r="O39" s="201">
        <v>0</v>
      </c>
      <c r="P39" s="201">
        <v>0</v>
      </c>
      <c r="Q39" s="201">
        <v>0</v>
      </c>
      <c r="R39" s="201">
        <v>1</v>
      </c>
      <c r="S39" s="201">
        <v>0</v>
      </c>
      <c r="T39" s="201">
        <v>0</v>
      </c>
      <c r="U39" s="201">
        <v>1</v>
      </c>
      <c r="V39" s="202">
        <v>0</v>
      </c>
      <c r="W39" s="202">
        <v>0</v>
      </c>
      <c r="X39" s="200"/>
      <c r="Z39" s="199"/>
      <c r="AA39" s="198"/>
      <c r="AB39" s="385" t="str">
        <f t="shared" si="0"/>
        <v>整備不良</v>
      </c>
      <c r="AC39" s="385"/>
    </row>
    <row r="40" spans="2:29" ht="10.5" customHeight="1">
      <c r="B40" s="198"/>
      <c r="C40" s="385" t="s">
        <v>107</v>
      </c>
      <c r="D40" s="385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198"/>
      <c r="AB40" s="385" t="str">
        <f t="shared" si="0"/>
        <v>最低速度</v>
      </c>
      <c r="AC40" s="385"/>
    </row>
    <row r="41" spans="2:29" s="205" customFormat="1" ht="13.5" customHeight="1">
      <c r="B41" s="204"/>
      <c r="C41" s="387" t="s">
        <v>73</v>
      </c>
      <c r="D41" s="387"/>
      <c r="F41" s="209">
        <v>3</v>
      </c>
      <c r="G41" s="201">
        <v>0</v>
      </c>
      <c r="H41" s="201">
        <v>0</v>
      </c>
      <c r="I41" s="201">
        <v>3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04"/>
      <c r="AB41" s="385" t="str">
        <f t="shared" si="0"/>
        <v>酒酔い運転</v>
      </c>
      <c r="AC41" s="385"/>
    </row>
    <row r="42" spans="2:29" ht="10.5" customHeight="1">
      <c r="B42" s="198"/>
      <c r="C42" s="385" t="s">
        <v>72</v>
      </c>
      <c r="D42" s="385"/>
      <c r="F42" s="203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198"/>
      <c r="AB42" s="385" t="str">
        <f t="shared" si="0"/>
        <v>過労等</v>
      </c>
      <c r="AC42" s="385"/>
    </row>
    <row r="43" spans="2:29" ht="10.5" customHeight="1">
      <c r="B43" s="198"/>
      <c r="C43" s="385" t="s">
        <v>47</v>
      </c>
      <c r="D43" s="385"/>
      <c r="F43" s="203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198"/>
      <c r="AB43" s="385" t="str">
        <f t="shared" si="0"/>
        <v>共同危険行為</v>
      </c>
      <c r="AC43" s="385"/>
    </row>
    <row r="44" spans="2:29" ht="10.5" customHeight="1">
      <c r="B44" s="198"/>
      <c r="C44" s="385" t="s">
        <v>106</v>
      </c>
      <c r="D44" s="385"/>
      <c r="F44" s="203">
        <v>14758</v>
      </c>
      <c r="G44" s="201">
        <v>74</v>
      </c>
      <c r="H44" s="201">
        <v>11</v>
      </c>
      <c r="I44" s="201">
        <v>9041</v>
      </c>
      <c r="J44" s="201">
        <v>1954</v>
      </c>
      <c r="K44" s="201">
        <v>0</v>
      </c>
      <c r="L44" s="201">
        <v>141</v>
      </c>
      <c r="M44" s="201">
        <v>210</v>
      </c>
      <c r="N44" s="201">
        <v>1527</v>
      </c>
      <c r="O44" s="201">
        <v>601</v>
      </c>
      <c r="P44" s="201">
        <v>5</v>
      </c>
      <c r="Q44" s="201">
        <v>97</v>
      </c>
      <c r="R44" s="201">
        <v>89</v>
      </c>
      <c r="S44" s="201">
        <v>56</v>
      </c>
      <c r="T44" s="201">
        <v>359</v>
      </c>
      <c r="U44" s="201">
        <v>592</v>
      </c>
      <c r="V44" s="202">
        <v>1</v>
      </c>
      <c r="W44" s="202">
        <v>0</v>
      </c>
      <c r="X44" s="200"/>
      <c r="Z44" s="199"/>
      <c r="AA44" s="198"/>
      <c r="AB44" s="385" t="str">
        <f t="shared" si="0"/>
        <v>安全運転義務</v>
      </c>
      <c r="AC44" s="385"/>
    </row>
    <row r="45" spans="2:29" s="205" customFormat="1" ht="13.5" customHeight="1">
      <c r="B45" s="204"/>
      <c r="C45" s="387" t="s">
        <v>56</v>
      </c>
      <c r="D45" s="387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04"/>
      <c r="AB45" s="385" t="str">
        <f t="shared" si="0"/>
        <v>幼児等通行妨害</v>
      </c>
      <c r="AC45" s="385"/>
    </row>
    <row r="46" spans="2:29" ht="10.5" customHeight="1">
      <c r="B46" s="198"/>
      <c r="C46" s="385" t="s">
        <v>55</v>
      </c>
      <c r="D46" s="385"/>
      <c r="F46" s="203">
        <v>76</v>
      </c>
      <c r="G46" s="201">
        <v>2</v>
      </c>
      <c r="H46" s="201">
        <v>0</v>
      </c>
      <c r="I46" s="201">
        <v>51</v>
      </c>
      <c r="J46" s="201">
        <v>4</v>
      </c>
      <c r="K46" s="201">
        <v>0</v>
      </c>
      <c r="L46" s="201">
        <v>0</v>
      </c>
      <c r="M46" s="201">
        <v>0</v>
      </c>
      <c r="N46" s="201">
        <v>15</v>
      </c>
      <c r="O46" s="201">
        <v>4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198"/>
      <c r="AB46" s="385" t="str">
        <f t="shared" si="0"/>
        <v>ドア開放等</v>
      </c>
      <c r="AC46" s="385"/>
    </row>
    <row r="47" spans="2:29" ht="10.5" customHeight="1">
      <c r="B47" s="204"/>
      <c r="C47" s="387" t="s">
        <v>105</v>
      </c>
      <c r="D47" s="387"/>
      <c r="F47" s="203">
        <v>4</v>
      </c>
      <c r="G47" s="201">
        <v>1</v>
      </c>
      <c r="H47" s="201">
        <v>0</v>
      </c>
      <c r="I47" s="201">
        <v>2</v>
      </c>
      <c r="J47" s="201">
        <v>0</v>
      </c>
      <c r="K47" s="201">
        <v>0</v>
      </c>
      <c r="L47" s="201">
        <v>0</v>
      </c>
      <c r="M47" s="201">
        <v>0</v>
      </c>
      <c r="N47" s="201">
        <v>1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04"/>
      <c r="AB47" s="385" t="str">
        <f t="shared" si="0"/>
        <v>停止措置義務</v>
      </c>
      <c r="AC47" s="385"/>
    </row>
    <row r="48" spans="2:29" ht="10.5" customHeight="1">
      <c r="B48" s="198"/>
      <c r="C48" s="385" t="s">
        <v>54</v>
      </c>
      <c r="D48" s="385"/>
      <c r="F48" s="203">
        <v>9</v>
      </c>
      <c r="G48" s="201">
        <v>1</v>
      </c>
      <c r="H48" s="201">
        <v>0</v>
      </c>
      <c r="I48" s="201">
        <v>6</v>
      </c>
      <c r="J48" s="201">
        <v>1</v>
      </c>
      <c r="K48" s="201">
        <v>0</v>
      </c>
      <c r="L48" s="201">
        <v>0</v>
      </c>
      <c r="M48" s="201">
        <v>0</v>
      </c>
      <c r="N48" s="201">
        <v>1</v>
      </c>
      <c r="O48" s="201">
        <v>0</v>
      </c>
      <c r="P48" s="201">
        <v>0</v>
      </c>
      <c r="Q48" s="201">
        <v>0</v>
      </c>
      <c r="R48" s="201">
        <v>0</v>
      </c>
      <c r="S48" s="201">
        <v>0</v>
      </c>
      <c r="T48" s="201">
        <v>0</v>
      </c>
      <c r="U48" s="201">
        <v>0</v>
      </c>
      <c r="V48" s="202">
        <v>0</v>
      </c>
      <c r="W48" s="202">
        <v>0</v>
      </c>
      <c r="X48" s="200"/>
      <c r="Z48" s="199"/>
      <c r="AA48" s="198"/>
      <c r="AB48" s="385" t="str">
        <f t="shared" si="0"/>
        <v>車両その他</v>
      </c>
      <c r="AC48" s="385"/>
    </row>
    <row r="49" spans="1:29" ht="10.5" customHeight="1">
      <c r="B49" s="198"/>
      <c r="C49" s="385" t="s">
        <v>52</v>
      </c>
      <c r="D49" s="385"/>
      <c r="F49" s="203">
        <v>498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498</v>
      </c>
      <c r="X49" s="200"/>
      <c r="Z49" s="199"/>
      <c r="AA49" s="198"/>
      <c r="AB49" s="385" t="str">
        <f t="shared" si="0"/>
        <v>不明</v>
      </c>
      <c r="AC49" s="385"/>
    </row>
    <row r="50" spans="1:29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</row>
  </sheetData>
  <mergeCells count="84">
    <mergeCell ref="AB49:AC49"/>
    <mergeCell ref="AB45:AC45"/>
    <mergeCell ref="AB46:AC46"/>
    <mergeCell ref="AB47:AC47"/>
    <mergeCell ref="AB48:AC48"/>
    <mergeCell ref="AB44:AC44"/>
    <mergeCell ref="AB32:AC32"/>
    <mergeCell ref="AB37:AC37"/>
    <mergeCell ref="AB39:AC39"/>
    <mergeCell ref="AB40:AC40"/>
    <mergeCell ref="AB43:AC43"/>
    <mergeCell ref="AB38:AC38"/>
    <mergeCell ref="AB34:AC34"/>
    <mergeCell ref="AB35:AC35"/>
    <mergeCell ref="AB36:AC36"/>
    <mergeCell ref="AB19:AC19"/>
    <mergeCell ref="AB20:AC20"/>
    <mergeCell ref="AB27:AC27"/>
    <mergeCell ref="AB41:AC41"/>
    <mergeCell ref="AB42:AC42"/>
    <mergeCell ref="C14:D14"/>
    <mergeCell ref="C44:D44"/>
    <mergeCell ref="C19:D19"/>
    <mergeCell ref="C41:D41"/>
    <mergeCell ref="C32:D32"/>
    <mergeCell ref="C33:D33"/>
    <mergeCell ref="C37:D37"/>
    <mergeCell ref="C30:D30"/>
    <mergeCell ref="C31:D31"/>
    <mergeCell ref="C35:D35"/>
    <mergeCell ref="C21:D21"/>
    <mergeCell ref="C23:D23"/>
    <mergeCell ref="C36:D36"/>
    <mergeCell ref="C27:D27"/>
    <mergeCell ref="C34:D34"/>
    <mergeCell ref="C24:D24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5:D15"/>
    <mergeCell ref="C16:D16"/>
    <mergeCell ref="C17:D17"/>
    <mergeCell ref="C18:D18"/>
    <mergeCell ref="C25:D25"/>
    <mergeCell ref="C20:D20"/>
    <mergeCell ref="C49:D49"/>
    <mergeCell ref="C38:D38"/>
    <mergeCell ref="C39:D39"/>
    <mergeCell ref="C45:D45"/>
    <mergeCell ref="C46:D46"/>
    <mergeCell ref="C42:D42"/>
    <mergeCell ref="C43:D43"/>
    <mergeCell ref="C47:D47"/>
    <mergeCell ref="C48:D48"/>
    <mergeCell ref="C40:D40"/>
    <mergeCell ref="AB12:AC12"/>
    <mergeCell ref="Y6:AC7"/>
    <mergeCell ref="AA9:AC9"/>
    <mergeCell ref="AB11:AC11"/>
    <mergeCell ref="AB33:AC33"/>
    <mergeCell ref="AB21:AC21"/>
    <mergeCell ref="AB22:AC22"/>
    <mergeCell ref="AB23:AC23"/>
    <mergeCell ref="AB24:AC24"/>
    <mergeCell ref="AB28:AC28"/>
    <mergeCell ref="AB13:AC13"/>
    <mergeCell ref="AB14:AC14"/>
    <mergeCell ref="AB15:AC15"/>
    <mergeCell ref="AB16:AC16"/>
    <mergeCell ref="AB17:AC17"/>
    <mergeCell ref="AB18:AC18"/>
    <mergeCell ref="C26:D26"/>
    <mergeCell ref="AB25:AC25"/>
    <mergeCell ref="AB26:AC26"/>
    <mergeCell ref="AB31:AC31"/>
    <mergeCell ref="AB29:AC29"/>
    <mergeCell ref="AB30:AC3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30" width="1.125" style="191" customWidth="1"/>
    <col min="31" max="31" width="11.25" style="191" customWidth="1"/>
    <col min="32" max="35" width="9.375" style="191" customWidth="1"/>
    <col min="36" max="16384" width="11.25" style="191"/>
  </cols>
  <sheetData>
    <row r="1" spans="1:35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35" ht="10.5" customHeight="1">
      <c r="N2" s="234"/>
    </row>
    <row r="3" spans="1:35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  <c r="AC3" s="230" t="s">
        <v>155</v>
      </c>
      <c r="AF3" s="388" t="s">
        <v>143</v>
      </c>
      <c r="AG3" s="389"/>
      <c r="AH3" s="389"/>
      <c r="AI3" s="390"/>
    </row>
    <row r="4" spans="1:35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/>
      <c r="AF4" s="229"/>
      <c r="AG4" s="228"/>
      <c r="AH4" s="228"/>
      <c r="AI4" s="227"/>
    </row>
    <row r="5" spans="1:35" ht="1.5" customHeight="1">
      <c r="AF5" s="196"/>
      <c r="AI5" s="195"/>
    </row>
    <row r="6" spans="1:35" ht="12" customHeight="1">
      <c r="A6" s="379" t="s">
        <v>94</v>
      </c>
      <c r="B6" s="380"/>
      <c r="C6" s="380"/>
      <c r="D6" s="380"/>
      <c r="E6" s="380"/>
      <c r="F6" s="375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7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83" t="s">
        <v>94</v>
      </c>
      <c r="Z6" s="383"/>
      <c r="AA6" s="383"/>
      <c r="AB6" s="383"/>
      <c r="AC6" s="383"/>
      <c r="AD6" s="384"/>
      <c r="AF6" s="196"/>
      <c r="AI6" s="195"/>
    </row>
    <row r="7" spans="1:35" ht="12" customHeight="1">
      <c r="A7" s="379"/>
      <c r="B7" s="380"/>
      <c r="C7" s="380"/>
      <c r="D7" s="380"/>
      <c r="E7" s="380"/>
      <c r="F7" s="376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8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83"/>
      <c r="Z7" s="383"/>
      <c r="AA7" s="383"/>
      <c r="AB7" s="383"/>
      <c r="AC7" s="383"/>
      <c r="AD7" s="384"/>
      <c r="AF7" s="211"/>
      <c r="AG7" s="191" t="s">
        <v>141</v>
      </c>
      <c r="AH7" s="191">
        <f>SUM(AH11:AH44)</f>
        <v>15369</v>
      </c>
      <c r="AI7" s="195"/>
    </row>
    <row r="8" spans="1:35" ht="6" customHeight="1">
      <c r="F8" s="222"/>
      <c r="Y8" s="222"/>
      <c r="Z8" s="221"/>
      <c r="AA8" s="221"/>
      <c r="AB8" s="221"/>
      <c r="AC8" s="221"/>
      <c r="AD8" s="221"/>
      <c r="AF8" s="196"/>
      <c r="AI8" s="195"/>
    </row>
    <row r="9" spans="1:35" ht="10.5" customHeight="1">
      <c r="B9" s="386" t="s">
        <v>53</v>
      </c>
      <c r="C9" s="386"/>
      <c r="D9" s="386"/>
      <c r="F9" s="220">
        <v>16952</v>
      </c>
      <c r="G9" s="219">
        <v>69</v>
      </c>
      <c r="H9" s="219">
        <v>25</v>
      </c>
      <c r="I9" s="219">
        <v>9804</v>
      </c>
      <c r="J9" s="219">
        <v>1986</v>
      </c>
      <c r="K9" s="201">
        <v>5</v>
      </c>
      <c r="L9" s="219">
        <v>199</v>
      </c>
      <c r="M9" s="219">
        <v>254</v>
      </c>
      <c r="N9" s="219">
        <v>1788</v>
      </c>
      <c r="O9" s="219">
        <v>739</v>
      </c>
      <c r="P9" s="219">
        <v>4</v>
      </c>
      <c r="Q9" s="219">
        <v>125</v>
      </c>
      <c r="R9" s="219">
        <v>100</v>
      </c>
      <c r="S9" s="219">
        <v>53</v>
      </c>
      <c r="T9" s="219">
        <v>453</v>
      </c>
      <c r="U9" s="219">
        <v>859</v>
      </c>
      <c r="V9" s="219">
        <v>0</v>
      </c>
      <c r="W9" s="219">
        <v>0</v>
      </c>
      <c r="X9" s="200"/>
      <c r="Y9" s="196"/>
      <c r="Z9" s="218"/>
      <c r="AA9" s="386" t="str">
        <f>B9</f>
        <v>総数</v>
      </c>
      <c r="AB9" s="386"/>
      <c r="AC9" s="386"/>
      <c r="AF9" s="217">
        <f>SUM(G9:T9)</f>
        <v>15604</v>
      </c>
      <c r="AH9" s="191" t="s">
        <v>140</v>
      </c>
      <c r="AI9" s="216">
        <f>F9-U9-V9-W9</f>
        <v>16093</v>
      </c>
    </row>
    <row r="10" spans="1:35" ht="6" customHeight="1">
      <c r="B10" s="198"/>
      <c r="C10" s="198"/>
      <c r="D10" s="19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198"/>
      <c r="AB10" s="198"/>
      <c r="AC10" s="198"/>
      <c r="AF10" s="196"/>
      <c r="AI10" s="195" t="s">
        <v>139</v>
      </c>
    </row>
    <row r="11" spans="1:35" ht="10.5" customHeight="1">
      <c r="B11" s="198"/>
      <c r="C11" s="385" t="s">
        <v>17</v>
      </c>
      <c r="D11" s="385"/>
      <c r="F11" s="203">
        <v>673</v>
      </c>
      <c r="G11" s="201">
        <v>1</v>
      </c>
      <c r="H11" s="201">
        <v>1</v>
      </c>
      <c r="I11" s="201">
        <v>346</v>
      </c>
      <c r="J11" s="201">
        <v>80</v>
      </c>
      <c r="K11" s="201">
        <v>0</v>
      </c>
      <c r="L11" s="201">
        <v>7</v>
      </c>
      <c r="M11" s="201">
        <v>13</v>
      </c>
      <c r="N11" s="201">
        <v>34</v>
      </c>
      <c r="O11" s="201">
        <v>25</v>
      </c>
      <c r="P11" s="201">
        <v>0</v>
      </c>
      <c r="Q11" s="201">
        <v>11</v>
      </c>
      <c r="R11" s="201">
        <v>7</v>
      </c>
      <c r="S11" s="201">
        <v>5</v>
      </c>
      <c r="T11" s="201">
        <v>32</v>
      </c>
      <c r="U11" s="201">
        <v>111</v>
      </c>
      <c r="V11" s="202">
        <v>0</v>
      </c>
      <c r="W11" s="202">
        <v>0</v>
      </c>
      <c r="X11" s="200">
        <v>0</v>
      </c>
      <c r="Z11" s="199"/>
      <c r="AA11" s="198"/>
      <c r="AB11" s="385" t="str">
        <f t="shared" ref="AB11:AB49" si="0">C11</f>
        <v>信号無視</v>
      </c>
      <c r="AC11" s="385"/>
      <c r="AF11" s="211">
        <f t="shared" ref="AF11:AF49" si="1">SUM(G11:T11)</f>
        <v>562</v>
      </c>
      <c r="AH11" s="191">
        <f>AF11</f>
        <v>562</v>
      </c>
      <c r="AI11" s="210">
        <f t="shared" ref="AI11:AI49" si="2">F11-U11-V11-W11</f>
        <v>562</v>
      </c>
    </row>
    <row r="12" spans="1:35" ht="10.5" customHeight="1">
      <c r="B12" s="198"/>
      <c r="C12" s="385" t="s">
        <v>18</v>
      </c>
      <c r="D12" s="385"/>
      <c r="F12" s="203">
        <v>7</v>
      </c>
      <c r="G12" s="201">
        <v>0</v>
      </c>
      <c r="H12" s="201">
        <v>0</v>
      </c>
      <c r="I12" s="201">
        <v>4</v>
      </c>
      <c r="J12" s="201">
        <v>0</v>
      </c>
      <c r="K12" s="201">
        <v>0</v>
      </c>
      <c r="L12" s="201">
        <v>0</v>
      </c>
      <c r="M12" s="201">
        <v>0</v>
      </c>
      <c r="N12" s="201">
        <v>1</v>
      </c>
      <c r="O12" s="201">
        <v>1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1</v>
      </c>
      <c r="V12" s="202">
        <v>0</v>
      </c>
      <c r="W12" s="202">
        <v>0</v>
      </c>
      <c r="X12" s="200"/>
      <c r="Z12" s="199"/>
      <c r="AA12" s="198"/>
      <c r="AB12" s="385" t="str">
        <f t="shared" si="0"/>
        <v>通行禁止</v>
      </c>
      <c r="AC12" s="385"/>
      <c r="AF12" s="196">
        <f t="shared" si="1"/>
        <v>6</v>
      </c>
      <c r="AI12" s="195">
        <f t="shared" si="2"/>
        <v>6</v>
      </c>
    </row>
    <row r="13" spans="1:35" ht="10.5" customHeight="1">
      <c r="B13" s="198"/>
      <c r="C13" s="385" t="s">
        <v>19</v>
      </c>
      <c r="D13" s="385"/>
      <c r="F13" s="203">
        <v>14</v>
      </c>
      <c r="G13" s="201">
        <v>0</v>
      </c>
      <c r="H13" s="201">
        <v>0</v>
      </c>
      <c r="I13" s="201">
        <v>6</v>
      </c>
      <c r="J13" s="201">
        <v>0</v>
      </c>
      <c r="K13" s="201">
        <v>0</v>
      </c>
      <c r="L13" s="201">
        <v>0</v>
      </c>
      <c r="M13" s="201">
        <v>0</v>
      </c>
      <c r="N13" s="201">
        <v>1</v>
      </c>
      <c r="O13" s="201">
        <v>0</v>
      </c>
      <c r="P13" s="201">
        <v>0</v>
      </c>
      <c r="Q13" s="201">
        <v>1</v>
      </c>
      <c r="R13" s="201">
        <v>0</v>
      </c>
      <c r="S13" s="201">
        <v>0</v>
      </c>
      <c r="T13" s="201">
        <v>1</v>
      </c>
      <c r="U13" s="201">
        <v>5</v>
      </c>
      <c r="V13" s="202">
        <v>0</v>
      </c>
      <c r="W13" s="202">
        <v>0</v>
      </c>
      <c r="X13" s="200"/>
      <c r="Z13" s="199"/>
      <c r="AA13" s="198"/>
      <c r="AB13" s="385" t="str">
        <f t="shared" si="0"/>
        <v>通行区分</v>
      </c>
      <c r="AC13" s="385"/>
      <c r="AF13" s="196">
        <f t="shared" si="1"/>
        <v>9</v>
      </c>
      <c r="AH13" s="191">
        <f>AF13</f>
        <v>9</v>
      </c>
      <c r="AI13" s="195">
        <f t="shared" si="2"/>
        <v>9</v>
      </c>
    </row>
    <row r="14" spans="1:35" ht="10.5" customHeight="1">
      <c r="B14" s="198"/>
      <c r="C14" s="385" t="s">
        <v>20</v>
      </c>
      <c r="D14" s="385"/>
      <c r="F14" s="203">
        <v>1</v>
      </c>
      <c r="G14" s="201">
        <v>0</v>
      </c>
      <c r="H14" s="201">
        <v>0</v>
      </c>
      <c r="I14" s="201">
        <v>1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2">
        <v>0</v>
      </c>
      <c r="W14" s="202">
        <v>0</v>
      </c>
      <c r="X14" s="200"/>
      <c r="Z14" s="199"/>
      <c r="AA14" s="198"/>
      <c r="AB14" s="385" t="str">
        <f t="shared" si="0"/>
        <v>車両通行帯</v>
      </c>
      <c r="AC14" s="385"/>
      <c r="AF14" s="196">
        <f t="shared" si="1"/>
        <v>1</v>
      </c>
      <c r="AI14" s="195">
        <f t="shared" si="2"/>
        <v>1</v>
      </c>
    </row>
    <row r="15" spans="1:35" ht="10.5" customHeight="1">
      <c r="B15" s="198"/>
      <c r="C15" s="385" t="s">
        <v>21</v>
      </c>
      <c r="D15" s="385"/>
      <c r="F15" s="203">
        <v>4</v>
      </c>
      <c r="G15" s="201">
        <v>0</v>
      </c>
      <c r="H15" s="201">
        <v>0</v>
      </c>
      <c r="I15" s="201">
        <v>3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1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198"/>
      <c r="AB15" s="385" t="str">
        <f t="shared" si="0"/>
        <v>最高速度</v>
      </c>
      <c r="AC15" s="385"/>
      <c r="AF15" s="211">
        <f t="shared" si="1"/>
        <v>4</v>
      </c>
      <c r="AH15" s="191">
        <f>AF15</f>
        <v>4</v>
      </c>
      <c r="AI15" s="210">
        <f t="shared" si="2"/>
        <v>4</v>
      </c>
    </row>
    <row r="16" spans="1:35" s="205" customFormat="1" ht="13.5" customHeight="1">
      <c r="B16" s="204"/>
      <c r="C16" s="387" t="s">
        <v>89</v>
      </c>
      <c r="D16" s="387"/>
      <c r="F16" s="209">
        <v>7</v>
      </c>
      <c r="G16" s="201">
        <v>0</v>
      </c>
      <c r="H16" s="201">
        <v>0</v>
      </c>
      <c r="I16" s="201">
        <v>5</v>
      </c>
      <c r="J16" s="201">
        <v>2</v>
      </c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0</v>
      </c>
      <c r="R16" s="201">
        <v>0</v>
      </c>
      <c r="S16" s="201">
        <v>0</v>
      </c>
      <c r="T16" s="201">
        <v>0</v>
      </c>
      <c r="U16" s="201">
        <v>0</v>
      </c>
      <c r="V16" s="202">
        <v>0</v>
      </c>
      <c r="W16" s="202">
        <v>0</v>
      </c>
      <c r="X16" s="208"/>
      <c r="Z16" s="207"/>
      <c r="AA16" s="204"/>
      <c r="AB16" s="385" t="str">
        <f t="shared" si="0"/>
        <v>横断等禁止</v>
      </c>
      <c r="AC16" s="385"/>
      <c r="AF16" s="211">
        <f t="shared" si="1"/>
        <v>7</v>
      </c>
      <c r="AH16" s="191">
        <f>AF16</f>
        <v>7</v>
      </c>
      <c r="AI16" s="210">
        <f t="shared" si="2"/>
        <v>7</v>
      </c>
    </row>
    <row r="17" spans="2:35" ht="10.5" customHeight="1">
      <c r="B17" s="198"/>
      <c r="C17" s="385" t="s">
        <v>23</v>
      </c>
      <c r="D17" s="385"/>
      <c r="F17" s="203">
        <v>30</v>
      </c>
      <c r="G17" s="201">
        <v>1</v>
      </c>
      <c r="H17" s="201">
        <v>0</v>
      </c>
      <c r="I17" s="201">
        <v>13</v>
      </c>
      <c r="J17" s="201">
        <v>6</v>
      </c>
      <c r="K17" s="201">
        <v>0</v>
      </c>
      <c r="L17" s="201">
        <v>0</v>
      </c>
      <c r="M17" s="201">
        <v>1</v>
      </c>
      <c r="N17" s="201">
        <v>4</v>
      </c>
      <c r="O17" s="201">
        <v>3</v>
      </c>
      <c r="P17" s="201">
        <v>0</v>
      </c>
      <c r="Q17" s="201">
        <v>0</v>
      </c>
      <c r="R17" s="201">
        <v>0</v>
      </c>
      <c r="S17" s="201">
        <v>0</v>
      </c>
      <c r="T17" s="201">
        <v>2</v>
      </c>
      <c r="U17" s="201">
        <v>0</v>
      </c>
      <c r="V17" s="202">
        <v>0</v>
      </c>
      <c r="W17" s="202">
        <v>0</v>
      </c>
      <c r="X17" s="200"/>
      <c r="Z17" s="199"/>
      <c r="AA17" s="198"/>
      <c r="AB17" s="385" t="str">
        <f t="shared" si="0"/>
        <v>車間距離不保持</v>
      </c>
      <c r="AC17" s="385"/>
      <c r="AF17" s="211">
        <f t="shared" si="1"/>
        <v>30</v>
      </c>
      <c r="AH17" s="191">
        <f>AF17</f>
        <v>30</v>
      </c>
      <c r="AI17" s="210">
        <f t="shared" si="2"/>
        <v>30</v>
      </c>
    </row>
    <row r="18" spans="2:35" ht="10.5" customHeight="1">
      <c r="B18" s="198"/>
      <c r="C18" s="385" t="s">
        <v>88</v>
      </c>
      <c r="D18" s="385"/>
      <c r="F18" s="203">
        <v>8</v>
      </c>
      <c r="G18" s="201">
        <v>0</v>
      </c>
      <c r="H18" s="201">
        <v>0</v>
      </c>
      <c r="I18" s="201">
        <v>4</v>
      </c>
      <c r="J18" s="201">
        <v>0</v>
      </c>
      <c r="K18" s="201">
        <v>0</v>
      </c>
      <c r="L18" s="201">
        <v>1</v>
      </c>
      <c r="M18" s="201">
        <v>0</v>
      </c>
      <c r="N18" s="201">
        <v>2</v>
      </c>
      <c r="O18" s="201">
        <v>0</v>
      </c>
      <c r="P18" s="201">
        <v>0</v>
      </c>
      <c r="Q18" s="201">
        <v>0</v>
      </c>
      <c r="R18" s="201">
        <v>0</v>
      </c>
      <c r="S18" s="201">
        <v>0</v>
      </c>
      <c r="T18" s="201">
        <v>1</v>
      </c>
      <c r="U18" s="201">
        <v>0</v>
      </c>
      <c r="V18" s="202">
        <v>0</v>
      </c>
      <c r="W18" s="202">
        <v>0</v>
      </c>
      <c r="X18" s="200"/>
      <c r="Z18" s="199"/>
      <c r="AA18" s="198"/>
      <c r="AB18" s="385" t="str">
        <f t="shared" si="0"/>
        <v>進路変更禁止</v>
      </c>
      <c r="AC18" s="385"/>
      <c r="AF18" s="196">
        <f t="shared" si="1"/>
        <v>8</v>
      </c>
      <c r="AI18" s="195">
        <f t="shared" si="2"/>
        <v>8</v>
      </c>
    </row>
    <row r="19" spans="2:35" ht="10.5" customHeight="1">
      <c r="B19" s="198"/>
      <c r="C19" s="385" t="s">
        <v>87</v>
      </c>
      <c r="D19" s="385"/>
      <c r="F19" s="203">
        <v>10</v>
      </c>
      <c r="G19" s="201">
        <v>0</v>
      </c>
      <c r="H19" s="201">
        <v>0</v>
      </c>
      <c r="I19" s="201">
        <v>6</v>
      </c>
      <c r="J19" s="201">
        <v>3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1</v>
      </c>
      <c r="U19" s="201">
        <v>0</v>
      </c>
      <c r="V19" s="202">
        <v>0</v>
      </c>
      <c r="W19" s="202">
        <v>0</v>
      </c>
      <c r="X19" s="200"/>
      <c r="Z19" s="199"/>
      <c r="AA19" s="198"/>
      <c r="AB19" s="385" t="str">
        <f t="shared" si="0"/>
        <v>通行妨害（車両等）</v>
      </c>
      <c r="AC19" s="385"/>
      <c r="AF19" s="196">
        <f t="shared" si="1"/>
        <v>10</v>
      </c>
      <c r="AI19" s="195">
        <f t="shared" si="2"/>
        <v>10</v>
      </c>
    </row>
    <row r="20" spans="2:35" ht="10.5" customHeight="1">
      <c r="B20" s="198"/>
      <c r="C20" s="385" t="s">
        <v>26</v>
      </c>
      <c r="D20" s="385"/>
      <c r="F20" s="203">
        <v>8</v>
      </c>
      <c r="G20" s="201">
        <v>0</v>
      </c>
      <c r="H20" s="201">
        <v>0</v>
      </c>
      <c r="I20" s="201">
        <v>5</v>
      </c>
      <c r="J20" s="201">
        <v>0</v>
      </c>
      <c r="K20" s="201">
        <v>0</v>
      </c>
      <c r="L20" s="201">
        <v>0</v>
      </c>
      <c r="M20" s="201">
        <v>0</v>
      </c>
      <c r="N20" s="201">
        <v>0</v>
      </c>
      <c r="O20" s="201">
        <v>0</v>
      </c>
      <c r="P20" s="201">
        <v>0</v>
      </c>
      <c r="Q20" s="201">
        <v>0</v>
      </c>
      <c r="R20" s="201">
        <v>0</v>
      </c>
      <c r="S20" s="201">
        <v>0</v>
      </c>
      <c r="T20" s="201">
        <v>2</v>
      </c>
      <c r="U20" s="201">
        <v>1</v>
      </c>
      <c r="V20" s="202">
        <v>0</v>
      </c>
      <c r="W20" s="202">
        <v>0</v>
      </c>
      <c r="X20" s="200"/>
      <c r="Z20" s="199"/>
      <c r="AA20" s="198"/>
      <c r="AB20" s="385" t="str">
        <f t="shared" si="0"/>
        <v>追越し</v>
      </c>
      <c r="AC20" s="385"/>
      <c r="AF20" s="211">
        <f t="shared" si="1"/>
        <v>7</v>
      </c>
      <c r="AH20" s="191">
        <f>AF20</f>
        <v>7</v>
      </c>
      <c r="AI20" s="210">
        <f t="shared" si="2"/>
        <v>7</v>
      </c>
    </row>
    <row r="21" spans="2:35" s="205" customFormat="1" ht="13.5" customHeight="1">
      <c r="B21" s="204"/>
      <c r="C21" s="387" t="s">
        <v>86</v>
      </c>
      <c r="D21" s="387"/>
      <c r="F21" s="209">
        <v>3</v>
      </c>
      <c r="G21" s="201">
        <v>0</v>
      </c>
      <c r="H21" s="201">
        <v>0</v>
      </c>
      <c r="I21" s="201">
        <v>2</v>
      </c>
      <c r="J21" s="201">
        <v>0</v>
      </c>
      <c r="K21" s="201">
        <v>0</v>
      </c>
      <c r="L21" s="201">
        <v>0</v>
      </c>
      <c r="M21" s="201">
        <v>0</v>
      </c>
      <c r="N21" s="201">
        <v>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04"/>
      <c r="AB21" s="385" t="str">
        <f t="shared" si="0"/>
        <v>割込み等</v>
      </c>
      <c r="AC21" s="385"/>
      <c r="AF21" s="196">
        <f t="shared" si="1"/>
        <v>3</v>
      </c>
      <c r="AH21" s="191"/>
      <c r="AI21" s="195">
        <f t="shared" si="2"/>
        <v>3</v>
      </c>
    </row>
    <row r="22" spans="2:35" ht="10.5" customHeight="1">
      <c r="B22" s="198"/>
      <c r="C22" s="385" t="s">
        <v>28</v>
      </c>
      <c r="D22" s="385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198"/>
      <c r="AB22" s="385" t="str">
        <f t="shared" si="0"/>
        <v>踏切不停止</v>
      </c>
      <c r="AC22" s="385"/>
      <c r="AF22" s="211">
        <f t="shared" si="1"/>
        <v>0</v>
      </c>
      <c r="AH22" s="191">
        <f t="shared" ref="AH22:AH27" si="3">AF22</f>
        <v>0</v>
      </c>
      <c r="AI22" s="210">
        <f t="shared" si="2"/>
        <v>0</v>
      </c>
    </row>
    <row r="23" spans="2:35" ht="10.5" customHeight="1">
      <c r="B23" s="198"/>
      <c r="C23" s="385" t="s">
        <v>29</v>
      </c>
      <c r="D23" s="385"/>
      <c r="F23" s="203">
        <v>11</v>
      </c>
      <c r="G23" s="201">
        <v>0</v>
      </c>
      <c r="H23" s="201">
        <v>0</v>
      </c>
      <c r="I23" s="201">
        <v>5</v>
      </c>
      <c r="J23" s="201">
        <v>2</v>
      </c>
      <c r="K23" s="201">
        <v>0</v>
      </c>
      <c r="L23" s="201">
        <v>1</v>
      </c>
      <c r="M23" s="201">
        <v>0</v>
      </c>
      <c r="N23" s="201">
        <v>0</v>
      </c>
      <c r="O23" s="201">
        <v>2</v>
      </c>
      <c r="P23" s="201">
        <v>0</v>
      </c>
      <c r="Q23" s="201">
        <v>0</v>
      </c>
      <c r="R23" s="201">
        <v>0</v>
      </c>
      <c r="S23" s="201">
        <v>0</v>
      </c>
      <c r="T23" s="201">
        <v>1</v>
      </c>
      <c r="U23" s="201">
        <v>0</v>
      </c>
      <c r="V23" s="202">
        <v>0</v>
      </c>
      <c r="W23" s="202">
        <v>0</v>
      </c>
      <c r="X23" s="200"/>
      <c r="Z23" s="199"/>
      <c r="AA23" s="198"/>
      <c r="AB23" s="385" t="str">
        <f t="shared" si="0"/>
        <v>右折</v>
      </c>
      <c r="AC23" s="385"/>
      <c r="AF23" s="211">
        <f t="shared" si="1"/>
        <v>11</v>
      </c>
      <c r="AH23" s="191">
        <f t="shared" si="3"/>
        <v>11</v>
      </c>
      <c r="AI23" s="210">
        <f t="shared" si="2"/>
        <v>11</v>
      </c>
    </row>
    <row r="24" spans="2:35" ht="10.5" customHeight="1">
      <c r="B24" s="198"/>
      <c r="C24" s="385" t="s">
        <v>30</v>
      </c>
      <c r="D24" s="385"/>
      <c r="F24" s="203">
        <v>8</v>
      </c>
      <c r="G24" s="201">
        <v>0</v>
      </c>
      <c r="H24" s="201">
        <v>0</v>
      </c>
      <c r="I24" s="201">
        <v>6</v>
      </c>
      <c r="J24" s="201">
        <v>0</v>
      </c>
      <c r="K24" s="201">
        <v>0</v>
      </c>
      <c r="L24" s="201">
        <v>0</v>
      </c>
      <c r="M24" s="201">
        <v>0</v>
      </c>
      <c r="N24" s="201">
        <v>1</v>
      </c>
      <c r="O24" s="201">
        <v>1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0</v>
      </c>
      <c r="V24" s="202">
        <v>0</v>
      </c>
      <c r="W24" s="202">
        <v>0</v>
      </c>
      <c r="X24" s="200"/>
      <c r="Z24" s="199"/>
      <c r="AA24" s="198"/>
      <c r="AB24" s="385" t="str">
        <f t="shared" si="0"/>
        <v>左折</v>
      </c>
      <c r="AC24" s="385"/>
      <c r="AF24" s="211">
        <f t="shared" si="1"/>
        <v>8</v>
      </c>
      <c r="AH24" s="191">
        <f t="shared" si="3"/>
        <v>8</v>
      </c>
      <c r="AI24" s="210">
        <f t="shared" si="2"/>
        <v>8</v>
      </c>
    </row>
    <row r="25" spans="2:35" ht="10.5" customHeight="1">
      <c r="B25" s="198"/>
      <c r="C25" s="385" t="s">
        <v>85</v>
      </c>
      <c r="D25" s="385"/>
      <c r="F25" s="203">
        <v>43</v>
      </c>
      <c r="G25" s="201">
        <v>0</v>
      </c>
      <c r="H25" s="201">
        <v>0</v>
      </c>
      <c r="I25" s="201">
        <v>29</v>
      </c>
      <c r="J25" s="201">
        <v>5</v>
      </c>
      <c r="K25" s="201">
        <v>0</v>
      </c>
      <c r="L25" s="201">
        <v>0</v>
      </c>
      <c r="M25" s="201">
        <v>0</v>
      </c>
      <c r="N25" s="201">
        <v>5</v>
      </c>
      <c r="O25" s="201">
        <v>3</v>
      </c>
      <c r="P25" s="201">
        <v>0</v>
      </c>
      <c r="Q25" s="201">
        <v>0</v>
      </c>
      <c r="R25" s="201">
        <v>0</v>
      </c>
      <c r="S25" s="201">
        <v>0</v>
      </c>
      <c r="T25" s="201">
        <v>0</v>
      </c>
      <c r="U25" s="201">
        <v>1</v>
      </c>
      <c r="V25" s="202">
        <v>0</v>
      </c>
      <c r="W25" s="202">
        <v>0</v>
      </c>
      <c r="X25" s="200"/>
      <c r="Z25" s="199"/>
      <c r="AA25" s="198"/>
      <c r="AB25" s="385" t="str">
        <f t="shared" si="0"/>
        <v>優先通行妨害</v>
      </c>
      <c r="AC25" s="385"/>
      <c r="AF25" s="211">
        <f t="shared" si="1"/>
        <v>42</v>
      </c>
      <c r="AH25" s="191">
        <f t="shared" si="3"/>
        <v>42</v>
      </c>
      <c r="AI25" s="210">
        <f t="shared" si="2"/>
        <v>42</v>
      </c>
    </row>
    <row r="26" spans="2:35" s="205" customFormat="1" ht="13.5" customHeight="1">
      <c r="B26" s="204"/>
      <c r="C26" s="387" t="s">
        <v>116</v>
      </c>
      <c r="D26" s="387"/>
      <c r="F26" s="212">
        <v>342</v>
      </c>
      <c r="G26" s="201">
        <v>0</v>
      </c>
      <c r="H26" s="201">
        <v>0</v>
      </c>
      <c r="I26" s="201">
        <v>192</v>
      </c>
      <c r="J26" s="201">
        <v>41</v>
      </c>
      <c r="K26" s="201">
        <v>0</v>
      </c>
      <c r="L26" s="201">
        <v>6</v>
      </c>
      <c r="M26" s="201">
        <v>4</v>
      </c>
      <c r="N26" s="201">
        <v>31</v>
      </c>
      <c r="O26" s="201">
        <v>15</v>
      </c>
      <c r="P26" s="201">
        <v>0</v>
      </c>
      <c r="Q26" s="201">
        <v>1</v>
      </c>
      <c r="R26" s="201">
        <v>2</v>
      </c>
      <c r="S26" s="201">
        <v>0</v>
      </c>
      <c r="T26" s="201">
        <v>7</v>
      </c>
      <c r="U26" s="201">
        <v>43</v>
      </c>
      <c r="V26" s="202">
        <v>0</v>
      </c>
      <c r="W26" s="202">
        <v>0</v>
      </c>
      <c r="X26" s="208"/>
      <c r="Z26" s="207"/>
      <c r="AA26" s="204"/>
      <c r="AB26" s="385" t="str">
        <f t="shared" si="0"/>
        <v>交差点安全進行義務</v>
      </c>
      <c r="AC26" s="385"/>
      <c r="AF26" s="211">
        <f t="shared" si="1"/>
        <v>299</v>
      </c>
      <c r="AH26" s="191">
        <f t="shared" si="3"/>
        <v>299</v>
      </c>
      <c r="AI26" s="210">
        <f t="shared" si="2"/>
        <v>299</v>
      </c>
    </row>
    <row r="27" spans="2:35" ht="10.5" customHeight="1">
      <c r="B27" s="198"/>
      <c r="C27" s="385" t="s">
        <v>33</v>
      </c>
      <c r="D27" s="385"/>
      <c r="F27" s="203">
        <v>111</v>
      </c>
      <c r="G27" s="201">
        <v>0</v>
      </c>
      <c r="H27" s="201">
        <v>0</v>
      </c>
      <c r="I27" s="201">
        <v>73</v>
      </c>
      <c r="J27" s="201">
        <v>13</v>
      </c>
      <c r="K27" s="201">
        <v>0</v>
      </c>
      <c r="L27" s="201">
        <v>0</v>
      </c>
      <c r="M27" s="201">
        <v>3</v>
      </c>
      <c r="N27" s="201">
        <v>15</v>
      </c>
      <c r="O27" s="201">
        <v>4</v>
      </c>
      <c r="P27" s="201">
        <v>0</v>
      </c>
      <c r="Q27" s="201">
        <v>1</v>
      </c>
      <c r="R27" s="201">
        <v>0</v>
      </c>
      <c r="S27" s="201">
        <v>1</v>
      </c>
      <c r="T27" s="201">
        <v>1</v>
      </c>
      <c r="U27" s="201">
        <v>0</v>
      </c>
      <c r="V27" s="202">
        <v>0</v>
      </c>
      <c r="W27" s="202">
        <v>0</v>
      </c>
      <c r="X27" s="200"/>
      <c r="Z27" s="199"/>
      <c r="AA27" s="198"/>
      <c r="AB27" s="385" t="str">
        <f t="shared" si="0"/>
        <v>歩行者妨害</v>
      </c>
      <c r="AC27" s="385"/>
      <c r="AF27" s="211">
        <f t="shared" si="1"/>
        <v>111</v>
      </c>
      <c r="AH27" s="191">
        <f t="shared" si="3"/>
        <v>111</v>
      </c>
      <c r="AI27" s="210">
        <f t="shared" si="2"/>
        <v>111</v>
      </c>
    </row>
    <row r="28" spans="2:35" ht="10.5" customHeight="1">
      <c r="B28" s="198"/>
      <c r="C28" s="385" t="s">
        <v>34</v>
      </c>
      <c r="D28" s="385"/>
      <c r="F28" s="203">
        <v>96</v>
      </c>
      <c r="G28" s="201">
        <v>0</v>
      </c>
      <c r="H28" s="201">
        <v>0</v>
      </c>
      <c r="I28" s="201">
        <v>58</v>
      </c>
      <c r="J28" s="201">
        <v>12</v>
      </c>
      <c r="K28" s="201">
        <v>0</v>
      </c>
      <c r="L28" s="201">
        <v>2</v>
      </c>
      <c r="M28" s="201">
        <v>2</v>
      </c>
      <c r="N28" s="201">
        <v>11</v>
      </c>
      <c r="O28" s="201">
        <v>6</v>
      </c>
      <c r="P28" s="201">
        <v>0</v>
      </c>
      <c r="Q28" s="201">
        <v>1</v>
      </c>
      <c r="R28" s="201">
        <v>0</v>
      </c>
      <c r="S28" s="201">
        <v>2</v>
      </c>
      <c r="T28" s="201">
        <v>2</v>
      </c>
      <c r="U28" s="201">
        <v>0</v>
      </c>
      <c r="V28" s="202">
        <v>0</v>
      </c>
      <c r="W28" s="202">
        <v>0</v>
      </c>
      <c r="X28" s="200"/>
      <c r="Z28" s="199"/>
      <c r="AA28" s="198"/>
      <c r="AB28" s="385" t="str">
        <f t="shared" si="0"/>
        <v>横断自転車妨害</v>
      </c>
      <c r="AC28" s="385"/>
      <c r="AF28" s="196">
        <f t="shared" si="1"/>
        <v>96</v>
      </c>
      <c r="AI28" s="195">
        <f t="shared" si="2"/>
        <v>96</v>
      </c>
    </row>
    <row r="29" spans="2:35" ht="10.5" customHeight="1">
      <c r="B29" s="198"/>
      <c r="C29" s="385" t="s">
        <v>35</v>
      </c>
      <c r="D29" s="385"/>
      <c r="F29" s="203">
        <v>30</v>
      </c>
      <c r="G29" s="201">
        <v>0</v>
      </c>
      <c r="H29" s="201">
        <v>0</v>
      </c>
      <c r="I29" s="201">
        <v>16</v>
      </c>
      <c r="J29" s="201">
        <v>4</v>
      </c>
      <c r="K29" s="201">
        <v>0</v>
      </c>
      <c r="L29" s="201">
        <v>0</v>
      </c>
      <c r="M29" s="201">
        <v>1</v>
      </c>
      <c r="N29" s="201">
        <v>4</v>
      </c>
      <c r="O29" s="201">
        <v>2</v>
      </c>
      <c r="P29" s="201">
        <v>0</v>
      </c>
      <c r="Q29" s="201">
        <v>0</v>
      </c>
      <c r="R29" s="201">
        <v>0</v>
      </c>
      <c r="S29" s="201">
        <v>0</v>
      </c>
      <c r="T29" s="201">
        <v>2</v>
      </c>
      <c r="U29" s="201">
        <v>1</v>
      </c>
      <c r="V29" s="202">
        <v>0</v>
      </c>
      <c r="W29" s="202">
        <v>0</v>
      </c>
      <c r="X29" s="200"/>
      <c r="Z29" s="199"/>
      <c r="AA29" s="198"/>
      <c r="AB29" s="385" t="str">
        <f t="shared" si="0"/>
        <v>徐行</v>
      </c>
      <c r="AC29" s="385"/>
      <c r="AF29" s="211">
        <f t="shared" si="1"/>
        <v>29</v>
      </c>
      <c r="AH29" s="191">
        <f>AF29</f>
        <v>29</v>
      </c>
      <c r="AI29" s="210">
        <f t="shared" si="2"/>
        <v>29</v>
      </c>
    </row>
    <row r="30" spans="2:35" ht="10.5" customHeight="1">
      <c r="B30" s="198"/>
      <c r="C30" s="385" t="s">
        <v>36</v>
      </c>
      <c r="D30" s="385"/>
      <c r="F30" s="203">
        <v>526</v>
      </c>
      <c r="G30" s="201">
        <v>0</v>
      </c>
      <c r="H30" s="201">
        <v>0</v>
      </c>
      <c r="I30" s="201">
        <v>207</v>
      </c>
      <c r="J30" s="201">
        <v>54</v>
      </c>
      <c r="K30" s="201">
        <v>0</v>
      </c>
      <c r="L30" s="201">
        <v>0</v>
      </c>
      <c r="M30" s="201">
        <v>1</v>
      </c>
      <c r="N30" s="201">
        <v>38</v>
      </c>
      <c r="O30" s="201">
        <v>20</v>
      </c>
      <c r="P30" s="201">
        <v>0</v>
      </c>
      <c r="Q30" s="201">
        <v>6</v>
      </c>
      <c r="R30" s="201">
        <v>2</v>
      </c>
      <c r="S30" s="201">
        <v>2</v>
      </c>
      <c r="T30" s="201">
        <v>42</v>
      </c>
      <c r="U30" s="201">
        <v>154</v>
      </c>
      <c r="V30" s="202">
        <v>0</v>
      </c>
      <c r="W30" s="202">
        <v>0</v>
      </c>
      <c r="X30" s="200"/>
      <c r="Z30" s="199"/>
      <c r="AA30" s="198"/>
      <c r="AB30" s="385" t="str">
        <f t="shared" si="0"/>
        <v>一時不停止</v>
      </c>
      <c r="AC30" s="385"/>
      <c r="AF30" s="211">
        <f t="shared" si="1"/>
        <v>372</v>
      </c>
      <c r="AH30" s="191">
        <f>AF30</f>
        <v>372</v>
      </c>
      <c r="AI30" s="210">
        <f t="shared" si="2"/>
        <v>372</v>
      </c>
    </row>
    <row r="31" spans="2:35" s="205" customFormat="1" ht="13.5" customHeight="1">
      <c r="B31" s="204"/>
      <c r="C31" s="387" t="s">
        <v>83</v>
      </c>
      <c r="D31" s="387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04"/>
      <c r="AB31" s="385" t="str">
        <f t="shared" si="0"/>
        <v>駐 (停) 車 違 反</v>
      </c>
      <c r="AC31" s="385"/>
      <c r="AF31" s="196">
        <f t="shared" si="1"/>
        <v>0</v>
      </c>
      <c r="AH31" s="191"/>
      <c r="AI31" s="195">
        <f t="shared" si="2"/>
        <v>0</v>
      </c>
    </row>
    <row r="32" spans="2:35" ht="10.5" customHeight="1">
      <c r="B32" s="198"/>
      <c r="C32" s="385" t="s">
        <v>82</v>
      </c>
      <c r="D32" s="385"/>
      <c r="F32" s="203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198"/>
      <c r="AB32" s="385" t="str">
        <f t="shared" si="0"/>
        <v>灯火違反</v>
      </c>
      <c r="AC32" s="385"/>
      <c r="AF32" s="196">
        <f t="shared" si="1"/>
        <v>0</v>
      </c>
      <c r="AI32" s="195">
        <f t="shared" si="2"/>
        <v>0</v>
      </c>
    </row>
    <row r="33" spans="2:35" ht="10.5" customHeight="1">
      <c r="B33" s="198"/>
      <c r="C33" s="385" t="s">
        <v>81</v>
      </c>
      <c r="D33" s="385"/>
      <c r="F33" s="203">
        <v>1</v>
      </c>
      <c r="G33" s="201">
        <v>0</v>
      </c>
      <c r="H33" s="201">
        <v>0</v>
      </c>
      <c r="I33" s="201">
        <v>0</v>
      </c>
      <c r="J33" s="201">
        <v>1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198"/>
      <c r="AB33" s="385" t="str">
        <f t="shared" si="0"/>
        <v>合図不履行等</v>
      </c>
      <c r="AC33" s="385"/>
      <c r="AF33" s="196">
        <f t="shared" si="1"/>
        <v>1</v>
      </c>
      <c r="AI33" s="195">
        <f t="shared" si="2"/>
        <v>1</v>
      </c>
    </row>
    <row r="34" spans="2:35" ht="10.5" customHeight="1">
      <c r="B34" s="198"/>
      <c r="C34" s="385" t="s">
        <v>40</v>
      </c>
      <c r="D34" s="385"/>
      <c r="F34" s="203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198"/>
      <c r="AB34" s="385" t="str">
        <f t="shared" si="0"/>
        <v>乗車不適当</v>
      </c>
      <c r="AC34" s="385"/>
      <c r="AF34" s="196">
        <f t="shared" si="1"/>
        <v>0</v>
      </c>
      <c r="AI34" s="195">
        <f t="shared" si="2"/>
        <v>0</v>
      </c>
    </row>
    <row r="35" spans="2:35" ht="10.5" customHeight="1">
      <c r="B35" s="198"/>
      <c r="C35" s="385" t="s">
        <v>80</v>
      </c>
      <c r="D35" s="385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198"/>
      <c r="AB35" s="385" t="str">
        <f t="shared" si="0"/>
        <v>過積載</v>
      </c>
      <c r="AC35" s="385"/>
      <c r="AF35" s="196">
        <f t="shared" si="1"/>
        <v>0</v>
      </c>
      <c r="AI35" s="195">
        <f t="shared" si="2"/>
        <v>0</v>
      </c>
    </row>
    <row r="36" spans="2:35" s="205" customFormat="1" ht="13.5" customHeight="1">
      <c r="B36" s="204"/>
      <c r="C36" s="387" t="s">
        <v>79</v>
      </c>
      <c r="D36" s="387"/>
      <c r="F36" s="209">
        <v>4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1</v>
      </c>
      <c r="M36" s="201">
        <v>0</v>
      </c>
      <c r="N36" s="201">
        <v>3</v>
      </c>
      <c r="O36" s="201">
        <v>0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04"/>
      <c r="AB36" s="385" t="str">
        <f t="shared" si="0"/>
        <v>積載不適当</v>
      </c>
      <c r="AC36" s="385"/>
      <c r="AF36" s="196">
        <f t="shared" si="1"/>
        <v>4</v>
      </c>
      <c r="AH36" s="191"/>
      <c r="AI36" s="195">
        <f t="shared" si="2"/>
        <v>4</v>
      </c>
    </row>
    <row r="37" spans="2:35" ht="10.5" customHeight="1">
      <c r="B37" s="198"/>
      <c r="C37" s="385" t="s">
        <v>42</v>
      </c>
      <c r="D37" s="385"/>
      <c r="F37" s="203">
        <v>8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8</v>
      </c>
      <c r="V37" s="202">
        <v>0</v>
      </c>
      <c r="W37" s="202">
        <v>0</v>
      </c>
      <c r="X37" s="200"/>
      <c r="Z37" s="199"/>
      <c r="AA37" s="198"/>
      <c r="AB37" s="385" t="str">
        <f t="shared" si="0"/>
        <v>自転車通行方法</v>
      </c>
      <c r="AC37" s="385"/>
      <c r="AF37" s="196">
        <f t="shared" si="1"/>
        <v>0</v>
      </c>
      <c r="AI37" s="195">
        <f t="shared" si="2"/>
        <v>0</v>
      </c>
    </row>
    <row r="38" spans="2:35" ht="10.5" customHeight="1">
      <c r="B38" s="198"/>
      <c r="C38" s="385" t="s">
        <v>78</v>
      </c>
      <c r="D38" s="385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198"/>
      <c r="AB38" s="385" t="str">
        <f t="shared" si="0"/>
        <v>牽引</v>
      </c>
      <c r="AC38" s="385"/>
      <c r="AF38" s="196">
        <f t="shared" si="1"/>
        <v>0</v>
      </c>
      <c r="AI38" s="195">
        <f t="shared" si="2"/>
        <v>0</v>
      </c>
    </row>
    <row r="39" spans="2:35" ht="10.5" customHeight="1">
      <c r="B39" s="198"/>
      <c r="C39" s="385" t="s">
        <v>44</v>
      </c>
      <c r="D39" s="385"/>
      <c r="F39" s="203">
        <v>1</v>
      </c>
      <c r="G39" s="201">
        <v>0</v>
      </c>
      <c r="H39" s="201">
        <v>0</v>
      </c>
      <c r="I39" s="201">
        <v>1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2">
        <v>0</v>
      </c>
      <c r="W39" s="202">
        <v>0</v>
      </c>
      <c r="X39" s="200"/>
      <c r="Z39" s="199"/>
      <c r="AA39" s="198"/>
      <c r="AB39" s="385" t="str">
        <f t="shared" si="0"/>
        <v>整備不良</v>
      </c>
      <c r="AC39" s="385"/>
      <c r="AF39" s="211">
        <f t="shared" si="1"/>
        <v>1</v>
      </c>
      <c r="AH39" s="191">
        <f>AF39</f>
        <v>1</v>
      </c>
      <c r="AI39" s="210">
        <f t="shared" si="2"/>
        <v>1</v>
      </c>
    </row>
    <row r="40" spans="2:35" ht="10.5" customHeight="1">
      <c r="B40" s="198"/>
      <c r="C40" s="385" t="s">
        <v>107</v>
      </c>
      <c r="D40" s="385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198"/>
      <c r="AB40" s="385" t="str">
        <f t="shared" si="0"/>
        <v>最低速度</v>
      </c>
      <c r="AC40" s="385"/>
      <c r="AF40" s="196">
        <f t="shared" si="1"/>
        <v>0</v>
      </c>
      <c r="AI40" s="195">
        <f t="shared" si="2"/>
        <v>0</v>
      </c>
    </row>
    <row r="41" spans="2:35" s="205" customFormat="1" ht="13.5" customHeight="1">
      <c r="B41" s="204"/>
      <c r="C41" s="387" t="s">
        <v>73</v>
      </c>
      <c r="D41" s="387"/>
      <c r="F41" s="209">
        <v>1</v>
      </c>
      <c r="G41" s="201">
        <v>0</v>
      </c>
      <c r="H41" s="201">
        <v>0</v>
      </c>
      <c r="I41" s="201">
        <v>1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04"/>
      <c r="AB41" s="385" t="str">
        <f t="shared" si="0"/>
        <v>酒酔い運転</v>
      </c>
      <c r="AC41" s="385"/>
      <c r="AF41" s="211">
        <f t="shared" si="1"/>
        <v>1</v>
      </c>
      <c r="AH41" s="191">
        <f>AF41</f>
        <v>1</v>
      </c>
      <c r="AI41" s="210">
        <f t="shared" si="2"/>
        <v>1</v>
      </c>
    </row>
    <row r="42" spans="2:35" ht="10.5" customHeight="1">
      <c r="B42" s="198"/>
      <c r="C42" s="385" t="s">
        <v>72</v>
      </c>
      <c r="D42" s="385"/>
      <c r="F42" s="203">
        <v>4</v>
      </c>
      <c r="G42" s="201">
        <v>0</v>
      </c>
      <c r="H42" s="201">
        <v>0</v>
      </c>
      <c r="I42" s="201">
        <v>2</v>
      </c>
      <c r="J42" s="201">
        <v>0</v>
      </c>
      <c r="K42" s="201">
        <v>0</v>
      </c>
      <c r="L42" s="201">
        <v>0</v>
      </c>
      <c r="M42" s="201">
        <v>0</v>
      </c>
      <c r="N42" s="201">
        <v>2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198"/>
      <c r="AB42" s="385" t="str">
        <f t="shared" si="0"/>
        <v>過労等</v>
      </c>
      <c r="AC42" s="385"/>
      <c r="AF42" s="211">
        <f t="shared" si="1"/>
        <v>4</v>
      </c>
      <c r="AH42" s="191">
        <f>AF42</f>
        <v>4</v>
      </c>
      <c r="AI42" s="210">
        <f t="shared" si="2"/>
        <v>4</v>
      </c>
    </row>
    <row r="43" spans="2:35" ht="10.5" customHeight="1">
      <c r="B43" s="198"/>
      <c r="C43" s="385" t="s">
        <v>47</v>
      </c>
      <c r="D43" s="385"/>
      <c r="F43" s="203">
        <v>1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1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198"/>
      <c r="AB43" s="385" t="str">
        <f t="shared" si="0"/>
        <v>共同危険行為</v>
      </c>
      <c r="AC43" s="385"/>
      <c r="AF43" s="196">
        <f t="shared" si="1"/>
        <v>1</v>
      </c>
      <c r="AI43" s="195">
        <f t="shared" si="2"/>
        <v>1</v>
      </c>
    </row>
    <row r="44" spans="2:35" ht="10.5" customHeight="1">
      <c r="B44" s="198"/>
      <c r="C44" s="385" t="s">
        <v>106</v>
      </c>
      <c r="D44" s="385"/>
      <c r="F44" s="203">
        <v>14405</v>
      </c>
      <c r="G44" s="201">
        <v>64</v>
      </c>
      <c r="H44" s="201">
        <v>24</v>
      </c>
      <c r="I44" s="201">
        <v>8749</v>
      </c>
      <c r="J44" s="201">
        <v>1753</v>
      </c>
      <c r="K44" s="201">
        <v>5</v>
      </c>
      <c r="L44" s="201">
        <v>180</v>
      </c>
      <c r="M44" s="201">
        <v>228</v>
      </c>
      <c r="N44" s="201">
        <v>1623</v>
      </c>
      <c r="O44" s="201">
        <v>653</v>
      </c>
      <c r="P44" s="201">
        <v>4</v>
      </c>
      <c r="Q44" s="201">
        <v>102</v>
      </c>
      <c r="R44" s="201">
        <v>88</v>
      </c>
      <c r="S44" s="201">
        <v>43</v>
      </c>
      <c r="T44" s="201">
        <v>356</v>
      </c>
      <c r="U44" s="201">
        <v>533</v>
      </c>
      <c r="V44" s="202">
        <v>0</v>
      </c>
      <c r="W44" s="202">
        <v>0</v>
      </c>
      <c r="X44" s="200"/>
      <c r="Z44" s="199"/>
      <c r="AA44" s="198"/>
      <c r="AB44" s="385" t="str">
        <f t="shared" si="0"/>
        <v>安全運転義務</v>
      </c>
      <c r="AC44" s="385"/>
      <c r="AF44" s="196">
        <f t="shared" si="1"/>
        <v>13872</v>
      </c>
      <c r="AH44" s="191">
        <f>AF44</f>
        <v>13872</v>
      </c>
      <c r="AI44" s="195">
        <f t="shared" si="2"/>
        <v>13872</v>
      </c>
    </row>
    <row r="45" spans="2:35" s="205" customFormat="1" ht="13.5" customHeight="1">
      <c r="B45" s="204"/>
      <c r="C45" s="387" t="s">
        <v>56</v>
      </c>
      <c r="D45" s="387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04"/>
      <c r="AB45" s="385" t="str">
        <f t="shared" si="0"/>
        <v>幼児等通行妨害</v>
      </c>
      <c r="AC45" s="385"/>
      <c r="AD45" s="206"/>
      <c r="AF45" s="196">
        <f t="shared" si="1"/>
        <v>0</v>
      </c>
      <c r="AI45" s="195">
        <f t="shared" si="2"/>
        <v>0</v>
      </c>
    </row>
    <row r="46" spans="2:35" ht="10.5" customHeight="1">
      <c r="B46" s="198"/>
      <c r="C46" s="385" t="s">
        <v>55</v>
      </c>
      <c r="D46" s="385"/>
      <c r="F46" s="203">
        <v>89</v>
      </c>
      <c r="G46" s="201">
        <v>2</v>
      </c>
      <c r="H46" s="201">
        <v>0</v>
      </c>
      <c r="I46" s="201">
        <v>62</v>
      </c>
      <c r="J46" s="201">
        <v>10</v>
      </c>
      <c r="K46" s="201">
        <v>0</v>
      </c>
      <c r="L46" s="201">
        <v>0</v>
      </c>
      <c r="M46" s="201">
        <v>0</v>
      </c>
      <c r="N46" s="201">
        <v>11</v>
      </c>
      <c r="O46" s="201">
        <v>4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198"/>
      <c r="AB46" s="385" t="str">
        <f t="shared" si="0"/>
        <v>ドア開放等</v>
      </c>
      <c r="AC46" s="385"/>
      <c r="AD46" s="197"/>
      <c r="AF46" s="196">
        <f t="shared" si="1"/>
        <v>89</v>
      </c>
      <c r="AI46" s="195">
        <f t="shared" si="2"/>
        <v>89</v>
      </c>
    </row>
    <row r="47" spans="2:35" ht="10.5" customHeight="1">
      <c r="B47" s="204"/>
      <c r="C47" s="387" t="s">
        <v>105</v>
      </c>
      <c r="D47" s="387"/>
      <c r="F47" s="203">
        <v>5</v>
      </c>
      <c r="G47" s="201">
        <v>0</v>
      </c>
      <c r="H47" s="201">
        <v>0</v>
      </c>
      <c r="I47" s="201">
        <v>4</v>
      </c>
      <c r="J47" s="201">
        <v>0</v>
      </c>
      <c r="K47" s="201">
        <v>0</v>
      </c>
      <c r="L47" s="201">
        <v>0</v>
      </c>
      <c r="M47" s="201">
        <v>0</v>
      </c>
      <c r="N47" s="201">
        <v>1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04"/>
      <c r="AB47" s="385" t="str">
        <f t="shared" si="0"/>
        <v>停止措置義務</v>
      </c>
      <c r="AC47" s="385"/>
      <c r="AD47" s="197"/>
      <c r="AF47" s="196">
        <f t="shared" si="1"/>
        <v>5</v>
      </c>
      <c r="AI47" s="195">
        <f t="shared" si="2"/>
        <v>5</v>
      </c>
    </row>
    <row r="48" spans="2:35" ht="10.5" customHeight="1">
      <c r="B48" s="198"/>
      <c r="C48" s="385" t="s">
        <v>54</v>
      </c>
      <c r="D48" s="385"/>
      <c r="F48" s="203">
        <v>12</v>
      </c>
      <c r="G48" s="201">
        <v>1</v>
      </c>
      <c r="H48" s="201">
        <v>0</v>
      </c>
      <c r="I48" s="201">
        <v>4</v>
      </c>
      <c r="J48" s="201">
        <v>0</v>
      </c>
      <c r="K48" s="201">
        <v>0</v>
      </c>
      <c r="L48" s="201">
        <v>1</v>
      </c>
      <c r="M48" s="201">
        <v>1</v>
      </c>
      <c r="N48" s="201">
        <v>0</v>
      </c>
      <c r="O48" s="201">
        <v>0</v>
      </c>
      <c r="P48" s="201">
        <v>0</v>
      </c>
      <c r="Q48" s="201">
        <v>0</v>
      </c>
      <c r="R48" s="201">
        <v>1</v>
      </c>
      <c r="S48" s="201">
        <v>0</v>
      </c>
      <c r="T48" s="201">
        <v>3</v>
      </c>
      <c r="U48" s="201">
        <v>1</v>
      </c>
      <c r="V48" s="202">
        <v>0</v>
      </c>
      <c r="W48" s="202">
        <v>0</v>
      </c>
      <c r="X48" s="200"/>
      <c r="Z48" s="199"/>
      <c r="AA48" s="198"/>
      <c r="AB48" s="385" t="str">
        <f t="shared" si="0"/>
        <v>車両その他</v>
      </c>
      <c r="AC48" s="385"/>
      <c r="AD48" s="197"/>
      <c r="AF48" s="196">
        <f t="shared" si="1"/>
        <v>11</v>
      </c>
      <c r="AI48" s="195">
        <f t="shared" si="2"/>
        <v>11</v>
      </c>
    </row>
    <row r="49" spans="1:35" ht="10.5" customHeight="1">
      <c r="B49" s="198"/>
      <c r="C49" s="385" t="s">
        <v>52</v>
      </c>
      <c r="D49" s="385"/>
      <c r="F49" s="203">
        <v>489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0</v>
      </c>
      <c r="X49" s="200"/>
      <c r="Z49" s="199"/>
      <c r="AA49" s="198"/>
      <c r="AB49" s="385" t="str">
        <f t="shared" si="0"/>
        <v>不明</v>
      </c>
      <c r="AC49" s="385"/>
      <c r="AD49" s="197"/>
      <c r="AF49" s="196">
        <f t="shared" si="1"/>
        <v>0</v>
      </c>
      <c r="AH49" s="191" t="s">
        <v>139</v>
      </c>
      <c r="AI49" s="195">
        <f t="shared" si="2"/>
        <v>489</v>
      </c>
    </row>
    <row r="50" spans="1:35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  <c r="AD50" s="193"/>
      <c r="AF50" s="194"/>
      <c r="AG50" s="193"/>
      <c r="AH50" s="193"/>
      <c r="AI50" s="192" t="s">
        <v>139</v>
      </c>
    </row>
  </sheetData>
  <mergeCells count="85">
    <mergeCell ref="AB12:AC12"/>
    <mergeCell ref="Y6:AD7"/>
    <mergeCell ref="AA9:AC9"/>
    <mergeCell ref="AB11:AC11"/>
    <mergeCell ref="AB37:AC37"/>
    <mergeCell ref="AB13:AC13"/>
    <mergeCell ref="AB14:AC14"/>
    <mergeCell ref="AB15:AC15"/>
    <mergeCell ref="AB16:AC16"/>
    <mergeCell ref="AB17:AC17"/>
    <mergeCell ref="AB18:AC18"/>
    <mergeCell ref="AB19:AC19"/>
    <mergeCell ref="AB22:AC22"/>
    <mergeCell ref="AB23:AC23"/>
    <mergeCell ref="AB24:AC24"/>
    <mergeCell ref="AB20:AC20"/>
    <mergeCell ref="AB38:AC38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AB21:AC21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C26:D26"/>
    <mergeCell ref="AF3:AI3"/>
    <mergeCell ref="AB49:AC49"/>
    <mergeCell ref="AB45:AC45"/>
    <mergeCell ref="AB46:AC46"/>
    <mergeCell ref="AB47:AC47"/>
    <mergeCell ref="AB48:AC48"/>
    <mergeCell ref="AB41:AC41"/>
    <mergeCell ref="AB42:AC42"/>
    <mergeCell ref="AB43:AC43"/>
    <mergeCell ref="AB44:AC44"/>
    <mergeCell ref="AB39:AC39"/>
    <mergeCell ref="AB40:AC40"/>
    <mergeCell ref="AB33:AC33"/>
    <mergeCell ref="AB34:AC34"/>
    <mergeCell ref="AB35:AC35"/>
    <mergeCell ref="AB36:AC3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50"/>
  <sheetViews>
    <sheetView showGridLines="0" zoomScale="125" zoomScaleNormal="125" workbookViewId="0"/>
  </sheetViews>
  <sheetFormatPr defaultColWidth="11.25" defaultRowHeight="10.5"/>
  <cols>
    <col min="1" max="2" width="1.125" style="140" customWidth="1"/>
    <col min="3" max="3" width="1.375" style="140" customWidth="1"/>
    <col min="4" max="4" width="14.625" style="140" customWidth="1"/>
    <col min="5" max="5" width="0.875" style="140" customWidth="1"/>
    <col min="6" max="6" width="7" style="140" customWidth="1"/>
    <col min="7" max="15" width="6.75" style="140" customWidth="1"/>
    <col min="16" max="16" width="9.375" style="140" customWidth="1"/>
    <col min="17" max="22" width="8" style="140" customWidth="1"/>
    <col min="23" max="23" width="7.75" style="140" customWidth="1"/>
    <col min="24" max="24" width="0.75" style="140" customWidth="1"/>
    <col min="25" max="26" width="1.125" style="140" customWidth="1"/>
    <col min="27" max="27" width="1.375" style="140" customWidth="1"/>
    <col min="28" max="28" width="1.75" style="140" customWidth="1"/>
    <col min="29" max="29" width="14.5" style="140" customWidth="1"/>
    <col min="30" max="30" width="1.125" style="140" customWidth="1"/>
    <col min="31" max="31" width="11.25" style="140" customWidth="1"/>
    <col min="32" max="35" width="9.375" style="140" customWidth="1"/>
    <col min="36" max="16384" width="11.25" style="140"/>
  </cols>
  <sheetData>
    <row r="1" spans="1:35" ht="13.5" customHeight="1">
      <c r="H1" s="176"/>
      <c r="J1" s="175"/>
      <c r="K1" s="175"/>
      <c r="L1" s="175"/>
      <c r="M1" s="175"/>
      <c r="N1" s="175"/>
      <c r="O1" s="174" t="s">
        <v>137</v>
      </c>
      <c r="P1" s="172" t="s">
        <v>110</v>
      </c>
      <c r="Q1" s="172"/>
      <c r="R1" s="172"/>
      <c r="S1" s="172"/>
      <c r="T1" s="172"/>
      <c r="U1" s="172"/>
    </row>
    <row r="2" spans="1:35" ht="3" customHeight="1">
      <c r="N2" s="173"/>
    </row>
    <row r="3" spans="1:35" ht="13.5" customHeight="1">
      <c r="I3" s="170"/>
      <c r="L3" s="172" t="s">
        <v>98</v>
      </c>
      <c r="M3" s="171"/>
      <c r="N3" s="171"/>
      <c r="O3" s="171"/>
      <c r="P3" s="171"/>
      <c r="Q3" s="172" t="s">
        <v>97</v>
      </c>
      <c r="R3" s="171"/>
      <c r="S3" s="171"/>
      <c r="AC3" s="392" t="s">
        <v>144</v>
      </c>
      <c r="AF3" s="403" t="s">
        <v>143</v>
      </c>
      <c r="AG3" s="404"/>
      <c r="AH3" s="404"/>
      <c r="AI3" s="405"/>
    </row>
    <row r="4" spans="1:35" ht="3" customHeight="1">
      <c r="I4" s="170"/>
      <c r="AC4" s="392"/>
      <c r="AF4" s="157"/>
      <c r="AI4" s="177"/>
    </row>
    <row r="5" spans="1:35" ht="1.5" customHeight="1">
      <c r="AF5" s="157"/>
      <c r="AI5" s="177"/>
    </row>
    <row r="6" spans="1:35" ht="15" customHeight="1">
      <c r="A6" s="401" t="s">
        <v>94</v>
      </c>
      <c r="B6" s="402"/>
      <c r="C6" s="402"/>
      <c r="D6" s="402"/>
      <c r="E6" s="402"/>
      <c r="F6" s="397" t="s">
        <v>133</v>
      </c>
      <c r="G6" s="169" t="s">
        <v>0</v>
      </c>
      <c r="H6" s="169"/>
      <c r="I6" s="169"/>
      <c r="J6" s="169"/>
      <c r="K6" s="169"/>
      <c r="L6" s="169" t="s">
        <v>1</v>
      </c>
      <c r="M6" s="169"/>
      <c r="N6" s="169"/>
      <c r="O6" s="169"/>
      <c r="P6" s="399" t="s">
        <v>142</v>
      </c>
      <c r="Q6" s="169" t="s">
        <v>2</v>
      </c>
      <c r="R6" s="169"/>
      <c r="S6" s="169"/>
      <c r="T6" s="169"/>
      <c r="U6" s="169" t="s">
        <v>3</v>
      </c>
      <c r="V6" s="169"/>
      <c r="W6" s="169"/>
      <c r="X6" s="169"/>
      <c r="Y6" s="393" t="s">
        <v>94</v>
      </c>
      <c r="Z6" s="393"/>
      <c r="AA6" s="393"/>
      <c r="AB6" s="393"/>
      <c r="AC6" s="393"/>
      <c r="AD6" s="394"/>
      <c r="AF6" s="157"/>
      <c r="AI6" s="177"/>
    </row>
    <row r="7" spans="1:35" ht="15" customHeight="1">
      <c r="A7" s="401"/>
      <c r="B7" s="402"/>
      <c r="C7" s="402"/>
      <c r="D7" s="402"/>
      <c r="E7" s="402"/>
      <c r="F7" s="398"/>
      <c r="G7" s="168" t="s">
        <v>4</v>
      </c>
      <c r="H7" s="168" t="s">
        <v>132</v>
      </c>
      <c r="I7" s="168" t="s">
        <v>131</v>
      </c>
      <c r="J7" s="168" t="s">
        <v>130</v>
      </c>
      <c r="K7" s="168" t="s">
        <v>8</v>
      </c>
      <c r="L7" s="168" t="s">
        <v>4</v>
      </c>
      <c r="M7" s="168" t="s">
        <v>132</v>
      </c>
      <c r="N7" s="168" t="s">
        <v>131</v>
      </c>
      <c r="O7" s="168" t="s">
        <v>130</v>
      </c>
      <c r="P7" s="400"/>
      <c r="Q7" s="168" t="s">
        <v>129</v>
      </c>
      <c r="R7" s="168" t="s">
        <v>128</v>
      </c>
      <c r="S7" s="168" t="s">
        <v>127</v>
      </c>
      <c r="T7" s="168" t="s">
        <v>126</v>
      </c>
      <c r="U7" s="168" t="s">
        <v>125</v>
      </c>
      <c r="V7" s="168" t="s">
        <v>124</v>
      </c>
      <c r="W7" s="167" t="s">
        <v>123</v>
      </c>
      <c r="X7" s="166"/>
      <c r="Y7" s="393"/>
      <c r="Z7" s="393"/>
      <c r="AA7" s="393"/>
      <c r="AB7" s="393"/>
      <c r="AC7" s="393"/>
      <c r="AD7" s="394"/>
      <c r="AF7" s="183"/>
      <c r="AG7" s="140" t="s">
        <v>141</v>
      </c>
      <c r="AH7" s="140">
        <f>SUM(AH11:AH44)</f>
        <v>16332</v>
      </c>
      <c r="AI7" s="177"/>
    </row>
    <row r="8" spans="1:35" ht="6.75" customHeight="1">
      <c r="F8" s="165"/>
      <c r="Y8" s="165"/>
      <c r="Z8" s="164"/>
      <c r="AA8" s="164"/>
      <c r="AB8" s="164"/>
      <c r="AC8" s="164"/>
      <c r="AD8" s="164"/>
      <c r="AF8" s="157"/>
      <c r="AI8" s="177"/>
    </row>
    <row r="9" spans="1:35" ht="10.5" customHeight="1">
      <c r="B9" s="395" t="s">
        <v>53</v>
      </c>
      <c r="C9" s="395"/>
      <c r="D9" s="395"/>
      <c r="F9" s="190">
        <v>18007</v>
      </c>
      <c r="G9" s="189">
        <v>83</v>
      </c>
      <c r="H9" s="189">
        <v>19</v>
      </c>
      <c r="I9" s="189">
        <v>10676</v>
      </c>
      <c r="J9" s="189">
        <v>1891</v>
      </c>
      <c r="K9" s="178">
        <v>0</v>
      </c>
      <c r="L9" s="189">
        <v>208</v>
      </c>
      <c r="M9" s="189">
        <v>10</v>
      </c>
      <c r="N9" s="189">
        <v>2173</v>
      </c>
      <c r="O9" s="189">
        <v>755</v>
      </c>
      <c r="P9" s="189">
        <v>7</v>
      </c>
      <c r="Q9" s="189">
        <v>113</v>
      </c>
      <c r="R9" s="189">
        <v>130</v>
      </c>
      <c r="S9" s="189">
        <v>58</v>
      </c>
      <c r="T9" s="189">
        <v>475</v>
      </c>
      <c r="U9" s="189">
        <v>895</v>
      </c>
      <c r="V9" s="189">
        <v>0</v>
      </c>
      <c r="W9" s="189">
        <v>514</v>
      </c>
      <c r="X9" s="147"/>
      <c r="Y9" s="157"/>
      <c r="Z9" s="161"/>
      <c r="AA9" s="395" t="str">
        <f>B9</f>
        <v>総数</v>
      </c>
      <c r="AB9" s="395"/>
      <c r="AC9" s="395"/>
      <c r="AF9" s="188">
        <f>SUM(G9:T9)</f>
        <v>16598</v>
      </c>
      <c r="AH9" s="140" t="s">
        <v>140</v>
      </c>
      <c r="AI9" s="187">
        <f>F9-U9-V9-W9</f>
        <v>16598</v>
      </c>
    </row>
    <row r="10" spans="1:35" ht="6" customHeight="1">
      <c r="B10" s="145"/>
      <c r="C10" s="145"/>
      <c r="D10" s="145"/>
      <c r="F10" s="186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58"/>
      <c r="Y10" s="157"/>
      <c r="Z10" s="146"/>
      <c r="AA10" s="145"/>
      <c r="AB10" s="145"/>
      <c r="AC10" s="145"/>
      <c r="AF10" s="157"/>
      <c r="AI10" s="177" t="s">
        <v>139</v>
      </c>
    </row>
    <row r="11" spans="1:35" ht="10.5" customHeight="1">
      <c r="B11" s="145"/>
      <c r="C11" s="391" t="s">
        <v>17</v>
      </c>
      <c r="D11" s="391"/>
      <c r="F11" s="180">
        <v>784</v>
      </c>
      <c r="G11" s="178">
        <v>0</v>
      </c>
      <c r="H11" s="178">
        <v>0</v>
      </c>
      <c r="I11" s="178">
        <v>404</v>
      </c>
      <c r="J11" s="178">
        <v>83</v>
      </c>
      <c r="K11" s="178">
        <v>0</v>
      </c>
      <c r="L11" s="178">
        <v>6</v>
      </c>
      <c r="M11" s="178">
        <v>1</v>
      </c>
      <c r="N11" s="178">
        <v>89</v>
      </c>
      <c r="O11" s="178">
        <v>28</v>
      </c>
      <c r="P11" s="178">
        <v>1</v>
      </c>
      <c r="Q11" s="178">
        <v>10</v>
      </c>
      <c r="R11" s="178">
        <v>8</v>
      </c>
      <c r="S11" s="178">
        <v>3</v>
      </c>
      <c r="T11" s="178">
        <v>27</v>
      </c>
      <c r="U11" s="178">
        <v>124</v>
      </c>
      <c r="V11" s="179">
        <v>0</v>
      </c>
      <c r="W11" s="179">
        <v>0</v>
      </c>
      <c r="X11" s="147">
        <v>0</v>
      </c>
      <c r="Z11" s="146"/>
      <c r="AA11" s="145"/>
      <c r="AB11" s="391" t="str">
        <f t="shared" ref="AB11:AB49" si="0">C11</f>
        <v>信号無視</v>
      </c>
      <c r="AC11" s="391"/>
      <c r="AF11" s="183">
        <f t="shared" ref="AF11:AF49" si="1">SUM(G11:T11)</f>
        <v>660</v>
      </c>
      <c r="AH11" s="140">
        <f>AF11</f>
        <v>660</v>
      </c>
      <c r="AI11" s="182">
        <f t="shared" ref="AI11:AI49" si="2">F11-U11-V11-W11</f>
        <v>660</v>
      </c>
    </row>
    <row r="12" spans="1:35" ht="10.5" customHeight="1">
      <c r="B12" s="145"/>
      <c r="C12" s="391" t="s">
        <v>18</v>
      </c>
      <c r="D12" s="391"/>
      <c r="F12" s="180">
        <v>12</v>
      </c>
      <c r="G12" s="178">
        <v>0</v>
      </c>
      <c r="H12" s="178">
        <v>0</v>
      </c>
      <c r="I12" s="178">
        <v>5</v>
      </c>
      <c r="J12" s="178">
        <v>3</v>
      </c>
      <c r="K12" s="178">
        <v>0</v>
      </c>
      <c r="L12" s="178">
        <v>0</v>
      </c>
      <c r="M12" s="178">
        <v>0</v>
      </c>
      <c r="N12" s="178">
        <v>1</v>
      </c>
      <c r="O12" s="178">
        <v>0</v>
      </c>
      <c r="P12" s="178">
        <v>0</v>
      </c>
      <c r="Q12" s="178">
        <v>0</v>
      </c>
      <c r="R12" s="178">
        <v>0</v>
      </c>
      <c r="S12" s="178">
        <v>0</v>
      </c>
      <c r="T12" s="178">
        <v>2</v>
      </c>
      <c r="U12" s="178">
        <v>1</v>
      </c>
      <c r="V12" s="179">
        <v>0</v>
      </c>
      <c r="W12" s="179">
        <v>0</v>
      </c>
      <c r="X12" s="147"/>
      <c r="Z12" s="146"/>
      <c r="AA12" s="145"/>
      <c r="AB12" s="391" t="str">
        <f t="shared" si="0"/>
        <v>通行禁止</v>
      </c>
      <c r="AC12" s="391"/>
      <c r="AF12" s="157">
        <f t="shared" si="1"/>
        <v>11</v>
      </c>
      <c r="AI12" s="177">
        <f t="shared" si="2"/>
        <v>11</v>
      </c>
    </row>
    <row r="13" spans="1:35" ht="10.5" customHeight="1">
      <c r="B13" s="145"/>
      <c r="C13" s="391" t="s">
        <v>19</v>
      </c>
      <c r="D13" s="391"/>
      <c r="F13" s="180">
        <v>25</v>
      </c>
      <c r="G13" s="178">
        <v>0</v>
      </c>
      <c r="H13" s="178">
        <v>0</v>
      </c>
      <c r="I13" s="178">
        <v>5</v>
      </c>
      <c r="J13" s="178">
        <v>3</v>
      </c>
      <c r="K13" s="178">
        <v>0</v>
      </c>
      <c r="L13" s="178">
        <v>0</v>
      </c>
      <c r="M13" s="178">
        <v>0</v>
      </c>
      <c r="N13" s="178">
        <v>4</v>
      </c>
      <c r="O13" s="178">
        <v>3</v>
      </c>
      <c r="P13" s="178">
        <v>0</v>
      </c>
      <c r="Q13" s="178">
        <v>0</v>
      </c>
      <c r="R13" s="178">
        <v>2</v>
      </c>
      <c r="S13" s="178">
        <v>1</v>
      </c>
      <c r="T13" s="178">
        <v>3</v>
      </c>
      <c r="U13" s="178">
        <v>4</v>
      </c>
      <c r="V13" s="179">
        <v>0</v>
      </c>
      <c r="W13" s="179">
        <v>0</v>
      </c>
      <c r="X13" s="147"/>
      <c r="Z13" s="146"/>
      <c r="AA13" s="145"/>
      <c r="AB13" s="391" t="str">
        <f t="shared" si="0"/>
        <v>通行区分</v>
      </c>
      <c r="AC13" s="391"/>
      <c r="AF13" s="157">
        <f t="shared" si="1"/>
        <v>21</v>
      </c>
      <c r="AH13" s="140">
        <f>AF13</f>
        <v>21</v>
      </c>
      <c r="AI13" s="177">
        <f t="shared" si="2"/>
        <v>21</v>
      </c>
    </row>
    <row r="14" spans="1:35" ht="10.5" customHeight="1">
      <c r="B14" s="145"/>
      <c r="C14" s="391" t="s">
        <v>20</v>
      </c>
      <c r="D14" s="391"/>
      <c r="F14" s="180">
        <v>4</v>
      </c>
      <c r="G14" s="178">
        <v>0</v>
      </c>
      <c r="H14" s="178">
        <v>0</v>
      </c>
      <c r="I14" s="178">
        <v>3</v>
      </c>
      <c r="J14" s="178">
        <v>0</v>
      </c>
      <c r="K14" s="178">
        <v>0</v>
      </c>
      <c r="L14" s="178">
        <v>0</v>
      </c>
      <c r="M14" s="178">
        <v>0</v>
      </c>
      <c r="N14" s="178">
        <v>1</v>
      </c>
      <c r="O14" s="178">
        <v>0</v>
      </c>
      <c r="P14" s="178">
        <v>0</v>
      </c>
      <c r="Q14" s="178">
        <v>0</v>
      </c>
      <c r="R14" s="178">
        <v>0</v>
      </c>
      <c r="S14" s="178">
        <v>0</v>
      </c>
      <c r="T14" s="178">
        <v>0</v>
      </c>
      <c r="U14" s="178">
        <v>0</v>
      </c>
      <c r="V14" s="179">
        <v>0</v>
      </c>
      <c r="W14" s="179">
        <v>0</v>
      </c>
      <c r="X14" s="147"/>
      <c r="Z14" s="146"/>
      <c r="AA14" s="145"/>
      <c r="AB14" s="391" t="str">
        <f t="shared" si="0"/>
        <v>車両通行帯</v>
      </c>
      <c r="AC14" s="391"/>
      <c r="AF14" s="157">
        <f t="shared" si="1"/>
        <v>4</v>
      </c>
      <c r="AI14" s="177">
        <f t="shared" si="2"/>
        <v>4</v>
      </c>
    </row>
    <row r="15" spans="1:35" ht="10.5" customHeight="1">
      <c r="B15" s="145"/>
      <c r="C15" s="391" t="s">
        <v>21</v>
      </c>
      <c r="D15" s="391"/>
      <c r="F15" s="180">
        <v>8</v>
      </c>
      <c r="G15" s="178">
        <v>0</v>
      </c>
      <c r="H15" s="178">
        <v>0</v>
      </c>
      <c r="I15" s="178">
        <v>3</v>
      </c>
      <c r="J15" s="178">
        <v>0</v>
      </c>
      <c r="K15" s="178">
        <v>0</v>
      </c>
      <c r="L15" s="178">
        <v>0</v>
      </c>
      <c r="M15" s="178">
        <v>0</v>
      </c>
      <c r="N15" s="178">
        <v>0</v>
      </c>
      <c r="O15" s="178">
        <v>1</v>
      </c>
      <c r="P15" s="178">
        <v>0</v>
      </c>
      <c r="Q15" s="178">
        <v>2</v>
      </c>
      <c r="R15" s="178">
        <v>1</v>
      </c>
      <c r="S15" s="178">
        <v>0</v>
      </c>
      <c r="T15" s="178">
        <v>1</v>
      </c>
      <c r="U15" s="178">
        <v>0</v>
      </c>
      <c r="V15" s="179">
        <v>0</v>
      </c>
      <c r="W15" s="179">
        <v>0</v>
      </c>
      <c r="X15" s="147"/>
      <c r="Z15" s="146"/>
      <c r="AA15" s="145"/>
      <c r="AB15" s="391" t="str">
        <f t="shared" si="0"/>
        <v>最高速度</v>
      </c>
      <c r="AC15" s="391"/>
      <c r="AF15" s="183">
        <f t="shared" si="1"/>
        <v>8</v>
      </c>
      <c r="AH15" s="140">
        <f>AF15</f>
        <v>8</v>
      </c>
      <c r="AI15" s="182">
        <f t="shared" si="2"/>
        <v>8</v>
      </c>
    </row>
    <row r="16" spans="1:35" s="151" customFormat="1" ht="13.5" customHeight="1">
      <c r="B16" s="150"/>
      <c r="C16" s="396" t="s">
        <v>89</v>
      </c>
      <c r="D16" s="396"/>
      <c r="F16" s="181">
        <v>7</v>
      </c>
      <c r="G16" s="178">
        <v>0</v>
      </c>
      <c r="H16" s="178">
        <v>0</v>
      </c>
      <c r="I16" s="178">
        <v>4</v>
      </c>
      <c r="J16" s="178">
        <v>2</v>
      </c>
      <c r="K16" s="178">
        <v>0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>
        <v>0</v>
      </c>
      <c r="R16" s="178">
        <v>0</v>
      </c>
      <c r="S16" s="178">
        <v>0</v>
      </c>
      <c r="T16" s="178">
        <v>1</v>
      </c>
      <c r="U16" s="178">
        <v>0</v>
      </c>
      <c r="V16" s="179">
        <v>0</v>
      </c>
      <c r="W16" s="179">
        <v>0</v>
      </c>
      <c r="X16" s="154"/>
      <c r="Z16" s="153"/>
      <c r="AA16" s="150"/>
      <c r="AB16" s="391" t="str">
        <f t="shared" si="0"/>
        <v>横断等禁止</v>
      </c>
      <c r="AC16" s="391"/>
      <c r="AF16" s="183">
        <f t="shared" si="1"/>
        <v>7</v>
      </c>
      <c r="AH16" s="140">
        <f>AF16</f>
        <v>7</v>
      </c>
      <c r="AI16" s="182">
        <f t="shared" si="2"/>
        <v>7</v>
      </c>
    </row>
    <row r="17" spans="2:35" ht="10.5" customHeight="1">
      <c r="B17" s="145"/>
      <c r="C17" s="391" t="s">
        <v>23</v>
      </c>
      <c r="D17" s="391"/>
      <c r="F17" s="180">
        <v>28</v>
      </c>
      <c r="G17" s="178">
        <v>0</v>
      </c>
      <c r="H17" s="178">
        <v>1</v>
      </c>
      <c r="I17" s="178">
        <v>17</v>
      </c>
      <c r="J17" s="178">
        <v>3</v>
      </c>
      <c r="K17" s="178">
        <v>0</v>
      </c>
      <c r="L17" s="178">
        <v>0</v>
      </c>
      <c r="M17" s="178">
        <v>0</v>
      </c>
      <c r="N17" s="178">
        <v>3</v>
      </c>
      <c r="O17" s="178">
        <v>1</v>
      </c>
      <c r="P17" s="178">
        <v>0</v>
      </c>
      <c r="Q17" s="178">
        <v>0</v>
      </c>
      <c r="R17" s="178">
        <v>1</v>
      </c>
      <c r="S17" s="178">
        <v>1</v>
      </c>
      <c r="T17" s="178">
        <v>0</v>
      </c>
      <c r="U17" s="178">
        <v>1</v>
      </c>
      <c r="V17" s="179">
        <v>0</v>
      </c>
      <c r="W17" s="179">
        <v>0</v>
      </c>
      <c r="X17" s="147"/>
      <c r="Z17" s="146"/>
      <c r="AA17" s="145"/>
      <c r="AB17" s="391" t="str">
        <f t="shared" si="0"/>
        <v>車間距離不保持</v>
      </c>
      <c r="AC17" s="391"/>
      <c r="AF17" s="183">
        <f t="shared" si="1"/>
        <v>27</v>
      </c>
      <c r="AH17" s="140">
        <f>AF17</f>
        <v>27</v>
      </c>
      <c r="AI17" s="182">
        <f t="shared" si="2"/>
        <v>27</v>
      </c>
    </row>
    <row r="18" spans="2:35" ht="10.5" customHeight="1">
      <c r="B18" s="145"/>
      <c r="C18" s="391" t="s">
        <v>88</v>
      </c>
      <c r="D18" s="391"/>
      <c r="F18" s="180">
        <v>9</v>
      </c>
      <c r="G18" s="178">
        <v>0</v>
      </c>
      <c r="H18" s="178">
        <v>0</v>
      </c>
      <c r="I18" s="178">
        <v>5</v>
      </c>
      <c r="J18" s="178">
        <v>1</v>
      </c>
      <c r="K18" s="178">
        <v>0</v>
      </c>
      <c r="L18" s="178">
        <v>2</v>
      </c>
      <c r="M18" s="178">
        <v>0</v>
      </c>
      <c r="N18" s="178">
        <v>1</v>
      </c>
      <c r="O18" s="178">
        <v>0</v>
      </c>
      <c r="P18" s="178">
        <v>0</v>
      </c>
      <c r="Q18" s="178">
        <v>0</v>
      </c>
      <c r="R18" s="178">
        <v>0</v>
      </c>
      <c r="S18" s="178">
        <v>0</v>
      </c>
      <c r="T18" s="178">
        <v>0</v>
      </c>
      <c r="U18" s="178">
        <v>0</v>
      </c>
      <c r="V18" s="179">
        <v>0</v>
      </c>
      <c r="W18" s="179">
        <v>0</v>
      </c>
      <c r="X18" s="147"/>
      <c r="Z18" s="146"/>
      <c r="AA18" s="145"/>
      <c r="AB18" s="391" t="str">
        <f t="shared" si="0"/>
        <v>進路変更禁止</v>
      </c>
      <c r="AC18" s="391"/>
      <c r="AF18" s="157">
        <f t="shared" si="1"/>
        <v>9</v>
      </c>
      <c r="AI18" s="177">
        <f t="shared" si="2"/>
        <v>9</v>
      </c>
    </row>
    <row r="19" spans="2:35" ht="10.5" customHeight="1">
      <c r="B19" s="145"/>
      <c r="C19" s="391" t="s">
        <v>87</v>
      </c>
      <c r="D19" s="391"/>
      <c r="F19" s="180">
        <v>6</v>
      </c>
      <c r="G19" s="178">
        <v>0</v>
      </c>
      <c r="H19" s="178">
        <v>0</v>
      </c>
      <c r="I19" s="178">
        <v>3</v>
      </c>
      <c r="J19" s="178">
        <v>0</v>
      </c>
      <c r="K19" s="178">
        <v>0</v>
      </c>
      <c r="L19" s="178">
        <v>0</v>
      </c>
      <c r="M19" s="178">
        <v>0</v>
      </c>
      <c r="N19" s="178">
        <v>2</v>
      </c>
      <c r="O19" s="178">
        <v>1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9">
        <v>0</v>
      </c>
      <c r="W19" s="179">
        <v>0</v>
      </c>
      <c r="X19" s="147"/>
      <c r="Z19" s="146"/>
      <c r="AA19" s="145"/>
      <c r="AB19" s="391" t="str">
        <f t="shared" si="0"/>
        <v>通行妨害（車両等）</v>
      </c>
      <c r="AC19" s="391"/>
      <c r="AF19" s="157">
        <f t="shared" si="1"/>
        <v>6</v>
      </c>
      <c r="AI19" s="177">
        <f t="shared" si="2"/>
        <v>6</v>
      </c>
    </row>
    <row r="20" spans="2:35" ht="10.5" customHeight="1">
      <c r="B20" s="145"/>
      <c r="C20" s="391" t="s">
        <v>26</v>
      </c>
      <c r="D20" s="391"/>
      <c r="F20" s="180">
        <v>12</v>
      </c>
      <c r="G20" s="178">
        <v>0</v>
      </c>
      <c r="H20" s="178">
        <v>0</v>
      </c>
      <c r="I20" s="178">
        <v>7</v>
      </c>
      <c r="J20" s="178">
        <v>2</v>
      </c>
      <c r="K20" s="178">
        <v>0</v>
      </c>
      <c r="L20" s="178">
        <v>0</v>
      </c>
      <c r="M20" s="178">
        <v>0</v>
      </c>
      <c r="N20" s="178">
        <v>0</v>
      </c>
      <c r="O20" s="178">
        <v>0</v>
      </c>
      <c r="P20" s="178">
        <v>0</v>
      </c>
      <c r="Q20" s="178">
        <v>1</v>
      </c>
      <c r="R20" s="178">
        <v>1</v>
      </c>
      <c r="S20" s="178">
        <v>0</v>
      </c>
      <c r="T20" s="178">
        <v>1</v>
      </c>
      <c r="U20" s="178">
        <v>0</v>
      </c>
      <c r="V20" s="179">
        <v>0</v>
      </c>
      <c r="W20" s="179">
        <v>0</v>
      </c>
      <c r="X20" s="147"/>
      <c r="Z20" s="146"/>
      <c r="AA20" s="145"/>
      <c r="AB20" s="391" t="str">
        <f t="shared" si="0"/>
        <v>追越し</v>
      </c>
      <c r="AC20" s="391"/>
      <c r="AF20" s="183">
        <f t="shared" si="1"/>
        <v>12</v>
      </c>
      <c r="AH20" s="140">
        <f>AF20</f>
        <v>12</v>
      </c>
      <c r="AI20" s="182">
        <f t="shared" si="2"/>
        <v>12</v>
      </c>
    </row>
    <row r="21" spans="2:35" s="151" customFormat="1" ht="13.5" customHeight="1">
      <c r="B21" s="150"/>
      <c r="C21" s="396" t="s">
        <v>86</v>
      </c>
      <c r="D21" s="396"/>
      <c r="F21" s="181">
        <v>1</v>
      </c>
      <c r="G21" s="178">
        <v>0</v>
      </c>
      <c r="H21" s="178">
        <v>0</v>
      </c>
      <c r="I21" s="178">
        <v>0</v>
      </c>
      <c r="J21" s="178">
        <v>0</v>
      </c>
      <c r="K21" s="178">
        <v>0</v>
      </c>
      <c r="L21" s="178">
        <v>0</v>
      </c>
      <c r="M21" s="178">
        <v>0</v>
      </c>
      <c r="N21" s="178">
        <v>1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79">
        <v>0</v>
      </c>
      <c r="W21" s="179">
        <v>0</v>
      </c>
      <c r="X21" s="154"/>
      <c r="Z21" s="153"/>
      <c r="AA21" s="150"/>
      <c r="AB21" s="391" t="str">
        <f t="shared" si="0"/>
        <v>割込み等</v>
      </c>
      <c r="AC21" s="391"/>
      <c r="AF21" s="157">
        <f t="shared" si="1"/>
        <v>1</v>
      </c>
      <c r="AH21" s="140"/>
      <c r="AI21" s="177">
        <f t="shared" si="2"/>
        <v>1</v>
      </c>
    </row>
    <row r="22" spans="2:35" ht="10.5" customHeight="1">
      <c r="B22" s="145"/>
      <c r="C22" s="391" t="s">
        <v>28</v>
      </c>
      <c r="D22" s="391"/>
      <c r="F22" s="180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9">
        <v>0</v>
      </c>
      <c r="W22" s="179">
        <v>0</v>
      </c>
      <c r="X22" s="147"/>
      <c r="Z22" s="146"/>
      <c r="AA22" s="145"/>
      <c r="AB22" s="391" t="str">
        <f t="shared" si="0"/>
        <v>踏切不停止</v>
      </c>
      <c r="AC22" s="391"/>
      <c r="AF22" s="183">
        <f t="shared" si="1"/>
        <v>0</v>
      </c>
      <c r="AH22" s="140">
        <f t="shared" ref="AH22:AH27" si="3">AF22</f>
        <v>0</v>
      </c>
      <c r="AI22" s="182">
        <f t="shared" si="2"/>
        <v>0</v>
      </c>
    </row>
    <row r="23" spans="2:35" ht="10.5" customHeight="1">
      <c r="B23" s="145"/>
      <c r="C23" s="391" t="s">
        <v>29</v>
      </c>
      <c r="D23" s="391"/>
      <c r="F23" s="180">
        <v>16</v>
      </c>
      <c r="G23" s="178">
        <v>0</v>
      </c>
      <c r="H23" s="178">
        <v>0</v>
      </c>
      <c r="I23" s="178">
        <v>10</v>
      </c>
      <c r="J23" s="178">
        <v>2</v>
      </c>
      <c r="K23" s="178">
        <v>0</v>
      </c>
      <c r="L23" s="178">
        <v>0</v>
      </c>
      <c r="M23" s="178">
        <v>0</v>
      </c>
      <c r="N23" s="178">
        <v>0</v>
      </c>
      <c r="O23" s="178">
        <v>1</v>
      </c>
      <c r="P23" s="178">
        <v>0</v>
      </c>
      <c r="Q23" s="178">
        <v>0</v>
      </c>
      <c r="R23" s="178">
        <v>0</v>
      </c>
      <c r="S23" s="178">
        <v>0</v>
      </c>
      <c r="T23" s="178">
        <v>3</v>
      </c>
      <c r="U23" s="178">
        <v>0</v>
      </c>
      <c r="V23" s="179">
        <v>0</v>
      </c>
      <c r="W23" s="179">
        <v>0</v>
      </c>
      <c r="X23" s="147"/>
      <c r="Z23" s="146"/>
      <c r="AA23" s="145"/>
      <c r="AB23" s="391" t="str">
        <f t="shared" si="0"/>
        <v>右折</v>
      </c>
      <c r="AC23" s="391"/>
      <c r="AF23" s="183">
        <f t="shared" si="1"/>
        <v>16</v>
      </c>
      <c r="AH23" s="140">
        <f t="shared" si="3"/>
        <v>16</v>
      </c>
      <c r="AI23" s="182">
        <f t="shared" si="2"/>
        <v>16</v>
      </c>
    </row>
    <row r="24" spans="2:35" ht="10.5" customHeight="1">
      <c r="B24" s="145"/>
      <c r="C24" s="391" t="s">
        <v>30</v>
      </c>
      <c r="D24" s="391"/>
      <c r="F24" s="180">
        <v>9</v>
      </c>
      <c r="G24" s="178">
        <v>0</v>
      </c>
      <c r="H24" s="178">
        <v>0</v>
      </c>
      <c r="I24" s="178">
        <v>5</v>
      </c>
      <c r="J24" s="178">
        <v>2</v>
      </c>
      <c r="K24" s="178">
        <v>0</v>
      </c>
      <c r="L24" s="178">
        <v>0</v>
      </c>
      <c r="M24" s="178">
        <v>0</v>
      </c>
      <c r="N24" s="178">
        <v>2</v>
      </c>
      <c r="O24" s="178">
        <v>0</v>
      </c>
      <c r="P24" s="178">
        <v>0</v>
      </c>
      <c r="Q24" s="178">
        <v>0</v>
      </c>
      <c r="R24" s="178">
        <v>0</v>
      </c>
      <c r="S24" s="178">
        <v>0</v>
      </c>
      <c r="T24" s="178">
        <v>0</v>
      </c>
      <c r="U24" s="178">
        <v>0</v>
      </c>
      <c r="V24" s="179">
        <v>0</v>
      </c>
      <c r="W24" s="179">
        <v>0</v>
      </c>
      <c r="X24" s="147"/>
      <c r="Z24" s="146"/>
      <c r="AA24" s="145"/>
      <c r="AB24" s="391" t="str">
        <f t="shared" si="0"/>
        <v>左折</v>
      </c>
      <c r="AC24" s="391"/>
      <c r="AF24" s="183">
        <f t="shared" si="1"/>
        <v>9</v>
      </c>
      <c r="AH24" s="140">
        <f t="shared" si="3"/>
        <v>9</v>
      </c>
      <c r="AI24" s="182">
        <f t="shared" si="2"/>
        <v>9</v>
      </c>
    </row>
    <row r="25" spans="2:35" ht="10.5" customHeight="1">
      <c r="B25" s="145"/>
      <c r="C25" s="391" t="s">
        <v>85</v>
      </c>
      <c r="D25" s="391"/>
      <c r="F25" s="180">
        <v>46</v>
      </c>
      <c r="G25" s="178">
        <v>0</v>
      </c>
      <c r="H25" s="178">
        <v>0</v>
      </c>
      <c r="I25" s="178">
        <v>25</v>
      </c>
      <c r="J25" s="178">
        <v>4</v>
      </c>
      <c r="K25" s="178">
        <v>0</v>
      </c>
      <c r="L25" s="178">
        <v>1</v>
      </c>
      <c r="M25" s="178">
        <v>0</v>
      </c>
      <c r="N25" s="178">
        <v>6</v>
      </c>
      <c r="O25" s="178">
        <v>3</v>
      </c>
      <c r="P25" s="178">
        <v>0</v>
      </c>
      <c r="Q25" s="178">
        <v>0</v>
      </c>
      <c r="R25" s="178">
        <v>1</v>
      </c>
      <c r="S25" s="178">
        <v>0</v>
      </c>
      <c r="T25" s="178">
        <v>5</v>
      </c>
      <c r="U25" s="178">
        <v>1</v>
      </c>
      <c r="V25" s="179">
        <v>0</v>
      </c>
      <c r="W25" s="179">
        <v>0</v>
      </c>
      <c r="X25" s="147"/>
      <c r="Z25" s="146"/>
      <c r="AA25" s="145"/>
      <c r="AB25" s="391" t="str">
        <f t="shared" si="0"/>
        <v>優先通行妨害</v>
      </c>
      <c r="AC25" s="391"/>
      <c r="AF25" s="183">
        <f t="shared" si="1"/>
        <v>45</v>
      </c>
      <c r="AH25" s="140">
        <f t="shared" si="3"/>
        <v>45</v>
      </c>
      <c r="AI25" s="182">
        <f t="shared" si="2"/>
        <v>45</v>
      </c>
    </row>
    <row r="26" spans="2:35" s="151" customFormat="1" ht="13.5" customHeight="1">
      <c r="B26" s="150"/>
      <c r="C26" s="396" t="s">
        <v>116</v>
      </c>
      <c r="D26" s="396"/>
      <c r="F26" s="184">
        <v>344</v>
      </c>
      <c r="G26" s="178">
        <v>1</v>
      </c>
      <c r="H26" s="178">
        <v>1</v>
      </c>
      <c r="I26" s="178">
        <v>216</v>
      </c>
      <c r="J26" s="178">
        <v>34</v>
      </c>
      <c r="K26" s="178">
        <v>0</v>
      </c>
      <c r="L26" s="178">
        <v>1</v>
      </c>
      <c r="M26" s="178">
        <v>0</v>
      </c>
      <c r="N26" s="178">
        <v>30</v>
      </c>
      <c r="O26" s="178">
        <v>15</v>
      </c>
      <c r="P26" s="178">
        <v>0</v>
      </c>
      <c r="Q26" s="178">
        <v>2</v>
      </c>
      <c r="R26" s="178">
        <v>4</v>
      </c>
      <c r="S26" s="178">
        <v>1</v>
      </c>
      <c r="T26" s="178">
        <v>11</v>
      </c>
      <c r="U26" s="178">
        <v>28</v>
      </c>
      <c r="V26" s="179">
        <v>0</v>
      </c>
      <c r="W26" s="179">
        <v>0</v>
      </c>
      <c r="X26" s="154"/>
      <c r="Z26" s="153"/>
      <c r="AA26" s="150"/>
      <c r="AB26" s="391" t="str">
        <f t="shared" si="0"/>
        <v>交差点安全進行義務</v>
      </c>
      <c r="AC26" s="391"/>
      <c r="AF26" s="183">
        <f t="shared" si="1"/>
        <v>316</v>
      </c>
      <c r="AH26" s="140">
        <f t="shared" si="3"/>
        <v>316</v>
      </c>
      <c r="AI26" s="182">
        <f t="shared" si="2"/>
        <v>316</v>
      </c>
    </row>
    <row r="27" spans="2:35" ht="10.5" customHeight="1">
      <c r="B27" s="145"/>
      <c r="C27" s="391" t="s">
        <v>33</v>
      </c>
      <c r="D27" s="391"/>
      <c r="F27" s="180">
        <v>139</v>
      </c>
      <c r="G27" s="178">
        <v>0</v>
      </c>
      <c r="H27" s="178">
        <v>0</v>
      </c>
      <c r="I27" s="178">
        <v>85</v>
      </c>
      <c r="J27" s="178">
        <v>15</v>
      </c>
      <c r="K27" s="178">
        <v>0</v>
      </c>
      <c r="L27" s="178">
        <v>3</v>
      </c>
      <c r="M27" s="178">
        <v>0</v>
      </c>
      <c r="N27" s="178">
        <v>20</v>
      </c>
      <c r="O27" s="178">
        <v>13</v>
      </c>
      <c r="P27" s="178">
        <v>0</v>
      </c>
      <c r="Q27" s="178">
        <v>2</v>
      </c>
      <c r="R27" s="178">
        <v>0</v>
      </c>
      <c r="S27" s="178">
        <v>0</v>
      </c>
      <c r="T27" s="178">
        <v>1</v>
      </c>
      <c r="U27" s="178">
        <v>0</v>
      </c>
      <c r="V27" s="179">
        <v>0</v>
      </c>
      <c r="W27" s="179">
        <v>0</v>
      </c>
      <c r="X27" s="147"/>
      <c r="Z27" s="146"/>
      <c r="AA27" s="145"/>
      <c r="AB27" s="391" t="str">
        <f t="shared" si="0"/>
        <v>歩行者妨害</v>
      </c>
      <c r="AC27" s="391"/>
      <c r="AF27" s="183">
        <f t="shared" si="1"/>
        <v>139</v>
      </c>
      <c r="AH27" s="140">
        <f t="shared" si="3"/>
        <v>139</v>
      </c>
      <c r="AI27" s="182">
        <f t="shared" si="2"/>
        <v>139</v>
      </c>
    </row>
    <row r="28" spans="2:35" ht="10.5" customHeight="1">
      <c r="B28" s="145"/>
      <c r="C28" s="391" t="s">
        <v>34</v>
      </c>
      <c r="D28" s="391"/>
      <c r="F28" s="180">
        <v>115</v>
      </c>
      <c r="G28" s="178">
        <v>0</v>
      </c>
      <c r="H28" s="178">
        <v>0</v>
      </c>
      <c r="I28" s="178">
        <v>88</v>
      </c>
      <c r="J28" s="178">
        <v>8</v>
      </c>
      <c r="K28" s="178">
        <v>0</v>
      </c>
      <c r="L28" s="178">
        <v>0</v>
      </c>
      <c r="M28" s="178">
        <v>0</v>
      </c>
      <c r="N28" s="178">
        <v>14</v>
      </c>
      <c r="O28" s="178">
        <v>4</v>
      </c>
      <c r="P28" s="178">
        <v>0</v>
      </c>
      <c r="Q28" s="178">
        <v>0</v>
      </c>
      <c r="R28" s="178">
        <v>0</v>
      </c>
      <c r="S28" s="178">
        <v>0</v>
      </c>
      <c r="T28" s="178">
        <v>1</v>
      </c>
      <c r="U28" s="178">
        <v>0</v>
      </c>
      <c r="V28" s="179">
        <v>0</v>
      </c>
      <c r="W28" s="179">
        <v>0</v>
      </c>
      <c r="X28" s="147"/>
      <c r="Z28" s="146"/>
      <c r="AA28" s="145"/>
      <c r="AB28" s="391" t="str">
        <f t="shared" si="0"/>
        <v>横断自転車妨害</v>
      </c>
      <c r="AC28" s="391"/>
      <c r="AF28" s="157">
        <f t="shared" si="1"/>
        <v>115</v>
      </c>
      <c r="AI28" s="177">
        <f t="shared" si="2"/>
        <v>115</v>
      </c>
    </row>
    <row r="29" spans="2:35" ht="10.5" customHeight="1">
      <c r="B29" s="145"/>
      <c r="C29" s="391" t="s">
        <v>35</v>
      </c>
      <c r="D29" s="391"/>
      <c r="F29" s="180">
        <v>27</v>
      </c>
      <c r="G29" s="178">
        <v>0</v>
      </c>
      <c r="H29" s="178">
        <v>0</v>
      </c>
      <c r="I29" s="178">
        <v>13</v>
      </c>
      <c r="J29" s="178">
        <v>3</v>
      </c>
      <c r="K29" s="178">
        <v>0</v>
      </c>
      <c r="L29" s="178">
        <v>0</v>
      </c>
      <c r="M29" s="178">
        <v>0</v>
      </c>
      <c r="N29" s="178">
        <v>7</v>
      </c>
      <c r="O29" s="178">
        <v>1</v>
      </c>
      <c r="P29" s="178">
        <v>0</v>
      </c>
      <c r="Q29" s="178">
        <v>0</v>
      </c>
      <c r="R29" s="178">
        <v>0</v>
      </c>
      <c r="S29" s="178">
        <v>0</v>
      </c>
      <c r="T29" s="178">
        <v>2</v>
      </c>
      <c r="U29" s="178">
        <v>1</v>
      </c>
      <c r="V29" s="179">
        <v>0</v>
      </c>
      <c r="W29" s="179">
        <v>0</v>
      </c>
      <c r="X29" s="147"/>
      <c r="Z29" s="146"/>
      <c r="AA29" s="145"/>
      <c r="AB29" s="391" t="str">
        <f t="shared" si="0"/>
        <v>徐行</v>
      </c>
      <c r="AC29" s="391"/>
      <c r="AF29" s="183">
        <f t="shared" si="1"/>
        <v>26</v>
      </c>
      <c r="AH29" s="140">
        <f>AF29</f>
        <v>26</v>
      </c>
      <c r="AI29" s="182">
        <f t="shared" si="2"/>
        <v>26</v>
      </c>
    </row>
    <row r="30" spans="2:35" ht="10.5" customHeight="1">
      <c r="B30" s="145"/>
      <c r="C30" s="391" t="s">
        <v>36</v>
      </c>
      <c r="D30" s="391"/>
      <c r="F30" s="180">
        <v>618</v>
      </c>
      <c r="G30" s="178">
        <v>0</v>
      </c>
      <c r="H30" s="178">
        <v>0</v>
      </c>
      <c r="I30" s="178">
        <v>269</v>
      </c>
      <c r="J30" s="178">
        <v>53</v>
      </c>
      <c r="K30" s="178">
        <v>0</v>
      </c>
      <c r="L30" s="178">
        <v>0</v>
      </c>
      <c r="M30" s="178">
        <v>0</v>
      </c>
      <c r="N30" s="178">
        <v>47</v>
      </c>
      <c r="O30" s="178">
        <v>29</v>
      </c>
      <c r="P30" s="178">
        <v>0</v>
      </c>
      <c r="Q30" s="178">
        <v>2</v>
      </c>
      <c r="R30" s="178">
        <v>1</v>
      </c>
      <c r="S30" s="178">
        <v>4</v>
      </c>
      <c r="T30" s="178">
        <v>38</v>
      </c>
      <c r="U30" s="178">
        <v>175</v>
      </c>
      <c r="V30" s="179">
        <v>0</v>
      </c>
      <c r="W30" s="179">
        <v>0</v>
      </c>
      <c r="X30" s="147"/>
      <c r="Z30" s="146"/>
      <c r="AA30" s="145"/>
      <c r="AB30" s="391" t="str">
        <f t="shared" si="0"/>
        <v>一時不停止</v>
      </c>
      <c r="AC30" s="391"/>
      <c r="AF30" s="183">
        <f t="shared" si="1"/>
        <v>443</v>
      </c>
      <c r="AH30" s="140">
        <f>AF30</f>
        <v>443</v>
      </c>
      <c r="AI30" s="182">
        <f t="shared" si="2"/>
        <v>443</v>
      </c>
    </row>
    <row r="31" spans="2:35" s="151" customFormat="1" ht="13.5" customHeight="1">
      <c r="B31" s="150"/>
      <c r="C31" s="396" t="s">
        <v>83</v>
      </c>
      <c r="D31" s="396"/>
      <c r="F31" s="181">
        <v>1</v>
      </c>
      <c r="G31" s="178">
        <v>0</v>
      </c>
      <c r="H31" s="178">
        <v>0</v>
      </c>
      <c r="I31" s="178">
        <v>0</v>
      </c>
      <c r="J31" s="178">
        <v>1</v>
      </c>
      <c r="K31" s="178">
        <v>0</v>
      </c>
      <c r="L31" s="178">
        <v>0</v>
      </c>
      <c r="M31" s="178">
        <v>0</v>
      </c>
      <c r="N31" s="178">
        <v>0</v>
      </c>
      <c r="O31" s="178">
        <v>0</v>
      </c>
      <c r="P31" s="178">
        <v>0</v>
      </c>
      <c r="Q31" s="178">
        <v>0</v>
      </c>
      <c r="R31" s="178">
        <v>0</v>
      </c>
      <c r="S31" s="178">
        <v>0</v>
      </c>
      <c r="T31" s="178">
        <v>0</v>
      </c>
      <c r="U31" s="178">
        <v>0</v>
      </c>
      <c r="V31" s="179">
        <v>0</v>
      </c>
      <c r="W31" s="179">
        <v>0</v>
      </c>
      <c r="X31" s="154"/>
      <c r="Z31" s="153"/>
      <c r="AA31" s="150"/>
      <c r="AB31" s="391" t="str">
        <f t="shared" si="0"/>
        <v>駐 (停) 車 違 反</v>
      </c>
      <c r="AC31" s="391"/>
      <c r="AF31" s="157">
        <f t="shared" si="1"/>
        <v>1</v>
      </c>
      <c r="AH31" s="140"/>
      <c r="AI31" s="177">
        <f t="shared" si="2"/>
        <v>1</v>
      </c>
    </row>
    <row r="32" spans="2:35" ht="10.5" customHeight="1">
      <c r="B32" s="145"/>
      <c r="C32" s="391" t="s">
        <v>82</v>
      </c>
      <c r="D32" s="391"/>
      <c r="F32" s="180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8">
        <v>0</v>
      </c>
      <c r="N32" s="178">
        <v>0</v>
      </c>
      <c r="O32" s="178">
        <v>0</v>
      </c>
      <c r="P32" s="178">
        <v>0</v>
      </c>
      <c r="Q32" s="178">
        <v>0</v>
      </c>
      <c r="R32" s="178">
        <v>0</v>
      </c>
      <c r="S32" s="178">
        <v>0</v>
      </c>
      <c r="T32" s="178">
        <v>0</v>
      </c>
      <c r="U32" s="178">
        <v>0</v>
      </c>
      <c r="V32" s="179">
        <v>0</v>
      </c>
      <c r="W32" s="179">
        <v>0</v>
      </c>
      <c r="X32" s="147"/>
      <c r="Z32" s="146"/>
      <c r="AA32" s="145"/>
      <c r="AB32" s="391" t="str">
        <f t="shared" si="0"/>
        <v>灯火違反</v>
      </c>
      <c r="AC32" s="391"/>
      <c r="AF32" s="157">
        <f t="shared" si="1"/>
        <v>0</v>
      </c>
      <c r="AI32" s="177">
        <f t="shared" si="2"/>
        <v>0</v>
      </c>
    </row>
    <row r="33" spans="2:35" ht="10.5" customHeight="1">
      <c r="B33" s="145"/>
      <c r="C33" s="391" t="s">
        <v>81</v>
      </c>
      <c r="D33" s="391"/>
      <c r="F33" s="180">
        <v>1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8">
        <v>0</v>
      </c>
      <c r="N33" s="178">
        <v>1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78">
        <v>0</v>
      </c>
      <c r="V33" s="179">
        <v>0</v>
      </c>
      <c r="W33" s="179">
        <v>0</v>
      </c>
      <c r="X33" s="147"/>
      <c r="Z33" s="146"/>
      <c r="AA33" s="145"/>
      <c r="AB33" s="391" t="str">
        <f t="shared" si="0"/>
        <v>合図不履行等</v>
      </c>
      <c r="AC33" s="391"/>
      <c r="AF33" s="157">
        <f t="shared" si="1"/>
        <v>1</v>
      </c>
      <c r="AI33" s="177">
        <f t="shared" si="2"/>
        <v>1</v>
      </c>
    </row>
    <row r="34" spans="2:35" ht="10.5" customHeight="1">
      <c r="B34" s="145"/>
      <c r="C34" s="391" t="s">
        <v>40</v>
      </c>
      <c r="D34" s="391"/>
      <c r="F34" s="180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178">
        <v>0</v>
      </c>
      <c r="U34" s="178">
        <v>0</v>
      </c>
      <c r="V34" s="179">
        <v>0</v>
      </c>
      <c r="W34" s="179">
        <v>0</v>
      </c>
      <c r="X34" s="147"/>
      <c r="Z34" s="146"/>
      <c r="AA34" s="145"/>
      <c r="AB34" s="391" t="str">
        <f t="shared" si="0"/>
        <v>乗車不適当</v>
      </c>
      <c r="AC34" s="391"/>
      <c r="AF34" s="157">
        <f t="shared" si="1"/>
        <v>0</v>
      </c>
      <c r="AI34" s="177">
        <f t="shared" si="2"/>
        <v>0</v>
      </c>
    </row>
    <row r="35" spans="2:35" ht="10.5" customHeight="1">
      <c r="B35" s="145"/>
      <c r="C35" s="391" t="s">
        <v>80</v>
      </c>
      <c r="D35" s="391"/>
      <c r="F35" s="180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78">
        <v>0</v>
      </c>
      <c r="Q35" s="178">
        <v>0</v>
      </c>
      <c r="R35" s="178">
        <v>0</v>
      </c>
      <c r="S35" s="178">
        <v>0</v>
      </c>
      <c r="T35" s="178">
        <v>0</v>
      </c>
      <c r="U35" s="178">
        <v>0</v>
      </c>
      <c r="V35" s="179">
        <v>0</v>
      </c>
      <c r="W35" s="179">
        <v>0</v>
      </c>
      <c r="X35" s="147"/>
      <c r="Z35" s="146"/>
      <c r="AA35" s="145"/>
      <c r="AB35" s="391" t="str">
        <f t="shared" si="0"/>
        <v>過積載</v>
      </c>
      <c r="AC35" s="391"/>
      <c r="AF35" s="157">
        <f t="shared" si="1"/>
        <v>0</v>
      </c>
      <c r="AI35" s="177">
        <f t="shared" si="2"/>
        <v>0</v>
      </c>
    </row>
    <row r="36" spans="2:35" s="151" customFormat="1" ht="13.5" customHeight="1">
      <c r="B36" s="150"/>
      <c r="C36" s="396" t="s">
        <v>79</v>
      </c>
      <c r="D36" s="396"/>
      <c r="F36" s="181">
        <v>3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2</v>
      </c>
      <c r="M36" s="178">
        <v>0</v>
      </c>
      <c r="N36" s="178">
        <v>1</v>
      </c>
      <c r="O36" s="178">
        <v>0</v>
      </c>
      <c r="P36" s="178">
        <v>0</v>
      </c>
      <c r="Q36" s="178">
        <v>0</v>
      </c>
      <c r="R36" s="178">
        <v>0</v>
      </c>
      <c r="S36" s="178">
        <v>0</v>
      </c>
      <c r="T36" s="178">
        <v>0</v>
      </c>
      <c r="U36" s="178">
        <v>0</v>
      </c>
      <c r="V36" s="179">
        <v>0</v>
      </c>
      <c r="W36" s="179">
        <v>0</v>
      </c>
      <c r="X36" s="154"/>
      <c r="Z36" s="153"/>
      <c r="AA36" s="150"/>
      <c r="AB36" s="391" t="str">
        <f t="shared" si="0"/>
        <v>積載不適当</v>
      </c>
      <c r="AC36" s="391"/>
      <c r="AF36" s="157">
        <f t="shared" si="1"/>
        <v>3</v>
      </c>
      <c r="AH36" s="140"/>
      <c r="AI36" s="177">
        <f t="shared" si="2"/>
        <v>3</v>
      </c>
    </row>
    <row r="37" spans="2:35" ht="10.5" customHeight="1">
      <c r="B37" s="145"/>
      <c r="C37" s="391" t="s">
        <v>42</v>
      </c>
      <c r="D37" s="391"/>
      <c r="F37" s="180">
        <v>5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>
        <v>0</v>
      </c>
      <c r="R37" s="178">
        <v>0</v>
      </c>
      <c r="S37" s="178">
        <v>0</v>
      </c>
      <c r="T37" s="178">
        <v>0</v>
      </c>
      <c r="U37" s="178">
        <v>5</v>
      </c>
      <c r="V37" s="179">
        <v>0</v>
      </c>
      <c r="W37" s="179">
        <v>0</v>
      </c>
      <c r="X37" s="147"/>
      <c r="Z37" s="146"/>
      <c r="AA37" s="145"/>
      <c r="AB37" s="391" t="str">
        <f t="shared" si="0"/>
        <v>自転車通行方法</v>
      </c>
      <c r="AC37" s="391"/>
      <c r="AF37" s="157">
        <f t="shared" si="1"/>
        <v>0</v>
      </c>
      <c r="AI37" s="177">
        <f t="shared" si="2"/>
        <v>0</v>
      </c>
    </row>
    <row r="38" spans="2:35" ht="10.5" customHeight="1">
      <c r="B38" s="145"/>
      <c r="C38" s="391" t="s">
        <v>78</v>
      </c>
      <c r="D38" s="391"/>
      <c r="F38" s="180">
        <v>1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1</v>
      </c>
      <c r="O38" s="178">
        <v>0</v>
      </c>
      <c r="P38" s="178">
        <v>0</v>
      </c>
      <c r="Q38" s="178">
        <v>0</v>
      </c>
      <c r="R38" s="178">
        <v>0</v>
      </c>
      <c r="S38" s="178">
        <v>0</v>
      </c>
      <c r="T38" s="178">
        <v>0</v>
      </c>
      <c r="U38" s="178">
        <v>0</v>
      </c>
      <c r="V38" s="179">
        <v>0</v>
      </c>
      <c r="W38" s="179">
        <v>0</v>
      </c>
      <c r="X38" s="147"/>
      <c r="Z38" s="146"/>
      <c r="AA38" s="145"/>
      <c r="AB38" s="391" t="str">
        <f t="shared" si="0"/>
        <v>牽引</v>
      </c>
      <c r="AC38" s="391"/>
      <c r="AF38" s="157">
        <f t="shared" si="1"/>
        <v>1</v>
      </c>
      <c r="AI38" s="177">
        <f t="shared" si="2"/>
        <v>1</v>
      </c>
    </row>
    <row r="39" spans="2:35" ht="10.5" customHeight="1">
      <c r="B39" s="145"/>
      <c r="C39" s="391" t="s">
        <v>44</v>
      </c>
      <c r="D39" s="391"/>
      <c r="F39" s="180">
        <v>1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1</v>
      </c>
      <c r="V39" s="179">
        <v>0</v>
      </c>
      <c r="W39" s="179">
        <v>0</v>
      </c>
      <c r="X39" s="147"/>
      <c r="Z39" s="146"/>
      <c r="AA39" s="145"/>
      <c r="AB39" s="391" t="str">
        <f t="shared" si="0"/>
        <v>整備不良</v>
      </c>
      <c r="AC39" s="391"/>
      <c r="AF39" s="183">
        <f t="shared" si="1"/>
        <v>0</v>
      </c>
      <c r="AH39" s="140">
        <f>AF39</f>
        <v>0</v>
      </c>
      <c r="AI39" s="182">
        <f t="shared" si="2"/>
        <v>0</v>
      </c>
    </row>
    <row r="40" spans="2:35" ht="10.5" customHeight="1">
      <c r="B40" s="145"/>
      <c r="C40" s="391" t="s">
        <v>107</v>
      </c>
      <c r="D40" s="391"/>
      <c r="F40" s="180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78">
        <v>0</v>
      </c>
      <c r="U40" s="178">
        <v>0</v>
      </c>
      <c r="V40" s="179">
        <v>0</v>
      </c>
      <c r="W40" s="179">
        <v>0</v>
      </c>
      <c r="X40" s="147"/>
      <c r="Z40" s="146"/>
      <c r="AA40" s="145"/>
      <c r="AB40" s="391" t="str">
        <f t="shared" si="0"/>
        <v>最低速度</v>
      </c>
      <c r="AC40" s="391"/>
      <c r="AF40" s="157">
        <f t="shared" si="1"/>
        <v>0</v>
      </c>
      <c r="AI40" s="177">
        <f t="shared" si="2"/>
        <v>0</v>
      </c>
    </row>
    <row r="41" spans="2:35" s="151" customFormat="1" ht="13.5" customHeight="1">
      <c r="B41" s="150"/>
      <c r="C41" s="396" t="s">
        <v>73</v>
      </c>
      <c r="D41" s="396"/>
      <c r="F41" s="181">
        <v>1</v>
      </c>
      <c r="G41" s="178">
        <v>0</v>
      </c>
      <c r="H41" s="178">
        <v>0</v>
      </c>
      <c r="I41" s="178">
        <v>1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8">
        <v>0</v>
      </c>
      <c r="P41" s="178">
        <v>0</v>
      </c>
      <c r="Q41" s="178">
        <v>0</v>
      </c>
      <c r="R41" s="178">
        <v>0</v>
      </c>
      <c r="S41" s="178">
        <v>0</v>
      </c>
      <c r="T41" s="178">
        <v>0</v>
      </c>
      <c r="U41" s="178">
        <v>0</v>
      </c>
      <c r="V41" s="179">
        <v>0</v>
      </c>
      <c r="W41" s="179">
        <v>0</v>
      </c>
      <c r="X41" s="154"/>
      <c r="Z41" s="153"/>
      <c r="AA41" s="150"/>
      <c r="AB41" s="391" t="str">
        <f t="shared" si="0"/>
        <v>酒酔い運転</v>
      </c>
      <c r="AC41" s="391"/>
      <c r="AF41" s="183">
        <f t="shared" si="1"/>
        <v>1</v>
      </c>
      <c r="AH41" s="140">
        <f>AF41</f>
        <v>1</v>
      </c>
      <c r="AI41" s="182">
        <f t="shared" si="2"/>
        <v>1</v>
      </c>
    </row>
    <row r="42" spans="2:35" ht="10.5" customHeight="1">
      <c r="B42" s="145"/>
      <c r="C42" s="391" t="s">
        <v>72</v>
      </c>
      <c r="D42" s="391"/>
      <c r="F42" s="180">
        <v>5</v>
      </c>
      <c r="G42" s="178">
        <v>0</v>
      </c>
      <c r="H42" s="178">
        <v>0</v>
      </c>
      <c r="I42" s="178">
        <v>4</v>
      </c>
      <c r="J42" s="178">
        <v>1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8">
        <v>0</v>
      </c>
      <c r="Q42" s="178">
        <v>0</v>
      </c>
      <c r="R42" s="178">
        <v>0</v>
      </c>
      <c r="S42" s="178">
        <v>0</v>
      </c>
      <c r="T42" s="178">
        <v>0</v>
      </c>
      <c r="U42" s="178">
        <v>0</v>
      </c>
      <c r="V42" s="179">
        <v>0</v>
      </c>
      <c r="W42" s="179">
        <v>0</v>
      </c>
      <c r="X42" s="147"/>
      <c r="Z42" s="146"/>
      <c r="AA42" s="145"/>
      <c r="AB42" s="391" t="str">
        <f t="shared" si="0"/>
        <v>過労等</v>
      </c>
      <c r="AC42" s="391"/>
      <c r="AF42" s="183">
        <f t="shared" si="1"/>
        <v>5</v>
      </c>
      <c r="AH42" s="140">
        <f>AF42</f>
        <v>5</v>
      </c>
      <c r="AI42" s="182">
        <f t="shared" si="2"/>
        <v>5</v>
      </c>
    </row>
    <row r="43" spans="2:35" ht="10.5" customHeight="1">
      <c r="B43" s="145"/>
      <c r="C43" s="391" t="s">
        <v>47</v>
      </c>
      <c r="D43" s="391"/>
      <c r="F43" s="180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78">
        <v>0</v>
      </c>
      <c r="M43" s="178">
        <v>0</v>
      </c>
      <c r="N43" s="178">
        <v>0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178">
        <v>0</v>
      </c>
      <c r="U43" s="178">
        <v>0</v>
      </c>
      <c r="V43" s="179">
        <v>0</v>
      </c>
      <c r="W43" s="179">
        <v>0</v>
      </c>
      <c r="X43" s="147"/>
      <c r="Z43" s="146"/>
      <c r="AA43" s="145"/>
      <c r="AB43" s="391" t="str">
        <f t="shared" si="0"/>
        <v>共同危険行為</v>
      </c>
      <c r="AC43" s="391"/>
      <c r="AF43" s="157">
        <f t="shared" si="1"/>
        <v>0</v>
      </c>
      <c r="AI43" s="177">
        <f t="shared" si="2"/>
        <v>0</v>
      </c>
    </row>
    <row r="44" spans="2:35" ht="10.5" customHeight="1">
      <c r="B44" s="145"/>
      <c r="C44" s="391" t="s">
        <v>106</v>
      </c>
      <c r="D44" s="391"/>
      <c r="F44" s="180">
        <v>15150</v>
      </c>
      <c r="G44" s="178">
        <v>78</v>
      </c>
      <c r="H44" s="178">
        <v>16</v>
      </c>
      <c r="I44" s="178">
        <v>9427</v>
      </c>
      <c r="J44" s="178">
        <v>1665</v>
      </c>
      <c r="K44" s="178">
        <v>0</v>
      </c>
      <c r="L44" s="178">
        <v>193</v>
      </c>
      <c r="M44" s="178">
        <v>9</v>
      </c>
      <c r="N44" s="178">
        <v>1924</v>
      </c>
      <c r="O44" s="178">
        <v>647</v>
      </c>
      <c r="P44" s="178">
        <v>6</v>
      </c>
      <c r="Q44" s="178">
        <v>94</v>
      </c>
      <c r="R44" s="178">
        <v>111</v>
      </c>
      <c r="S44" s="178">
        <v>48</v>
      </c>
      <c r="T44" s="178">
        <v>379</v>
      </c>
      <c r="U44" s="178">
        <v>553</v>
      </c>
      <c r="V44" s="179">
        <v>0</v>
      </c>
      <c r="W44" s="179">
        <v>0</v>
      </c>
      <c r="X44" s="147"/>
      <c r="Z44" s="146"/>
      <c r="AA44" s="145"/>
      <c r="AB44" s="391" t="str">
        <f t="shared" si="0"/>
        <v>安全運転義務</v>
      </c>
      <c r="AC44" s="391"/>
      <c r="AF44" s="157">
        <f t="shared" si="1"/>
        <v>14597</v>
      </c>
      <c r="AH44" s="140">
        <f>AF44</f>
        <v>14597</v>
      </c>
      <c r="AI44" s="177">
        <f t="shared" si="2"/>
        <v>14597</v>
      </c>
    </row>
    <row r="45" spans="2:35" s="151" customFormat="1" ht="13.5" customHeight="1">
      <c r="B45" s="150"/>
      <c r="C45" s="396" t="s">
        <v>56</v>
      </c>
      <c r="D45" s="396"/>
      <c r="F45" s="181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8">
        <v>0</v>
      </c>
      <c r="O45" s="178">
        <v>0</v>
      </c>
      <c r="P45" s="178">
        <v>0</v>
      </c>
      <c r="Q45" s="178">
        <v>0</v>
      </c>
      <c r="R45" s="178">
        <v>0</v>
      </c>
      <c r="S45" s="178">
        <v>0</v>
      </c>
      <c r="T45" s="178">
        <v>0</v>
      </c>
      <c r="U45" s="178">
        <v>0</v>
      </c>
      <c r="V45" s="179">
        <v>0</v>
      </c>
      <c r="W45" s="179">
        <v>0</v>
      </c>
      <c r="X45" s="154"/>
      <c r="Z45" s="153"/>
      <c r="AA45" s="150"/>
      <c r="AB45" s="391" t="str">
        <f t="shared" si="0"/>
        <v>幼児等通行妨害</v>
      </c>
      <c r="AC45" s="391"/>
      <c r="AD45" s="152"/>
      <c r="AF45" s="157">
        <f t="shared" si="1"/>
        <v>0</v>
      </c>
      <c r="AI45" s="177">
        <f t="shared" si="2"/>
        <v>0</v>
      </c>
    </row>
    <row r="46" spans="2:35" ht="10.5" customHeight="1">
      <c r="B46" s="145"/>
      <c r="C46" s="391" t="s">
        <v>55</v>
      </c>
      <c r="D46" s="391"/>
      <c r="F46" s="180">
        <v>100</v>
      </c>
      <c r="G46" s="178">
        <v>4</v>
      </c>
      <c r="H46" s="178">
        <v>0</v>
      </c>
      <c r="I46" s="178">
        <v>68</v>
      </c>
      <c r="J46" s="178">
        <v>6</v>
      </c>
      <c r="K46" s="178">
        <v>0</v>
      </c>
      <c r="L46" s="178">
        <v>0</v>
      </c>
      <c r="M46" s="178">
        <v>0</v>
      </c>
      <c r="N46" s="178">
        <v>15</v>
      </c>
      <c r="O46" s="178">
        <v>7</v>
      </c>
      <c r="P46" s="178">
        <v>0</v>
      </c>
      <c r="Q46" s="178">
        <v>0</v>
      </c>
      <c r="R46" s="178">
        <v>0</v>
      </c>
      <c r="S46" s="178">
        <v>0</v>
      </c>
      <c r="T46" s="178">
        <v>0</v>
      </c>
      <c r="U46" s="178">
        <v>0</v>
      </c>
      <c r="V46" s="179">
        <v>0</v>
      </c>
      <c r="W46" s="179">
        <v>0</v>
      </c>
      <c r="X46" s="147"/>
      <c r="Z46" s="146"/>
      <c r="AA46" s="145"/>
      <c r="AB46" s="391" t="str">
        <f t="shared" si="0"/>
        <v>ドア開放等</v>
      </c>
      <c r="AC46" s="391"/>
      <c r="AD46" s="144"/>
      <c r="AF46" s="157">
        <f t="shared" si="1"/>
        <v>100</v>
      </c>
      <c r="AI46" s="177">
        <f t="shared" si="2"/>
        <v>100</v>
      </c>
    </row>
    <row r="47" spans="2:35" ht="10.5" customHeight="1">
      <c r="B47" s="150"/>
      <c r="C47" s="396" t="s">
        <v>105</v>
      </c>
      <c r="D47" s="396"/>
      <c r="F47" s="180">
        <v>8</v>
      </c>
      <c r="G47" s="178">
        <v>0</v>
      </c>
      <c r="H47" s="178">
        <v>1</v>
      </c>
      <c r="I47" s="178">
        <v>5</v>
      </c>
      <c r="J47" s="178">
        <v>0</v>
      </c>
      <c r="K47" s="178">
        <v>0</v>
      </c>
      <c r="L47" s="178">
        <v>0</v>
      </c>
      <c r="M47" s="178">
        <v>0</v>
      </c>
      <c r="N47" s="178">
        <v>1</v>
      </c>
      <c r="O47" s="178">
        <v>0</v>
      </c>
      <c r="P47" s="178">
        <v>0</v>
      </c>
      <c r="Q47" s="178">
        <v>0</v>
      </c>
      <c r="R47" s="178">
        <v>0</v>
      </c>
      <c r="S47" s="178">
        <v>0</v>
      </c>
      <c r="T47" s="178">
        <v>0</v>
      </c>
      <c r="U47" s="178">
        <v>1</v>
      </c>
      <c r="V47" s="179">
        <v>0</v>
      </c>
      <c r="W47" s="179">
        <v>0</v>
      </c>
      <c r="X47" s="147"/>
      <c r="Z47" s="146"/>
      <c r="AA47" s="150"/>
      <c r="AB47" s="391" t="str">
        <f t="shared" si="0"/>
        <v>停止措置義務</v>
      </c>
      <c r="AC47" s="391"/>
      <c r="AD47" s="144"/>
      <c r="AF47" s="157">
        <f t="shared" si="1"/>
        <v>7</v>
      </c>
      <c r="AI47" s="177">
        <f t="shared" si="2"/>
        <v>7</v>
      </c>
    </row>
    <row r="48" spans="2:35" ht="10.5" customHeight="1">
      <c r="B48" s="145"/>
      <c r="C48" s="391" t="s">
        <v>54</v>
      </c>
      <c r="D48" s="391"/>
      <c r="F48" s="180">
        <v>7</v>
      </c>
      <c r="G48" s="178">
        <v>0</v>
      </c>
      <c r="H48" s="178">
        <v>0</v>
      </c>
      <c r="I48" s="178">
        <v>4</v>
      </c>
      <c r="J48" s="178">
        <v>0</v>
      </c>
      <c r="K48" s="178">
        <v>0</v>
      </c>
      <c r="L48" s="178">
        <v>0</v>
      </c>
      <c r="M48" s="178">
        <v>0</v>
      </c>
      <c r="N48" s="178">
        <v>2</v>
      </c>
      <c r="O48" s="178">
        <v>1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79">
        <v>0</v>
      </c>
      <c r="W48" s="179">
        <v>0</v>
      </c>
      <c r="X48" s="147"/>
      <c r="Z48" s="146"/>
      <c r="AA48" s="145"/>
      <c r="AB48" s="391" t="str">
        <f t="shared" si="0"/>
        <v>車両その他</v>
      </c>
      <c r="AC48" s="391"/>
      <c r="AD48" s="144"/>
      <c r="AF48" s="157">
        <f t="shared" si="1"/>
        <v>7</v>
      </c>
      <c r="AI48" s="177">
        <f t="shared" si="2"/>
        <v>7</v>
      </c>
    </row>
    <row r="49" spans="1:35" ht="10.5" customHeight="1">
      <c r="B49" s="145"/>
      <c r="C49" s="391" t="s">
        <v>52</v>
      </c>
      <c r="D49" s="391"/>
      <c r="F49" s="180">
        <v>514</v>
      </c>
      <c r="G49" s="178">
        <v>0</v>
      </c>
      <c r="H49" s="178">
        <v>0</v>
      </c>
      <c r="I49" s="178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9">
        <v>0</v>
      </c>
      <c r="W49" s="178">
        <v>514</v>
      </c>
      <c r="X49" s="147"/>
      <c r="Z49" s="146"/>
      <c r="AA49" s="145"/>
      <c r="AB49" s="391" t="str">
        <f t="shared" si="0"/>
        <v>不明</v>
      </c>
      <c r="AC49" s="391"/>
      <c r="AD49" s="144"/>
      <c r="AF49" s="157">
        <f t="shared" si="1"/>
        <v>0</v>
      </c>
      <c r="AH49" s="140" t="s">
        <v>139</v>
      </c>
      <c r="AI49" s="177">
        <f t="shared" si="2"/>
        <v>0</v>
      </c>
    </row>
    <row r="50" spans="1:35" ht="6.75" customHeight="1">
      <c r="A50" s="141"/>
      <c r="B50" s="141"/>
      <c r="C50" s="141"/>
      <c r="D50" s="141"/>
      <c r="E50" s="141"/>
      <c r="F50" s="142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3"/>
      <c r="Y50" s="142"/>
      <c r="Z50" s="141"/>
      <c r="AA50" s="141"/>
      <c r="AB50" s="141"/>
      <c r="AC50" s="141"/>
      <c r="AD50" s="141"/>
      <c r="AF50" s="142"/>
      <c r="AG50" s="141"/>
      <c r="AH50" s="141"/>
      <c r="AI50" s="143" t="s">
        <v>139</v>
      </c>
    </row>
  </sheetData>
  <mergeCells count="86">
    <mergeCell ref="AF3:AI3"/>
    <mergeCell ref="AB49:AC49"/>
    <mergeCell ref="AB45:AC45"/>
    <mergeCell ref="AB46:AC46"/>
    <mergeCell ref="AB47:AC47"/>
    <mergeCell ref="AB48:AC48"/>
    <mergeCell ref="AB41:AC41"/>
    <mergeCell ref="AB42:AC42"/>
    <mergeCell ref="AB43:AC43"/>
    <mergeCell ref="AB44:AC44"/>
    <mergeCell ref="AB19:AC19"/>
    <mergeCell ref="AB20:AC20"/>
    <mergeCell ref="AB29:AC29"/>
    <mergeCell ref="AB30:AC30"/>
    <mergeCell ref="AB31:AC31"/>
    <mergeCell ref="AB32:AC32"/>
    <mergeCell ref="AB21:AC21"/>
    <mergeCell ref="AB22:AC22"/>
    <mergeCell ref="AB23:AC23"/>
    <mergeCell ref="AB24:AC24"/>
    <mergeCell ref="AB13:AC13"/>
    <mergeCell ref="AB14:AC14"/>
    <mergeCell ref="AB15:AC15"/>
    <mergeCell ref="AB16:AC16"/>
    <mergeCell ref="AB17:AC17"/>
    <mergeCell ref="AB18:AC18"/>
    <mergeCell ref="C14:D14"/>
    <mergeCell ref="C44:D44"/>
    <mergeCell ref="C19:D19"/>
    <mergeCell ref="C41:D41"/>
    <mergeCell ref="C32:D32"/>
    <mergeCell ref="C33:D33"/>
    <mergeCell ref="C34:D34"/>
    <mergeCell ref="C35:D35"/>
    <mergeCell ref="C36:D36"/>
    <mergeCell ref="C27:D27"/>
    <mergeCell ref="C37:D37"/>
    <mergeCell ref="C30:D30"/>
    <mergeCell ref="C31:D31"/>
    <mergeCell ref="C24:D24"/>
    <mergeCell ref="C20:D20"/>
    <mergeCell ref="C21:D21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25:D25"/>
    <mergeCell ref="C26:D26"/>
    <mergeCell ref="C15:D15"/>
    <mergeCell ref="C16:D16"/>
    <mergeCell ref="C17:D17"/>
    <mergeCell ref="C18:D18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8:D48"/>
    <mergeCell ref="C23:D23"/>
    <mergeCell ref="AB38:AC38"/>
    <mergeCell ref="AB39:AC39"/>
    <mergeCell ref="AB40:AC40"/>
    <mergeCell ref="AB33:AC33"/>
    <mergeCell ref="AB34:AC34"/>
    <mergeCell ref="AB35:AC35"/>
    <mergeCell ref="AB36:AC36"/>
    <mergeCell ref="AB37:AC37"/>
    <mergeCell ref="AB25:AC25"/>
    <mergeCell ref="AB26:AC26"/>
    <mergeCell ref="AB27:AC27"/>
    <mergeCell ref="AB28:AC28"/>
    <mergeCell ref="AB12:AC12"/>
    <mergeCell ref="AC3:AC4"/>
    <mergeCell ref="Y6:AD7"/>
    <mergeCell ref="AA9:AC9"/>
    <mergeCell ref="AB11:AC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50"/>
  <sheetViews>
    <sheetView showGridLines="0" zoomScale="125" zoomScaleNormal="125" workbookViewId="0"/>
  </sheetViews>
  <sheetFormatPr defaultColWidth="11.25" defaultRowHeight="10.5"/>
  <cols>
    <col min="1" max="2" width="1.125" style="140" customWidth="1"/>
    <col min="3" max="3" width="1.375" style="140" customWidth="1"/>
    <col min="4" max="4" width="14.625" style="140" customWidth="1"/>
    <col min="5" max="5" width="0.875" style="140" customWidth="1"/>
    <col min="6" max="6" width="7" style="140" customWidth="1"/>
    <col min="7" max="15" width="6.75" style="140" customWidth="1"/>
    <col min="16" max="16" width="9.375" style="140" customWidth="1"/>
    <col min="17" max="22" width="8" style="140" customWidth="1"/>
    <col min="23" max="23" width="7.75" style="140" customWidth="1"/>
    <col min="24" max="24" width="0.75" style="140" customWidth="1"/>
    <col min="25" max="26" width="1.125" style="140" customWidth="1"/>
    <col min="27" max="27" width="1.375" style="140" customWidth="1"/>
    <col min="28" max="28" width="1.75" style="140" customWidth="1"/>
    <col min="29" max="29" width="14.5" style="140" customWidth="1"/>
    <col min="30" max="30" width="1.125" style="140" customWidth="1"/>
    <col min="31" max="16384" width="11.25" style="140"/>
  </cols>
  <sheetData>
    <row r="1" spans="1:30" ht="13.5" customHeight="1">
      <c r="H1" s="176"/>
      <c r="J1" s="175"/>
      <c r="K1" s="175"/>
      <c r="L1" s="175"/>
      <c r="M1" s="175"/>
      <c r="N1" s="175"/>
      <c r="O1" s="174" t="s">
        <v>137</v>
      </c>
      <c r="P1" s="172" t="s">
        <v>110</v>
      </c>
      <c r="Q1" s="172"/>
      <c r="R1" s="172"/>
      <c r="S1" s="172"/>
      <c r="T1" s="172"/>
      <c r="U1" s="172"/>
    </row>
    <row r="2" spans="1:30" ht="3" customHeight="1">
      <c r="N2" s="173"/>
    </row>
    <row r="3" spans="1:30" ht="13.5" customHeight="1">
      <c r="I3" s="170"/>
      <c r="L3" s="172" t="s">
        <v>98</v>
      </c>
      <c r="M3" s="171"/>
      <c r="N3" s="171"/>
      <c r="O3" s="171"/>
      <c r="P3" s="171"/>
      <c r="Q3" s="172" t="s">
        <v>97</v>
      </c>
      <c r="R3" s="171"/>
      <c r="S3" s="171"/>
      <c r="AC3" s="392" t="s">
        <v>138</v>
      </c>
    </row>
    <row r="4" spans="1:30" ht="3" customHeight="1">
      <c r="I4" s="170"/>
      <c r="AC4" s="392"/>
    </row>
    <row r="5" spans="1:30" ht="1.5" customHeight="1"/>
    <row r="6" spans="1:30" ht="15" customHeight="1">
      <c r="A6" s="406" t="s">
        <v>94</v>
      </c>
      <c r="B6" s="393"/>
      <c r="C6" s="393"/>
      <c r="D6" s="393"/>
      <c r="E6" s="393"/>
      <c r="F6" s="397" t="s">
        <v>133</v>
      </c>
      <c r="G6" s="169" t="s">
        <v>0</v>
      </c>
      <c r="H6" s="169"/>
      <c r="I6" s="169"/>
      <c r="J6" s="169"/>
      <c r="K6" s="169"/>
      <c r="L6" s="169" t="s">
        <v>1</v>
      </c>
      <c r="M6" s="169"/>
      <c r="N6" s="169"/>
      <c r="O6" s="169"/>
      <c r="P6" s="406" t="s">
        <v>95</v>
      </c>
      <c r="Q6" s="169" t="s">
        <v>2</v>
      </c>
      <c r="R6" s="169"/>
      <c r="S6" s="169"/>
      <c r="T6" s="169"/>
      <c r="U6" s="169" t="s">
        <v>3</v>
      </c>
      <c r="V6" s="169"/>
      <c r="W6" s="169"/>
      <c r="X6" s="169"/>
      <c r="Y6" s="393" t="s">
        <v>94</v>
      </c>
      <c r="Z6" s="393"/>
      <c r="AA6" s="393"/>
      <c r="AB6" s="393"/>
      <c r="AC6" s="393"/>
      <c r="AD6" s="394"/>
    </row>
    <row r="7" spans="1:30" ht="15" customHeight="1">
      <c r="A7" s="406"/>
      <c r="B7" s="393"/>
      <c r="C7" s="393"/>
      <c r="D7" s="393"/>
      <c r="E7" s="393"/>
      <c r="F7" s="398"/>
      <c r="G7" s="168" t="s">
        <v>4</v>
      </c>
      <c r="H7" s="168" t="s">
        <v>132</v>
      </c>
      <c r="I7" s="168" t="s">
        <v>131</v>
      </c>
      <c r="J7" s="168" t="s">
        <v>130</v>
      </c>
      <c r="K7" s="168" t="s">
        <v>8</v>
      </c>
      <c r="L7" s="168" t="s">
        <v>4</v>
      </c>
      <c r="M7" s="168" t="s">
        <v>132</v>
      </c>
      <c r="N7" s="168" t="s">
        <v>131</v>
      </c>
      <c r="O7" s="168" t="s">
        <v>130</v>
      </c>
      <c r="P7" s="406"/>
      <c r="Q7" s="168" t="s">
        <v>129</v>
      </c>
      <c r="R7" s="168" t="s">
        <v>128</v>
      </c>
      <c r="S7" s="168" t="s">
        <v>127</v>
      </c>
      <c r="T7" s="168" t="s">
        <v>126</v>
      </c>
      <c r="U7" s="168" t="s">
        <v>125</v>
      </c>
      <c r="V7" s="168" t="s">
        <v>124</v>
      </c>
      <c r="W7" s="167" t="s">
        <v>123</v>
      </c>
      <c r="X7" s="166"/>
      <c r="Y7" s="393"/>
      <c r="Z7" s="393"/>
      <c r="AA7" s="393"/>
      <c r="AB7" s="393"/>
      <c r="AC7" s="393"/>
      <c r="AD7" s="394"/>
    </row>
    <row r="8" spans="1:30" ht="6.75" customHeight="1">
      <c r="F8" s="165"/>
      <c r="Y8" s="165"/>
      <c r="Z8" s="164"/>
      <c r="AA8" s="164"/>
      <c r="AB8" s="164"/>
      <c r="AC8" s="164"/>
      <c r="AD8" s="164"/>
    </row>
    <row r="9" spans="1:30" ht="9" customHeight="1">
      <c r="B9" s="395" t="s">
        <v>53</v>
      </c>
      <c r="C9" s="395"/>
      <c r="D9" s="395"/>
      <c r="F9" s="163">
        <v>18672</v>
      </c>
      <c r="G9" s="162">
        <v>72</v>
      </c>
      <c r="H9" s="162">
        <v>17</v>
      </c>
      <c r="I9" s="162">
        <v>11220</v>
      </c>
      <c r="J9" s="162">
        <v>1838</v>
      </c>
      <c r="K9" s="162">
        <v>1</v>
      </c>
      <c r="L9" s="162">
        <v>248</v>
      </c>
      <c r="M9" s="162">
        <v>3</v>
      </c>
      <c r="N9" s="162">
        <v>2252</v>
      </c>
      <c r="O9" s="162">
        <v>765</v>
      </c>
      <c r="P9" s="162">
        <v>7</v>
      </c>
      <c r="Q9" s="162">
        <v>91</v>
      </c>
      <c r="R9" s="162">
        <v>113</v>
      </c>
      <c r="S9" s="162">
        <v>58</v>
      </c>
      <c r="T9" s="162">
        <v>535</v>
      </c>
      <c r="U9" s="162">
        <v>887</v>
      </c>
      <c r="V9" s="162">
        <v>0</v>
      </c>
      <c r="W9" s="162">
        <v>565</v>
      </c>
      <c r="X9" s="147"/>
      <c r="Y9" s="157"/>
      <c r="Z9" s="161"/>
      <c r="AA9" s="395" t="str">
        <f>B9</f>
        <v>総数</v>
      </c>
      <c r="AB9" s="395"/>
      <c r="AC9" s="395"/>
    </row>
    <row r="10" spans="1:30" ht="5.25" customHeight="1">
      <c r="B10" s="145"/>
      <c r="C10" s="145"/>
      <c r="D10" s="145"/>
      <c r="F10" s="160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8"/>
      <c r="Y10" s="157"/>
      <c r="Z10" s="146"/>
      <c r="AA10" s="145"/>
      <c r="AB10" s="145"/>
      <c r="AC10" s="145"/>
    </row>
    <row r="11" spans="1:30" ht="9" customHeight="1">
      <c r="B11" s="145"/>
      <c r="C11" s="391" t="s">
        <v>17</v>
      </c>
      <c r="D11" s="391"/>
      <c r="F11" s="149">
        <v>778</v>
      </c>
      <c r="G11" s="148">
        <v>0</v>
      </c>
      <c r="H11" s="148">
        <v>1</v>
      </c>
      <c r="I11" s="148">
        <v>427</v>
      </c>
      <c r="J11" s="148">
        <v>71</v>
      </c>
      <c r="K11" s="148">
        <v>0</v>
      </c>
      <c r="L11" s="148">
        <v>9</v>
      </c>
      <c r="M11" s="148">
        <v>0</v>
      </c>
      <c r="N11" s="148">
        <v>77</v>
      </c>
      <c r="O11" s="148">
        <v>24</v>
      </c>
      <c r="P11" s="148">
        <v>0</v>
      </c>
      <c r="Q11" s="148">
        <v>9</v>
      </c>
      <c r="R11" s="148">
        <v>5</v>
      </c>
      <c r="S11" s="148">
        <v>3</v>
      </c>
      <c r="T11" s="148">
        <v>35</v>
      </c>
      <c r="U11" s="148">
        <v>117</v>
      </c>
      <c r="V11" s="148">
        <v>0</v>
      </c>
      <c r="W11" s="148">
        <v>0</v>
      </c>
      <c r="X11" s="147">
        <v>0</v>
      </c>
      <c r="Z11" s="146"/>
      <c r="AA11" s="145"/>
      <c r="AB11" s="391" t="str">
        <f t="shared" ref="AB11:AB49" si="0">C11</f>
        <v>信号無視</v>
      </c>
      <c r="AC11" s="391"/>
    </row>
    <row r="12" spans="1:30" ht="9" customHeight="1">
      <c r="B12" s="145"/>
      <c r="C12" s="391" t="s">
        <v>18</v>
      </c>
      <c r="D12" s="391"/>
      <c r="F12" s="149">
        <v>13</v>
      </c>
      <c r="G12" s="148">
        <v>0</v>
      </c>
      <c r="H12" s="148">
        <v>0</v>
      </c>
      <c r="I12" s="148">
        <v>7</v>
      </c>
      <c r="J12" s="148">
        <v>1</v>
      </c>
      <c r="K12" s="148">
        <v>0</v>
      </c>
      <c r="L12" s="148">
        <v>0</v>
      </c>
      <c r="M12" s="148">
        <v>0</v>
      </c>
      <c r="N12" s="148">
        <v>2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2</v>
      </c>
      <c r="U12" s="148">
        <v>1</v>
      </c>
      <c r="V12" s="148">
        <v>0</v>
      </c>
      <c r="W12" s="148">
        <v>0</v>
      </c>
      <c r="X12" s="147"/>
      <c r="Z12" s="146"/>
      <c r="AA12" s="145"/>
      <c r="AB12" s="391" t="str">
        <f t="shared" si="0"/>
        <v>通行禁止</v>
      </c>
      <c r="AC12" s="391"/>
    </row>
    <row r="13" spans="1:30" ht="9" customHeight="1">
      <c r="B13" s="145"/>
      <c r="C13" s="391" t="s">
        <v>19</v>
      </c>
      <c r="D13" s="391"/>
      <c r="F13" s="149">
        <v>15</v>
      </c>
      <c r="G13" s="148">
        <v>0</v>
      </c>
      <c r="H13" s="148">
        <v>0</v>
      </c>
      <c r="I13" s="148">
        <v>8</v>
      </c>
      <c r="J13" s="148">
        <v>2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2</v>
      </c>
      <c r="R13" s="148">
        <v>0</v>
      </c>
      <c r="S13" s="148">
        <v>0</v>
      </c>
      <c r="T13" s="148">
        <v>2</v>
      </c>
      <c r="U13" s="148">
        <v>1</v>
      </c>
      <c r="V13" s="148">
        <v>0</v>
      </c>
      <c r="W13" s="148">
        <v>0</v>
      </c>
      <c r="X13" s="147"/>
      <c r="Z13" s="146"/>
      <c r="AA13" s="145"/>
      <c r="AB13" s="391" t="str">
        <f t="shared" si="0"/>
        <v>通行区分</v>
      </c>
      <c r="AC13" s="391"/>
    </row>
    <row r="14" spans="1:30" ht="9" customHeight="1">
      <c r="B14" s="145"/>
      <c r="C14" s="391" t="s">
        <v>20</v>
      </c>
      <c r="D14" s="391"/>
      <c r="F14" s="149">
        <v>3</v>
      </c>
      <c r="G14" s="148">
        <v>0</v>
      </c>
      <c r="H14" s="148">
        <v>0</v>
      </c>
      <c r="I14" s="148">
        <v>3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7"/>
      <c r="Z14" s="146"/>
      <c r="AA14" s="145"/>
      <c r="AB14" s="391" t="str">
        <f t="shared" si="0"/>
        <v>車両通行帯</v>
      </c>
      <c r="AC14" s="391"/>
    </row>
    <row r="15" spans="1:30" ht="9" customHeight="1">
      <c r="B15" s="145"/>
      <c r="C15" s="391" t="s">
        <v>21</v>
      </c>
      <c r="D15" s="391"/>
      <c r="F15" s="149">
        <v>10</v>
      </c>
      <c r="G15" s="148">
        <v>0</v>
      </c>
      <c r="H15" s="148">
        <v>0</v>
      </c>
      <c r="I15" s="148">
        <v>6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3</v>
      </c>
      <c r="R15" s="148">
        <v>1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7"/>
      <c r="Z15" s="146"/>
      <c r="AA15" s="145"/>
      <c r="AB15" s="391" t="str">
        <f t="shared" si="0"/>
        <v>最高速度</v>
      </c>
      <c r="AC15" s="391"/>
    </row>
    <row r="16" spans="1:30" s="151" customFormat="1" ht="13.5" customHeight="1">
      <c r="B16" s="150"/>
      <c r="C16" s="396" t="s">
        <v>89</v>
      </c>
      <c r="D16" s="396"/>
      <c r="F16" s="155">
        <v>10</v>
      </c>
      <c r="G16" s="148">
        <v>0</v>
      </c>
      <c r="H16" s="148">
        <v>0</v>
      </c>
      <c r="I16" s="148">
        <v>7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1</v>
      </c>
      <c r="U16" s="148">
        <v>2</v>
      </c>
      <c r="V16" s="148">
        <v>0</v>
      </c>
      <c r="W16" s="148">
        <v>0</v>
      </c>
      <c r="X16" s="154"/>
      <c r="Z16" s="153"/>
      <c r="AA16" s="150"/>
      <c r="AB16" s="391" t="str">
        <f t="shared" si="0"/>
        <v>横断等禁止</v>
      </c>
      <c r="AC16" s="391"/>
    </row>
    <row r="17" spans="2:29" ht="9" customHeight="1">
      <c r="B17" s="145"/>
      <c r="C17" s="391" t="s">
        <v>23</v>
      </c>
      <c r="D17" s="391"/>
      <c r="F17" s="149">
        <v>19</v>
      </c>
      <c r="G17" s="148">
        <v>0</v>
      </c>
      <c r="H17" s="148">
        <v>0</v>
      </c>
      <c r="I17" s="148">
        <v>14</v>
      </c>
      <c r="J17" s="148">
        <v>2</v>
      </c>
      <c r="K17" s="148">
        <v>0</v>
      </c>
      <c r="L17" s="148">
        <v>0</v>
      </c>
      <c r="M17" s="148">
        <v>0</v>
      </c>
      <c r="N17" s="148">
        <v>2</v>
      </c>
      <c r="O17" s="148">
        <v>0</v>
      </c>
      <c r="P17" s="148">
        <v>0</v>
      </c>
      <c r="Q17" s="148">
        <v>1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7"/>
      <c r="Z17" s="146"/>
      <c r="AA17" s="145"/>
      <c r="AB17" s="391" t="str">
        <f t="shared" si="0"/>
        <v>車間距離不保持</v>
      </c>
      <c r="AC17" s="391"/>
    </row>
    <row r="18" spans="2:29" ht="9" customHeight="1">
      <c r="B18" s="145"/>
      <c r="C18" s="391" t="s">
        <v>88</v>
      </c>
      <c r="D18" s="391"/>
      <c r="F18" s="149">
        <v>3</v>
      </c>
      <c r="G18" s="148">
        <v>0</v>
      </c>
      <c r="H18" s="148">
        <v>0</v>
      </c>
      <c r="I18" s="148">
        <v>2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1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  <c r="X18" s="147"/>
      <c r="Z18" s="146"/>
      <c r="AA18" s="145"/>
      <c r="AB18" s="391" t="str">
        <f t="shared" si="0"/>
        <v>進路変更禁止</v>
      </c>
      <c r="AC18" s="391"/>
    </row>
    <row r="19" spans="2:29" ht="9" customHeight="1">
      <c r="B19" s="145"/>
      <c r="C19" s="391" t="s">
        <v>87</v>
      </c>
      <c r="D19" s="391"/>
      <c r="F19" s="149">
        <v>3</v>
      </c>
      <c r="G19" s="148">
        <v>0</v>
      </c>
      <c r="H19" s="148">
        <v>0</v>
      </c>
      <c r="I19" s="148">
        <v>2</v>
      </c>
      <c r="J19" s="148">
        <v>1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0</v>
      </c>
      <c r="V19" s="148">
        <v>0</v>
      </c>
      <c r="W19" s="148">
        <v>0</v>
      </c>
      <c r="X19" s="147"/>
      <c r="Z19" s="146"/>
      <c r="AA19" s="145"/>
      <c r="AB19" s="391" t="str">
        <f t="shared" si="0"/>
        <v>通行妨害（車両等）</v>
      </c>
      <c r="AC19" s="391"/>
    </row>
    <row r="20" spans="2:29" ht="9" customHeight="1">
      <c r="B20" s="145"/>
      <c r="C20" s="391" t="s">
        <v>26</v>
      </c>
      <c r="D20" s="391"/>
      <c r="F20" s="149">
        <v>4</v>
      </c>
      <c r="G20" s="148">
        <v>0</v>
      </c>
      <c r="H20" s="148">
        <v>0</v>
      </c>
      <c r="I20" s="148">
        <v>2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1</v>
      </c>
      <c r="R20" s="148">
        <v>0</v>
      </c>
      <c r="S20" s="148">
        <v>0</v>
      </c>
      <c r="T20" s="148">
        <v>1</v>
      </c>
      <c r="U20" s="148">
        <v>0</v>
      </c>
      <c r="V20" s="148">
        <v>0</v>
      </c>
      <c r="W20" s="148">
        <v>0</v>
      </c>
      <c r="X20" s="147"/>
      <c r="Z20" s="146"/>
      <c r="AA20" s="145"/>
      <c r="AB20" s="391" t="str">
        <f t="shared" si="0"/>
        <v>追越し</v>
      </c>
      <c r="AC20" s="391"/>
    </row>
    <row r="21" spans="2:29" s="151" customFormat="1" ht="13.5" customHeight="1">
      <c r="B21" s="150"/>
      <c r="C21" s="396" t="s">
        <v>86</v>
      </c>
      <c r="D21" s="396"/>
      <c r="F21" s="155">
        <v>2</v>
      </c>
      <c r="G21" s="148">
        <v>0</v>
      </c>
      <c r="H21" s="148">
        <v>0</v>
      </c>
      <c r="I21" s="148">
        <v>1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1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54"/>
      <c r="Z21" s="153"/>
      <c r="AA21" s="150"/>
      <c r="AB21" s="391" t="str">
        <f t="shared" si="0"/>
        <v>割込み等</v>
      </c>
      <c r="AC21" s="391"/>
    </row>
    <row r="22" spans="2:29" ht="9" customHeight="1">
      <c r="B22" s="145"/>
      <c r="C22" s="391" t="s">
        <v>28</v>
      </c>
      <c r="D22" s="391"/>
      <c r="F22" s="149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7"/>
      <c r="Z22" s="146"/>
      <c r="AA22" s="145"/>
      <c r="AB22" s="391" t="str">
        <f t="shared" si="0"/>
        <v>踏切不停止</v>
      </c>
      <c r="AC22" s="391"/>
    </row>
    <row r="23" spans="2:29" ht="9" customHeight="1">
      <c r="B23" s="145"/>
      <c r="C23" s="391" t="s">
        <v>29</v>
      </c>
      <c r="D23" s="391"/>
      <c r="F23" s="149">
        <v>11</v>
      </c>
      <c r="G23" s="148">
        <v>0</v>
      </c>
      <c r="H23" s="148">
        <v>1</v>
      </c>
      <c r="I23" s="148">
        <v>6</v>
      </c>
      <c r="J23" s="148">
        <v>0</v>
      </c>
      <c r="K23" s="148">
        <v>0</v>
      </c>
      <c r="L23" s="148">
        <v>0</v>
      </c>
      <c r="M23" s="148">
        <v>0</v>
      </c>
      <c r="N23" s="148">
        <v>1</v>
      </c>
      <c r="O23" s="148">
        <v>1</v>
      </c>
      <c r="P23" s="148">
        <v>0</v>
      </c>
      <c r="Q23" s="148">
        <v>0</v>
      </c>
      <c r="R23" s="148">
        <v>0</v>
      </c>
      <c r="S23" s="148">
        <v>0</v>
      </c>
      <c r="T23" s="148">
        <v>2</v>
      </c>
      <c r="U23" s="148">
        <v>0</v>
      </c>
      <c r="V23" s="148">
        <v>0</v>
      </c>
      <c r="W23" s="148">
        <v>0</v>
      </c>
      <c r="X23" s="147"/>
      <c r="Z23" s="146"/>
      <c r="AA23" s="145"/>
      <c r="AB23" s="391" t="str">
        <f t="shared" si="0"/>
        <v>右折</v>
      </c>
      <c r="AC23" s="391"/>
    </row>
    <row r="24" spans="2:29" ht="9" customHeight="1">
      <c r="B24" s="145"/>
      <c r="C24" s="391" t="s">
        <v>30</v>
      </c>
      <c r="D24" s="391"/>
      <c r="F24" s="149">
        <v>8</v>
      </c>
      <c r="G24" s="148">
        <v>0</v>
      </c>
      <c r="H24" s="148">
        <v>0</v>
      </c>
      <c r="I24" s="148">
        <v>5</v>
      </c>
      <c r="J24" s="148">
        <v>0</v>
      </c>
      <c r="K24" s="148">
        <v>0</v>
      </c>
      <c r="L24" s="148">
        <v>1</v>
      </c>
      <c r="M24" s="148">
        <v>0</v>
      </c>
      <c r="N24" s="148">
        <v>0</v>
      </c>
      <c r="O24" s="148">
        <v>1</v>
      </c>
      <c r="P24" s="148">
        <v>0</v>
      </c>
      <c r="Q24" s="148">
        <v>0</v>
      </c>
      <c r="R24" s="148">
        <v>0</v>
      </c>
      <c r="S24" s="148">
        <v>0</v>
      </c>
      <c r="T24" s="148">
        <v>1</v>
      </c>
      <c r="U24" s="148">
        <v>0</v>
      </c>
      <c r="V24" s="148">
        <v>0</v>
      </c>
      <c r="W24" s="148">
        <v>0</v>
      </c>
      <c r="X24" s="147"/>
      <c r="Z24" s="146"/>
      <c r="AA24" s="145"/>
      <c r="AB24" s="391" t="str">
        <f t="shared" si="0"/>
        <v>左折</v>
      </c>
      <c r="AC24" s="391"/>
    </row>
    <row r="25" spans="2:29" ht="9" customHeight="1">
      <c r="B25" s="145"/>
      <c r="C25" s="391" t="s">
        <v>85</v>
      </c>
      <c r="D25" s="391"/>
      <c r="F25" s="149">
        <v>41</v>
      </c>
      <c r="G25" s="148">
        <v>0</v>
      </c>
      <c r="H25" s="148">
        <v>0</v>
      </c>
      <c r="I25" s="148">
        <v>25</v>
      </c>
      <c r="J25" s="148">
        <v>6</v>
      </c>
      <c r="K25" s="148">
        <v>0</v>
      </c>
      <c r="L25" s="148">
        <v>1</v>
      </c>
      <c r="M25" s="148">
        <v>0</v>
      </c>
      <c r="N25" s="148">
        <v>3</v>
      </c>
      <c r="O25" s="148">
        <v>4</v>
      </c>
      <c r="P25" s="148">
        <v>0</v>
      </c>
      <c r="Q25" s="148">
        <v>0</v>
      </c>
      <c r="R25" s="148">
        <v>0</v>
      </c>
      <c r="S25" s="148">
        <v>0</v>
      </c>
      <c r="T25" s="148">
        <v>2</v>
      </c>
      <c r="U25" s="148">
        <v>0</v>
      </c>
      <c r="V25" s="148">
        <v>0</v>
      </c>
      <c r="W25" s="148">
        <v>0</v>
      </c>
      <c r="X25" s="147"/>
      <c r="Z25" s="146"/>
      <c r="AA25" s="145"/>
      <c r="AB25" s="391" t="str">
        <f t="shared" si="0"/>
        <v>優先通行妨害</v>
      </c>
      <c r="AC25" s="391"/>
    </row>
    <row r="26" spans="2:29" s="151" customFormat="1" ht="13.5" customHeight="1">
      <c r="B26" s="150"/>
      <c r="C26" s="396" t="s">
        <v>116</v>
      </c>
      <c r="D26" s="396"/>
      <c r="F26" s="156">
        <v>284</v>
      </c>
      <c r="G26" s="148">
        <v>0</v>
      </c>
      <c r="H26" s="148">
        <v>0</v>
      </c>
      <c r="I26" s="148">
        <v>187</v>
      </c>
      <c r="J26" s="148">
        <v>23</v>
      </c>
      <c r="K26" s="148">
        <v>0</v>
      </c>
      <c r="L26" s="148">
        <v>1</v>
      </c>
      <c r="M26" s="148">
        <v>0</v>
      </c>
      <c r="N26" s="148">
        <v>23</v>
      </c>
      <c r="O26" s="148">
        <v>10</v>
      </c>
      <c r="P26" s="148">
        <v>0</v>
      </c>
      <c r="Q26" s="148">
        <v>2</v>
      </c>
      <c r="R26" s="148">
        <v>2</v>
      </c>
      <c r="S26" s="148">
        <v>1</v>
      </c>
      <c r="T26" s="148">
        <v>7</v>
      </c>
      <c r="U26" s="148">
        <v>28</v>
      </c>
      <c r="V26" s="148">
        <v>0</v>
      </c>
      <c r="W26" s="148">
        <v>0</v>
      </c>
      <c r="X26" s="154"/>
      <c r="Z26" s="153"/>
      <c r="AA26" s="150"/>
      <c r="AB26" s="391" t="str">
        <f t="shared" si="0"/>
        <v>交差点安全進行義務</v>
      </c>
      <c r="AC26" s="391"/>
    </row>
    <row r="27" spans="2:29" ht="9" customHeight="1">
      <c r="B27" s="145"/>
      <c r="C27" s="391" t="s">
        <v>33</v>
      </c>
      <c r="D27" s="391"/>
      <c r="F27" s="149">
        <v>146</v>
      </c>
      <c r="G27" s="148">
        <v>0</v>
      </c>
      <c r="H27" s="148">
        <v>0</v>
      </c>
      <c r="I27" s="148">
        <v>101</v>
      </c>
      <c r="J27" s="148">
        <v>8</v>
      </c>
      <c r="K27" s="148">
        <v>0</v>
      </c>
      <c r="L27" s="148">
        <v>1</v>
      </c>
      <c r="M27" s="148">
        <v>0</v>
      </c>
      <c r="N27" s="148">
        <v>23</v>
      </c>
      <c r="O27" s="148">
        <v>9</v>
      </c>
      <c r="P27" s="148">
        <v>0</v>
      </c>
      <c r="Q27" s="148">
        <v>0</v>
      </c>
      <c r="R27" s="148">
        <v>1</v>
      </c>
      <c r="S27" s="148">
        <v>0</v>
      </c>
      <c r="T27" s="148">
        <v>2</v>
      </c>
      <c r="U27" s="148">
        <v>1</v>
      </c>
      <c r="V27" s="148">
        <v>0</v>
      </c>
      <c r="W27" s="148">
        <v>0</v>
      </c>
      <c r="X27" s="147"/>
      <c r="Z27" s="146"/>
      <c r="AA27" s="145"/>
      <c r="AB27" s="391" t="str">
        <f t="shared" si="0"/>
        <v>歩行者妨害</v>
      </c>
      <c r="AC27" s="391"/>
    </row>
    <row r="28" spans="2:29" ht="9" customHeight="1">
      <c r="B28" s="145"/>
      <c r="C28" s="391" t="s">
        <v>34</v>
      </c>
      <c r="D28" s="391"/>
      <c r="F28" s="149">
        <v>110</v>
      </c>
      <c r="G28" s="148">
        <v>0</v>
      </c>
      <c r="H28" s="148">
        <v>0</v>
      </c>
      <c r="I28" s="148">
        <v>82</v>
      </c>
      <c r="J28" s="148">
        <v>10</v>
      </c>
      <c r="K28" s="148">
        <v>0</v>
      </c>
      <c r="L28" s="148">
        <v>1</v>
      </c>
      <c r="M28" s="148">
        <v>0</v>
      </c>
      <c r="N28" s="148">
        <v>9</v>
      </c>
      <c r="O28" s="148">
        <v>7</v>
      </c>
      <c r="P28" s="148">
        <v>0</v>
      </c>
      <c r="Q28" s="148">
        <v>0</v>
      </c>
      <c r="R28" s="148">
        <v>1</v>
      </c>
      <c r="S28" s="148">
        <v>0</v>
      </c>
      <c r="T28" s="148">
        <v>0</v>
      </c>
      <c r="U28" s="148">
        <v>0</v>
      </c>
      <c r="V28" s="148">
        <v>0</v>
      </c>
      <c r="W28" s="148">
        <v>0</v>
      </c>
      <c r="X28" s="147"/>
      <c r="Z28" s="146"/>
      <c r="AA28" s="145"/>
      <c r="AB28" s="391" t="str">
        <f t="shared" si="0"/>
        <v>横断自転車妨害</v>
      </c>
      <c r="AC28" s="391"/>
    </row>
    <row r="29" spans="2:29" ht="9" customHeight="1">
      <c r="B29" s="145"/>
      <c r="C29" s="391" t="s">
        <v>35</v>
      </c>
      <c r="D29" s="391"/>
      <c r="F29" s="149">
        <v>26</v>
      </c>
      <c r="G29" s="148">
        <v>0</v>
      </c>
      <c r="H29" s="148">
        <v>0</v>
      </c>
      <c r="I29" s="148">
        <v>12</v>
      </c>
      <c r="J29" s="148">
        <v>6</v>
      </c>
      <c r="K29" s="148">
        <v>0</v>
      </c>
      <c r="L29" s="148">
        <v>0</v>
      </c>
      <c r="M29" s="148">
        <v>0</v>
      </c>
      <c r="N29" s="148">
        <v>1</v>
      </c>
      <c r="O29" s="148">
        <v>2</v>
      </c>
      <c r="P29" s="148">
        <v>0</v>
      </c>
      <c r="Q29" s="148">
        <v>0</v>
      </c>
      <c r="R29" s="148">
        <v>0</v>
      </c>
      <c r="S29" s="148">
        <v>0</v>
      </c>
      <c r="T29" s="148">
        <v>0</v>
      </c>
      <c r="U29" s="148">
        <v>5</v>
      </c>
      <c r="V29" s="148">
        <v>0</v>
      </c>
      <c r="W29" s="148">
        <v>0</v>
      </c>
      <c r="X29" s="147"/>
      <c r="Z29" s="146"/>
      <c r="AA29" s="145"/>
      <c r="AB29" s="391" t="str">
        <f t="shared" si="0"/>
        <v>徐行</v>
      </c>
      <c r="AC29" s="391"/>
    </row>
    <row r="30" spans="2:29" ht="9" customHeight="1">
      <c r="B30" s="145"/>
      <c r="C30" s="391" t="s">
        <v>36</v>
      </c>
      <c r="D30" s="391"/>
      <c r="F30" s="149">
        <v>634</v>
      </c>
      <c r="G30" s="148">
        <v>0</v>
      </c>
      <c r="H30" s="148">
        <v>1</v>
      </c>
      <c r="I30" s="148">
        <v>292</v>
      </c>
      <c r="J30" s="148">
        <v>68</v>
      </c>
      <c r="K30" s="148">
        <v>1</v>
      </c>
      <c r="L30" s="148">
        <v>0</v>
      </c>
      <c r="M30" s="148">
        <v>0</v>
      </c>
      <c r="N30" s="148">
        <v>43</v>
      </c>
      <c r="O30" s="148">
        <v>28</v>
      </c>
      <c r="P30" s="148">
        <v>0</v>
      </c>
      <c r="Q30" s="148">
        <v>1</v>
      </c>
      <c r="R30" s="148">
        <v>2</v>
      </c>
      <c r="S30" s="148">
        <v>2</v>
      </c>
      <c r="T30" s="148">
        <v>47</v>
      </c>
      <c r="U30" s="148">
        <v>149</v>
      </c>
      <c r="V30" s="148">
        <v>0</v>
      </c>
      <c r="W30" s="148">
        <v>0</v>
      </c>
      <c r="X30" s="147"/>
      <c r="Z30" s="146"/>
      <c r="AA30" s="145"/>
      <c r="AB30" s="391" t="str">
        <f t="shared" si="0"/>
        <v>一時不停止</v>
      </c>
      <c r="AC30" s="391"/>
    </row>
    <row r="31" spans="2:29" s="151" customFormat="1" ht="13.5" customHeight="1">
      <c r="B31" s="150"/>
      <c r="C31" s="396" t="s">
        <v>83</v>
      </c>
      <c r="D31" s="396"/>
      <c r="F31" s="155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54"/>
      <c r="Z31" s="153"/>
      <c r="AA31" s="150"/>
      <c r="AB31" s="391" t="str">
        <f t="shared" si="0"/>
        <v>駐 (停) 車 違 反</v>
      </c>
      <c r="AC31" s="391"/>
    </row>
    <row r="32" spans="2:29" ht="9" customHeight="1">
      <c r="B32" s="145"/>
      <c r="C32" s="391" t="s">
        <v>82</v>
      </c>
      <c r="D32" s="391"/>
      <c r="F32" s="149">
        <v>2</v>
      </c>
      <c r="G32" s="148">
        <v>0</v>
      </c>
      <c r="H32" s="148">
        <v>0</v>
      </c>
      <c r="I32" s="148">
        <v>1</v>
      </c>
      <c r="J32" s="148">
        <v>0</v>
      </c>
      <c r="K32" s="148">
        <v>0</v>
      </c>
      <c r="L32" s="148">
        <v>0</v>
      </c>
      <c r="M32" s="148">
        <v>0</v>
      </c>
      <c r="N32" s="148">
        <v>1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7"/>
      <c r="Z32" s="146"/>
      <c r="AA32" s="145"/>
      <c r="AB32" s="391" t="str">
        <f t="shared" si="0"/>
        <v>灯火違反</v>
      </c>
      <c r="AC32" s="391"/>
    </row>
    <row r="33" spans="2:30" ht="9" customHeight="1">
      <c r="B33" s="145"/>
      <c r="C33" s="391" t="s">
        <v>81</v>
      </c>
      <c r="D33" s="391"/>
      <c r="F33" s="149">
        <v>1</v>
      </c>
      <c r="G33" s="148">
        <v>0</v>
      </c>
      <c r="H33" s="148">
        <v>0</v>
      </c>
      <c r="I33" s="148">
        <v>1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7"/>
      <c r="Z33" s="146"/>
      <c r="AA33" s="145"/>
      <c r="AB33" s="391" t="str">
        <f t="shared" si="0"/>
        <v>合図不履行等</v>
      </c>
      <c r="AC33" s="391"/>
    </row>
    <row r="34" spans="2:30" ht="9" customHeight="1">
      <c r="B34" s="145"/>
      <c r="C34" s="391" t="s">
        <v>40</v>
      </c>
      <c r="D34" s="391"/>
      <c r="F34" s="149">
        <v>2</v>
      </c>
      <c r="G34" s="148">
        <v>0</v>
      </c>
      <c r="H34" s="148">
        <v>0</v>
      </c>
      <c r="I34" s="148">
        <v>2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7"/>
      <c r="Z34" s="146"/>
      <c r="AA34" s="145"/>
      <c r="AB34" s="391" t="str">
        <f t="shared" si="0"/>
        <v>乗車不適当</v>
      </c>
      <c r="AC34" s="391"/>
    </row>
    <row r="35" spans="2:30" ht="9" customHeight="1">
      <c r="B35" s="145"/>
      <c r="C35" s="391" t="s">
        <v>80</v>
      </c>
      <c r="D35" s="391"/>
      <c r="F35" s="149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7"/>
      <c r="Z35" s="146"/>
      <c r="AA35" s="145"/>
      <c r="AB35" s="391" t="str">
        <f t="shared" si="0"/>
        <v>過積載</v>
      </c>
      <c r="AC35" s="391"/>
    </row>
    <row r="36" spans="2:30" s="151" customFormat="1" ht="13.5" customHeight="1">
      <c r="B36" s="150"/>
      <c r="C36" s="396" t="s">
        <v>79</v>
      </c>
      <c r="D36" s="396"/>
      <c r="F36" s="155">
        <v>1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1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54"/>
      <c r="Z36" s="153"/>
      <c r="AA36" s="150"/>
      <c r="AB36" s="391" t="str">
        <f t="shared" si="0"/>
        <v>積載不適当</v>
      </c>
      <c r="AC36" s="391"/>
    </row>
    <row r="37" spans="2:30" ht="9" customHeight="1">
      <c r="B37" s="145"/>
      <c r="C37" s="391" t="s">
        <v>42</v>
      </c>
      <c r="D37" s="391"/>
      <c r="F37" s="149">
        <v>11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0</v>
      </c>
      <c r="S37" s="148">
        <v>0</v>
      </c>
      <c r="T37" s="148">
        <v>0</v>
      </c>
      <c r="U37" s="148">
        <v>11</v>
      </c>
      <c r="V37" s="148">
        <v>0</v>
      </c>
      <c r="W37" s="148">
        <v>0</v>
      </c>
      <c r="X37" s="147"/>
      <c r="Z37" s="146"/>
      <c r="AA37" s="145"/>
      <c r="AB37" s="391" t="str">
        <f t="shared" si="0"/>
        <v>自転車通行方法</v>
      </c>
      <c r="AC37" s="391"/>
    </row>
    <row r="38" spans="2:30" ht="9" customHeight="1">
      <c r="B38" s="145"/>
      <c r="C38" s="391" t="s">
        <v>78</v>
      </c>
      <c r="D38" s="391"/>
      <c r="F38" s="149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48">
        <v>0</v>
      </c>
      <c r="U38" s="148">
        <v>0</v>
      </c>
      <c r="V38" s="148">
        <v>0</v>
      </c>
      <c r="W38" s="148">
        <v>0</v>
      </c>
      <c r="X38" s="147"/>
      <c r="Z38" s="146"/>
      <c r="AA38" s="145"/>
      <c r="AB38" s="391" t="str">
        <f t="shared" si="0"/>
        <v>牽引</v>
      </c>
      <c r="AC38" s="391"/>
    </row>
    <row r="39" spans="2:30" ht="9" customHeight="1">
      <c r="B39" s="145"/>
      <c r="C39" s="391" t="s">
        <v>44</v>
      </c>
      <c r="D39" s="391"/>
      <c r="F39" s="149">
        <v>3</v>
      </c>
      <c r="G39" s="148">
        <v>0</v>
      </c>
      <c r="H39" s="148">
        <v>0</v>
      </c>
      <c r="I39" s="148">
        <v>2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8">
        <v>0</v>
      </c>
      <c r="Q39" s="148">
        <v>0</v>
      </c>
      <c r="R39" s="148">
        <v>0</v>
      </c>
      <c r="S39" s="148">
        <v>0</v>
      </c>
      <c r="T39" s="148">
        <v>0</v>
      </c>
      <c r="U39" s="148">
        <v>1</v>
      </c>
      <c r="V39" s="148">
        <v>0</v>
      </c>
      <c r="W39" s="148">
        <v>0</v>
      </c>
      <c r="X39" s="147"/>
      <c r="Z39" s="146"/>
      <c r="AA39" s="145"/>
      <c r="AB39" s="391" t="str">
        <f t="shared" si="0"/>
        <v>整備不良</v>
      </c>
      <c r="AC39" s="391"/>
    </row>
    <row r="40" spans="2:30" ht="9" customHeight="1">
      <c r="B40" s="145"/>
      <c r="C40" s="391" t="s">
        <v>107</v>
      </c>
      <c r="D40" s="391"/>
      <c r="F40" s="149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  <c r="P40" s="148">
        <v>0</v>
      </c>
      <c r="Q40" s="148">
        <v>0</v>
      </c>
      <c r="R40" s="148">
        <v>0</v>
      </c>
      <c r="S40" s="148">
        <v>0</v>
      </c>
      <c r="T40" s="148">
        <v>0</v>
      </c>
      <c r="U40" s="148">
        <v>0</v>
      </c>
      <c r="V40" s="148">
        <v>0</v>
      </c>
      <c r="W40" s="148">
        <v>0</v>
      </c>
      <c r="X40" s="147"/>
      <c r="Z40" s="146"/>
      <c r="AA40" s="145"/>
      <c r="AB40" s="391" t="str">
        <f t="shared" si="0"/>
        <v>最低速度</v>
      </c>
      <c r="AC40" s="391"/>
    </row>
    <row r="41" spans="2:30" s="151" customFormat="1" ht="13.5" customHeight="1">
      <c r="B41" s="150"/>
      <c r="C41" s="396" t="s">
        <v>73</v>
      </c>
      <c r="D41" s="396"/>
      <c r="F41" s="155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48">
        <v>0</v>
      </c>
      <c r="U41" s="148">
        <v>0</v>
      </c>
      <c r="V41" s="148">
        <v>0</v>
      </c>
      <c r="W41" s="148">
        <v>0</v>
      </c>
      <c r="X41" s="154"/>
      <c r="Z41" s="153"/>
      <c r="AA41" s="150"/>
      <c r="AB41" s="391" t="str">
        <f t="shared" si="0"/>
        <v>酒酔い運転</v>
      </c>
      <c r="AC41" s="391"/>
    </row>
    <row r="42" spans="2:30" ht="9" customHeight="1">
      <c r="B42" s="145"/>
      <c r="C42" s="391" t="s">
        <v>72</v>
      </c>
      <c r="D42" s="391"/>
      <c r="F42" s="149">
        <v>2</v>
      </c>
      <c r="G42" s="148">
        <v>0</v>
      </c>
      <c r="H42" s="148">
        <v>0</v>
      </c>
      <c r="I42" s="148">
        <v>2</v>
      </c>
      <c r="J42" s="148">
        <v>0</v>
      </c>
      <c r="K42" s="148">
        <v>0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  <c r="X42" s="147"/>
      <c r="Z42" s="146"/>
      <c r="AA42" s="145"/>
      <c r="AB42" s="391" t="str">
        <f t="shared" si="0"/>
        <v>過労等</v>
      </c>
      <c r="AC42" s="391"/>
    </row>
    <row r="43" spans="2:30" ht="9" customHeight="1">
      <c r="B43" s="145"/>
      <c r="C43" s="391" t="s">
        <v>47</v>
      </c>
      <c r="D43" s="391"/>
      <c r="F43" s="149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  <c r="X43" s="147"/>
      <c r="Z43" s="146"/>
      <c r="AA43" s="145"/>
      <c r="AB43" s="391" t="str">
        <f t="shared" si="0"/>
        <v>共同危険行為</v>
      </c>
      <c r="AC43" s="391"/>
    </row>
    <row r="44" spans="2:30" ht="9" customHeight="1">
      <c r="B44" s="145"/>
      <c r="C44" s="391" t="s">
        <v>106</v>
      </c>
      <c r="D44" s="391"/>
      <c r="F44" s="149">
        <v>15852</v>
      </c>
      <c r="G44" s="148">
        <v>70</v>
      </c>
      <c r="H44" s="148">
        <v>14</v>
      </c>
      <c r="I44" s="148">
        <v>9950</v>
      </c>
      <c r="J44" s="148">
        <v>1634</v>
      </c>
      <c r="K44" s="148">
        <v>0</v>
      </c>
      <c r="L44" s="148">
        <v>234</v>
      </c>
      <c r="M44" s="148">
        <v>3</v>
      </c>
      <c r="N44" s="148">
        <v>2042</v>
      </c>
      <c r="O44" s="148">
        <v>673</v>
      </c>
      <c r="P44" s="148">
        <v>7</v>
      </c>
      <c r="Q44" s="148">
        <v>72</v>
      </c>
      <c r="R44" s="148">
        <v>100</v>
      </c>
      <c r="S44" s="148">
        <v>51</v>
      </c>
      <c r="T44" s="148">
        <v>432</v>
      </c>
      <c r="U44" s="148">
        <v>570</v>
      </c>
      <c r="V44" s="148">
        <v>0</v>
      </c>
      <c r="W44" s="148">
        <v>0</v>
      </c>
      <c r="X44" s="147"/>
      <c r="Z44" s="146"/>
      <c r="AA44" s="145"/>
      <c r="AB44" s="391" t="str">
        <f t="shared" si="0"/>
        <v>安全運転義務</v>
      </c>
      <c r="AC44" s="391"/>
    </row>
    <row r="45" spans="2:30" s="151" customFormat="1" ht="13.5" customHeight="1">
      <c r="B45" s="150"/>
      <c r="C45" s="396" t="s">
        <v>56</v>
      </c>
      <c r="D45" s="396"/>
      <c r="F45" s="155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  <c r="S45" s="148">
        <v>0</v>
      </c>
      <c r="T45" s="148">
        <v>0</v>
      </c>
      <c r="U45" s="148">
        <v>0</v>
      </c>
      <c r="V45" s="148">
        <v>0</v>
      </c>
      <c r="W45" s="148">
        <v>0</v>
      </c>
      <c r="X45" s="154"/>
      <c r="Z45" s="153"/>
      <c r="AA45" s="150"/>
      <c r="AB45" s="391" t="str">
        <f t="shared" si="0"/>
        <v>幼児等通行妨害</v>
      </c>
      <c r="AC45" s="391"/>
      <c r="AD45" s="152"/>
    </row>
    <row r="46" spans="2:30" ht="9" customHeight="1">
      <c r="B46" s="145"/>
      <c r="C46" s="391" t="s">
        <v>55</v>
      </c>
      <c r="D46" s="391"/>
      <c r="F46" s="149">
        <v>94</v>
      </c>
      <c r="G46" s="148">
        <v>2</v>
      </c>
      <c r="H46" s="148">
        <v>0</v>
      </c>
      <c r="I46" s="148">
        <v>64</v>
      </c>
      <c r="J46" s="148">
        <v>6</v>
      </c>
      <c r="K46" s="148">
        <v>0</v>
      </c>
      <c r="L46" s="148">
        <v>0</v>
      </c>
      <c r="M46" s="148">
        <v>0</v>
      </c>
      <c r="N46" s="148">
        <v>17</v>
      </c>
      <c r="O46" s="148">
        <v>5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7"/>
      <c r="Z46" s="146"/>
      <c r="AA46" s="145"/>
      <c r="AB46" s="391" t="str">
        <f t="shared" si="0"/>
        <v>ドア開放等</v>
      </c>
      <c r="AC46" s="391"/>
      <c r="AD46" s="144"/>
    </row>
    <row r="47" spans="2:30" ht="9" customHeight="1">
      <c r="B47" s="150"/>
      <c r="C47" s="396" t="s">
        <v>105</v>
      </c>
      <c r="D47" s="396"/>
      <c r="F47" s="149">
        <v>6</v>
      </c>
      <c r="G47" s="148">
        <v>0</v>
      </c>
      <c r="H47" s="148">
        <v>0</v>
      </c>
      <c r="I47" s="148">
        <v>3</v>
      </c>
      <c r="J47" s="148">
        <v>0</v>
      </c>
      <c r="K47" s="148">
        <v>0</v>
      </c>
      <c r="L47" s="148">
        <v>0</v>
      </c>
      <c r="M47" s="148">
        <v>0</v>
      </c>
      <c r="N47" s="148">
        <v>3</v>
      </c>
      <c r="O47" s="148">
        <v>0</v>
      </c>
      <c r="P47" s="148">
        <v>0</v>
      </c>
      <c r="Q47" s="148">
        <v>0</v>
      </c>
      <c r="R47" s="148">
        <v>0</v>
      </c>
      <c r="S47" s="148">
        <v>0</v>
      </c>
      <c r="T47" s="148">
        <v>0</v>
      </c>
      <c r="U47" s="148">
        <v>0</v>
      </c>
      <c r="V47" s="148">
        <v>0</v>
      </c>
      <c r="W47" s="148">
        <v>0</v>
      </c>
      <c r="X47" s="147"/>
      <c r="Z47" s="146"/>
      <c r="AA47" s="150"/>
      <c r="AB47" s="391" t="str">
        <f t="shared" si="0"/>
        <v>停止措置義務</v>
      </c>
      <c r="AC47" s="391"/>
      <c r="AD47" s="144"/>
    </row>
    <row r="48" spans="2:30" ht="9" customHeight="1">
      <c r="B48" s="145"/>
      <c r="C48" s="391" t="s">
        <v>54</v>
      </c>
      <c r="D48" s="391"/>
      <c r="F48" s="149">
        <v>13</v>
      </c>
      <c r="G48" s="148">
        <v>0</v>
      </c>
      <c r="H48" s="148">
        <v>0</v>
      </c>
      <c r="I48" s="148">
        <v>6</v>
      </c>
      <c r="J48" s="148">
        <v>0</v>
      </c>
      <c r="K48" s="148">
        <v>0</v>
      </c>
      <c r="L48" s="148">
        <v>0</v>
      </c>
      <c r="M48" s="148">
        <v>0</v>
      </c>
      <c r="N48" s="148">
        <v>4</v>
      </c>
      <c r="O48" s="148">
        <v>0</v>
      </c>
      <c r="P48" s="148">
        <v>0</v>
      </c>
      <c r="Q48" s="148">
        <v>0</v>
      </c>
      <c r="R48" s="148">
        <v>0</v>
      </c>
      <c r="S48" s="148">
        <v>1</v>
      </c>
      <c r="T48" s="148">
        <v>1</v>
      </c>
      <c r="U48" s="148">
        <v>1</v>
      </c>
      <c r="V48" s="148">
        <v>0</v>
      </c>
      <c r="W48" s="148">
        <v>0</v>
      </c>
      <c r="X48" s="147"/>
      <c r="Z48" s="146"/>
      <c r="AA48" s="145"/>
      <c r="AB48" s="391" t="str">
        <f t="shared" si="0"/>
        <v>車両その他</v>
      </c>
      <c r="AC48" s="391"/>
      <c r="AD48" s="144"/>
    </row>
    <row r="49" spans="1:30" ht="9" customHeight="1">
      <c r="B49" s="145"/>
      <c r="C49" s="391" t="s">
        <v>52</v>
      </c>
      <c r="D49" s="391"/>
      <c r="F49" s="149">
        <v>565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48">
        <v>0</v>
      </c>
      <c r="S49" s="148">
        <v>0</v>
      </c>
      <c r="T49" s="148">
        <v>0</v>
      </c>
      <c r="U49" s="148">
        <v>0</v>
      </c>
      <c r="V49" s="148">
        <v>0</v>
      </c>
      <c r="W49" s="148">
        <v>565</v>
      </c>
      <c r="X49" s="147"/>
      <c r="Z49" s="146"/>
      <c r="AA49" s="145"/>
      <c r="AB49" s="391" t="str">
        <f t="shared" si="0"/>
        <v>不明</v>
      </c>
      <c r="AC49" s="391"/>
      <c r="AD49" s="144"/>
    </row>
    <row r="50" spans="1:30" ht="6.75" customHeight="1">
      <c r="A50" s="141"/>
      <c r="B50" s="141"/>
      <c r="C50" s="141"/>
      <c r="D50" s="141"/>
      <c r="E50" s="141"/>
      <c r="F50" s="142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3"/>
      <c r="Y50" s="142"/>
      <c r="Z50" s="141"/>
      <c r="AA50" s="141"/>
      <c r="AB50" s="141"/>
      <c r="AC50" s="141"/>
      <c r="AD50" s="141"/>
    </row>
  </sheetData>
  <mergeCells count="85">
    <mergeCell ref="AB43:AC43"/>
    <mergeCell ref="AB44:AC44"/>
    <mergeCell ref="AB49:AC49"/>
    <mergeCell ref="AB45:AC45"/>
    <mergeCell ref="AB46:AC46"/>
    <mergeCell ref="AB47:AC47"/>
    <mergeCell ref="AB48:AC48"/>
    <mergeCell ref="AB29:AC29"/>
    <mergeCell ref="AB30:AC30"/>
    <mergeCell ref="AB31:AC31"/>
    <mergeCell ref="AB41:AC41"/>
    <mergeCell ref="AB42:AC42"/>
    <mergeCell ref="AB22:AC22"/>
    <mergeCell ref="AB23:AC23"/>
    <mergeCell ref="AB24:AC24"/>
    <mergeCell ref="AB19:AC19"/>
    <mergeCell ref="AB20:AC20"/>
    <mergeCell ref="AB13:AC13"/>
    <mergeCell ref="AB14:AC14"/>
    <mergeCell ref="AB15:AC15"/>
    <mergeCell ref="AB16:AC16"/>
    <mergeCell ref="AB17:AC17"/>
    <mergeCell ref="AB18:AC18"/>
    <mergeCell ref="C14:D14"/>
    <mergeCell ref="C44:D44"/>
    <mergeCell ref="C19:D19"/>
    <mergeCell ref="C41:D41"/>
    <mergeCell ref="C32:D32"/>
    <mergeCell ref="C33:D33"/>
    <mergeCell ref="C34:D34"/>
    <mergeCell ref="C35:D35"/>
    <mergeCell ref="C36:D36"/>
    <mergeCell ref="C27:D27"/>
    <mergeCell ref="C37:D37"/>
    <mergeCell ref="C30:D30"/>
    <mergeCell ref="C31:D31"/>
    <mergeCell ref="C24:D24"/>
    <mergeCell ref="C20:D20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25:D25"/>
    <mergeCell ref="C26:D26"/>
    <mergeCell ref="C15:D15"/>
    <mergeCell ref="C16:D16"/>
    <mergeCell ref="C17:D17"/>
    <mergeCell ref="C18:D18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8:D48"/>
    <mergeCell ref="C21:D21"/>
    <mergeCell ref="C23:D23"/>
    <mergeCell ref="AB38:AC38"/>
    <mergeCell ref="AB39:AC39"/>
    <mergeCell ref="AB40:AC40"/>
    <mergeCell ref="AB33:AC33"/>
    <mergeCell ref="AB34:AC34"/>
    <mergeCell ref="AB35:AC35"/>
    <mergeCell ref="AB36:AC36"/>
    <mergeCell ref="AB37:AC37"/>
    <mergeCell ref="AB25:AC25"/>
    <mergeCell ref="AB26:AC26"/>
    <mergeCell ref="AB27:AC27"/>
    <mergeCell ref="AB28:AC28"/>
    <mergeCell ref="AB32:AC32"/>
    <mergeCell ref="AB21:AC21"/>
    <mergeCell ref="AB12:AC12"/>
    <mergeCell ref="AC3:AC4"/>
    <mergeCell ref="Y6:AD7"/>
    <mergeCell ref="AA9:AC9"/>
    <mergeCell ref="AB11:AC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showGridLines="0" zoomScaleNormal="100" zoomScaleSheetLayoutView="115" workbookViewId="0">
      <selection activeCell="B1" sqref="B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193</v>
      </c>
    </row>
    <row r="3" spans="1:32" ht="1.5" customHeight="1"/>
    <row r="4" spans="1:32" ht="14.25" customHeight="1">
      <c r="A4" s="343" t="s">
        <v>172</v>
      </c>
      <c r="B4" s="344"/>
      <c r="C4" s="344"/>
      <c r="D4" s="344"/>
      <c r="E4" s="344"/>
      <c r="F4" s="342" t="s">
        <v>53</v>
      </c>
      <c r="G4" s="345" t="s">
        <v>177</v>
      </c>
      <c r="H4" s="346"/>
      <c r="I4" s="346"/>
      <c r="J4" s="346"/>
      <c r="K4" s="346"/>
      <c r="L4" s="346"/>
      <c r="M4" s="347"/>
      <c r="N4" s="299"/>
      <c r="O4" s="300"/>
      <c r="P4" s="333" t="s">
        <v>188</v>
      </c>
      <c r="Q4" s="300"/>
      <c r="R4" s="301"/>
      <c r="S4" s="342" t="s">
        <v>95</v>
      </c>
      <c r="T4" s="345" t="s">
        <v>178</v>
      </c>
      <c r="U4" s="346"/>
      <c r="V4" s="346"/>
      <c r="W4" s="347"/>
      <c r="X4" s="302" t="s">
        <v>179</v>
      </c>
      <c r="Y4" s="302"/>
      <c r="Z4" s="302"/>
      <c r="AA4" s="302"/>
      <c r="AB4" s="337" t="s">
        <v>172</v>
      </c>
      <c r="AC4" s="338"/>
      <c r="AD4" s="338"/>
      <c r="AE4" s="338"/>
      <c r="AF4" s="338"/>
    </row>
    <row r="5" spans="1:32" ht="21.75" customHeight="1">
      <c r="A5" s="343"/>
      <c r="B5" s="344"/>
      <c r="C5" s="344"/>
      <c r="D5" s="344"/>
      <c r="E5" s="344"/>
      <c r="F5" s="342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32" t="s">
        <v>6</v>
      </c>
      <c r="R5" s="303" t="s">
        <v>7</v>
      </c>
      <c r="S5" s="342"/>
      <c r="T5" s="304" t="s">
        <v>192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41" t="s">
        <v>191</v>
      </c>
      <c r="AA5" s="342"/>
      <c r="AB5" s="339"/>
      <c r="AC5" s="340"/>
      <c r="AD5" s="340"/>
      <c r="AE5" s="340"/>
      <c r="AF5" s="340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48" t="s">
        <v>53</v>
      </c>
      <c r="C7" s="348"/>
      <c r="D7" s="348"/>
      <c r="F7" s="312">
        <v>8330</v>
      </c>
      <c r="G7" s="313">
        <v>27</v>
      </c>
      <c r="H7" s="313">
        <v>6</v>
      </c>
      <c r="I7" s="313">
        <v>2</v>
      </c>
      <c r="J7" s="313">
        <v>4553</v>
      </c>
      <c r="K7" s="313">
        <v>1469</v>
      </c>
      <c r="L7" s="313">
        <v>3</v>
      </c>
      <c r="M7" s="313">
        <v>0</v>
      </c>
      <c r="N7" s="313">
        <v>123</v>
      </c>
      <c r="O7" s="313">
        <v>127</v>
      </c>
      <c r="P7" s="313">
        <v>173</v>
      </c>
      <c r="Q7" s="313">
        <v>563</v>
      </c>
      <c r="R7" s="313">
        <v>430</v>
      </c>
      <c r="S7" s="313">
        <v>8</v>
      </c>
      <c r="T7" s="313">
        <v>21</v>
      </c>
      <c r="U7" s="313">
        <v>23</v>
      </c>
      <c r="V7" s="313">
        <v>31</v>
      </c>
      <c r="W7" s="313">
        <v>98</v>
      </c>
      <c r="X7" s="313">
        <v>540</v>
      </c>
      <c r="Y7" s="313">
        <v>1</v>
      </c>
      <c r="Z7" s="314">
        <v>132</v>
      </c>
      <c r="AA7" s="315"/>
      <c r="AB7" s="316"/>
      <c r="AC7" s="348" t="str">
        <f>B7</f>
        <v>総数</v>
      </c>
      <c r="AD7" s="348"/>
      <c r="AE7" s="348"/>
    </row>
    <row r="8" spans="1:32" s="311" customFormat="1" ht="11.25" customHeight="1">
      <c r="B8" s="317"/>
      <c r="C8" s="349" t="s">
        <v>17</v>
      </c>
      <c r="D8" s="349"/>
      <c r="F8" s="318">
        <v>272</v>
      </c>
      <c r="G8" s="319">
        <v>0</v>
      </c>
      <c r="H8" s="319">
        <v>0</v>
      </c>
      <c r="I8" s="319">
        <v>0</v>
      </c>
      <c r="J8" s="319">
        <v>140</v>
      </c>
      <c r="K8" s="319">
        <v>49</v>
      </c>
      <c r="L8" s="319">
        <v>0</v>
      </c>
      <c r="M8" s="319">
        <v>0</v>
      </c>
      <c r="N8" s="319">
        <v>5</v>
      </c>
      <c r="O8" s="319">
        <v>2</v>
      </c>
      <c r="P8" s="319">
        <v>3</v>
      </c>
      <c r="Q8" s="319">
        <v>17</v>
      </c>
      <c r="R8" s="319">
        <v>10</v>
      </c>
      <c r="S8" s="319">
        <v>0</v>
      </c>
      <c r="T8" s="319">
        <v>4</v>
      </c>
      <c r="U8" s="319">
        <v>0</v>
      </c>
      <c r="V8" s="319">
        <v>0</v>
      </c>
      <c r="W8" s="319">
        <v>11</v>
      </c>
      <c r="X8" s="319">
        <v>31</v>
      </c>
      <c r="Y8" s="319">
        <v>0</v>
      </c>
      <c r="Z8" s="319">
        <v>0</v>
      </c>
      <c r="AA8" s="279"/>
      <c r="AC8" s="317"/>
      <c r="AD8" s="349" t="str">
        <f>C8</f>
        <v>信号無視</v>
      </c>
      <c r="AE8" s="349"/>
    </row>
    <row r="9" spans="1:32" s="311" customFormat="1" ht="11.25" customHeight="1">
      <c r="B9" s="317"/>
      <c r="C9" s="349" t="s">
        <v>18</v>
      </c>
      <c r="D9" s="349"/>
      <c r="F9" s="318">
        <v>8</v>
      </c>
      <c r="G9" s="319">
        <v>0</v>
      </c>
      <c r="H9" s="319">
        <v>0</v>
      </c>
      <c r="I9" s="319">
        <v>0</v>
      </c>
      <c r="J9" s="319">
        <v>5</v>
      </c>
      <c r="K9" s="319">
        <v>2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1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279"/>
      <c r="AC9" s="317"/>
      <c r="AD9" s="349" t="str">
        <f t="shared" ref="AD9:AD47" si="0">C9</f>
        <v>通行禁止</v>
      </c>
      <c r="AE9" s="349"/>
    </row>
    <row r="10" spans="1:32" s="311" customFormat="1" ht="11.25" customHeight="1">
      <c r="B10" s="317"/>
      <c r="C10" s="349" t="s">
        <v>19</v>
      </c>
      <c r="D10" s="349"/>
      <c r="F10" s="318">
        <v>9</v>
      </c>
      <c r="G10" s="319">
        <v>0</v>
      </c>
      <c r="H10" s="319">
        <v>0</v>
      </c>
      <c r="I10" s="319">
        <v>0</v>
      </c>
      <c r="J10" s="319">
        <v>3</v>
      </c>
      <c r="K10" s="319">
        <v>3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1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2</v>
      </c>
      <c r="Y10" s="319">
        <v>0</v>
      </c>
      <c r="Z10" s="319">
        <v>0</v>
      </c>
      <c r="AA10" s="279"/>
      <c r="AC10" s="317"/>
      <c r="AD10" s="349" t="str">
        <f t="shared" si="0"/>
        <v>通行区分</v>
      </c>
      <c r="AE10" s="349"/>
    </row>
    <row r="11" spans="1:32" s="311" customFormat="1" ht="11.25" customHeight="1">
      <c r="B11" s="317"/>
      <c r="C11" s="349" t="s">
        <v>20</v>
      </c>
      <c r="D11" s="349"/>
      <c r="F11" s="318">
        <v>1</v>
      </c>
      <c r="G11" s="319">
        <v>0</v>
      </c>
      <c r="H11" s="319">
        <v>0</v>
      </c>
      <c r="I11" s="319">
        <v>0</v>
      </c>
      <c r="J11" s="319">
        <v>1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49" t="str">
        <f t="shared" si="0"/>
        <v>車両通行帯</v>
      </c>
      <c r="AE11" s="349"/>
    </row>
    <row r="12" spans="1:32" s="311" customFormat="1" ht="11.25" customHeight="1">
      <c r="B12" s="317"/>
      <c r="C12" s="349" t="s">
        <v>21</v>
      </c>
      <c r="D12" s="349"/>
      <c r="F12" s="318">
        <v>5</v>
      </c>
      <c r="G12" s="319">
        <v>0</v>
      </c>
      <c r="H12" s="319">
        <v>0</v>
      </c>
      <c r="I12" s="319">
        <v>0</v>
      </c>
      <c r="J12" s="319">
        <v>3</v>
      </c>
      <c r="K12" s="319">
        <v>1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49" t="str">
        <f t="shared" si="0"/>
        <v>最高速度</v>
      </c>
      <c r="AE12" s="349"/>
    </row>
    <row r="13" spans="1:32" s="311" customFormat="1" ht="18" customHeight="1">
      <c r="B13" s="317"/>
      <c r="C13" s="349" t="s">
        <v>89</v>
      </c>
      <c r="D13" s="349"/>
      <c r="F13" s="318">
        <v>6</v>
      </c>
      <c r="G13" s="319">
        <v>0</v>
      </c>
      <c r="H13" s="319">
        <v>0</v>
      </c>
      <c r="I13" s="319">
        <v>0</v>
      </c>
      <c r="J13" s="319">
        <v>3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1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2</v>
      </c>
      <c r="Y13" s="319">
        <v>0</v>
      </c>
      <c r="Z13" s="319">
        <v>0</v>
      </c>
      <c r="AA13" s="279"/>
      <c r="AC13" s="317"/>
      <c r="AD13" s="349" t="str">
        <f t="shared" si="0"/>
        <v>横断等禁止</v>
      </c>
      <c r="AE13" s="349"/>
    </row>
    <row r="14" spans="1:32" s="311" customFormat="1" ht="11.25" customHeight="1">
      <c r="B14" s="317"/>
      <c r="C14" s="349" t="s">
        <v>23</v>
      </c>
      <c r="D14" s="349"/>
      <c r="F14" s="318">
        <v>19</v>
      </c>
      <c r="G14" s="319">
        <v>0</v>
      </c>
      <c r="H14" s="319">
        <v>0</v>
      </c>
      <c r="I14" s="319">
        <v>0</v>
      </c>
      <c r="J14" s="319">
        <v>12</v>
      </c>
      <c r="K14" s="319">
        <v>2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2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1</v>
      </c>
      <c r="Y14" s="319">
        <v>0</v>
      </c>
      <c r="Z14" s="319">
        <v>0</v>
      </c>
      <c r="AA14" s="279"/>
      <c r="AC14" s="317"/>
      <c r="AD14" s="349" t="str">
        <f t="shared" si="0"/>
        <v>車間距離不保持</v>
      </c>
      <c r="AE14" s="349"/>
    </row>
    <row r="15" spans="1:32" s="311" customFormat="1" ht="11.25" customHeight="1">
      <c r="B15" s="317"/>
      <c r="C15" s="349" t="s">
        <v>88</v>
      </c>
      <c r="D15" s="349"/>
      <c r="F15" s="318">
        <v>12</v>
      </c>
      <c r="G15" s="319">
        <v>0</v>
      </c>
      <c r="H15" s="319">
        <v>0</v>
      </c>
      <c r="I15" s="319">
        <v>0</v>
      </c>
      <c r="J15" s="319">
        <v>4</v>
      </c>
      <c r="K15" s="319">
        <v>2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1</v>
      </c>
      <c r="R15" s="319">
        <v>3</v>
      </c>
      <c r="S15" s="319">
        <v>0</v>
      </c>
      <c r="T15" s="319">
        <v>1</v>
      </c>
      <c r="U15" s="319">
        <v>0</v>
      </c>
      <c r="V15" s="319">
        <v>0</v>
      </c>
      <c r="W15" s="319">
        <v>1</v>
      </c>
      <c r="X15" s="319">
        <v>0</v>
      </c>
      <c r="Y15" s="319">
        <v>0</v>
      </c>
      <c r="Z15" s="319">
        <v>0</v>
      </c>
      <c r="AA15" s="279"/>
      <c r="AC15" s="317"/>
      <c r="AD15" s="349" t="str">
        <f t="shared" si="0"/>
        <v>進路変更禁止</v>
      </c>
      <c r="AE15" s="349"/>
    </row>
    <row r="16" spans="1:32" s="311" customFormat="1" ht="11.25" customHeight="1">
      <c r="B16" s="317"/>
      <c r="C16" s="349" t="s">
        <v>87</v>
      </c>
      <c r="D16" s="349"/>
      <c r="F16" s="318">
        <v>5</v>
      </c>
      <c r="G16" s="319">
        <v>0</v>
      </c>
      <c r="H16" s="319">
        <v>0</v>
      </c>
      <c r="I16" s="319">
        <v>0</v>
      </c>
      <c r="J16" s="319">
        <v>3</v>
      </c>
      <c r="K16" s="319">
        <v>1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1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49" t="str">
        <f t="shared" si="0"/>
        <v>通行妨害（車両等）</v>
      </c>
      <c r="AE16" s="349"/>
    </row>
    <row r="17" spans="2:31" s="311" customFormat="1" ht="11.25" customHeight="1">
      <c r="B17" s="317"/>
      <c r="C17" s="349" t="s">
        <v>26</v>
      </c>
      <c r="D17" s="349"/>
      <c r="F17" s="318">
        <v>1</v>
      </c>
      <c r="G17" s="319">
        <v>0</v>
      </c>
      <c r="H17" s="319">
        <v>0</v>
      </c>
      <c r="I17" s="319">
        <v>0</v>
      </c>
      <c r="J17" s="319">
        <v>0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0</v>
      </c>
      <c r="R17" s="319">
        <v>0</v>
      </c>
      <c r="S17" s="319">
        <v>0</v>
      </c>
      <c r="T17" s="319">
        <v>0</v>
      </c>
      <c r="U17" s="319">
        <v>0</v>
      </c>
      <c r="V17" s="319">
        <v>0</v>
      </c>
      <c r="W17" s="319">
        <v>0</v>
      </c>
      <c r="X17" s="319">
        <v>1</v>
      </c>
      <c r="Y17" s="319">
        <v>0</v>
      </c>
      <c r="Z17" s="319">
        <v>0</v>
      </c>
      <c r="AA17" s="279"/>
      <c r="AC17" s="317"/>
      <c r="AD17" s="349" t="str">
        <f t="shared" si="0"/>
        <v>追越し</v>
      </c>
      <c r="AE17" s="349"/>
    </row>
    <row r="18" spans="2:31" s="311" customFormat="1" ht="18" customHeight="1">
      <c r="B18" s="317"/>
      <c r="C18" s="349" t="s">
        <v>86</v>
      </c>
      <c r="D18" s="349"/>
      <c r="F18" s="318">
        <v>3</v>
      </c>
      <c r="G18" s="319">
        <v>0</v>
      </c>
      <c r="H18" s="319">
        <v>0</v>
      </c>
      <c r="I18" s="319">
        <v>0</v>
      </c>
      <c r="J18" s="319">
        <v>0</v>
      </c>
      <c r="K18" s="319">
        <v>1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1</v>
      </c>
      <c r="V18" s="319">
        <v>0</v>
      </c>
      <c r="W18" s="319">
        <v>0</v>
      </c>
      <c r="X18" s="319">
        <v>1</v>
      </c>
      <c r="Y18" s="319">
        <v>0</v>
      </c>
      <c r="Z18" s="319">
        <v>0</v>
      </c>
      <c r="AA18" s="279"/>
      <c r="AC18" s="317"/>
      <c r="AD18" s="349" t="str">
        <f t="shared" si="0"/>
        <v>割込み等</v>
      </c>
      <c r="AE18" s="349"/>
    </row>
    <row r="19" spans="2:31" s="311" customFormat="1" ht="11.25" customHeight="1">
      <c r="B19" s="317"/>
      <c r="C19" s="349" t="s">
        <v>28</v>
      </c>
      <c r="D19" s="349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49" t="str">
        <f t="shared" si="0"/>
        <v>踏切不停止</v>
      </c>
      <c r="AE19" s="349"/>
    </row>
    <row r="20" spans="2:31" s="311" customFormat="1" ht="11.25" customHeight="1">
      <c r="B20" s="317"/>
      <c r="C20" s="349" t="s">
        <v>29</v>
      </c>
      <c r="D20" s="349"/>
      <c r="F20" s="318">
        <v>10</v>
      </c>
      <c r="G20" s="319">
        <v>0</v>
      </c>
      <c r="H20" s="319">
        <v>0</v>
      </c>
      <c r="I20" s="319">
        <v>0</v>
      </c>
      <c r="J20" s="319">
        <v>5</v>
      </c>
      <c r="K20" s="319">
        <v>1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3</v>
      </c>
      <c r="R20" s="319">
        <v>0</v>
      </c>
      <c r="S20" s="319">
        <v>0</v>
      </c>
      <c r="T20" s="319">
        <v>0</v>
      </c>
      <c r="U20" s="319">
        <v>0</v>
      </c>
      <c r="V20" s="319">
        <v>0</v>
      </c>
      <c r="W20" s="319">
        <v>1</v>
      </c>
      <c r="X20" s="319">
        <v>0</v>
      </c>
      <c r="Y20" s="319">
        <v>0</v>
      </c>
      <c r="Z20" s="319">
        <v>0</v>
      </c>
      <c r="AA20" s="279"/>
      <c r="AC20" s="317"/>
      <c r="AD20" s="349" t="str">
        <f t="shared" si="0"/>
        <v>右折</v>
      </c>
      <c r="AE20" s="349"/>
    </row>
    <row r="21" spans="2:31" s="311" customFormat="1" ht="11.25" customHeight="1">
      <c r="B21" s="317"/>
      <c r="C21" s="349" t="s">
        <v>30</v>
      </c>
      <c r="D21" s="349"/>
      <c r="F21" s="318">
        <v>12</v>
      </c>
      <c r="G21" s="319">
        <v>0</v>
      </c>
      <c r="H21" s="319">
        <v>0</v>
      </c>
      <c r="I21" s="319">
        <v>0</v>
      </c>
      <c r="J21" s="319">
        <v>6</v>
      </c>
      <c r="K21" s="319">
        <v>2</v>
      </c>
      <c r="L21" s="319">
        <v>0</v>
      </c>
      <c r="M21" s="319">
        <v>0</v>
      </c>
      <c r="N21" s="319">
        <v>2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1</v>
      </c>
      <c r="X21" s="319">
        <v>1</v>
      </c>
      <c r="Y21" s="319">
        <v>0</v>
      </c>
      <c r="Z21" s="319">
        <v>0</v>
      </c>
      <c r="AA21" s="279"/>
      <c r="AC21" s="317"/>
      <c r="AD21" s="349" t="str">
        <f t="shared" si="0"/>
        <v>左折</v>
      </c>
      <c r="AE21" s="349"/>
    </row>
    <row r="22" spans="2:31" s="311" customFormat="1" ht="11.25" customHeight="1">
      <c r="B22" s="317"/>
      <c r="C22" s="349" t="s">
        <v>166</v>
      </c>
      <c r="D22" s="349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49" t="str">
        <f>C22</f>
        <v>環状交差点</v>
      </c>
      <c r="AE22" s="349"/>
    </row>
    <row r="23" spans="2:31" s="311" customFormat="1" ht="18" customHeight="1">
      <c r="B23" s="317"/>
      <c r="C23" s="349" t="s">
        <v>85</v>
      </c>
      <c r="D23" s="349"/>
      <c r="F23" s="318">
        <v>58</v>
      </c>
      <c r="G23" s="319">
        <v>0</v>
      </c>
      <c r="H23" s="319">
        <v>0</v>
      </c>
      <c r="I23" s="319">
        <v>0</v>
      </c>
      <c r="J23" s="319">
        <v>28</v>
      </c>
      <c r="K23" s="319">
        <v>13</v>
      </c>
      <c r="L23" s="319">
        <v>0</v>
      </c>
      <c r="M23" s="319">
        <v>0</v>
      </c>
      <c r="N23" s="319">
        <v>0</v>
      </c>
      <c r="O23" s="319">
        <v>1</v>
      </c>
      <c r="P23" s="319">
        <v>0</v>
      </c>
      <c r="Q23" s="319">
        <v>3</v>
      </c>
      <c r="R23" s="319">
        <v>3</v>
      </c>
      <c r="S23" s="319">
        <v>0</v>
      </c>
      <c r="T23" s="319">
        <v>0</v>
      </c>
      <c r="U23" s="319">
        <v>1</v>
      </c>
      <c r="V23" s="319">
        <v>1</v>
      </c>
      <c r="W23" s="319">
        <v>1</v>
      </c>
      <c r="X23" s="319">
        <v>7</v>
      </c>
      <c r="Y23" s="319">
        <v>0</v>
      </c>
      <c r="Z23" s="319">
        <v>0</v>
      </c>
      <c r="AA23" s="279"/>
      <c r="AC23" s="317"/>
      <c r="AD23" s="349" t="str">
        <f t="shared" si="0"/>
        <v>優先通行妨害</v>
      </c>
      <c r="AE23" s="349"/>
    </row>
    <row r="24" spans="2:31" s="311" customFormat="1" ht="11.25" customHeight="1">
      <c r="B24" s="317"/>
      <c r="C24" s="349" t="s">
        <v>116</v>
      </c>
      <c r="D24" s="349"/>
      <c r="F24" s="318">
        <v>74</v>
      </c>
      <c r="G24" s="319">
        <v>0</v>
      </c>
      <c r="H24" s="319">
        <v>0</v>
      </c>
      <c r="I24" s="319">
        <v>0</v>
      </c>
      <c r="J24" s="319">
        <v>39</v>
      </c>
      <c r="K24" s="319">
        <v>13</v>
      </c>
      <c r="L24" s="319">
        <v>0</v>
      </c>
      <c r="M24" s="319">
        <v>0</v>
      </c>
      <c r="N24" s="319">
        <v>0</v>
      </c>
      <c r="O24" s="319">
        <v>3</v>
      </c>
      <c r="P24" s="319">
        <v>1</v>
      </c>
      <c r="Q24" s="319">
        <v>2</v>
      </c>
      <c r="R24" s="319">
        <v>5</v>
      </c>
      <c r="S24" s="319">
        <v>0</v>
      </c>
      <c r="T24" s="319">
        <v>1</v>
      </c>
      <c r="U24" s="319">
        <v>0</v>
      </c>
      <c r="V24" s="319">
        <v>1</v>
      </c>
      <c r="W24" s="319">
        <v>1</v>
      </c>
      <c r="X24" s="319">
        <v>8</v>
      </c>
      <c r="Y24" s="319">
        <v>0</v>
      </c>
      <c r="Z24" s="319">
        <v>0</v>
      </c>
      <c r="AA24" s="279"/>
      <c r="AC24" s="317"/>
      <c r="AD24" s="349" t="str">
        <f t="shared" si="0"/>
        <v>交差点安全進行義務</v>
      </c>
      <c r="AE24" s="349"/>
    </row>
    <row r="25" spans="2:31" s="311" customFormat="1" ht="11.25" customHeight="1">
      <c r="B25" s="317"/>
      <c r="C25" s="349" t="s">
        <v>33</v>
      </c>
      <c r="D25" s="349"/>
      <c r="F25" s="318">
        <v>157</v>
      </c>
      <c r="G25" s="319">
        <v>0</v>
      </c>
      <c r="H25" s="319">
        <v>0</v>
      </c>
      <c r="I25" s="319">
        <v>0</v>
      </c>
      <c r="J25" s="319">
        <v>90</v>
      </c>
      <c r="K25" s="319">
        <v>32</v>
      </c>
      <c r="L25" s="319">
        <v>0</v>
      </c>
      <c r="M25" s="319">
        <v>0</v>
      </c>
      <c r="N25" s="319">
        <v>0</v>
      </c>
      <c r="O25" s="319">
        <v>1</v>
      </c>
      <c r="P25" s="319">
        <v>0</v>
      </c>
      <c r="Q25" s="319">
        <v>14</v>
      </c>
      <c r="R25" s="319">
        <v>12</v>
      </c>
      <c r="S25" s="319">
        <v>0</v>
      </c>
      <c r="T25" s="319">
        <v>0</v>
      </c>
      <c r="U25" s="319">
        <v>1</v>
      </c>
      <c r="V25" s="319">
        <v>0</v>
      </c>
      <c r="W25" s="319">
        <v>1</v>
      </c>
      <c r="X25" s="319">
        <v>6</v>
      </c>
      <c r="Y25" s="319">
        <v>0</v>
      </c>
      <c r="Z25" s="319">
        <v>0</v>
      </c>
      <c r="AA25" s="279"/>
      <c r="AC25" s="317"/>
      <c r="AD25" s="349" t="str">
        <f t="shared" si="0"/>
        <v>歩行者妨害</v>
      </c>
      <c r="AE25" s="349"/>
    </row>
    <row r="26" spans="2:31" s="311" customFormat="1" ht="11.25" customHeight="1">
      <c r="B26" s="317"/>
      <c r="C26" s="349" t="s">
        <v>34</v>
      </c>
      <c r="D26" s="349"/>
      <c r="F26" s="318">
        <v>86</v>
      </c>
      <c r="G26" s="319">
        <v>0</v>
      </c>
      <c r="H26" s="319">
        <v>0</v>
      </c>
      <c r="I26" s="319">
        <v>0</v>
      </c>
      <c r="J26" s="319">
        <v>55</v>
      </c>
      <c r="K26" s="319">
        <v>16</v>
      </c>
      <c r="L26" s="319">
        <v>0</v>
      </c>
      <c r="M26" s="319">
        <v>0</v>
      </c>
      <c r="N26" s="319">
        <v>3</v>
      </c>
      <c r="O26" s="319">
        <v>0</v>
      </c>
      <c r="P26" s="319">
        <v>2</v>
      </c>
      <c r="Q26" s="319">
        <v>4</v>
      </c>
      <c r="R26" s="319">
        <v>6</v>
      </c>
      <c r="S26" s="319">
        <v>0</v>
      </c>
      <c r="T26" s="319">
        <v>0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19">
        <v>0</v>
      </c>
      <c r="AA26" s="279"/>
      <c r="AC26" s="317"/>
      <c r="AD26" s="349" t="str">
        <f t="shared" si="0"/>
        <v>横断自転車妨害</v>
      </c>
      <c r="AE26" s="349"/>
    </row>
    <row r="27" spans="2:31" s="311" customFormat="1" ht="11.25" customHeight="1">
      <c r="B27" s="317"/>
      <c r="C27" s="349" t="s">
        <v>35</v>
      </c>
      <c r="D27" s="349"/>
      <c r="F27" s="318">
        <v>19</v>
      </c>
      <c r="G27" s="319">
        <v>0</v>
      </c>
      <c r="H27" s="319">
        <v>0</v>
      </c>
      <c r="I27" s="319">
        <v>0</v>
      </c>
      <c r="J27" s="319">
        <v>8</v>
      </c>
      <c r="K27" s="319">
        <v>4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2</v>
      </c>
      <c r="R27" s="319">
        <v>2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3</v>
      </c>
      <c r="Y27" s="319">
        <v>0</v>
      </c>
      <c r="Z27" s="319">
        <v>0</v>
      </c>
      <c r="AA27" s="279"/>
      <c r="AC27" s="317"/>
      <c r="AD27" s="349" t="str">
        <f t="shared" si="0"/>
        <v>徐行</v>
      </c>
      <c r="AE27" s="349"/>
    </row>
    <row r="28" spans="2:31" s="311" customFormat="1" ht="18" customHeight="1">
      <c r="B28" s="317"/>
      <c r="C28" s="349" t="s">
        <v>36</v>
      </c>
      <c r="D28" s="349"/>
      <c r="F28" s="318">
        <v>337</v>
      </c>
      <c r="G28" s="319">
        <v>0</v>
      </c>
      <c r="H28" s="319">
        <v>0</v>
      </c>
      <c r="I28" s="319">
        <v>0</v>
      </c>
      <c r="J28" s="319">
        <v>129</v>
      </c>
      <c r="K28" s="319">
        <v>48</v>
      </c>
      <c r="L28" s="319">
        <v>0</v>
      </c>
      <c r="M28" s="319">
        <v>0</v>
      </c>
      <c r="N28" s="319">
        <v>2</v>
      </c>
      <c r="O28" s="319">
        <v>0</v>
      </c>
      <c r="P28" s="319">
        <v>4</v>
      </c>
      <c r="Q28" s="319">
        <v>9</v>
      </c>
      <c r="R28" s="319">
        <v>9</v>
      </c>
      <c r="S28" s="319">
        <v>0</v>
      </c>
      <c r="T28" s="319">
        <v>0</v>
      </c>
      <c r="U28" s="319">
        <v>1</v>
      </c>
      <c r="V28" s="319">
        <v>0</v>
      </c>
      <c r="W28" s="319">
        <v>4</v>
      </c>
      <c r="X28" s="319">
        <v>131</v>
      </c>
      <c r="Y28" s="319">
        <v>0</v>
      </c>
      <c r="Z28" s="319">
        <v>0</v>
      </c>
      <c r="AA28" s="279"/>
      <c r="AC28" s="317"/>
      <c r="AD28" s="349" t="str">
        <f t="shared" si="0"/>
        <v>一時不停止</v>
      </c>
      <c r="AE28" s="349"/>
    </row>
    <row r="29" spans="2:31" s="311" customFormat="1" ht="11.25" customHeight="1">
      <c r="B29" s="317"/>
      <c r="C29" s="349" t="s">
        <v>83</v>
      </c>
      <c r="D29" s="349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49" t="str">
        <f t="shared" si="0"/>
        <v>駐 (停) 車 違 反</v>
      </c>
      <c r="AE29" s="349"/>
    </row>
    <row r="30" spans="2:31" s="311" customFormat="1" ht="11.25" customHeight="1">
      <c r="B30" s="317"/>
      <c r="C30" s="349" t="s">
        <v>82</v>
      </c>
      <c r="D30" s="349"/>
      <c r="F30" s="318">
        <v>2</v>
      </c>
      <c r="G30" s="319">
        <v>0</v>
      </c>
      <c r="H30" s="319">
        <v>0</v>
      </c>
      <c r="I30" s="319">
        <v>0</v>
      </c>
      <c r="J30" s="319">
        <v>1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1</v>
      </c>
      <c r="Y30" s="319">
        <v>0</v>
      </c>
      <c r="Z30" s="319">
        <v>0</v>
      </c>
      <c r="AA30" s="279"/>
      <c r="AC30" s="317"/>
      <c r="AD30" s="349" t="str">
        <f t="shared" si="0"/>
        <v>灯火違反</v>
      </c>
      <c r="AE30" s="349"/>
    </row>
    <row r="31" spans="2:31" s="311" customFormat="1" ht="11.25" customHeight="1">
      <c r="B31" s="317"/>
      <c r="C31" s="349" t="s">
        <v>81</v>
      </c>
      <c r="D31" s="349"/>
      <c r="F31" s="318">
        <v>1</v>
      </c>
      <c r="G31" s="319">
        <v>0</v>
      </c>
      <c r="H31" s="319">
        <v>0</v>
      </c>
      <c r="I31" s="319">
        <v>0</v>
      </c>
      <c r="J31" s="319">
        <v>1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49" t="str">
        <f t="shared" si="0"/>
        <v>合図不履行等</v>
      </c>
      <c r="AE31" s="349"/>
    </row>
    <row r="32" spans="2:31" s="311" customFormat="1" ht="11.25" customHeight="1">
      <c r="B32" s="317"/>
      <c r="C32" s="349" t="s">
        <v>40</v>
      </c>
      <c r="D32" s="349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49" t="str">
        <f t="shared" si="0"/>
        <v>乗車不適当</v>
      </c>
      <c r="AE32" s="349"/>
    </row>
    <row r="33" spans="1:32" s="311" customFormat="1" ht="18" customHeight="1">
      <c r="B33" s="317"/>
      <c r="C33" s="349" t="s">
        <v>80</v>
      </c>
      <c r="D33" s="349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49" t="str">
        <f t="shared" si="0"/>
        <v>過積載</v>
      </c>
      <c r="AE33" s="349"/>
    </row>
    <row r="34" spans="1:32" s="311" customFormat="1" ht="11.25" customHeight="1">
      <c r="B34" s="317"/>
      <c r="C34" s="349" t="s">
        <v>79</v>
      </c>
      <c r="D34" s="349"/>
      <c r="F34" s="318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49" t="str">
        <f t="shared" si="0"/>
        <v>積載不適当</v>
      </c>
      <c r="AE34" s="349"/>
    </row>
    <row r="35" spans="1:32" s="311" customFormat="1" ht="11.25" customHeight="1">
      <c r="B35" s="317"/>
      <c r="C35" s="349" t="s">
        <v>42</v>
      </c>
      <c r="D35" s="349"/>
      <c r="F35" s="318">
        <v>5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5</v>
      </c>
      <c r="Y35" s="319">
        <v>0</v>
      </c>
      <c r="Z35" s="319">
        <v>0</v>
      </c>
      <c r="AA35" s="279"/>
      <c r="AC35" s="317"/>
      <c r="AD35" s="349" t="str">
        <f t="shared" si="0"/>
        <v>自転車通行方法</v>
      </c>
      <c r="AE35" s="349"/>
    </row>
    <row r="36" spans="1:32" s="311" customFormat="1" ht="11.25" customHeight="1">
      <c r="B36" s="317"/>
      <c r="C36" s="349" t="s">
        <v>78</v>
      </c>
      <c r="D36" s="349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49" t="str">
        <f t="shared" si="0"/>
        <v>牽引</v>
      </c>
      <c r="AE36" s="349"/>
    </row>
    <row r="37" spans="1:32" s="311" customFormat="1" ht="11.25" customHeight="1">
      <c r="B37" s="317"/>
      <c r="C37" s="349" t="s">
        <v>44</v>
      </c>
      <c r="D37" s="349"/>
      <c r="F37" s="318">
        <v>1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1</v>
      </c>
      <c r="Y37" s="319">
        <v>0</v>
      </c>
      <c r="Z37" s="319">
        <v>0</v>
      </c>
      <c r="AA37" s="279"/>
      <c r="AC37" s="317"/>
      <c r="AD37" s="349" t="str">
        <f t="shared" si="0"/>
        <v>整備不良</v>
      </c>
      <c r="AE37" s="349"/>
    </row>
    <row r="38" spans="1:32" s="311" customFormat="1" ht="18" customHeight="1">
      <c r="B38" s="317"/>
      <c r="C38" s="349" t="s">
        <v>107</v>
      </c>
      <c r="D38" s="349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49" t="str">
        <f t="shared" si="0"/>
        <v>最低速度</v>
      </c>
      <c r="AE38" s="349"/>
    </row>
    <row r="39" spans="1:32" s="311" customFormat="1" ht="11.25" customHeight="1">
      <c r="B39" s="317"/>
      <c r="C39" s="349" t="s">
        <v>73</v>
      </c>
      <c r="D39" s="349"/>
      <c r="F39" s="318">
        <v>1</v>
      </c>
      <c r="G39" s="319">
        <v>0</v>
      </c>
      <c r="H39" s="319">
        <v>0</v>
      </c>
      <c r="I39" s="319">
        <v>0</v>
      </c>
      <c r="J39" s="319">
        <v>1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49" t="str">
        <f t="shared" si="0"/>
        <v>酒酔い運転</v>
      </c>
      <c r="AE39" s="349"/>
    </row>
    <row r="40" spans="1:32" s="311" customFormat="1" ht="11.25" customHeight="1">
      <c r="B40" s="317"/>
      <c r="C40" s="349" t="s">
        <v>72</v>
      </c>
      <c r="D40" s="349"/>
      <c r="F40" s="318">
        <v>1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1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49" t="str">
        <f t="shared" si="0"/>
        <v>過労等</v>
      </c>
      <c r="AE40" s="349"/>
    </row>
    <row r="41" spans="1:32" s="311" customFormat="1" ht="11.25" customHeight="1">
      <c r="B41" s="317"/>
      <c r="C41" s="349" t="s">
        <v>47</v>
      </c>
      <c r="D41" s="349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49" t="str">
        <f t="shared" si="0"/>
        <v>共同危険行為</v>
      </c>
      <c r="AE41" s="349"/>
    </row>
    <row r="42" spans="1:32" s="311" customFormat="1" ht="11.25" customHeight="1">
      <c r="B42" s="317"/>
      <c r="C42" s="349" t="s">
        <v>106</v>
      </c>
      <c r="D42" s="349"/>
      <c r="F42" s="318">
        <v>7054</v>
      </c>
      <c r="G42" s="319">
        <v>25</v>
      </c>
      <c r="H42" s="319">
        <v>6</v>
      </c>
      <c r="I42" s="319">
        <v>2</v>
      </c>
      <c r="J42" s="319">
        <v>3993</v>
      </c>
      <c r="K42" s="319">
        <v>1275</v>
      </c>
      <c r="L42" s="319">
        <v>3</v>
      </c>
      <c r="M42" s="319">
        <v>0</v>
      </c>
      <c r="N42" s="319">
        <v>111</v>
      </c>
      <c r="O42" s="319">
        <v>118</v>
      </c>
      <c r="P42" s="319">
        <v>159</v>
      </c>
      <c r="Q42" s="319">
        <v>504</v>
      </c>
      <c r="R42" s="319">
        <v>373</v>
      </c>
      <c r="S42" s="319">
        <v>8</v>
      </c>
      <c r="T42" s="319">
        <v>14</v>
      </c>
      <c r="U42" s="319">
        <v>19</v>
      </c>
      <c r="V42" s="319">
        <v>28</v>
      </c>
      <c r="W42" s="319">
        <v>77</v>
      </c>
      <c r="X42" s="319">
        <v>338</v>
      </c>
      <c r="Y42" s="319">
        <v>1</v>
      </c>
      <c r="Z42" s="319">
        <v>0</v>
      </c>
      <c r="AA42" s="279"/>
      <c r="AC42" s="317"/>
      <c r="AD42" s="349" t="str">
        <f>C42</f>
        <v>安全運転義務</v>
      </c>
      <c r="AE42" s="349"/>
    </row>
    <row r="43" spans="1:32" s="311" customFormat="1" ht="18" customHeight="1">
      <c r="B43" s="317"/>
      <c r="C43" s="349" t="s">
        <v>56</v>
      </c>
      <c r="D43" s="349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49" t="str">
        <f>C43</f>
        <v>幼児等通行妨害</v>
      </c>
      <c r="AE43" s="349"/>
      <c r="AF43" s="320"/>
    </row>
    <row r="44" spans="1:32" s="311" customFormat="1" ht="11.25" customHeight="1">
      <c r="B44" s="317"/>
      <c r="C44" s="349" t="s">
        <v>55</v>
      </c>
      <c r="D44" s="349"/>
      <c r="F44" s="318">
        <v>28</v>
      </c>
      <c r="G44" s="319">
        <v>2</v>
      </c>
      <c r="H44" s="319">
        <v>0</v>
      </c>
      <c r="I44" s="319">
        <v>0</v>
      </c>
      <c r="J44" s="319">
        <v>19</v>
      </c>
      <c r="K44" s="319">
        <v>3</v>
      </c>
      <c r="L44" s="319">
        <v>0</v>
      </c>
      <c r="M44" s="319">
        <v>0</v>
      </c>
      <c r="N44" s="319">
        <v>0</v>
      </c>
      <c r="O44" s="319">
        <v>1</v>
      </c>
      <c r="P44" s="319">
        <v>0</v>
      </c>
      <c r="Q44" s="319">
        <v>1</v>
      </c>
      <c r="R44" s="319">
        <v>2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49" t="str">
        <f t="shared" si="0"/>
        <v>ドア開放等</v>
      </c>
      <c r="AE44" s="349"/>
      <c r="AF44" s="320"/>
    </row>
    <row r="45" spans="1:32" s="311" customFormat="1" ht="11.25" customHeight="1">
      <c r="B45" s="317"/>
      <c r="C45" s="349" t="s">
        <v>105</v>
      </c>
      <c r="D45" s="349"/>
      <c r="F45" s="318">
        <v>4</v>
      </c>
      <c r="G45" s="319">
        <v>0</v>
      </c>
      <c r="H45" s="319">
        <v>0</v>
      </c>
      <c r="I45" s="319">
        <v>0</v>
      </c>
      <c r="J45" s="319">
        <v>2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2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49" t="str">
        <f t="shared" si="0"/>
        <v>停止措置義務</v>
      </c>
      <c r="AE45" s="349"/>
      <c r="AF45" s="320"/>
    </row>
    <row r="46" spans="1:32" s="311" customFormat="1" ht="11.25" customHeight="1">
      <c r="B46" s="317"/>
      <c r="C46" s="349" t="s">
        <v>54</v>
      </c>
      <c r="D46" s="349"/>
      <c r="F46" s="318">
        <v>7</v>
      </c>
      <c r="G46" s="319">
        <v>0</v>
      </c>
      <c r="H46" s="319">
        <v>0</v>
      </c>
      <c r="I46" s="319">
        <v>0</v>
      </c>
      <c r="J46" s="319">
        <v>2</v>
      </c>
      <c r="K46" s="319">
        <v>1</v>
      </c>
      <c r="L46" s="319">
        <v>0</v>
      </c>
      <c r="M46" s="319">
        <v>0</v>
      </c>
      <c r="N46" s="319">
        <v>0</v>
      </c>
      <c r="O46" s="319">
        <v>0</v>
      </c>
      <c r="P46" s="319">
        <v>1</v>
      </c>
      <c r="Q46" s="319">
        <v>0</v>
      </c>
      <c r="R46" s="319">
        <v>1</v>
      </c>
      <c r="S46" s="319">
        <v>0</v>
      </c>
      <c r="T46" s="319">
        <v>0</v>
      </c>
      <c r="U46" s="319">
        <v>0</v>
      </c>
      <c r="V46" s="319">
        <v>1</v>
      </c>
      <c r="W46" s="319">
        <v>0</v>
      </c>
      <c r="X46" s="319">
        <v>1</v>
      </c>
      <c r="Y46" s="319">
        <v>0</v>
      </c>
      <c r="Z46" s="319">
        <v>0</v>
      </c>
      <c r="AA46" s="279"/>
      <c r="AC46" s="317"/>
      <c r="AD46" s="349" t="str">
        <f t="shared" si="0"/>
        <v>車両その他</v>
      </c>
      <c r="AE46" s="349"/>
      <c r="AF46" s="320"/>
    </row>
    <row r="47" spans="1:32" s="311" customFormat="1" ht="11.25" customHeight="1">
      <c r="B47" s="317"/>
      <c r="C47" s="349" t="s">
        <v>52</v>
      </c>
      <c r="D47" s="349"/>
      <c r="F47" s="318">
        <v>132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132</v>
      </c>
      <c r="AA47" s="279"/>
      <c r="AC47" s="317"/>
      <c r="AD47" s="349" t="str">
        <f t="shared" si="0"/>
        <v>不明</v>
      </c>
      <c r="AE47" s="349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9"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  <mergeCell ref="C40:D40"/>
    <mergeCell ref="AD40:AE40"/>
    <mergeCell ref="C41:D41"/>
    <mergeCell ref="AD41:AE41"/>
    <mergeCell ref="C42:D42"/>
    <mergeCell ref="AD42:AE42"/>
    <mergeCell ref="C37:D37"/>
    <mergeCell ref="AD37:AE37"/>
    <mergeCell ref="C38:D38"/>
    <mergeCell ref="AD38:AE38"/>
    <mergeCell ref="C39:D39"/>
    <mergeCell ref="AD39:AE39"/>
    <mergeCell ref="C34:D34"/>
    <mergeCell ref="AD34:AE34"/>
    <mergeCell ref="C35:D35"/>
    <mergeCell ref="AD35:AE35"/>
    <mergeCell ref="C36:D36"/>
    <mergeCell ref="AD36:AE36"/>
    <mergeCell ref="C31:D31"/>
    <mergeCell ref="AD31:AE31"/>
    <mergeCell ref="C32:D32"/>
    <mergeCell ref="AD32:AE32"/>
    <mergeCell ref="C33:D33"/>
    <mergeCell ref="AD33:AE33"/>
    <mergeCell ref="C28:D28"/>
    <mergeCell ref="AD28:AE28"/>
    <mergeCell ref="C29:D29"/>
    <mergeCell ref="AD29:AE29"/>
    <mergeCell ref="C30:D30"/>
    <mergeCell ref="AD30:AE30"/>
    <mergeCell ref="C25:D25"/>
    <mergeCell ref="AD25:AE25"/>
    <mergeCell ref="C26:D26"/>
    <mergeCell ref="AD26:AE26"/>
    <mergeCell ref="C27:D27"/>
    <mergeCell ref="AD27:AE27"/>
    <mergeCell ref="C22:D22"/>
    <mergeCell ref="AD22:AE22"/>
    <mergeCell ref="C23:D23"/>
    <mergeCell ref="AD23:AE23"/>
    <mergeCell ref="C24:D24"/>
    <mergeCell ref="AD24:AE24"/>
    <mergeCell ref="C19:D19"/>
    <mergeCell ref="AD19:AE19"/>
    <mergeCell ref="C20:D20"/>
    <mergeCell ref="AD20:AE20"/>
    <mergeCell ref="C21:D21"/>
    <mergeCell ref="AD21:AE21"/>
    <mergeCell ref="C16:D16"/>
    <mergeCell ref="AD16:AE16"/>
    <mergeCell ref="C17:D17"/>
    <mergeCell ref="AD17:AE17"/>
    <mergeCell ref="C18:D18"/>
    <mergeCell ref="AD18:AE18"/>
    <mergeCell ref="C13:D13"/>
    <mergeCell ref="AD13:AE13"/>
    <mergeCell ref="C14:D14"/>
    <mergeCell ref="AD14:AE14"/>
    <mergeCell ref="C15:D15"/>
    <mergeCell ref="AD15:AE15"/>
    <mergeCell ref="C10:D10"/>
    <mergeCell ref="AD10:AE10"/>
    <mergeCell ref="C11:D11"/>
    <mergeCell ref="AD11:AE11"/>
    <mergeCell ref="C12:D12"/>
    <mergeCell ref="AD12:AE12"/>
    <mergeCell ref="B7:D7"/>
    <mergeCell ref="AC7:AE7"/>
    <mergeCell ref="C8:D8"/>
    <mergeCell ref="AD8:AE8"/>
    <mergeCell ref="C9:D9"/>
    <mergeCell ref="AD9:AE9"/>
    <mergeCell ref="AB4:AF5"/>
    <mergeCell ref="Z5:AA5"/>
    <mergeCell ref="A4:E5"/>
    <mergeCell ref="F4:F5"/>
    <mergeCell ref="G4:M4"/>
    <mergeCell ref="S4:S5"/>
    <mergeCell ref="T4:W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50"/>
  <sheetViews>
    <sheetView showGridLines="0" zoomScale="125" zoomScaleNormal="125" workbookViewId="0"/>
  </sheetViews>
  <sheetFormatPr defaultColWidth="11.25" defaultRowHeight="10.5"/>
  <cols>
    <col min="1" max="2" width="1.125" style="140" customWidth="1"/>
    <col min="3" max="3" width="1.375" style="140" customWidth="1"/>
    <col min="4" max="4" width="14.625" style="140" customWidth="1"/>
    <col min="5" max="5" width="0.875" style="140" customWidth="1"/>
    <col min="6" max="6" width="7" style="140" customWidth="1"/>
    <col min="7" max="15" width="6.75" style="140" customWidth="1"/>
    <col min="16" max="16" width="9.375" style="140" customWidth="1"/>
    <col min="17" max="22" width="8" style="140" customWidth="1"/>
    <col min="23" max="23" width="7.75" style="140" customWidth="1"/>
    <col min="24" max="24" width="0.75" style="140" customWidth="1"/>
    <col min="25" max="26" width="1.125" style="140" customWidth="1"/>
    <col min="27" max="27" width="1.375" style="140" customWidth="1"/>
    <col min="28" max="28" width="1.75" style="140" customWidth="1"/>
    <col min="29" max="29" width="14.5" style="140" customWidth="1"/>
    <col min="30" max="30" width="1.125" style="140" customWidth="1"/>
    <col min="31" max="16384" width="11.25" style="140"/>
  </cols>
  <sheetData>
    <row r="1" spans="1:30" ht="13.5" customHeight="1">
      <c r="H1" s="176"/>
      <c r="J1" s="175"/>
      <c r="K1" s="175"/>
      <c r="L1" s="175"/>
      <c r="M1" s="175"/>
      <c r="N1" s="175"/>
      <c r="O1" s="174" t="s">
        <v>137</v>
      </c>
      <c r="P1" s="172" t="s">
        <v>110</v>
      </c>
      <c r="Q1" s="172"/>
      <c r="R1" s="172"/>
      <c r="S1" s="172"/>
      <c r="T1" s="172"/>
      <c r="U1" s="172"/>
    </row>
    <row r="2" spans="1:30" ht="3" customHeight="1">
      <c r="N2" s="173"/>
    </row>
    <row r="3" spans="1:30" ht="13.5" customHeight="1">
      <c r="I3" s="170"/>
      <c r="L3" s="172" t="s">
        <v>98</v>
      </c>
      <c r="M3" s="171"/>
      <c r="N3" s="171"/>
      <c r="O3" s="171"/>
      <c r="P3" s="171"/>
      <c r="Q3" s="172" t="s">
        <v>97</v>
      </c>
      <c r="R3" s="171"/>
      <c r="S3" s="171"/>
      <c r="AC3" s="392" t="s">
        <v>136</v>
      </c>
    </row>
    <row r="4" spans="1:30" ht="3" customHeight="1">
      <c r="I4" s="170"/>
      <c r="AC4" s="392"/>
    </row>
    <row r="5" spans="1:30" ht="1.5" customHeight="1"/>
    <row r="6" spans="1:30" ht="15" customHeight="1">
      <c r="A6" s="406" t="s">
        <v>94</v>
      </c>
      <c r="B6" s="393"/>
      <c r="C6" s="393"/>
      <c r="D6" s="393"/>
      <c r="E6" s="393"/>
      <c r="F6" s="397" t="s">
        <v>133</v>
      </c>
      <c r="G6" s="169" t="s">
        <v>0</v>
      </c>
      <c r="H6" s="169"/>
      <c r="I6" s="169"/>
      <c r="J6" s="169"/>
      <c r="K6" s="169"/>
      <c r="L6" s="169" t="s">
        <v>1</v>
      </c>
      <c r="M6" s="169"/>
      <c r="N6" s="169"/>
      <c r="O6" s="169"/>
      <c r="P6" s="406" t="s">
        <v>95</v>
      </c>
      <c r="Q6" s="169" t="s">
        <v>2</v>
      </c>
      <c r="R6" s="169"/>
      <c r="S6" s="169"/>
      <c r="T6" s="169"/>
      <c r="U6" s="169" t="s">
        <v>3</v>
      </c>
      <c r="V6" s="169"/>
      <c r="W6" s="169"/>
      <c r="X6" s="169"/>
      <c r="Y6" s="393" t="s">
        <v>94</v>
      </c>
      <c r="Z6" s="393"/>
      <c r="AA6" s="393"/>
      <c r="AB6" s="393"/>
      <c r="AC6" s="393"/>
      <c r="AD6" s="394"/>
    </row>
    <row r="7" spans="1:30" ht="15" customHeight="1">
      <c r="A7" s="406"/>
      <c r="B7" s="393"/>
      <c r="C7" s="393"/>
      <c r="D7" s="393"/>
      <c r="E7" s="393"/>
      <c r="F7" s="398"/>
      <c r="G7" s="168" t="s">
        <v>4</v>
      </c>
      <c r="H7" s="168" t="s">
        <v>132</v>
      </c>
      <c r="I7" s="168" t="s">
        <v>131</v>
      </c>
      <c r="J7" s="168" t="s">
        <v>130</v>
      </c>
      <c r="K7" s="168" t="s">
        <v>8</v>
      </c>
      <c r="L7" s="168" t="s">
        <v>4</v>
      </c>
      <c r="M7" s="168" t="s">
        <v>132</v>
      </c>
      <c r="N7" s="168" t="s">
        <v>131</v>
      </c>
      <c r="O7" s="168" t="s">
        <v>130</v>
      </c>
      <c r="P7" s="406"/>
      <c r="Q7" s="168" t="s">
        <v>129</v>
      </c>
      <c r="R7" s="168" t="s">
        <v>128</v>
      </c>
      <c r="S7" s="168" t="s">
        <v>127</v>
      </c>
      <c r="T7" s="168" t="s">
        <v>126</v>
      </c>
      <c r="U7" s="168" t="s">
        <v>125</v>
      </c>
      <c r="V7" s="168" t="s">
        <v>124</v>
      </c>
      <c r="W7" s="167" t="s">
        <v>123</v>
      </c>
      <c r="X7" s="166"/>
      <c r="Y7" s="393"/>
      <c r="Z7" s="393"/>
      <c r="AA7" s="393"/>
      <c r="AB7" s="393"/>
      <c r="AC7" s="393"/>
      <c r="AD7" s="394"/>
    </row>
    <row r="8" spans="1:30" ht="6.75" customHeight="1">
      <c r="F8" s="165"/>
      <c r="Y8" s="165"/>
      <c r="Z8" s="164"/>
      <c r="AA8" s="164"/>
      <c r="AB8" s="164"/>
      <c r="AC8" s="164"/>
      <c r="AD8" s="164"/>
    </row>
    <row r="9" spans="1:30" ht="9" customHeight="1">
      <c r="B9" s="395" t="s">
        <v>53</v>
      </c>
      <c r="C9" s="395"/>
      <c r="D9" s="395"/>
      <c r="F9" s="163">
        <v>19348</v>
      </c>
      <c r="G9" s="162">
        <v>99</v>
      </c>
      <c r="H9" s="162">
        <v>22</v>
      </c>
      <c r="I9" s="162">
        <v>11815</v>
      </c>
      <c r="J9" s="162">
        <v>1715</v>
      </c>
      <c r="K9" s="162">
        <v>0</v>
      </c>
      <c r="L9" s="162">
        <v>236</v>
      </c>
      <c r="M9" s="162">
        <v>2</v>
      </c>
      <c r="N9" s="162">
        <v>2285</v>
      </c>
      <c r="O9" s="162">
        <v>746</v>
      </c>
      <c r="P9" s="162">
        <v>10</v>
      </c>
      <c r="Q9" s="162">
        <v>124</v>
      </c>
      <c r="R9" s="162">
        <v>108</v>
      </c>
      <c r="S9" s="162">
        <v>47</v>
      </c>
      <c r="T9" s="162">
        <v>554</v>
      </c>
      <c r="U9" s="162">
        <v>965</v>
      </c>
      <c r="V9" s="162">
        <v>0</v>
      </c>
      <c r="W9" s="162">
        <v>620</v>
      </c>
      <c r="X9" s="147"/>
      <c r="Y9" s="157"/>
      <c r="Z9" s="161"/>
      <c r="AA9" s="395" t="str">
        <f>B9</f>
        <v>総数</v>
      </c>
      <c r="AB9" s="395"/>
      <c r="AC9" s="395"/>
    </row>
    <row r="10" spans="1:30" ht="5.25" customHeight="1">
      <c r="B10" s="145"/>
      <c r="C10" s="145"/>
      <c r="D10" s="145"/>
      <c r="F10" s="160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8"/>
      <c r="Y10" s="157"/>
      <c r="Z10" s="146"/>
      <c r="AA10" s="145"/>
      <c r="AB10" s="145"/>
      <c r="AC10" s="145"/>
    </row>
    <row r="11" spans="1:30" ht="9" customHeight="1">
      <c r="B11" s="145"/>
      <c r="C11" s="391" t="s">
        <v>17</v>
      </c>
      <c r="D11" s="391"/>
      <c r="F11" s="149">
        <v>893</v>
      </c>
      <c r="G11" s="148">
        <v>1</v>
      </c>
      <c r="H11" s="148">
        <v>1</v>
      </c>
      <c r="I11" s="148">
        <v>510</v>
      </c>
      <c r="J11" s="148">
        <v>72</v>
      </c>
      <c r="K11" s="148">
        <v>0</v>
      </c>
      <c r="L11" s="148">
        <v>12</v>
      </c>
      <c r="M11" s="148">
        <v>0</v>
      </c>
      <c r="N11" s="148">
        <v>79</v>
      </c>
      <c r="O11" s="148">
        <v>21</v>
      </c>
      <c r="P11" s="148">
        <v>0</v>
      </c>
      <c r="Q11" s="148">
        <v>12</v>
      </c>
      <c r="R11" s="148">
        <v>7</v>
      </c>
      <c r="S11" s="148">
        <v>0</v>
      </c>
      <c r="T11" s="148">
        <v>41</v>
      </c>
      <c r="U11" s="148">
        <v>137</v>
      </c>
      <c r="V11" s="148">
        <v>0</v>
      </c>
      <c r="W11" s="148">
        <v>0</v>
      </c>
      <c r="X11" s="147">
        <v>0</v>
      </c>
      <c r="Z11" s="146"/>
      <c r="AA11" s="145"/>
      <c r="AB11" s="391" t="str">
        <f t="shared" ref="AB11:AB49" si="0">C11</f>
        <v>信号無視</v>
      </c>
      <c r="AC11" s="391"/>
    </row>
    <row r="12" spans="1:30" ht="9" customHeight="1">
      <c r="B12" s="145"/>
      <c r="C12" s="391" t="s">
        <v>18</v>
      </c>
      <c r="D12" s="391"/>
      <c r="F12" s="149">
        <v>22</v>
      </c>
      <c r="G12" s="148">
        <v>0</v>
      </c>
      <c r="H12" s="148">
        <v>0</v>
      </c>
      <c r="I12" s="148">
        <v>12</v>
      </c>
      <c r="J12" s="148">
        <v>3</v>
      </c>
      <c r="K12" s="148">
        <v>0</v>
      </c>
      <c r="L12" s="148">
        <v>0</v>
      </c>
      <c r="M12" s="148">
        <v>0</v>
      </c>
      <c r="N12" s="148">
        <v>1</v>
      </c>
      <c r="O12" s="148">
        <v>0</v>
      </c>
      <c r="P12" s="148">
        <v>0</v>
      </c>
      <c r="Q12" s="148">
        <v>0</v>
      </c>
      <c r="R12" s="148">
        <v>1</v>
      </c>
      <c r="S12" s="148">
        <v>0</v>
      </c>
      <c r="T12" s="148">
        <v>5</v>
      </c>
      <c r="U12" s="148">
        <v>0</v>
      </c>
      <c r="V12" s="148">
        <v>0</v>
      </c>
      <c r="W12" s="148">
        <v>0</v>
      </c>
      <c r="X12" s="147"/>
      <c r="Z12" s="146"/>
      <c r="AA12" s="145"/>
      <c r="AB12" s="391" t="str">
        <f t="shared" si="0"/>
        <v>通行禁止</v>
      </c>
      <c r="AC12" s="391"/>
    </row>
    <row r="13" spans="1:30" ht="9" customHeight="1">
      <c r="B13" s="145"/>
      <c r="C13" s="391" t="s">
        <v>19</v>
      </c>
      <c r="D13" s="391"/>
      <c r="F13" s="149">
        <v>32</v>
      </c>
      <c r="G13" s="148">
        <v>0</v>
      </c>
      <c r="H13" s="148">
        <v>0</v>
      </c>
      <c r="I13" s="148">
        <v>15</v>
      </c>
      <c r="J13" s="148">
        <v>1</v>
      </c>
      <c r="K13" s="148">
        <v>0</v>
      </c>
      <c r="L13" s="148">
        <v>0</v>
      </c>
      <c r="M13" s="148">
        <v>0</v>
      </c>
      <c r="N13" s="148">
        <v>5</v>
      </c>
      <c r="O13" s="148">
        <v>1</v>
      </c>
      <c r="P13" s="148">
        <v>0</v>
      </c>
      <c r="Q13" s="148">
        <v>1</v>
      </c>
      <c r="R13" s="148">
        <v>2</v>
      </c>
      <c r="S13" s="148">
        <v>0</v>
      </c>
      <c r="T13" s="148">
        <v>4</v>
      </c>
      <c r="U13" s="148">
        <v>3</v>
      </c>
      <c r="V13" s="148">
        <v>0</v>
      </c>
      <c r="W13" s="148">
        <v>0</v>
      </c>
      <c r="X13" s="147"/>
      <c r="Z13" s="146"/>
      <c r="AA13" s="145"/>
      <c r="AB13" s="391" t="str">
        <f t="shared" si="0"/>
        <v>通行区分</v>
      </c>
      <c r="AC13" s="391"/>
    </row>
    <row r="14" spans="1:30" ht="9" customHeight="1">
      <c r="B14" s="145"/>
      <c r="C14" s="391" t="s">
        <v>20</v>
      </c>
      <c r="D14" s="391"/>
      <c r="F14" s="149">
        <v>5</v>
      </c>
      <c r="G14" s="148">
        <v>0</v>
      </c>
      <c r="H14" s="148">
        <v>0</v>
      </c>
      <c r="I14" s="148">
        <v>4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1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7"/>
      <c r="Z14" s="146"/>
      <c r="AA14" s="145"/>
      <c r="AB14" s="391" t="str">
        <f t="shared" si="0"/>
        <v>車両通行帯</v>
      </c>
      <c r="AC14" s="391"/>
    </row>
    <row r="15" spans="1:30" ht="9" customHeight="1">
      <c r="B15" s="145"/>
      <c r="C15" s="391" t="s">
        <v>21</v>
      </c>
      <c r="D15" s="391"/>
      <c r="F15" s="149">
        <v>5</v>
      </c>
      <c r="G15" s="148">
        <v>0</v>
      </c>
      <c r="H15" s="148">
        <v>0</v>
      </c>
      <c r="I15" s="148">
        <v>4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1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7"/>
      <c r="Z15" s="146"/>
      <c r="AA15" s="145"/>
      <c r="AB15" s="391" t="str">
        <f t="shared" si="0"/>
        <v>最高速度</v>
      </c>
      <c r="AC15" s="391"/>
    </row>
    <row r="16" spans="1:30" s="151" customFormat="1" ht="13.5" customHeight="1">
      <c r="B16" s="150"/>
      <c r="C16" s="396" t="s">
        <v>89</v>
      </c>
      <c r="D16" s="396"/>
      <c r="F16" s="155">
        <v>12</v>
      </c>
      <c r="G16" s="148">
        <v>0</v>
      </c>
      <c r="H16" s="148">
        <v>0</v>
      </c>
      <c r="I16" s="148">
        <v>8</v>
      </c>
      <c r="J16" s="148">
        <v>2</v>
      </c>
      <c r="K16" s="148">
        <v>0</v>
      </c>
      <c r="L16" s="148">
        <v>1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1</v>
      </c>
      <c r="U16" s="148">
        <v>0</v>
      </c>
      <c r="V16" s="148">
        <v>0</v>
      </c>
      <c r="W16" s="148">
        <v>0</v>
      </c>
      <c r="X16" s="154"/>
      <c r="Z16" s="153"/>
      <c r="AA16" s="150"/>
      <c r="AB16" s="391" t="str">
        <f t="shared" si="0"/>
        <v>横断等禁止</v>
      </c>
      <c r="AC16" s="391"/>
    </row>
    <row r="17" spans="2:29" ht="9" customHeight="1">
      <c r="B17" s="145"/>
      <c r="C17" s="391" t="s">
        <v>23</v>
      </c>
      <c r="D17" s="391"/>
      <c r="F17" s="149">
        <v>14</v>
      </c>
      <c r="G17" s="148">
        <v>0</v>
      </c>
      <c r="H17" s="148">
        <v>0</v>
      </c>
      <c r="I17" s="148">
        <v>13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1</v>
      </c>
      <c r="T17" s="148">
        <v>0</v>
      </c>
      <c r="U17" s="148">
        <v>0</v>
      </c>
      <c r="V17" s="148">
        <v>0</v>
      </c>
      <c r="W17" s="148">
        <v>0</v>
      </c>
      <c r="X17" s="147"/>
      <c r="Z17" s="146"/>
      <c r="AA17" s="145"/>
      <c r="AB17" s="391" t="str">
        <f t="shared" si="0"/>
        <v>車間距離不保持</v>
      </c>
      <c r="AC17" s="391"/>
    </row>
    <row r="18" spans="2:29" ht="9" customHeight="1">
      <c r="B18" s="145"/>
      <c r="C18" s="391" t="s">
        <v>88</v>
      </c>
      <c r="D18" s="391"/>
      <c r="F18" s="149">
        <v>7</v>
      </c>
      <c r="G18" s="148">
        <v>0</v>
      </c>
      <c r="H18" s="148">
        <v>0</v>
      </c>
      <c r="I18" s="148">
        <v>3</v>
      </c>
      <c r="J18" s="148">
        <v>0</v>
      </c>
      <c r="K18" s="148">
        <v>0</v>
      </c>
      <c r="L18" s="148">
        <v>2</v>
      </c>
      <c r="M18" s="148">
        <v>0</v>
      </c>
      <c r="N18" s="148">
        <v>2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  <c r="X18" s="147"/>
      <c r="Z18" s="146"/>
      <c r="AA18" s="145"/>
      <c r="AB18" s="391" t="str">
        <f t="shared" si="0"/>
        <v>進路変更禁止</v>
      </c>
      <c r="AC18" s="391"/>
    </row>
    <row r="19" spans="2:29" ht="9" customHeight="1">
      <c r="B19" s="145"/>
      <c r="C19" s="391" t="s">
        <v>87</v>
      </c>
      <c r="D19" s="391"/>
      <c r="F19" s="149">
        <v>7</v>
      </c>
      <c r="G19" s="148">
        <v>0</v>
      </c>
      <c r="H19" s="148">
        <v>0</v>
      </c>
      <c r="I19" s="148">
        <v>5</v>
      </c>
      <c r="J19" s="148">
        <v>0</v>
      </c>
      <c r="K19" s="148">
        <v>0</v>
      </c>
      <c r="L19" s="148">
        <v>1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1</v>
      </c>
      <c r="U19" s="148">
        <v>0</v>
      </c>
      <c r="V19" s="148">
        <v>0</v>
      </c>
      <c r="W19" s="148">
        <v>0</v>
      </c>
      <c r="X19" s="147"/>
      <c r="Z19" s="146"/>
      <c r="AA19" s="145"/>
      <c r="AB19" s="391" t="str">
        <f t="shared" si="0"/>
        <v>通行妨害（車両等）</v>
      </c>
      <c r="AC19" s="391"/>
    </row>
    <row r="20" spans="2:29" ht="9" customHeight="1">
      <c r="B20" s="145"/>
      <c r="C20" s="391" t="s">
        <v>26</v>
      </c>
      <c r="D20" s="391"/>
      <c r="F20" s="149">
        <v>11</v>
      </c>
      <c r="G20" s="148">
        <v>0</v>
      </c>
      <c r="H20" s="148">
        <v>0</v>
      </c>
      <c r="I20" s="148">
        <v>5</v>
      </c>
      <c r="J20" s="148">
        <v>0</v>
      </c>
      <c r="K20" s="148">
        <v>0</v>
      </c>
      <c r="L20" s="148">
        <v>1</v>
      </c>
      <c r="M20" s="148">
        <v>0</v>
      </c>
      <c r="N20" s="148">
        <v>2</v>
      </c>
      <c r="O20" s="148">
        <v>1</v>
      </c>
      <c r="P20" s="148">
        <v>0</v>
      </c>
      <c r="Q20" s="148">
        <v>1</v>
      </c>
      <c r="R20" s="148">
        <v>1</v>
      </c>
      <c r="S20" s="148">
        <v>0</v>
      </c>
      <c r="T20" s="148">
        <v>0</v>
      </c>
      <c r="U20" s="148">
        <v>0</v>
      </c>
      <c r="V20" s="148">
        <v>0</v>
      </c>
      <c r="W20" s="148">
        <v>0</v>
      </c>
      <c r="X20" s="147"/>
      <c r="Z20" s="146"/>
      <c r="AA20" s="145"/>
      <c r="AB20" s="391" t="str">
        <f t="shared" si="0"/>
        <v>追越し</v>
      </c>
      <c r="AC20" s="391"/>
    </row>
    <row r="21" spans="2:29" s="151" customFormat="1" ht="13.5" customHeight="1">
      <c r="B21" s="150"/>
      <c r="C21" s="396" t="s">
        <v>86</v>
      </c>
      <c r="D21" s="396"/>
      <c r="F21" s="155">
        <v>1</v>
      </c>
      <c r="G21" s="148">
        <v>0</v>
      </c>
      <c r="H21" s="148">
        <v>0</v>
      </c>
      <c r="I21" s="148">
        <v>1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54"/>
      <c r="Z21" s="153"/>
      <c r="AA21" s="150"/>
      <c r="AB21" s="391" t="str">
        <f t="shared" si="0"/>
        <v>割込み等</v>
      </c>
      <c r="AC21" s="391"/>
    </row>
    <row r="22" spans="2:29" ht="9" customHeight="1">
      <c r="B22" s="145"/>
      <c r="C22" s="391" t="s">
        <v>28</v>
      </c>
      <c r="D22" s="391"/>
      <c r="F22" s="149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7"/>
      <c r="Z22" s="146"/>
      <c r="AA22" s="145"/>
      <c r="AB22" s="391" t="str">
        <f t="shared" si="0"/>
        <v>踏切不停止</v>
      </c>
      <c r="AC22" s="391"/>
    </row>
    <row r="23" spans="2:29" ht="9" customHeight="1">
      <c r="B23" s="145"/>
      <c r="C23" s="391" t="s">
        <v>29</v>
      </c>
      <c r="D23" s="391"/>
      <c r="F23" s="149">
        <v>4</v>
      </c>
      <c r="G23" s="148">
        <v>0</v>
      </c>
      <c r="H23" s="148">
        <v>0</v>
      </c>
      <c r="I23" s="148">
        <v>2</v>
      </c>
      <c r="J23" s="148">
        <v>1</v>
      </c>
      <c r="K23" s="148">
        <v>0</v>
      </c>
      <c r="L23" s="148">
        <v>0</v>
      </c>
      <c r="M23" s="148">
        <v>0</v>
      </c>
      <c r="N23" s="148">
        <v>1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7"/>
      <c r="Z23" s="146"/>
      <c r="AA23" s="145"/>
      <c r="AB23" s="391" t="str">
        <f t="shared" si="0"/>
        <v>右折</v>
      </c>
      <c r="AC23" s="391"/>
    </row>
    <row r="24" spans="2:29" ht="9" customHeight="1">
      <c r="B24" s="145"/>
      <c r="C24" s="391" t="s">
        <v>30</v>
      </c>
      <c r="D24" s="391"/>
      <c r="F24" s="149">
        <v>9</v>
      </c>
      <c r="G24" s="148">
        <v>0</v>
      </c>
      <c r="H24" s="148">
        <v>0</v>
      </c>
      <c r="I24" s="148">
        <v>9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7"/>
      <c r="Z24" s="146"/>
      <c r="AA24" s="145"/>
      <c r="AB24" s="391" t="str">
        <f t="shared" si="0"/>
        <v>左折</v>
      </c>
      <c r="AC24" s="391"/>
    </row>
    <row r="25" spans="2:29" ht="9" customHeight="1">
      <c r="B25" s="145"/>
      <c r="C25" s="391" t="s">
        <v>85</v>
      </c>
      <c r="D25" s="391"/>
      <c r="F25" s="149">
        <v>61</v>
      </c>
      <c r="G25" s="148">
        <v>0</v>
      </c>
      <c r="H25" s="148">
        <v>0</v>
      </c>
      <c r="I25" s="148">
        <v>36</v>
      </c>
      <c r="J25" s="148">
        <v>8</v>
      </c>
      <c r="K25" s="148">
        <v>0</v>
      </c>
      <c r="L25" s="148">
        <v>3</v>
      </c>
      <c r="M25" s="148">
        <v>0</v>
      </c>
      <c r="N25" s="148">
        <v>6</v>
      </c>
      <c r="O25" s="148">
        <v>3</v>
      </c>
      <c r="P25" s="148">
        <v>0</v>
      </c>
      <c r="Q25" s="148">
        <v>0</v>
      </c>
      <c r="R25" s="148">
        <v>1</v>
      </c>
      <c r="S25" s="148">
        <v>1</v>
      </c>
      <c r="T25" s="148">
        <v>1</v>
      </c>
      <c r="U25" s="148">
        <v>2</v>
      </c>
      <c r="V25" s="148">
        <v>0</v>
      </c>
      <c r="W25" s="148">
        <v>0</v>
      </c>
      <c r="X25" s="147"/>
      <c r="Z25" s="146"/>
      <c r="AA25" s="145"/>
      <c r="AB25" s="391" t="str">
        <f t="shared" si="0"/>
        <v>優先通行妨害</v>
      </c>
      <c r="AC25" s="391"/>
    </row>
    <row r="26" spans="2:29" s="151" customFormat="1" ht="13.5" customHeight="1">
      <c r="B26" s="150"/>
      <c r="C26" s="396" t="s">
        <v>116</v>
      </c>
      <c r="D26" s="396"/>
      <c r="F26" s="156">
        <v>291</v>
      </c>
      <c r="G26" s="148">
        <v>2</v>
      </c>
      <c r="H26" s="148">
        <v>0</v>
      </c>
      <c r="I26" s="148">
        <v>192</v>
      </c>
      <c r="J26" s="148">
        <v>22</v>
      </c>
      <c r="K26" s="148">
        <v>0</v>
      </c>
      <c r="L26" s="148">
        <v>2</v>
      </c>
      <c r="M26" s="148">
        <v>0</v>
      </c>
      <c r="N26" s="148">
        <v>35</v>
      </c>
      <c r="O26" s="148">
        <v>13</v>
      </c>
      <c r="P26" s="148">
        <v>0</v>
      </c>
      <c r="Q26" s="148">
        <v>0</v>
      </c>
      <c r="R26" s="148">
        <v>4</v>
      </c>
      <c r="S26" s="148">
        <v>1</v>
      </c>
      <c r="T26" s="148">
        <v>8</v>
      </c>
      <c r="U26" s="148">
        <v>12</v>
      </c>
      <c r="V26" s="148">
        <v>0</v>
      </c>
      <c r="W26" s="148">
        <v>0</v>
      </c>
      <c r="X26" s="154"/>
      <c r="Z26" s="153"/>
      <c r="AA26" s="150"/>
      <c r="AB26" s="391" t="str">
        <f t="shared" si="0"/>
        <v>交差点安全進行義務</v>
      </c>
      <c r="AC26" s="391"/>
    </row>
    <row r="27" spans="2:29" ht="9" customHeight="1">
      <c r="B27" s="145"/>
      <c r="C27" s="391" t="s">
        <v>33</v>
      </c>
      <c r="D27" s="391"/>
      <c r="F27" s="149">
        <v>166</v>
      </c>
      <c r="G27" s="148">
        <v>0</v>
      </c>
      <c r="H27" s="148">
        <v>1</v>
      </c>
      <c r="I27" s="148">
        <v>108</v>
      </c>
      <c r="J27" s="148">
        <v>19</v>
      </c>
      <c r="K27" s="148">
        <v>0</v>
      </c>
      <c r="L27" s="148">
        <v>3</v>
      </c>
      <c r="M27" s="148">
        <v>0</v>
      </c>
      <c r="N27" s="148">
        <v>20</v>
      </c>
      <c r="O27" s="148">
        <v>10</v>
      </c>
      <c r="P27" s="148">
        <v>0</v>
      </c>
      <c r="Q27" s="148">
        <v>1</v>
      </c>
      <c r="R27" s="148">
        <v>0</v>
      </c>
      <c r="S27" s="148">
        <v>0</v>
      </c>
      <c r="T27" s="148">
        <v>3</v>
      </c>
      <c r="U27" s="148">
        <v>1</v>
      </c>
      <c r="V27" s="148">
        <v>0</v>
      </c>
      <c r="W27" s="148">
        <v>0</v>
      </c>
      <c r="X27" s="147"/>
      <c r="Z27" s="146"/>
      <c r="AA27" s="145"/>
      <c r="AB27" s="391" t="str">
        <f t="shared" si="0"/>
        <v>歩行者妨害</v>
      </c>
      <c r="AC27" s="391"/>
    </row>
    <row r="28" spans="2:29" ht="9" customHeight="1">
      <c r="B28" s="145"/>
      <c r="C28" s="391" t="s">
        <v>34</v>
      </c>
      <c r="D28" s="391"/>
      <c r="F28" s="149">
        <v>117</v>
      </c>
      <c r="G28" s="148">
        <v>0</v>
      </c>
      <c r="H28" s="148">
        <v>0</v>
      </c>
      <c r="I28" s="148">
        <v>83</v>
      </c>
      <c r="J28" s="148">
        <v>15</v>
      </c>
      <c r="K28" s="148">
        <v>0</v>
      </c>
      <c r="L28" s="148">
        <v>0</v>
      </c>
      <c r="M28" s="148">
        <v>0</v>
      </c>
      <c r="N28" s="148">
        <v>10</v>
      </c>
      <c r="O28" s="148">
        <v>8</v>
      </c>
      <c r="P28" s="148">
        <v>0</v>
      </c>
      <c r="Q28" s="148">
        <v>0</v>
      </c>
      <c r="R28" s="148">
        <v>0</v>
      </c>
      <c r="S28" s="148">
        <v>0</v>
      </c>
      <c r="T28" s="148">
        <v>1</v>
      </c>
      <c r="U28" s="148">
        <v>0</v>
      </c>
      <c r="V28" s="148">
        <v>0</v>
      </c>
      <c r="W28" s="148">
        <v>0</v>
      </c>
      <c r="X28" s="147"/>
      <c r="Z28" s="146"/>
      <c r="AA28" s="145"/>
      <c r="AB28" s="391" t="str">
        <f t="shared" si="0"/>
        <v>横断自転車妨害</v>
      </c>
      <c r="AC28" s="391"/>
    </row>
    <row r="29" spans="2:29" ht="9" customHeight="1">
      <c r="B29" s="145"/>
      <c r="C29" s="391" t="s">
        <v>35</v>
      </c>
      <c r="D29" s="391"/>
      <c r="F29" s="149">
        <v>26</v>
      </c>
      <c r="G29" s="148">
        <v>0</v>
      </c>
      <c r="H29" s="148">
        <v>0</v>
      </c>
      <c r="I29" s="148">
        <v>12</v>
      </c>
      <c r="J29" s="148">
        <v>3</v>
      </c>
      <c r="K29" s="148">
        <v>0</v>
      </c>
      <c r="L29" s="148">
        <v>0</v>
      </c>
      <c r="M29" s="148">
        <v>0</v>
      </c>
      <c r="N29" s="148">
        <v>4</v>
      </c>
      <c r="O29" s="148">
        <v>0</v>
      </c>
      <c r="P29" s="148">
        <v>0</v>
      </c>
      <c r="Q29" s="148">
        <v>1</v>
      </c>
      <c r="R29" s="148">
        <v>0</v>
      </c>
      <c r="S29" s="148">
        <v>0</v>
      </c>
      <c r="T29" s="148">
        <v>4</v>
      </c>
      <c r="U29" s="148">
        <v>2</v>
      </c>
      <c r="V29" s="148">
        <v>0</v>
      </c>
      <c r="W29" s="148">
        <v>0</v>
      </c>
      <c r="X29" s="147"/>
      <c r="Z29" s="146"/>
      <c r="AA29" s="145"/>
      <c r="AB29" s="391" t="str">
        <f t="shared" si="0"/>
        <v>徐行</v>
      </c>
      <c r="AC29" s="391"/>
    </row>
    <row r="30" spans="2:29" ht="9" customHeight="1">
      <c r="B30" s="145"/>
      <c r="C30" s="391" t="s">
        <v>36</v>
      </c>
      <c r="D30" s="391"/>
      <c r="F30" s="149">
        <v>653</v>
      </c>
      <c r="G30" s="148">
        <v>0</v>
      </c>
      <c r="H30" s="148">
        <v>0</v>
      </c>
      <c r="I30" s="148">
        <v>332</v>
      </c>
      <c r="J30" s="148">
        <v>55</v>
      </c>
      <c r="K30" s="148">
        <v>0</v>
      </c>
      <c r="L30" s="148">
        <v>0</v>
      </c>
      <c r="M30" s="148">
        <v>0</v>
      </c>
      <c r="N30" s="148">
        <v>28</v>
      </c>
      <c r="O30" s="148">
        <v>22</v>
      </c>
      <c r="P30" s="148">
        <v>0</v>
      </c>
      <c r="Q30" s="148">
        <v>1</v>
      </c>
      <c r="R30" s="148">
        <v>4</v>
      </c>
      <c r="S30" s="148">
        <v>0</v>
      </c>
      <c r="T30" s="148">
        <v>60</v>
      </c>
      <c r="U30" s="148">
        <v>151</v>
      </c>
      <c r="V30" s="148">
        <v>0</v>
      </c>
      <c r="W30" s="148">
        <v>0</v>
      </c>
      <c r="X30" s="147"/>
      <c r="Z30" s="146"/>
      <c r="AA30" s="145"/>
      <c r="AB30" s="391" t="str">
        <f t="shared" si="0"/>
        <v>一時不停止</v>
      </c>
      <c r="AC30" s="391"/>
    </row>
    <row r="31" spans="2:29" s="151" customFormat="1" ht="13.5" customHeight="1">
      <c r="B31" s="150"/>
      <c r="C31" s="396" t="s">
        <v>83</v>
      </c>
      <c r="D31" s="396"/>
      <c r="F31" s="155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54"/>
      <c r="Z31" s="153"/>
      <c r="AA31" s="150"/>
      <c r="AB31" s="391" t="str">
        <f t="shared" si="0"/>
        <v>駐 (停) 車 違 反</v>
      </c>
      <c r="AC31" s="391"/>
    </row>
    <row r="32" spans="2:29" ht="9" customHeight="1">
      <c r="B32" s="145"/>
      <c r="C32" s="391" t="s">
        <v>82</v>
      </c>
      <c r="D32" s="391"/>
      <c r="F32" s="149">
        <v>1</v>
      </c>
      <c r="G32" s="148">
        <v>0</v>
      </c>
      <c r="H32" s="148">
        <v>0</v>
      </c>
      <c r="I32" s="148">
        <v>1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7"/>
      <c r="Z32" s="146"/>
      <c r="AA32" s="145"/>
      <c r="AB32" s="391" t="str">
        <f t="shared" si="0"/>
        <v>灯火違反</v>
      </c>
      <c r="AC32" s="391"/>
    </row>
    <row r="33" spans="2:30" ht="9" customHeight="1">
      <c r="B33" s="145"/>
      <c r="C33" s="391" t="s">
        <v>81</v>
      </c>
      <c r="D33" s="391"/>
      <c r="F33" s="149">
        <v>1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1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7"/>
      <c r="Z33" s="146"/>
      <c r="AA33" s="145"/>
      <c r="AB33" s="391" t="str">
        <f t="shared" si="0"/>
        <v>合図不履行等</v>
      </c>
      <c r="AC33" s="391"/>
    </row>
    <row r="34" spans="2:30" ht="9" customHeight="1">
      <c r="B34" s="145"/>
      <c r="C34" s="391" t="s">
        <v>40</v>
      </c>
      <c r="D34" s="391"/>
      <c r="F34" s="149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7"/>
      <c r="Z34" s="146"/>
      <c r="AA34" s="145"/>
      <c r="AB34" s="391" t="str">
        <f t="shared" si="0"/>
        <v>乗車不適当</v>
      </c>
      <c r="AC34" s="391"/>
    </row>
    <row r="35" spans="2:30" ht="9" customHeight="1">
      <c r="B35" s="145"/>
      <c r="C35" s="391" t="s">
        <v>80</v>
      </c>
      <c r="D35" s="391"/>
      <c r="F35" s="149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7"/>
      <c r="Z35" s="146"/>
      <c r="AA35" s="145"/>
      <c r="AB35" s="391" t="str">
        <f t="shared" si="0"/>
        <v>過積載</v>
      </c>
      <c r="AC35" s="391"/>
    </row>
    <row r="36" spans="2:30" s="151" customFormat="1" ht="13.5" customHeight="1">
      <c r="B36" s="150"/>
      <c r="C36" s="396" t="s">
        <v>79</v>
      </c>
      <c r="D36" s="396"/>
      <c r="F36" s="155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54"/>
      <c r="Z36" s="153"/>
      <c r="AA36" s="150"/>
      <c r="AB36" s="391" t="str">
        <f t="shared" si="0"/>
        <v>積載不適当</v>
      </c>
      <c r="AC36" s="391"/>
    </row>
    <row r="37" spans="2:30" ht="9" customHeight="1">
      <c r="B37" s="145"/>
      <c r="C37" s="391" t="s">
        <v>42</v>
      </c>
      <c r="D37" s="391"/>
      <c r="F37" s="149">
        <v>7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0</v>
      </c>
      <c r="S37" s="148">
        <v>0</v>
      </c>
      <c r="T37" s="148">
        <v>0</v>
      </c>
      <c r="U37" s="148">
        <v>7</v>
      </c>
      <c r="V37" s="148">
        <v>0</v>
      </c>
      <c r="W37" s="148">
        <v>0</v>
      </c>
      <c r="X37" s="147"/>
      <c r="Z37" s="146"/>
      <c r="AA37" s="145"/>
      <c r="AB37" s="391" t="str">
        <f t="shared" si="0"/>
        <v>自転車通行方法</v>
      </c>
      <c r="AC37" s="391"/>
    </row>
    <row r="38" spans="2:30" ht="9" customHeight="1">
      <c r="B38" s="145"/>
      <c r="C38" s="391" t="s">
        <v>78</v>
      </c>
      <c r="D38" s="391"/>
      <c r="F38" s="149">
        <v>1</v>
      </c>
      <c r="G38" s="148">
        <v>0</v>
      </c>
      <c r="H38" s="148">
        <v>0</v>
      </c>
      <c r="I38" s="148">
        <v>1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48">
        <v>0</v>
      </c>
      <c r="U38" s="148">
        <v>0</v>
      </c>
      <c r="V38" s="148">
        <v>0</v>
      </c>
      <c r="W38" s="148">
        <v>0</v>
      </c>
      <c r="X38" s="147"/>
      <c r="Z38" s="146"/>
      <c r="AA38" s="145"/>
      <c r="AB38" s="391" t="str">
        <f t="shared" si="0"/>
        <v>牽引</v>
      </c>
      <c r="AC38" s="391"/>
    </row>
    <row r="39" spans="2:30" ht="9" customHeight="1">
      <c r="B39" s="145"/>
      <c r="C39" s="391" t="s">
        <v>44</v>
      </c>
      <c r="D39" s="391"/>
      <c r="F39" s="149">
        <v>2</v>
      </c>
      <c r="G39" s="148">
        <v>0</v>
      </c>
      <c r="H39" s="148">
        <v>0</v>
      </c>
      <c r="I39" s="148">
        <v>1</v>
      </c>
      <c r="J39" s="148">
        <v>0</v>
      </c>
      <c r="K39" s="148">
        <v>0</v>
      </c>
      <c r="L39" s="148">
        <v>1</v>
      </c>
      <c r="M39" s="148">
        <v>0</v>
      </c>
      <c r="N39" s="148">
        <v>0</v>
      </c>
      <c r="O39" s="148">
        <v>0</v>
      </c>
      <c r="P39" s="148">
        <v>0</v>
      </c>
      <c r="Q39" s="148">
        <v>0</v>
      </c>
      <c r="R39" s="148">
        <v>0</v>
      </c>
      <c r="S39" s="148">
        <v>0</v>
      </c>
      <c r="T39" s="148">
        <v>0</v>
      </c>
      <c r="U39" s="148">
        <v>0</v>
      </c>
      <c r="V39" s="148">
        <v>0</v>
      </c>
      <c r="W39" s="148">
        <v>0</v>
      </c>
      <c r="X39" s="147"/>
      <c r="Z39" s="146"/>
      <c r="AA39" s="145"/>
      <c r="AB39" s="391" t="str">
        <f t="shared" si="0"/>
        <v>整備不良</v>
      </c>
      <c r="AC39" s="391"/>
    </row>
    <row r="40" spans="2:30" ht="9" customHeight="1">
      <c r="B40" s="145"/>
      <c r="C40" s="391" t="s">
        <v>107</v>
      </c>
      <c r="D40" s="391"/>
      <c r="F40" s="149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  <c r="P40" s="148">
        <v>0</v>
      </c>
      <c r="Q40" s="148">
        <v>0</v>
      </c>
      <c r="R40" s="148">
        <v>0</v>
      </c>
      <c r="S40" s="148">
        <v>0</v>
      </c>
      <c r="T40" s="148">
        <v>0</v>
      </c>
      <c r="U40" s="148">
        <v>0</v>
      </c>
      <c r="V40" s="148">
        <v>0</v>
      </c>
      <c r="W40" s="148">
        <v>0</v>
      </c>
      <c r="X40" s="147"/>
      <c r="Z40" s="146"/>
      <c r="AA40" s="145"/>
      <c r="AB40" s="391" t="str">
        <f t="shared" si="0"/>
        <v>最低速度</v>
      </c>
      <c r="AC40" s="391"/>
    </row>
    <row r="41" spans="2:30" s="151" customFormat="1" ht="13.5" customHeight="1">
      <c r="B41" s="150"/>
      <c r="C41" s="396" t="s">
        <v>73</v>
      </c>
      <c r="D41" s="396"/>
      <c r="F41" s="155">
        <v>8</v>
      </c>
      <c r="G41" s="148">
        <v>0</v>
      </c>
      <c r="H41" s="148">
        <v>0</v>
      </c>
      <c r="I41" s="148">
        <v>4</v>
      </c>
      <c r="J41" s="148">
        <v>1</v>
      </c>
      <c r="K41" s="148">
        <v>0</v>
      </c>
      <c r="L41" s="148">
        <v>1</v>
      </c>
      <c r="M41" s="148">
        <v>0</v>
      </c>
      <c r="N41" s="148">
        <v>0</v>
      </c>
      <c r="O41" s="148">
        <v>0</v>
      </c>
      <c r="P41" s="148">
        <v>0</v>
      </c>
      <c r="Q41" s="148">
        <v>1</v>
      </c>
      <c r="R41" s="148">
        <v>0</v>
      </c>
      <c r="S41" s="148">
        <v>0</v>
      </c>
      <c r="T41" s="148">
        <v>1</v>
      </c>
      <c r="U41" s="148">
        <v>0</v>
      </c>
      <c r="V41" s="148">
        <v>0</v>
      </c>
      <c r="W41" s="148">
        <v>0</v>
      </c>
      <c r="X41" s="154"/>
      <c r="Z41" s="153"/>
      <c r="AA41" s="150"/>
      <c r="AB41" s="391" t="str">
        <f t="shared" si="0"/>
        <v>酒酔い運転</v>
      </c>
      <c r="AC41" s="391"/>
    </row>
    <row r="42" spans="2:30" ht="9" customHeight="1">
      <c r="B42" s="145"/>
      <c r="C42" s="391" t="s">
        <v>72</v>
      </c>
      <c r="D42" s="391"/>
      <c r="F42" s="149">
        <v>5</v>
      </c>
      <c r="G42" s="148">
        <v>0</v>
      </c>
      <c r="H42" s="148">
        <v>0</v>
      </c>
      <c r="I42" s="148">
        <v>3</v>
      </c>
      <c r="J42" s="148">
        <v>1</v>
      </c>
      <c r="K42" s="148">
        <v>0</v>
      </c>
      <c r="L42" s="148">
        <v>0</v>
      </c>
      <c r="M42" s="148">
        <v>0</v>
      </c>
      <c r="N42" s="148">
        <v>0</v>
      </c>
      <c r="O42" s="148">
        <v>1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  <c r="X42" s="147"/>
      <c r="Z42" s="146"/>
      <c r="AA42" s="145"/>
      <c r="AB42" s="391" t="str">
        <f t="shared" si="0"/>
        <v>過労等</v>
      </c>
      <c r="AC42" s="391"/>
    </row>
    <row r="43" spans="2:30" ht="9" customHeight="1">
      <c r="B43" s="145"/>
      <c r="C43" s="391" t="s">
        <v>47</v>
      </c>
      <c r="D43" s="391"/>
      <c r="F43" s="149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  <c r="X43" s="147"/>
      <c r="Z43" s="146"/>
      <c r="AA43" s="145"/>
      <c r="AB43" s="391" t="str">
        <f t="shared" si="0"/>
        <v>共同危険行為</v>
      </c>
      <c r="AC43" s="391"/>
    </row>
    <row r="44" spans="2:30" ht="9" customHeight="1">
      <c r="B44" s="145"/>
      <c r="C44" s="391" t="s">
        <v>106</v>
      </c>
      <c r="D44" s="391"/>
      <c r="F44" s="149">
        <v>16227</v>
      </c>
      <c r="G44" s="148">
        <v>91</v>
      </c>
      <c r="H44" s="148">
        <v>20</v>
      </c>
      <c r="I44" s="148">
        <v>10361</v>
      </c>
      <c r="J44" s="148">
        <v>1501</v>
      </c>
      <c r="K44" s="148">
        <v>0</v>
      </c>
      <c r="L44" s="148">
        <v>209</v>
      </c>
      <c r="M44" s="148">
        <v>2</v>
      </c>
      <c r="N44" s="148">
        <v>2070</v>
      </c>
      <c r="O44" s="148">
        <v>656</v>
      </c>
      <c r="P44" s="148">
        <v>9</v>
      </c>
      <c r="Q44" s="148">
        <v>104</v>
      </c>
      <c r="R44" s="148">
        <v>88</v>
      </c>
      <c r="S44" s="148">
        <v>44</v>
      </c>
      <c r="T44" s="148">
        <v>424</v>
      </c>
      <c r="U44" s="148">
        <v>648</v>
      </c>
      <c r="V44" s="148">
        <v>0</v>
      </c>
      <c r="W44" s="148">
        <v>0</v>
      </c>
      <c r="X44" s="147"/>
      <c r="Z44" s="146"/>
      <c r="AA44" s="145"/>
      <c r="AB44" s="391" t="str">
        <f t="shared" si="0"/>
        <v>安全運転義務</v>
      </c>
      <c r="AC44" s="391"/>
    </row>
    <row r="45" spans="2:30" s="151" customFormat="1" ht="13.5" customHeight="1">
      <c r="B45" s="150"/>
      <c r="C45" s="396" t="s">
        <v>56</v>
      </c>
      <c r="D45" s="396"/>
      <c r="F45" s="155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  <c r="S45" s="148">
        <v>0</v>
      </c>
      <c r="T45" s="148">
        <v>0</v>
      </c>
      <c r="U45" s="148">
        <v>0</v>
      </c>
      <c r="V45" s="148">
        <v>0</v>
      </c>
      <c r="W45" s="148">
        <v>0</v>
      </c>
      <c r="X45" s="154"/>
      <c r="Z45" s="153"/>
      <c r="AA45" s="150"/>
      <c r="AB45" s="391" t="str">
        <f t="shared" si="0"/>
        <v>幼児等通行妨害</v>
      </c>
      <c r="AC45" s="391"/>
      <c r="AD45" s="152"/>
    </row>
    <row r="46" spans="2:30" ht="9" customHeight="1">
      <c r="B46" s="145"/>
      <c r="C46" s="391" t="s">
        <v>55</v>
      </c>
      <c r="D46" s="391"/>
      <c r="F46" s="149">
        <v>124</v>
      </c>
      <c r="G46" s="148">
        <v>2</v>
      </c>
      <c r="H46" s="148">
        <v>0</v>
      </c>
      <c r="I46" s="148">
        <v>84</v>
      </c>
      <c r="J46" s="148">
        <v>11</v>
      </c>
      <c r="K46" s="148">
        <v>0</v>
      </c>
      <c r="L46" s="148">
        <v>0</v>
      </c>
      <c r="M46" s="148">
        <v>0</v>
      </c>
      <c r="N46" s="148">
        <v>19</v>
      </c>
      <c r="O46" s="148">
        <v>8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7"/>
      <c r="Z46" s="146"/>
      <c r="AA46" s="145"/>
      <c r="AB46" s="391" t="str">
        <f t="shared" si="0"/>
        <v>ドア開放等</v>
      </c>
      <c r="AC46" s="391"/>
      <c r="AD46" s="144"/>
    </row>
    <row r="47" spans="2:30" ht="9" customHeight="1">
      <c r="B47" s="150"/>
      <c r="C47" s="396" t="s">
        <v>105</v>
      </c>
      <c r="D47" s="396"/>
      <c r="F47" s="149">
        <v>6</v>
      </c>
      <c r="G47" s="148">
        <v>1</v>
      </c>
      <c r="H47" s="148">
        <v>0</v>
      </c>
      <c r="I47" s="148">
        <v>3</v>
      </c>
      <c r="J47" s="148">
        <v>0</v>
      </c>
      <c r="K47" s="148">
        <v>0</v>
      </c>
      <c r="L47" s="148">
        <v>0</v>
      </c>
      <c r="M47" s="148">
        <v>0</v>
      </c>
      <c r="N47" s="148">
        <v>1</v>
      </c>
      <c r="O47" s="148">
        <v>1</v>
      </c>
      <c r="P47" s="148">
        <v>0</v>
      </c>
      <c r="Q47" s="148">
        <v>0</v>
      </c>
      <c r="R47" s="148">
        <v>0</v>
      </c>
      <c r="S47" s="148">
        <v>0</v>
      </c>
      <c r="T47" s="148">
        <v>0</v>
      </c>
      <c r="U47" s="148">
        <v>0</v>
      </c>
      <c r="V47" s="148">
        <v>0</v>
      </c>
      <c r="W47" s="148">
        <v>0</v>
      </c>
      <c r="X47" s="147"/>
      <c r="Z47" s="146"/>
      <c r="AA47" s="150"/>
      <c r="AB47" s="391" t="str">
        <f t="shared" si="0"/>
        <v>停止措置義務</v>
      </c>
      <c r="AC47" s="391"/>
      <c r="AD47" s="144"/>
    </row>
    <row r="48" spans="2:30" ht="9" customHeight="1">
      <c r="B48" s="145"/>
      <c r="C48" s="391" t="s">
        <v>54</v>
      </c>
      <c r="D48" s="391"/>
      <c r="F48" s="149">
        <v>10</v>
      </c>
      <c r="G48" s="148">
        <v>2</v>
      </c>
      <c r="H48" s="148">
        <v>0</v>
      </c>
      <c r="I48" s="148">
        <v>3</v>
      </c>
      <c r="J48" s="148">
        <v>0</v>
      </c>
      <c r="K48" s="148">
        <v>0</v>
      </c>
      <c r="L48" s="148">
        <v>0</v>
      </c>
      <c r="M48" s="148">
        <v>0</v>
      </c>
      <c r="N48" s="148">
        <v>2</v>
      </c>
      <c r="O48" s="148">
        <v>0</v>
      </c>
      <c r="P48" s="148">
        <v>1</v>
      </c>
      <c r="Q48" s="148">
        <v>0</v>
      </c>
      <c r="R48" s="148">
        <v>0</v>
      </c>
      <c r="S48" s="148">
        <v>0</v>
      </c>
      <c r="T48" s="148">
        <v>0</v>
      </c>
      <c r="U48" s="148">
        <v>2</v>
      </c>
      <c r="V48" s="148">
        <v>0</v>
      </c>
      <c r="W48" s="148">
        <v>0</v>
      </c>
      <c r="X48" s="147"/>
      <c r="Z48" s="146"/>
      <c r="AA48" s="145"/>
      <c r="AB48" s="391" t="str">
        <f t="shared" si="0"/>
        <v>車両その他</v>
      </c>
      <c r="AC48" s="391"/>
      <c r="AD48" s="144"/>
    </row>
    <row r="49" spans="1:30" ht="9" customHeight="1">
      <c r="B49" s="145"/>
      <c r="C49" s="391" t="s">
        <v>52</v>
      </c>
      <c r="D49" s="391"/>
      <c r="F49" s="149">
        <v>620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48">
        <v>0</v>
      </c>
      <c r="S49" s="148">
        <v>0</v>
      </c>
      <c r="T49" s="148">
        <v>0</v>
      </c>
      <c r="U49" s="148">
        <v>0</v>
      </c>
      <c r="V49" s="148">
        <v>0</v>
      </c>
      <c r="W49" s="148">
        <v>620</v>
      </c>
      <c r="X49" s="147"/>
      <c r="Z49" s="146"/>
      <c r="AA49" s="145"/>
      <c r="AB49" s="391" t="str">
        <f t="shared" si="0"/>
        <v>不明</v>
      </c>
      <c r="AC49" s="391"/>
      <c r="AD49" s="144"/>
    </row>
    <row r="50" spans="1:30" ht="6.75" customHeight="1">
      <c r="A50" s="141"/>
      <c r="B50" s="141"/>
      <c r="C50" s="141"/>
      <c r="D50" s="141"/>
      <c r="E50" s="141"/>
      <c r="F50" s="142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3"/>
      <c r="Y50" s="142"/>
      <c r="Z50" s="141"/>
      <c r="AA50" s="141"/>
      <c r="AB50" s="141"/>
      <c r="AC50" s="141"/>
      <c r="AD50" s="141"/>
    </row>
  </sheetData>
  <mergeCells count="85">
    <mergeCell ref="AB43:AC43"/>
    <mergeCell ref="AB44:AC44"/>
    <mergeCell ref="AB49:AC49"/>
    <mergeCell ref="AB45:AC45"/>
    <mergeCell ref="AB46:AC46"/>
    <mergeCell ref="AB47:AC47"/>
    <mergeCell ref="AB48:AC48"/>
    <mergeCell ref="AB29:AC29"/>
    <mergeCell ref="AB30:AC30"/>
    <mergeCell ref="AB31:AC31"/>
    <mergeCell ref="AB41:AC41"/>
    <mergeCell ref="AB42:AC42"/>
    <mergeCell ref="AB22:AC22"/>
    <mergeCell ref="AB23:AC23"/>
    <mergeCell ref="AB24:AC24"/>
    <mergeCell ref="AB19:AC19"/>
    <mergeCell ref="AB20:AC20"/>
    <mergeCell ref="AB13:AC13"/>
    <mergeCell ref="AB14:AC14"/>
    <mergeCell ref="AB15:AC15"/>
    <mergeCell ref="AB16:AC16"/>
    <mergeCell ref="AB17:AC17"/>
    <mergeCell ref="AB18:AC18"/>
    <mergeCell ref="C14:D14"/>
    <mergeCell ref="C44:D44"/>
    <mergeCell ref="C19:D19"/>
    <mergeCell ref="C41:D41"/>
    <mergeCell ref="C32:D32"/>
    <mergeCell ref="C33:D33"/>
    <mergeCell ref="C34:D34"/>
    <mergeCell ref="C35:D35"/>
    <mergeCell ref="C36:D36"/>
    <mergeCell ref="C27:D27"/>
    <mergeCell ref="C37:D37"/>
    <mergeCell ref="C30:D30"/>
    <mergeCell ref="C31:D31"/>
    <mergeCell ref="C24:D24"/>
    <mergeCell ref="C20:D20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25:D25"/>
    <mergeCell ref="C26:D26"/>
    <mergeCell ref="C15:D15"/>
    <mergeCell ref="C16:D16"/>
    <mergeCell ref="C17:D17"/>
    <mergeCell ref="C18:D18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8:D48"/>
    <mergeCell ref="C21:D21"/>
    <mergeCell ref="C23:D23"/>
    <mergeCell ref="AB38:AC38"/>
    <mergeCell ref="AB39:AC39"/>
    <mergeCell ref="AB40:AC40"/>
    <mergeCell ref="AB33:AC33"/>
    <mergeCell ref="AB34:AC34"/>
    <mergeCell ref="AB35:AC35"/>
    <mergeCell ref="AB36:AC36"/>
    <mergeCell ref="AB37:AC37"/>
    <mergeCell ref="AB25:AC25"/>
    <mergeCell ref="AB26:AC26"/>
    <mergeCell ref="AB27:AC27"/>
    <mergeCell ref="AB28:AC28"/>
    <mergeCell ref="AB32:AC32"/>
    <mergeCell ref="AB21:AC21"/>
    <mergeCell ref="AB12:AC12"/>
    <mergeCell ref="AC3:AC4"/>
    <mergeCell ref="Y6:AD7"/>
    <mergeCell ref="AA9:AC9"/>
    <mergeCell ref="AB11:AC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50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136" t="s">
        <v>135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7.5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14" t="s">
        <v>134</v>
      </c>
    </row>
    <row r="4" spans="1:30" ht="7.5" customHeight="1">
      <c r="I4" s="125"/>
      <c r="AC4" s="414"/>
    </row>
    <row r="5" spans="1:30" ht="1.5" customHeight="1"/>
    <row r="6" spans="1:30" ht="15" customHeight="1">
      <c r="A6" s="411" t="s">
        <v>94</v>
      </c>
      <c r="B6" s="412"/>
      <c r="C6" s="412"/>
      <c r="D6" s="412"/>
      <c r="E6" s="412"/>
      <c r="F6" s="409" t="s">
        <v>133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1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12" t="s">
        <v>94</v>
      </c>
      <c r="Z6" s="412"/>
      <c r="AA6" s="412"/>
      <c r="AB6" s="412"/>
      <c r="AC6" s="412"/>
      <c r="AD6" s="415"/>
    </row>
    <row r="7" spans="1:30" ht="15" customHeight="1">
      <c r="A7" s="411"/>
      <c r="B7" s="412"/>
      <c r="C7" s="412"/>
      <c r="D7" s="412"/>
      <c r="E7" s="412"/>
      <c r="F7" s="410"/>
      <c r="G7" s="135" t="s">
        <v>4</v>
      </c>
      <c r="H7" s="135" t="s">
        <v>132</v>
      </c>
      <c r="I7" s="135" t="s">
        <v>131</v>
      </c>
      <c r="J7" s="135" t="s">
        <v>130</v>
      </c>
      <c r="K7" s="135" t="s">
        <v>8</v>
      </c>
      <c r="L7" s="135" t="s">
        <v>4</v>
      </c>
      <c r="M7" s="135" t="s">
        <v>132</v>
      </c>
      <c r="N7" s="135" t="s">
        <v>131</v>
      </c>
      <c r="O7" s="135" t="s">
        <v>130</v>
      </c>
      <c r="P7" s="411"/>
      <c r="Q7" s="135" t="s">
        <v>129</v>
      </c>
      <c r="R7" s="135" t="s">
        <v>128</v>
      </c>
      <c r="S7" s="135" t="s">
        <v>127</v>
      </c>
      <c r="T7" s="135" t="s">
        <v>126</v>
      </c>
      <c r="U7" s="135" t="s">
        <v>125</v>
      </c>
      <c r="V7" s="135" t="s">
        <v>124</v>
      </c>
      <c r="W7" s="139" t="s">
        <v>123</v>
      </c>
      <c r="X7" s="123"/>
      <c r="Y7" s="412"/>
      <c r="Z7" s="412"/>
      <c r="AA7" s="412"/>
      <c r="AB7" s="412"/>
      <c r="AC7" s="412"/>
      <c r="AD7" s="415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12" customHeight="1">
      <c r="B9" s="413" t="s">
        <v>53</v>
      </c>
      <c r="C9" s="413"/>
      <c r="D9" s="413"/>
      <c r="F9" s="118">
        <v>19960</v>
      </c>
      <c r="G9" s="116">
        <v>97</v>
      </c>
      <c r="H9" s="116">
        <v>22</v>
      </c>
      <c r="I9" s="116">
        <v>12236</v>
      </c>
      <c r="J9" s="116">
        <v>1637</v>
      </c>
      <c r="K9" s="116">
        <v>2</v>
      </c>
      <c r="L9" s="116">
        <v>247</v>
      </c>
      <c r="M9" s="116">
        <v>3</v>
      </c>
      <c r="N9" s="116">
        <v>2513</v>
      </c>
      <c r="O9" s="116">
        <v>783</v>
      </c>
      <c r="P9" s="116">
        <v>10</v>
      </c>
      <c r="Q9" s="116">
        <v>114</v>
      </c>
      <c r="R9" s="116">
        <v>109</v>
      </c>
      <c r="S9" s="116">
        <v>66</v>
      </c>
      <c r="T9" s="116">
        <v>529</v>
      </c>
      <c r="U9" s="116">
        <v>1005</v>
      </c>
      <c r="V9" s="116">
        <v>0</v>
      </c>
      <c r="W9" s="116">
        <v>587</v>
      </c>
      <c r="X9" s="103"/>
      <c r="Y9" s="112"/>
      <c r="AA9" s="413" t="s">
        <v>53</v>
      </c>
      <c r="AB9" s="413"/>
      <c r="AC9" s="413"/>
    </row>
    <row r="10" spans="1:30" ht="5.25" customHeight="1">
      <c r="B10" s="37"/>
      <c r="C10" s="37"/>
      <c r="D10" s="37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AA10" s="37"/>
      <c r="AB10" s="37"/>
      <c r="AC10" s="37"/>
    </row>
    <row r="11" spans="1:30" ht="12" customHeight="1">
      <c r="B11" s="37"/>
      <c r="C11" s="407" t="s">
        <v>17</v>
      </c>
      <c r="D11" s="407"/>
      <c r="F11" s="132">
        <v>866</v>
      </c>
      <c r="G11" s="131">
        <v>0</v>
      </c>
      <c r="H11" s="131">
        <v>0</v>
      </c>
      <c r="I11" s="131">
        <v>482</v>
      </c>
      <c r="J11" s="131">
        <v>68</v>
      </c>
      <c r="K11" s="131">
        <v>0</v>
      </c>
      <c r="L11" s="131">
        <v>6</v>
      </c>
      <c r="M11" s="131">
        <v>0</v>
      </c>
      <c r="N11" s="131">
        <v>98</v>
      </c>
      <c r="O11" s="131">
        <v>24</v>
      </c>
      <c r="P11" s="131">
        <v>0</v>
      </c>
      <c r="Q11" s="131">
        <v>6</v>
      </c>
      <c r="R11" s="131">
        <v>5</v>
      </c>
      <c r="S11" s="131">
        <v>5</v>
      </c>
      <c r="T11" s="131">
        <v>34</v>
      </c>
      <c r="U11" s="131">
        <v>138</v>
      </c>
      <c r="V11" s="131">
        <v>0</v>
      </c>
      <c r="W11" s="131">
        <v>0</v>
      </c>
      <c r="X11" s="103">
        <v>0</v>
      </c>
      <c r="AA11" s="37"/>
      <c r="AB11" s="407" t="s">
        <v>17</v>
      </c>
      <c r="AC11" s="407"/>
    </row>
    <row r="12" spans="1:30" ht="12" customHeight="1">
      <c r="B12" s="37"/>
      <c r="C12" s="407" t="s">
        <v>18</v>
      </c>
      <c r="D12" s="407"/>
      <c r="F12" s="132">
        <v>11</v>
      </c>
      <c r="G12" s="131">
        <v>0</v>
      </c>
      <c r="H12" s="131">
        <v>0</v>
      </c>
      <c r="I12" s="131">
        <v>7</v>
      </c>
      <c r="J12" s="131">
        <v>1</v>
      </c>
      <c r="K12" s="131">
        <v>0</v>
      </c>
      <c r="L12" s="131">
        <v>0</v>
      </c>
      <c r="M12" s="131">
        <v>0</v>
      </c>
      <c r="N12" s="131">
        <v>1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2</v>
      </c>
      <c r="U12" s="131">
        <v>0</v>
      </c>
      <c r="V12" s="131">
        <v>0</v>
      </c>
      <c r="W12" s="131">
        <v>0</v>
      </c>
      <c r="X12" s="103"/>
      <c r="AA12" s="37"/>
      <c r="AB12" s="407" t="s">
        <v>18</v>
      </c>
      <c r="AC12" s="407"/>
    </row>
    <row r="13" spans="1:30" ht="12" customHeight="1">
      <c r="B13" s="37"/>
      <c r="C13" s="407" t="s">
        <v>19</v>
      </c>
      <c r="D13" s="407"/>
      <c r="F13" s="132">
        <v>31</v>
      </c>
      <c r="G13" s="131">
        <v>0</v>
      </c>
      <c r="H13" s="131">
        <v>0</v>
      </c>
      <c r="I13" s="131">
        <v>18</v>
      </c>
      <c r="J13" s="131">
        <v>0</v>
      </c>
      <c r="K13" s="131">
        <v>0</v>
      </c>
      <c r="L13" s="131">
        <v>0</v>
      </c>
      <c r="M13" s="131">
        <v>0</v>
      </c>
      <c r="N13" s="131">
        <v>3</v>
      </c>
      <c r="O13" s="131">
        <v>1</v>
      </c>
      <c r="P13" s="131">
        <v>0</v>
      </c>
      <c r="Q13" s="131">
        <v>1</v>
      </c>
      <c r="R13" s="131">
        <v>0</v>
      </c>
      <c r="S13" s="131">
        <v>0</v>
      </c>
      <c r="T13" s="131">
        <v>5</v>
      </c>
      <c r="U13" s="131">
        <v>3</v>
      </c>
      <c r="V13" s="131">
        <v>0</v>
      </c>
      <c r="W13" s="131">
        <v>0</v>
      </c>
      <c r="X13" s="103"/>
      <c r="AA13" s="37"/>
      <c r="AB13" s="407" t="s">
        <v>19</v>
      </c>
      <c r="AC13" s="407"/>
    </row>
    <row r="14" spans="1:30" ht="12" customHeight="1">
      <c r="B14" s="37"/>
      <c r="C14" s="407" t="s">
        <v>20</v>
      </c>
      <c r="D14" s="407"/>
      <c r="F14" s="132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03"/>
      <c r="AA14" s="37"/>
      <c r="AB14" s="407" t="s">
        <v>20</v>
      </c>
      <c r="AC14" s="407"/>
    </row>
    <row r="15" spans="1:30" ht="12" customHeight="1">
      <c r="B15" s="37"/>
      <c r="C15" s="407" t="s">
        <v>21</v>
      </c>
      <c r="D15" s="407"/>
      <c r="F15" s="132">
        <v>6</v>
      </c>
      <c r="G15" s="131">
        <v>0</v>
      </c>
      <c r="H15" s="131">
        <v>0</v>
      </c>
      <c r="I15" s="131">
        <v>3</v>
      </c>
      <c r="J15" s="131">
        <v>1</v>
      </c>
      <c r="K15" s="131">
        <v>0</v>
      </c>
      <c r="L15" s="131">
        <v>0</v>
      </c>
      <c r="M15" s="131">
        <v>0</v>
      </c>
      <c r="N15" s="131">
        <v>1</v>
      </c>
      <c r="O15" s="131">
        <v>0</v>
      </c>
      <c r="P15" s="131">
        <v>0</v>
      </c>
      <c r="Q15" s="131">
        <v>1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03"/>
      <c r="AA15" s="37"/>
      <c r="AB15" s="407" t="s">
        <v>21</v>
      </c>
      <c r="AC15" s="407"/>
    </row>
    <row r="16" spans="1:30" s="106" customFormat="1" ht="15" customHeight="1">
      <c r="B16" s="87"/>
      <c r="C16" s="408" t="s">
        <v>89</v>
      </c>
      <c r="D16" s="408"/>
      <c r="F16" s="133">
        <v>15</v>
      </c>
      <c r="G16" s="131">
        <v>0</v>
      </c>
      <c r="H16" s="131">
        <v>0</v>
      </c>
      <c r="I16" s="131">
        <v>10</v>
      </c>
      <c r="J16" s="131">
        <v>1</v>
      </c>
      <c r="K16" s="131">
        <v>0</v>
      </c>
      <c r="L16" s="131">
        <v>0</v>
      </c>
      <c r="M16" s="131">
        <v>0</v>
      </c>
      <c r="N16" s="131">
        <v>2</v>
      </c>
      <c r="O16" s="131">
        <v>1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1</v>
      </c>
      <c r="V16" s="131">
        <v>0</v>
      </c>
      <c r="W16" s="131">
        <v>0</v>
      </c>
      <c r="X16" s="109"/>
      <c r="AA16" s="87"/>
      <c r="AB16" s="408" t="s">
        <v>89</v>
      </c>
      <c r="AC16" s="408"/>
    </row>
    <row r="17" spans="2:29" ht="12" customHeight="1">
      <c r="B17" s="37"/>
      <c r="C17" s="407" t="s">
        <v>23</v>
      </c>
      <c r="D17" s="407"/>
      <c r="F17" s="132">
        <v>14</v>
      </c>
      <c r="G17" s="131">
        <v>0</v>
      </c>
      <c r="H17" s="131">
        <v>0</v>
      </c>
      <c r="I17" s="131">
        <v>5</v>
      </c>
      <c r="J17" s="131">
        <v>0</v>
      </c>
      <c r="K17" s="131">
        <v>0</v>
      </c>
      <c r="L17" s="131">
        <v>0</v>
      </c>
      <c r="M17" s="131">
        <v>0</v>
      </c>
      <c r="N17" s="131">
        <v>6</v>
      </c>
      <c r="O17" s="131">
        <v>2</v>
      </c>
      <c r="P17" s="131">
        <v>0</v>
      </c>
      <c r="Q17" s="131">
        <v>0</v>
      </c>
      <c r="R17" s="131">
        <v>0</v>
      </c>
      <c r="S17" s="131">
        <v>0</v>
      </c>
      <c r="T17" s="131">
        <v>1</v>
      </c>
      <c r="U17" s="131">
        <v>0</v>
      </c>
      <c r="V17" s="131">
        <v>0</v>
      </c>
      <c r="W17" s="131">
        <v>0</v>
      </c>
      <c r="X17" s="103"/>
      <c r="AA17" s="37"/>
      <c r="AB17" s="407" t="s">
        <v>23</v>
      </c>
      <c r="AC17" s="407"/>
    </row>
    <row r="18" spans="2:29" ht="12" customHeight="1">
      <c r="B18" s="37"/>
      <c r="C18" s="407" t="s">
        <v>88</v>
      </c>
      <c r="D18" s="407"/>
      <c r="F18" s="132">
        <v>11</v>
      </c>
      <c r="G18" s="131">
        <v>0</v>
      </c>
      <c r="H18" s="131">
        <v>0</v>
      </c>
      <c r="I18" s="131">
        <v>8</v>
      </c>
      <c r="J18" s="131">
        <v>2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1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03"/>
      <c r="AA18" s="37"/>
      <c r="AB18" s="407" t="s">
        <v>88</v>
      </c>
      <c r="AC18" s="407"/>
    </row>
    <row r="19" spans="2:29" ht="12" customHeight="1">
      <c r="B19" s="37"/>
      <c r="C19" s="407" t="s">
        <v>87</v>
      </c>
      <c r="D19" s="407"/>
      <c r="F19" s="132">
        <v>14</v>
      </c>
      <c r="G19" s="131">
        <v>0</v>
      </c>
      <c r="H19" s="131">
        <v>0</v>
      </c>
      <c r="I19" s="131">
        <v>9</v>
      </c>
      <c r="J19" s="131">
        <v>0</v>
      </c>
      <c r="K19" s="131">
        <v>0</v>
      </c>
      <c r="L19" s="131">
        <v>0</v>
      </c>
      <c r="M19" s="131">
        <v>0</v>
      </c>
      <c r="N19" s="131">
        <v>3</v>
      </c>
      <c r="O19" s="131">
        <v>1</v>
      </c>
      <c r="P19" s="131">
        <v>1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03"/>
      <c r="AA19" s="37"/>
      <c r="AB19" s="407" t="s">
        <v>87</v>
      </c>
      <c r="AC19" s="407"/>
    </row>
    <row r="20" spans="2:29" ht="12" customHeight="1">
      <c r="B20" s="37"/>
      <c r="C20" s="407" t="s">
        <v>26</v>
      </c>
      <c r="D20" s="407"/>
      <c r="F20" s="132">
        <v>6</v>
      </c>
      <c r="G20" s="131">
        <v>0</v>
      </c>
      <c r="H20" s="131">
        <v>0</v>
      </c>
      <c r="I20" s="131">
        <v>3</v>
      </c>
      <c r="J20" s="131">
        <v>0</v>
      </c>
      <c r="K20" s="131">
        <v>0</v>
      </c>
      <c r="L20" s="131">
        <v>0</v>
      </c>
      <c r="M20" s="131">
        <v>0</v>
      </c>
      <c r="N20" s="131">
        <v>1</v>
      </c>
      <c r="O20" s="131">
        <v>0</v>
      </c>
      <c r="P20" s="131">
        <v>0</v>
      </c>
      <c r="Q20" s="131">
        <v>1</v>
      </c>
      <c r="R20" s="131">
        <v>0</v>
      </c>
      <c r="S20" s="131">
        <v>0</v>
      </c>
      <c r="T20" s="131">
        <v>1</v>
      </c>
      <c r="U20" s="131">
        <v>0</v>
      </c>
      <c r="V20" s="131">
        <v>0</v>
      </c>
      <c r="W20" s="131">
        <v>0</v>
      </c>
      <c r="X20" s="103"/>
      <c r="AA20" s="37"/>
      <c r="AB20" s="407" t="s">
        <v>26</v>
      </c>
      <c r="AC20" s="407"/>
    </row>
    <row r="21" spans="2:29" s="106" customFormat="1" ht="15" customHeight="1">
      <c r="B21" s="87"/>
      <c r="C21" s="408" t="s">
        <v>86</v>
      </c>
      <c r="D21" s="408"/>
      <c r="F21" s="133">
        <v>2</v>
      </c>
      <c r="G21" s="131">
        <v>0</v>
      </c>
      <c r="H21" s="131">
        <v>0</v>
      </c>
      <c r="I21" s="131">
        <v>2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09"/>
      <c r="AA21" s="87"/>
      <c r="AB21" s="408" t="s">
        <v>86</v>
      </c>
      <c r="AC21" s="408"/>
    </row>
    <row r="22" spans="2:29" ht="12" customHeight="1">
      <c r="B22" s="37"/>
      <c r="C22" s="407" t="s">
        <v>28</v>
      </c>
      <c r="D22" s="407"/>
      <c r="F22" s="132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03"/>
      <c r="AA22" s="37"/>
      <c r="AB22" s="407" t="s">
        <v>28</v>
      </c>
      <c r="AC22" s="407"/>
    </row>
    <row r="23" spans="2:29" ht="12" customHeight="1">
      <c r="B23" s="37"/>
      <c r="C23" s="407" t="s">
        <v>29</v>
      </c>
      <c r="D23" s="407"/>
      <c r="F23" s="132">
        <v>19</v>
      </c>
      <c r="G23" s="131">
        <v>0</v>
      </c>
      <c r="H23" s="131">
        <v>0</v>
      </c>
      <c r="I23" s="131">
        <v>16</v>
      </c>
      <c r="J23" s="131">
        <v>1</v>
      </c>
      <c r="K23" s="131">
        <v>0</v>
      </c>
      <c r="L23" s="131">
        <v>0</v>
      </c>
      <c r="M23" s="131">
        <v>0</v>
      </c>
      <c r="N23" s="131">
        <v>1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1</v>
      </c>
      <c r="U23" s="131">
        <v>0</v>
      </c>
      <c r="V23" s="131">
        <v>0</v>
      </c>
      <c r="W23" s="131">
        <v>0</v>
      </c>
      <c r="X23" s="103"/>
      <c r="AA23" s="37"/>
      <c r="AB23" s="407" t="s">
        <v>29</v>
      </c>
      <c r="AC23" s="407"/>
    </row>
    <row r="24" spans="2:29" ht="12" customHeight="1">
      <c r="B24" s="37"/>
      <c r="C24" s="407" t="s">
        <v>30</v>
      </c>
      <c r="D24" s="407"/>
      <c r="F24" s="132">
        <v>9</v>
      </c>
      <c r="G24" s="131">
        <v>0</v>
      </c>
      <c r="H24" s="131">
        <v>0</v>
      </c>
      <c r="I24" s="131">
        <v>5</v>
      </c>
      <c r="J24" s="131">
        <v>2</v>
      </c>
      <c r="K24" s="131">
        <v>0</v>
      </c>
      <c r="L24" s="131">
        <v>0</v>
      </c>
      <c r="M24" s="131">
        <v>0</v>
      </c>
      <c r="N24" s="131">
        <v>2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03"/>
      <c r="AA24" s="37"/>
      <c r="AB24" s="407" t="s">
        <v>30</v>
      </c>
      <c r="AC24" s="407"/>
    </row>
    <row r="25" spans="2:29" ht="12" customHeight="1">
      <c r="B25" s="37"/>
      <c r="C25" s="407" t="s">
        <v>85</v>
      </c>
      <c r="D25" s="407"/>
      <c r="F25" s="132">
        <v>111</v>
      </c>
      <c r="G25" s="131">
        <v>0</v>
      </c>
      <c r="H25" s="131">
        <v>0</v>
      </c>
      <c r="I25" s="131">
        <v>69</v>
      </c>
      <c r="J25" s="131">
        <v>13</v>
      </c>
      <c r="K25" s="131">
        <v>0</v>
      </c>
      <c r="L25" s="131">
        <v>2</v>
      </c>
      <c r="M25" s="131">
        <v>0</v>
      </c>
      <c r="N25" s="131">
        <v>14</v>
      </c>
      <c r="O25" s="131">
        <v>6</v>
      </c>
      <c r="P25" s="131">
        <v>0</v>
      </c>
      <c r="Q25" s="131">
        <v>1</v>
      </c>
      <c r="R25" s="131">
        <v>0</v>
      </c>
      <c r="S25" s="131">
        <v>0</v>
      </c>
      <c r="T25" s="131">
        <v>4</v>
      </c>
      <c r="U25" s="131">
        <v>2</v>
      </c>
      <c r="V25" s="131">
        <v>0</v>
      </c>
      <c r="W25" s="131">
        <v>0</v>
      </c>
      <c r="X25" s="103"/>
      <c r="AA25" s="37"/>
      <c r="AB25" s="407" t="s">
        <v>85</v>
      </c>
      <c r="AC25" s="407"/>
    </row>
    <row r="26" spans="2:29" s="106" customFormat="1" ht="15" customHeight="1">
      <c r="B26" s="87"/>
      <c r="C26" s="408" t="s">
        <v>116</v>
      </c>
      <c r="D26" s="408"/>
      <c r="F26" s="138">
        <v>252</v>
      </c>
      <c r="G26" s="131">
        <v>2</v>
      </c>
      <c r="H26" s="131">
        <v>1</v>
      </c>
      <c r="I26" s="131">
        <v>172</v>
      </c>
      <c r="J26" s="131">
        <v>21</v>
      </c>
      <c r="K26" s="131">
        <v>0</v>
      </c>
      <c r="L26" s="131">
        <v>0</v>
      </c>
      <c r="M26" s="131">
        <v>0</v>
      </c>
      <c r="N26" s="131">
        <v>27</v>
      </c>
      <c r="O26" s="131">
        <v>8</v>
      </c>
      <c r="P26" s="131">
        <v>0</v>
      </c>
      <c r="Q26" s="131">
        <v>0</v>
      </c>
      <c r="R26" s="131">
        <v>1</v>
      </c>
      <c r="S26" s="131">
        <v>0</v>
      </c>
      <c r="T26" s="131">
        <v>4</v>
      </c>
      <c r="U26" s="131">
        <v>16</v>
      </c>
      <c r="V26" s="131">
        <v>0</v>
      </c>
      <c r="W26" s="131">
        <v>0</v>
      </c>
      <c r="X26" s="109"/>
      <c r="AA26" s="87"/>
      <c r="AB26" s="408" t="s">
        <v>116</v>
      </c>
      <c r="AC26" s="408"/>
    </row>
    <row r="27" spans="2:29" ht="12" customHeight="1">
      <c r="B27" s="37"/>
      <c r="C27" s="407" t="s">
        <v>33</v>
      </c>
      <c r="D27" s="407"/>
      <c r="F27" s="132">
        <v>179</v>
      </c>
      <c r="G27" s="131">
        <v>0</v>
      </c>
      <c r="H27" s="131">
        <v>0</v>
      </c>
      <c r="I27" s="131">
        <v>102</v>
      </c>
      <c r="J27" s="131">
        <v>18</v>
      </c>
      <c r="K27" s="131">
        <v>0</v>
      </c>
      <c r="L27" s="131">
        <v>7</v>
      </c>
      <c r="M27" s="131">
        <v>0</v>
      </c>
      <c r="N27" s="131">
        <v>33</v>
      </c>
      <c r="O27" s="131">
        <v>15</v>
      </c>
      <c r="P27" s="131">
        <v>0</v>
      </c>
      <c r="Q27" s="131">
        <v>1</v>
      </c>
      <c r="R27" s="131">
        <v>0</v>
      </c>
      <c r="S27" s="131">
        <v>0</v>
      </c>
      <c r="T27" s="131">
        <v>2</v>
      </c>
      <c r="U27" s="131">
        <v>1</v>
      </c>
      <c r="V27" s="131">
        <v>0</v>
      </c>
      <c r="W27" s="131">
        <v>0</v>
      </c>
      <c r="X27" s="103"/>
      <c r="AA27" s="37"/>
      <c r="AB27" s="407" t="s">
        <v>33</v>
      </c>
      <c r="AC27" s="407"/>
    </row>
    <row r="28" spans="2:29" ht="12" customHeight="1">
      <c r="B28" s="37"/>
      <c r="C28" s="407" t="s">
        <v>34</v>
      </c>
      <c r="D28" s="407"/>
      <c r="F28" s="132">
        <v>125</v>
      </c>
      <c r="G28" s="131">
        <v>0</v>
      </c>
      <c r="H28" s="131">
        <v>0</v>
      </c>
      <c r="I28" s="131">
        <v>87</v>
      </c>
      <c r="J28" s="131">
        <v>12</v>
      </c>
      <c r="K28" s="131">
        <v>0</v>
      </c>
      <c r="L28" s="131">
        <v>0</v>
      </c>
      <c r="M28" s="131">
        <v>0</v>
      </c>
      <c r="N28" s="131">
        <v>17</v>
      </c>
      <c r="O28" s="131">
        <v>5</v>
      </c>
      <c r="P28" s="131">
        <v>0</v>
      </c>
      <c r="Q28" s="131">
        <v>1</v>
      </c>
      <c r="R28" s="131">
        <v>0</v>
      </c>
      <c r="S28" s="131">
        <v>1</v>
      </c>
      <c r="T28" s="131">
        <v>2</v>
      </c>
      <c r="U28" s="131">
        <v>0</v>
      </c>
      <c r="V28" s="131">
        <v>0</v>
      </c>
      <c r="W28" s="131">
        <v>0</v>
      </c>
      <c r="X28" s="103"/>
      <c r="AA28" s="37"/>
      <c r="AB28" s="407" t="s">
        <v>34</v>
      </c>
      <c r="AC28" s="407"/>
    </row>
    <row r="29" spans="2:29" ht="12" customHeight="1">
      <c r="B29" s="37"/>
      <c r="C29" s="407" t="s">
        <v>35</v>
      </c>
      <c r="D29" s="407"/>
      <c r="F29" s="132">
        <v>31</v>
      </c>
      <c r="G29" s="131">
        <v>0</v>
      </c>
      <c r="H29" s="131">
        <v>0</v>
      </c>
      <c r="I29" s="131">
        <v>11</v>
      </c>
      <c r="J29" s="131">
        <v>2</v>
      </c>
      <c r="K29" s="131">
        <v>0</v>
      </c>
      <c r="L29" s="131">
        <v>0</v>
      </c>
      <c r="M29" s="131">
        <v>0</v>
      </c>
      <c r="N29" s="131">
        <v>6</v>
      </c>
      <c r="O29" s="131">
        <v>3</v>
      </c>
      <c r="P29" s="131">
        <v>0</v>
      </c>
      <c r="Q29" s="131">
        <v>0</v>
      </c>
      <c r="R29" s="131">
        <v>0</v>
      </c>
      <c r="S29" s="131">
        <v>1</v>
      </c>
      <c r="T29" s="131">
        <v>5</v>
      </c>
      <c r="U29" s="131">
        <v>3</v>
      </c>
      <c r="V29" s="131">
        <v>0</v>
      </c>
      <c r="W29" s="131">
        <v>0</v>
      </c>
      <c r="X29" s="103"/>
      <c r="AA29" s="37"/>
      <c r="AB29" s="407" t="s">
        <v>35</v>
      </c>
      <c r="AC29" s="407"/>
    </row>
    <row r="30" spans="2:29" ht="12" customHeight="1">
      <c r="B30" s="37"/>
      <c r="C30" s="407" t="s">
        <v>36</v>
      </c>
      <c r="D30" s="407"/>
      <c r="F30" s="132">
        <v>718</v>
      </c>
      <c r="G30" s="131">
        <v>0</v>
      </c>
      <c r="H30" s="131">
        <v>0</v>
      </c>
      <c r="I30" s="131">
        <v>358</v>
      </c>
      <c r="J30" s="131">
        <v>55</v>
      </c>
      <c r="K30" s="131">
        <v>0</v>
      </c>
      <c r="L30" s="131">
        <v>1</v>
      </c>
      <c r="M30" s="131">
        <v>0</v>
      </c>
      <c r="N30" s="131">
        <v>47</v>
      </c>
      <c r="O30" s="131">
        <v>22</v>
      </c>
      <c r="P30" s="131">
        <v>0</v>
      </c>
      <c r="Q30" s="131">
        <v>2</v>
      </c>
      <c r="R30" s="131">
        <v>4</v>
      </c>
      <c r="S30" s="131">
        <v>2</v>
      </c>
      <c r="T30" s="131">
        <v>53</v>
      </c>
      <c r="U30" s="131">
        <v>174</v>
      </c>
      <c r="V30" s="131">
        <v>0</v>
      </c>
      <c r="W30" s="131">
        <v>0</v>
      </c>
      <c r="X30" s="103"/>
      <c r="AA30" s="37"/>
      <c r="AB30" s="407" t="s">
        <v>36</v>
      </c>
      <c r="AC30" s="407"/>
    </row>
    <row r="31" spans="2:29" s="106" customFormat="1" ht="15" customHeight="1">
      <c r="B31" s="87"/>
      <c r="C31" s="408" t="s">
        <v>83</v>
      </c>
      <c r="D31" s="408"/>
      <c r="F31" s="133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09"/>
      <c r="AA31" s="87"/>
      <c r="AB31" s="408" t="s">
        <v>83</v>
      </c>
      <c r="AC31" s="408"/>
    </row>
    <row r="32" spans="2:29" ht="12" customHeight="1">
      <c r="B32" s="37"/>
      <c r="C32" s="407" t="s">
        <v>82</v>
      </c>
      <c r="D32" s="407"/>
      <c r="F32" s="132">
        <v>1</v>
      </c>
      <c r="G32" s="131">
        <v>0</v>
      </c>
      <c r="H32" s="131">
        <v>0</v>
      </c>
      <c r="I32" s="131">
        <v>1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03"/>
      <c r="AA32" s="37"/>
      <c r="AB32" s="407" t="s">
        <v>82</v>
      </c>
      <c r="AC32" s="407"/>
    </row>
    <row r="33" spans="1:30" ht="12" customHeight="1">
      <c r="B33" s="37"/>
      <c r="C33" s="407" t="s">
        <v>81</v>
      </c>
      <c r="D33" s="407"/>
      <c r="F33" s="132">
        <v>1</v>
      </c>
      <c r="G33" s="131">
        <v>0</v>
      </c>
      <c r="H33" s="131">
        <v>0</v>
      </c>
      <c r="I33" s="131">
        <v>0</v>
      </c>
      <c r="J33" s="131">
        <v>1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  <c r="X33" s="103"/>
      <c r="AA33" s="37"/>
      <c r="AB33" s="407" t="s">
        <v>81</v>
      </c>
      <c r="AC33" s="407"/>
    </row>
    <row r="34" spans="1:30" ht="12" customHeight="1">
      <c r="B34" s="37"/>
      <c r="C34" s="407" t="s">
        <v>40</v>
      </c>
      <c r="D34" s="407"/>
      <c r="F34" s="132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03"/>
      <c r="AA34" s="37"/>
      <c r="AB34" s="407" t="s">
        <v>40</v>
      </c>
      <c r="AC34" s="407"/>
    </row>
    <row r="35" spans="1:30" ht="12" customHeight="1">
      <c r="B35" s="37"/>
      <c r="C35" s="407" t="s">
        <v>80</v>
      </c>
      <c r="D35" s="407"/>
      <c r="F35" s="132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03"/>
      <c r="AA35" s="37"/>
      <c r="AB35" s="407" t="s">
        <v>80</v>
      </c>
      <c r="AC35" s="407"/>
    </row>
    <row r="36" spans="1:30" s="106" customFormat="1" ht="15" customHeight="1">
      <c r="B36" s="87"/>
      <c r="C36" s="408" t="s">
        <v>79</v>
      </c>
      <c r="D36" s="408"/>
      <c r="F36" s="133">
        <v>3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2</v>
      </c>
      <c r="M36" s="131">
        <v>0</v>
      </c>
      <c r="N36" s="131">
        <v>1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09"/>
      <c r="AA36" s="87"/>
      <c r="AB36" s="408" t="s">
        <v>79</v>
      </c>
      <c r="AC36" s="408"/>
    </row>
    <row r="37" spans="1:30" ht="12" customHeight="1">
      <c r="B37" s="37"/>
      <c r="C37" s="407" t="s">
        <v>42</v>
      </c>
      <c r="D37" s="407"/>
      <c r="F37" s="132">
        <v>9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9</v>
      </c>
      <c r="V37" s="131">
        <v>0</v>
      </c>
      <c r="W37" s="131">
        <v>0</v>
      </c>
      <c r="X37" s="103"/>
      <c r="AA37" s="37"/>
      <c r="AB37" s="407" t="s">
        <v>42</v>
      </c>
      <c r="AC37" s="407"/>
    </row>
    <row r="38" spans="1:30" ht="12" customHeight="1">
      <c r="B38" s="37"/>
      <c r="C38" s="407" t="s">
        <v>78</v>
      </c>
      <c r="D38" s="407"/>
      <c r="F38" s="132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03"/>
      <c r="AA38" s="37"/>
      <c r="AB38" s="407" t="s">
        <v>78</v>
      </c>
      <c r="AC38" s="407"/>
    </row>
    <row r="39" spans="1:30" ht="12" customHeight="1">
      <c r="B39" s="37"/>
      <c r="C39" s="407" t="s">
        <v>44</v>
      </c>
      <c r="D39" s="407"/>
      <c r="F39" s="132">
        <v>3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1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2</v>
      </c>
      <c r="V39" s="131">
        <v>0</v>
      </c>
      <c r="W39" s="131">
        <v>0</v>
      </c>
      <c r="X39" s="103"/>
      <c r="AA39" s="37"/>
      <c r="AB39" s="407" t="s">
        <v>44</v>
      </c>
      <c r="AC39" s="407"/>
    </row>
    <row r="40" spans="1:30" ht="12" customHeight="1">
      <c r="B40" s="37"/>
      <c r="C40" s="407" t="s">
        <v>107</v>
      </c>
      <c r="D40" s="407"/>
      <c r="F40" s="132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  <c r="X40" s="103"/>
      <c r="AA40" s="37"/>
      <c r="AB40" s="407" t="s">
        <v>107</v>
      </c>
      <c r="AC40" s="407"/>
    </row>
    <row r="41" spans="1:30" s="106" customFormat="1" ht="15" customHeight="1">
      <c r="B41" s="87"/>
      <c r="C41" s="408" t="s">
        <v>73</v>
      </c>
      <c r="D41" s="408"/>
      <c r="F41" s="133">
        <v>8</v>
      </c>
      <c r="G41" s="131">
        <v>0</v>
      </c>
      <c r="H41" s="131">
        <v>0</v>
      </c>
      <c r="I41" s="131">
        <v>6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2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09"/>
      <c r="AA41" s="87"/>
      <c r="AB41" s="408" t="s">
        <v>73</v>
      </c>
      <c r="AC41" s="408"/>
    </row>
    <row r="42" spans="1:30" ht="12" customHeight="1">
      <c r="B42" s="37"/>
      <c r="C42" s="407" t="s">
        <v>72</v>
      </c>
      <c r="D42" s="407"/>
      <c r="F42" s="132">
        <v>3</v>
      </c>
      <c r="G42" s="131">
        <v>0</v>
      </c>
      <c r="H42" s="131">
        <v>0</v>
      </c>
      <c r="I42" s="131">
        <v>2</v>
      </c>
      <c r="J42" s="131">
        <v>1</v>
      </c>
      <c r="K42" s="131">
        <v>0</v>
      </c>
      <c r="L42" s="131">
        <v>0</v>
      </c>
      <c r="M42" s="131">
        <v>0</v>
      </c>
      <c r="N42" s="131">
        <v>0</v>
      </c>
      <c r="O42" s="131">
        <v>0</v>
      </c>
      <c r="P42" s="131">
        <v>0</v>
      </c>
      <c r="Q42" s="131">
        <v>0</v>
      </c>
      <c r="R42" s="131">
        <v>0</v>
      </c>
      <c r="S42" s="131">
        <v>0</v>
      </c>
      <c r="T42" s="131">
        <v>0</v>
      </c>
      <c r="U42" s="131">
        <v>0</v>
      </c>
      <c r="V42" s="131">
        <v>0</v>
      </c>
      <c r="W42" s="131">
        <v>0</v>
      </c>
      <c r="X42" s="103"/>
      <c r="AA42" s="37"/>
      <c r="AB42" s="407" t="s">
        <v>72</v>
      </c>
      <c r="AC42" s="407"/>
    </row>
    <row r="43" spans="1:30" ht="12" customHeight="1">
      <c r="B43" s="37"/>
      <c r="C43" s="407" t="s">
        <v>47</v>
      </c>
      <c r="D43" s="407"/>
      <c r="F43" s="132">
        <v>0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03"/>
      <c r="AA43" s="37"/>
      <c r="AB43" s="407" t="s">
        <v>47</v>
      </c>
      <c r="AC43" s="407"/>
    </row>
    <row r="44" spans="1:30" ht="12" customHeight="1">
      <c r="B44" s="37"/>
      <c r="C44" s="407" t="s">
        <v>106</v>
      </c>
      <c r="D44" s="407"/>
      <c r="F44" s="132">
        <v>16782</v>
      </c>
      <c r="G44" s="131">
        <v>88</v>
      </c>
      <c r="H44" s="131">
        <v>21</v>
      </c>
      <c r="I44" s="131">
        <v>10784</v>
      </c>
      <c r="J44" s="131">
        <v>1427</v>
      </c>
      <c r="K44" s="131">
        <v>2</v>
      </c>
      <c r="L44" s="131">
        <v>227</v>
      </c>
      <c r="M44" s="131">
        <v>3</v>
      </c>
      <c r="N44" s="131">
        <v>2217</v>
      </c>
      <c r="O44" s="131">
        <v>685</v>
      </c>
      <c r="P44" s="131">
        <v>9</v>
      </c>
      <c r="Q44" s="131">
        <v>100</v>
      </c>
      <c r="R44" s="131">
        <v>98</v>
      </c>
      <c r="S44" s="131">
        <v>56</v>
      </c>
      <c r="T44" s="131">
        <v>415</v>
      </c>
      <c r="U44" s="131">
        <v>650</v>
      </c>
      <c r="V44" s="131">
        <v>0</v>
      </c>
      <c r="W44" s="131">
        <v>0</v>
      </c>
      <c r="X44" s="103"/>
      <c r="AA44" s="37"/>
      <c r="AB44" s="407" t="s">
        <v>106</v>
      </c>
      <c r="AC44" s="407"/>
    </row>
    <row r="45" spans="1:30" s="106" customFormat="1" ht="12" customHeight="1">
      <c r="B45" s="87"/>
      <c r="C45" s="408" t="s">
        <v>56</v>
      </c>
      <c r="D45" s="408"/>
      <c r="F45" s="133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09"/>
      <c r="AA45" s="87"/>
      <c r="AB45" s="408" t="s">
        <v>56</v>
      </c>
      <c r="AC45" s="408"/>
      <c r="AD45" s="107"/>
    </row>
    <row r="46" spans="1:30" ht="15" customHeight="1">
      <c r="B46" s="37"/>
      <c r="C46" s="407" t="s">
        <v>55</v>
      </c>
      <c r="D46" s="407"/>
      <c r="F46" s="132">
        <v>126</v>
      </c>
      <c r="G46" s="131">
        <v>6</v>
      </c>
      <c r="H46" s="131">
        <v>0</v>
      </c>
      <c r="I46" s="131">
        <v>71</v>
      </c>
      <c r="J46" s="131">
        <v>11</v>
      </c>
      <c r="K46" s="131">
        <v>0</v>
      </c>
      <c r="L46" s="131">
        <v>2</v>
      </c>
      <c r="M46" s="131">
        <v>0</v>
      </c>
      <c r="N46" s="131">
        <v>29</v>
      </c>
      <c r="O46" s="131">
        <v>7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03"/>
      <c r="AA46" s="37"/>
      <c r="AB46" s="407" t="s">
        <v>55</v>
      </c>
      <c r="AC46" s="407"/>
      <c r="AD46" s="101"/>
    </row>
    <row r="47" spans="1:30" ht="12" customHeight="1">
      <c r="A47" s="106"/>
      <c r="B47" s="87"/>
      <c r="C47" s="408" t="s">
        <v>105</v>
      </c>
      <c r="D47" s="408"/>
      <c r="E47" s="106"/>
      <c r="F47" s="133">
        <v>4</v>
      </c>
      <c r="G47" s="137">
        <v>0</v>
      </c>
      <c r="H47" s="137">
        <v>0</v>
      </c>
      <c r="I47" s="137">
        <v>1</v>
      </c>
      <c r="J47" s="137">
        <v>0</v>
      </c>
      <c r="K47" s="137">
        <v>0</v>
      </c>
      <c r="L47" s="137">
        <v>0</v>
      </c>
      <c r="M47" s="137">
        <v>0</v>
      </c>
      <c r="N47" s="137">
        <v>3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09"/>
      <c r="Y47" s="106"/>
      <c r="Z47" s="106"/>
      <c r="AA47" s="87"/>
      <c r="AB47" s="408" t="s">
        <v>105</v>
      </c>
      <c r="AC47" s="408"/>
      <c r="AD47" s="101"/>
    </row>
    <row r="48" spans="1:30" ht="12" customHeight="1">
      <c r="B48" s="37"/>
      <c r="C48" s="407" t="s">
        <v>54</v>
      </c>
      <c r="D48" s="407"/>
      <c r="F48" s="132">
        <v>13</v>
      </c>
      <c r="G48" s="131">
        <v>1</v>
      </c>
      <c r="H48" s="131">
        <v>0</v>
      </c>
      <c r="I48" s="131">
        <v>4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1</v>
      </c>
      <c r="P48" s="131">
        <v>0</v>
      </c>
      <c r="Q48" s="131">
        <v>0</v>
      </c>
      <c r="R48" s="131">
        <v>0</v>
      </c>
      <c r="S48" s="131">
        <v>1</v>
      </c>
      <c r="T48" s="131">
        <v>0</v>
      </c>
      <c r="U48" s="131">
        <v>6</v>
      </c>
      <c r="V48" s="131">
        <v>0</v>
      </c>
      <c r="W48" s="131">
        <v>0</v>
      </c>
      <c r="X48" s="103"/>
      <c r="AA48" s="37"/>
      <c r="AB48" s="407" t="s">
        <v>54</v>
      </c>
      <c r="AC48" s="407"/>
      <c r="AD48" s="101"/>
    </row>
    <row r="49" spans="1:30" ht="12" customHeight="1">
      <c r="B49" s="37"/>
      <c r="C49" s="407" t="s">
        <v>52</v>
      </c>
      <c r="D49" s="407"/>
      <c r="F49" s="132">
        <v>587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587</v>
      </c>
      <c r="X49" s="103"/>
      <c r="AA49" s="37"/>
      <c r="AB49" s="407" t="s">
        <v>52</v>
      </c>
      <c r="AC49" s="407"/>
      <c r="AD49" s="101"/>
    </row>
    <row r="50" spans="1:30" ht="6.75" customHeight="1">
      <c r="A50" s="98"/>
      <c r="B50" s="98"/>
      <c r="C50" s="98"/>
      <c r="D50" s="98"/>
      <c r="E50" s="98"/>
      <c r="F50" s="99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100"/>
      <c r="Y50" s="99"/>
      <c r="Z50" s="98"/>
      <c r="AA50" s="98"/>
      <c r="AB50" s="98"/>
      <c r="AC50" s="98"/>
      <c r="AD50" s="98"/>
    </row>
  </sheetData>
  <mergeCells count="85">
    <mergeCell ref="AC3:AC4"/>
    <mergeCell ref="Y6:AD7"/>
    <mergeCell ref="AB19:AC19"/>
    <mergeCell ref="AB18:AC18"/>
    <mergeCell ref="AA9:AC9"/>
    <mergeCell ref="AB11:AC11"/>
    <mergeCell ref="AB17:AC17"/>
    <mergeCell ref="C36:D36"/>
    <mergeCell ref="C22:D22"/>
    <mergeCell ref="C23:D23"/>
    <mergeCell ref="C31:D31"/>
    <mergeCell ref="C44:D44"/>
    <mergeCell ref="C41:D41"/>
    <mergeCell ref="C32:D32"/>
    <mergeCell ref="C33:D33"/>
    <mergeCell ref="C34:D34"/>
    <mergeCell ref="C35:D35"/>
    <mergeCell ref="C37:D37"/>
    <mergeCell ref="C48:D48"/>
    <mergeCell ref="C49:D49"/>
    <mergeCell ref="C38:D38"/>
    <mergeCell ref="C39:D39"/>
    <mergeCell ref="C45:D45"/>
    <mergeCell ref="C46:D46"/>
    <mergeCell ref="C43:D43"/>
    <mergeCell ref="C40:D40"/>
    <mergeCell ref="C47:D47"/>
    <mergeCell ref="C42:D42"/>
    <mergeCell ref="F6:F7"/>
    <mergeCell ref="P6:P7"/>
    <mergeCell ref="C28:D28"/>
    <mergeCell ref="C29:D29"/>
    <mergeCell ref="A6:E7"/>
    <mergeCell ref="B9:D9"/>
    <mergeCell ref="C11:D11"/>
    <mergeCell ref="C18:D18"/>
    <mergeCell ref="C24:D24"/>
    <mergeCell ref="C19:D19"/>
    <mergeCell ref="C12:D12"/>
    <mergeCell ref="C13:D13"/>
    <mergeCell ref="C17:D17"/>
    <mergeCell ref="C14:D14"/>
    <mergeCell ref="C26:D26"/>
    <mergeCell ref="C27:D27"/>
    <mergeCell ref="C15:D15"/>
    <mergeCell ref="C16:D16"/>
    <mergeCell ref="C30:D30"/>
    <mergeCell ref="C25:D25"/>
    <mergeCell ref="C20:D20"/>
    <mergeCell ref="C21:D21"/>
    <mergeCell ref="AB26:AC26"/>
    <mergeCell ref="AB27:AC27"/>
    <mergeCell ref="AB28:AC28"/>
    <mergeCell ref="AB12:AC12"/>
    <mergeCell ref="AB13:AC13"/>
    <mergeCell ref="AB23:AC23"/>
    <mergeCell ref="AB24:AC24"/>
    <mergeCell ref="AB14:AC14"/>
    <mergeCell ref="AB15:AC15"/>
    <mergeCell ref="AB16:AC16"/>
    <mergeCell ref="AB21:AC21"/>
    <mergeCell ref="AB22:AC22"/>
    <mergeCell ref="AB20:AC20"/>
    <mergeCell ref="AB25:AC25"/>
    <mergeCell ref="AB29:AC29"/>
    <mergeCell ref="AB30:AC30"/>
    <mergeCell ref="AB33:AC33"/>
    <mergeCell ref="AB34:AC34"/>
    <mergeCell ref="AB31:AC31"/>
    <mergeCell ref="AB32:AC32"/>
    <mergeCell ref="AB35:AC35"/>
    <mergeCell ref="AB36:AC36"/>
    <mergeCell ref="AB49:AC49"/>
    <mergeCell ref="AB37:AC37"/>
    <mergeCell ref="AB38:AC38"/>
    <mergeCell ref="AB39:AC39"/>
    <mergeCell ref="AB40:AC40"/>
    <mergeCell ref="AB48:AC48"/>
    <mergeCell ref="AB45:AC45"/>
    <mergeCell ref="AB46:AC46"/>
    <mergeCell ref="AB47:AC47"/>
    <mergeCell ref="AB41:AC41"/>
    <mergeCell ref="AB42:AC42"/>
    <mergeCell ref="AB43:AC43"/>
    <mergeCell ref="AB44:AC4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67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136" t="s">
        <v>122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3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14" t="s">
        <v>121</v>
      </c>
    </row>
    <row r="4" spans="1:30" ht="3" customHeight="1">
      <c r="I4" s="125"/>
      <c r="AC4" s="414"/>
    </row>
    <row r="5" spans="1:30" ht="1.5" customHeight="1"/>
    <row r="6" spans="1:30" ht="9.75" customHeight="1">
      <c r="A6" s="411" t="s">
        <v>94</v>
      </c>
      <c r="B6" s="412"/>
      <c r="C6" s="412"/>
      <c r="D6" s="412"/>
      <c r="E6" s="412"/>
      <c r="F6" s="412" t="s">
        <v>53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1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12" t="s">
        <v>94</v>
      </c>
      <c r="Z6" s="412"/>
      <c r="AA6" s="412"/>
      <c r="AB6" s="412"/>
      <c r="AC6" s="412"/>
      <c r="AD6" s="415"/>
    </row>
    <row r="7" spans="1:30" ht="9.75" customHeight="1">
      <c r="A7" s="411"/>
      <c r="B7" s="412"/>
      <c r="C7" s="412"/>
      <c r="D7" s="412"/>
      <c r="E7" s="412"/>
      <c r="F7" s="412"/>
      <c r="G7" s="135" t="s">
        <v>4</v>
      </c>
      <c r="H7" s="135" t="s">
        <v>5</v>
      </c>
      <c r="I7" s="135" t="s">
        <v>6</v>
      </c>
      <c r="J7" s="135" t="s">
        <v>7</v>
      </c>
      <c r="K7" s="135" t="s">
        <v>8</v>
      </c>
      <c r="L7" s="135" t="s">
        <v>4</v>
      </c>
      <c r="M7" s="135" t="s">
        <v>5</v>
      </c>
      <c r="N7" s="135" t="s">
        <v>6</v>
      </c>
      <c r="O7" s="135" t="s">
        <v>7</v>
      </c>
      <c r="P7" s="411"/>
      <c r="Q7" s="122" t="s">
        <v>9</v>
      </c>
      <c r="R7" s="122" t="s">
        <v>93</v>
      </c>
      <c r="S7" s="122" t="s">
        <v>11</v>
      </c>
      <c r="T7" s="122" t="s">
        <v>12</v>
      </c>
      <c r="U7" s="122" t="s">
        <v>13</v>
      </c>
      <c r="V7" s="122" t="s">
        <v>14</v>
      </c>
      <c r="W7" s="121" t="s">
        <v>15</v>
      </c>
      <c r="X7" s="123"/>
      <c r="Y7" s="412"/>
      <c r="Z7" s="412"/>
      <c r="AA7" s="412"/>
      <c r="AB7" s="412"/>
      <c r="AC7" s="412"/>
      <c r="AD7" s="415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9" customHeight="1">
      <c r="B9" s="413" t="s">
        <v>53</v>
      </c>
      <c r="C9" s="413"/>
      <c r="D9" s="413"/>
      <c r="E9" s="105"/>
      <c r="F9" s="118">
        <f>SUM(F11:F66)</f>
        <v>19829</v>
      </c>
      <c r="G9" s="116">
        <f>SUM(G11:G66)</f>
        <v>92</v>
      </c>
      <c r="H9" s="116">
        <f>SUM(H11:H66)</f>
        <v>17</v>
      </c>
      <c r="I9" s="116">
        <f>SUM(I11:I66)</f>
        <v>12147</v>
      </c>
      <c r="J9" s="116">
        <f>SUM(J11:J66)</f>
        <v>1554</v>
      </c>
      <c r="K9" s="116">
        <v>0</v>
      </c>
      <c r="L9" s="116">
        <f t="shared" ref="L9:W9" si="0">SUM(L11:L66)</f>
        <v>270</v>
      </c>
      <c r="M9" s="116">
        <f t="shared" si="0"/>
        <v>2</v>
      </c>
      <c r="N9" s="116">
        <f t="shared" si="0"/>
        <v>2665</v>
      </c>
      <c r="O9" s="116">
        <f t="shared" si="0"/>
        <v>772</v>
      </c>
      <c r="P9" s="116">
        <f t="shared" si="0"/>
        <v>9</v>
      </c>
      <c r="Q9" s="116">
        <f t="shared" si="0"/>
        <v>130</v>
      </c>
      <c r="R9" s="116">
        <f t="shared" si="0"/>
        <v>94</v>
      </c>
      <c r="S9" s="116">
        <f t="shared" si="0"/>
        <v>43</v>
      </c>
      <c r="T9" s="116">
        <f t="shared" si="0"/>
        <v>596</v>
      </c>
      <c r="U9" s="116">
        <f t="shared" si="0"/>
        <v>860</v>
      </c>
      <c r="V9" s="116">
        <f t="shared" si="0"/>
        <v>0</v>
      </c>
      <c r="W9" s="116">
        <f t="shared" si="0"/>
        <v>578</v>
      </c>
      <c r="X9" s="103"/>
      <c r="Y9" s="112"/>
      <c r="Z9" s="413" t="s">
        <v>53</v>
      </c>
      <c r="AA9" s="413"/>
      <c r="AB9" s="413"/>
      <c r="AC9" s="413"/>
    </row>
    <row r="10" spans="1:30" ht="5.25" customHeight="1">
      <c r="B10" s="37"/>
      <c r="C10" s="37"/>
      <c r="D10" s="37"/>
      <c r="E10" s="10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Z10" s="37"/>
      <c r="AA10" s="37"/>
      <c r="AB10" s="37"/>
      <c r="AC10" s="32"/>
    </row>
    <row r="11" spans="1:30" ht="9" customHeight="1">
      <c r="B11" s="37"/>
      <c r="C11" s="407" t="s">
        <v>17</v>
      </c>
      <c r="D11" s="407"/>
      <c r="E11" s="105"/>
      <c r="F11" s="132">
        <f>IF(SUM(G11:W11)&gt;0,SUM(G11:W11),"－")</f>
        <v>943</v>
      </c>
      <c r="G11" s="131">
        <v>1</v>
      </c>
      <c r="H11" s="131">
        <v>1</v>
      </c>
      <c r="I11" s="131">
        <v>522</v>
      </c>
      <c r="J11" s="131">
        <v>75</v>
      </c>
      <c r="K11" s="131">
        <v>0</v>
      </c>
      <c r="L11" s="131">
        <v>17</v>
      </c>
      <c r="M11" s="131">
        <v>0</v>
      </c>
      <c r="N11" s="131">
        <v>89</v>
      </c>
      <c r="O11" s="131">
        <v>24</v>
      </c>
      <c r="P11" s="131">
        <v>0</v>
      </c>
      <c r="Q11" s="131">
        <v>14</v>
      </c>
      <c r="R11" s="131">
        <v>12</v>
      </c>
      <c r="S11" s="131">
        <v>0</v>
      </c>
      <c r="T11" s="131">
        <v>42</v>
      </c>
      <c r="U11" s="131">
        <v>146</v>
      </c>
      <c r="V11" s="131">
        <v>0</v>
      </c>
      <c r="W11" s="131">
        <v>0</v>
      </c>
      <c r="X11" s="103">
        <v>0</v>
      </c>
      <c r="Z11" s="37"/>
      <c r="AA11" s="407" t="s">
        <v>17</v>
      </c>
      <c r="AB11" s="407"/>
      <c r="AC11" s="407"/>
    </row>
    <row r="12" spans="1:30" ht="9" customHeight="1">
      <c r="B12" s="37"/>
      <c r="C12" s="407" t="s">
        <v>18</v>
      </c>
      <c r="D12" s="407"/>
      <c r="E12" s="105"/>
      <c r="F12" s="132">
        <f>IF(SUM(G12:W12)&gt;0,SUM(G12:W12),"－")</f>
        <v>10</v>
      </c>
      <c r="G12" s="131">
        <v>0</v>
      </c>
      <c r="H12" s="131">
        <v>0</v>
      </c>
      <c r="I12" s="131">
        <v>2</v>
      </c>
      <c r="J12" s="131">
        <v>0</v>
      </c>
      <c r="K12" s="131">
        <v>0</v>
      </c>
      <c r="L12" s="131">
        <v>1</v>
      </c>
      <c r="M12" s="131">
        <v>0</v>
      </c>
      <c r="N12" s="131">
        <v>1</v>
      </c>
      <c r="O12" s="131">
        <v>1</v>
      </c>
      <c r="P12" s="131">
        <v>0</v>
      </c>
      <c r="Q12" s="131">
        <v>1</v>
      </c>
      <c r="R12" s="131">
        <v>0</v>
      </c>
      <c r="S12" s="131">
        <v>0</v>
      </c>
      <c r="T12" s="131">
        <v>3</v>
      </c>
      <c r="U12" s="131">
        <v>1</v>
      </c>
      <c r="V12" s="131">
        <v>0</v>
      </c>
      <c r="W12" s="131">
        <v>0</v>
      </c>
      <c r="X12" s="103"/>
      <c r="Z12" s="37"/>
      <c r="AA12" s="407" t="s">
        <v>18</v>
      </c>
      <c r="AB12" s="407"/>
      <c r="AC12" s="407"/>
    </row>
    <row r="13" spans="1:30" ht="9" customHeight="1">
      <c r="B13" s="37"/>
      <c r="C13" s="407" t="s">
        <v>19</v>
      </c>
      <c r="D13" s="407"/>
      <c r="E13" s="105"/>
      <c r="F13" s="132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03"/>
      <c r="Z13" s="37"/>
      <c r="AA13" s="407" t="s">
        <v>19</v>
      </c>
      <c r="AB13" s="407"/>
      <c r="AC13" s="407"/>
    </row>
    <row r="14" spans="1:30" ht="9" customHeight="1">
      <c r="B14" s="37"/>
      <c r="C14" s="37"/>
      <c r="D14" s="36" t="s">
        <v>92</v>
      </c>
      <c r="E14" s="105"/>
      <c r="F14" s="132">
        <f t="shared" ref="F14:F46" si="1">IF(SUM(G14:W14)&gt;0,SUM(G14:W14),"－")</f>
        <v>30</v>
      </c>
      <c r="G14" s="131">
        <v>0</v>
      </c>
      <c r="H14" s="131">
        <v>0</v>
      </c>
      <c r="I14" s="131">
        <v>20</v>
      </c>
      <c r="J14" s="131">
        <v>3</v>
      </c>
      <c r="K14" s="131">
        <v>0</v>
      </c>
      <c r="L14" s="131">
        <v>0</v>
      </c>
      <c r="M14" s="131">
        <v>0</v>
      </c>
      <c r="N14" s="131">
        <v>3</v>
      </c>
      <c r="O14" s="131">
        <v>2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2</v>
      </c>
      <c r="V14" s="131">
        <v>0</v>
      </c>
      <c r="W14" s="131">
        <v>0</v>
      </c>
      <c r="X14" s="103"/>
      <c r="Z14" s="37"/>
      <c r="AA14" s="37"/>
      <c r="AB14" s="407" t="s">
        <v>92</v>
      </c>
      <c r="AC14" s="407"/>
    </row>
    <row r="15" spans="1:30" ht="9" customHeight="1">
      <c r="B15" s="37"/>
      <c r="C15" s="37"/>
      <c r="D15" s="36" t="s">
        <v>91</v>
      </c>
      <c r="E15" s="105"/>
      <c r="F15" s="132">
        <f t="shared" si="1"/>
        <v>3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3</v>
      </c>
      <c r="U15" s="131">
        <v>0</v>
      </c>
      <c r="V15" s="131">
        <v>0</v>
      </c>
      <c r="W15" s="131">
        <v>0</v>
      </c>
      <c r="X15" s="103"/>
      <c r="Z15" s="37"/>
      <c r="AA15" s="37"/>
      <c r="AB15" s="407" t="s">
        <v>91</v>
      </c>
      <c r="AC15" s="407"/>
    </row>
    <row r="16" spans="1:30" ht="9" customHeight="1">
      <c r="B16" s="37"/>
      <c r="C16" s="37"/>
      <c r="D16" s="36" t="s">
        <v>90</v>
      </c>
      <c r="E16" s="105"/>
      <c r="F16" s="132">
        <f t="shared" si="1"/>
        <v>12</v>
      </c>
      <c r="G16" s="131">
        <v>0</v>
      </c>
      <c r="H16" s="131">
        <v>0</v>
      </c>
      <c r="I16" s="131">
        <v>3</v>
      </c>
      <c r="J16" s="131">
        <v>0</v>
      </c>
      <c r="K16" s="131">
        <v>0</v>
      </c>
      <c r="L16" s="131">
        <v>0</v>
      </c>
      <c r="M16" s="131">
        <v>0</v>
      </c>
      <c r="N16" s="131">
        <v>4</v>
      </c>
      <c r="O16" s="131">
        <v>1</v>
      </c>
      <c r="P16" s="131">
        <v>0</v>
      </c>
      <c r="Q16" s="131">
        <v>0</v>
      </c>
      <c r="R16" s="131">
        <v>0</v>
      </c>
      <c r="S16" s="131">
        <v>0</v>
      </c>
      <c r="T16" s="131">
        <v>3</v>
      </c>
      <c r="U16" s="131">
        <v>1</v>
      </c>
      <c r="V16" s="131">
        <v>0</v>
      </c>
      <c r="W16" s="131">
        <v>0</v>
      </c>
      <c r="X16" s="103"/>
      <c r="Z16" s="37"/>
      <c r="AA16" s="37"/>
      <c r="AB16" s="407" t="s">
        <v>90</v>
      </c>
      <c r="AC16" s="407"/>
    </row>
    <row r="17" spans="2:29" ht="9" customHeight="1">
      <c r="B17" s="37"/>
      <c r="C17" s="407" t="s">
        <v>20</v>
      </c>
      <c r="D17" s="407"/>
      <c r="E17" s="105"/>
      <c r="F17" s="132">
        <f t="shared" si="1"/>
        <v>4</v>
      </c>
      <c r="G17" s="131">
        <v>0</v>
      </c>
      <c r="H17" s="131">
        <v>0</v>
      </c>
      <c r="I17" s="131">
        <v>3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1</v>
      </c>
      <c r="V17" s="131">
        <v>0</v>
      </c>
      <c r="W17" s="131">
        <v>0</v>
      </c>
      <c r="X17" s="103"/>
      <c r="Z17" s="37"/>
      <c r="AA17" s="407" t="s">
        <v>20</v>
      </c>
      <c r="AB17" s="407"/>
      <c r="AC17" s="407"/>
    </row>
    <row r="18" spans="2:29" ht="9" customHeight="1">
      <c r="B18" s="37"/>
      <c r="C18" s="407" t="s">
        <v>21</v>
      </c>
      <c r="D18" s="407"/>
      <c r="E18" s="105"/>
      <c r="F18" s="132">
        <f t="shared" si="1"/>
        <v>9</v>
      </c>
      <c r="G18" s="131">
        <v>0</v>
      </c>
      <c r="H18" s="131">
        <v>0</v>
      </c>
      <c r="I18" s="131">
        <v>6</v>
      </c>
      <c r="J18" s="131">
        <v>0</v>
      </c>
      <c r="K18" s="131">
        <v>0</v>
      </c>
      <c r="L18" s="131">
        <v>0</v>
      </c>
      <c r="M18" s="131">
        <v>0</v>
      </c>
      <c r="N18" s="131">
        <v>2</v>
      </c>
      <c r="O18" s="131">
        <v>0</v>
      </c>
      <c r="P18" s="131">
        <v>0</v>
      </c>
      <c r="Q18" s="131">
        <v>1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03"/>
      <c r="Z18" s="37"/>
      <c r="AA18" s="407" t="s">
        <v>21</v>
      </c>
      <c r="AB18" s="407"/>
      <c r="AC18" s="407"/>
    </row>
    <row r="19" spans="2:29" s="106" customFormat="1" ht="13.5" customHeight="1">
      <c r="B19" s="87"/>
      <c r="C19" s="408" t="s">
        <v>89</v>
      </c>
      <c r="D19" s="408"/>
      <c r="E19" s="111"/>
      <c r="F19" s="133">
        <f t="shared" si="1"/>
        <v>22</v>
      </c>
      <c r="G19" s="131">
        <v>0</v>
      </c>
      <c r="H19" s="131">
        <v>0</v>
      </c>
      <c r="I19" s="131">
        <v>19</v>
      </c>
      <c r="J19" s="131">
        <v>1</v>
      </c>
      <c r="K19" s="131">
        <v>0</v>
      </c>
      <c r="L19" s="131">
        <v>1</v>
      </c>
      <c r="M19" s="131">
        <v>0</v>
      </c>
      <c r="N19" s="131">
        <v>0</v>
      </c>
      <c r="O19" s="131">
        <v>0</v>
      </c>
      <c r="P19" s="131">
        <v>1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09"/>
      <c r="Z19" s="87"/>
      <c r="AA19" s="408" t="s">
        <v>89</v>
      </c>
      <c r="AB19" s="408"/>
      <c r="AC19" s="408"/>
    </row>
    <row r="20" spans="2:29" ht="9" customHeight="1">
      <c r="B20" s="37"/>
      <c r="C20" s="407" t="s">
        <v>23</v>
      </c>
      <c r="D20" s="407"/>
      <c r="E20" s="105"/>
      <c r="F20" s="132">
        <f t="shared" si="1"/>
        <v>15</v>
      </c>
      <c r="G20" s="131">
        <v>0</v>
      </c>
      <c r="H20" s="131">
        <v>0</v>
      </c>
      <c r="I20" s="131">
        <v>6</v>
      </c>
      <c r="J20" s="131">
        <v>2</v>
      </c>
      <c r="K20" s="131">
        <v>0</v>
      </c>
      <c r="L20" s="131">
        <v>0</v>
      </c>
      <c r="M20" s="131">
        <v>0</v>
      </c>
      <c r="N20" s="131">
        <v>6</v>
      </c>
      <c r="O20" s="131">
        <v>1</v>
      </c>
      <c r="P20" s="131">
        <v>0</v>
      </c>
      <c r="Q20" s="131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03"/>
      <c r="Z20" s="37"/>
      <c r="AA20" s="407" t="s">
        <v>23</v>
      </c>
      <c r="AB20" s="407"/>
      <c r="AC20" s="407"/>
    </row>
    <row r="21" spans="2:29" ht="9" customHeight="1">
      <c r="B21" s="37"/>
      <c r="C21" s="407" t="s">
        <v>88</v>
      </c>
      <c r="D21" s="407"/>
      <c r="E21" s="105"/>
      <c r="F21" s="132">
        <f t="shared" si="1"/>
        <v>10</v>
      </c>
      <c r="G21" s="131">
        <v>0</v>
      </c>
      <c r="H21" s="131">
        <v>0</v>
      </c>
      <c r="I21" s="131">
        <v>6</v>
      </c>
      <c r="J21" s="131">
        <v>2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2</v>
      </c>
      <c r="U21" s="131">
        <v>0</v>
      </c>
      <c r="V21" s="131">
        <v>0</v>
      </c>
      <c r="W21" s="131">
        <v>0</v>
      </c>
      <c r="X21" s="103"/>
      <c r="Z21" s="37"/>
      <c r="AA21" s="407" t="s">
        <v>88</v>
      </c>
      <c r="AB21" s="407"/>
      <c r="AC21" s="407"/>
    </row>
    <row r="22" spans="2:29" ht="9" customHeight="1">
      <c r="B22" s="37"/>
      <c r="C22" s="407" t="s">
        <v>87</v>
      </c>
      <c r="D22" s="407"/>
      <c r="E22" s="105"/>
      <c r="F22" s="132">
        <f t="shared" si="1"/>
        <v>22</v>
      </c>
      <c r="G22" s="131">
        <v>0</v>
      </c>
      <c r="H22" s="131">
        <v>0</v>
      </c>
      <c r="I22" s="131">
        <v>18</v>
      </c>
      <c r="J22" s="131">
        <v>2</v>
      </c>
      <c r="K22" s="131">
        <v>0</v>
      </c>
      <c r="L22" s="131">
        <v>0</v>
      </c>
      <c r="M22" s="131">
        <v>0</v>
      </c>
      <c r="N22" s="131">
        <v>1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1</v>
      </c>
      <c r="V22" s="131">
        <v>0</v>
      </c>
      <c r="W22" s="131">
        <v>0</v>
      </c>
      <c r="X22" s="103"/>
      <c r="Z22" s="37"/>
      <c r="AA22" s="407" t="s">
        <v>87</v>
      </c>
      <c r="AB22" s="407"/>
      <c r="AC22" s="407"/>
    </row>
    <row r="23" spans="2:29" ht="9" customHeight="1">
      <c r="B23" s="37"/>
      <c r="C23" s="407" t="s">
        <v>26</v>
      </c>
      <c r="D23" s="407"/>
      <c r="E23" s="105"/>
      <c r="F23" s="132">
        <f t="shared" si="1"/>
        <v>13</v>
      </c>
      <c r="G23" s="131">
        <v>0</v>
      </c>
      <c r="H23" s="131">
        <v>0</v>
      </c>
      <c r="I23" s="131">
        <v>7</v>
      </c>
      <c r="J23" s="131">
        <v>1</v>
      </c>
      <c r="K23" s="131">
        <v>0</v>
      </c>
      <c r="L23" s="131">
        <v>0</v>
      </c>
      <c r="M23" s="131">
        <v>0</v>
      </c>
      <c r="N23" s="131">
        <v>2</v>
      </c>
      <c r="O23" s="131">
        <v>1</v>
      </c>
      <c r="P23" s="131">
        <v>0</v>
      </c>
      <c r="Q23" s="131">
        <v>0</v>
      </c>
      <c r="R23" s="131">
        <v>0</v>
      </c>
      <c r="S23" s="131">
        <v>0</v>
      </c>
      <c r="T23" s="131">
        <v>1</v>
      </c>
      <c r="U23" s="131">
        <v>1</v>
      </c>
      <c r="V23" s="131">
        <v>0</v>
      </c>
      <c r="W23" s="131">
        <v>0</v>
      </c>
      <c r="X23" s="103"/>
      <c r="Z23" s="37"/>
      <c r="AA23" s="407" t="s">
        <v>26</v>
      </c>
      <c r="AB23" s="407"/>
      <c r="AC23" s="407"/>
    </row>
    <row r="24" spans="2:29" s="106" customFormat="1" ht="13.5" customHeight="1">
      <c r="B24" s="87"/>
      <c r="C24" s="408" t="s">
        <v>86</v>
      </c>
      <c r="D24" s="408"/>
      <c r="E24" s="111"/>
      <c r="F24" s="133">
        <f t="shared" si="1"/>
        <v>9</v>
      </c>
      <c r="G24" s="131">
        <v>0</v>
      </c>
      <c r="H24" s="131">
        <v>0</v>
      </c>
      <c r="I24" s="131">
        <v>6</v>
      </c>
      <c r="J24" s="131">
        <v>1</v>
      </c>
      <c r="K24" s="131">
        <v>0</v>
      </c>
      <c r="L24" s="131">
        <v>0</v>
      </c>
      <c r="M24" s="131">
        <v>0</v>
      </c>
      <c r="N24" s="131">
        <v>1</v>
      </c>
      <c r="O24" s="131">
        <v>0</v>
      </c>
      <c r="P24" s="131">
        <v>0</v>
      </c>
      <c r="Q24" s="131">
        <v>0</v>
      </c>
      <c r="R24" s="131">
        <v>0</v>
      </c>
      <c r="S24" s="131">
        <v>1</v>
      </c>
      <c r="T24" s="131">
        <v>0</v>
      </c>
      <c r="U24" s="131">
        <v>0</v>
      </c>
      <c r="V24" s="131">
        <v>0</v>
      </c>
      <c r="W24" s="131">
        <v>0</v>
      </c>
      <c r="X24" s="109"/>
      <c r="Z24" s="87"/>
      <c r="AA24" s="408" t="s">
        <v>86</v>
      </c>
      <c r="AB24" s="408"/>
      <c r="AC24" s="408"/>
    </row>
    <row r="25" spans="2:29" ht="9" customHeight="1">
      <c r="B25" s="37"/>
      <c r="C25" s="407" t="s">
        <v>28</v>
      </c>
      <c r="D25" s="407"/>
      <c r="E25" s="105"/>
      <c r="F25" s="132" t="str">
        <f t="shared" si="1"/>
        <v>－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03"/>
      <c r="Z25" s="37"/>
      <c r="AA25" s="407" t="s">
        <v>28</v>
      </c>
      <c r="AB25" s="407"/>
      <c r="AC25" s="407"/>
    </row>
    <row r="26" spans="2:29" ht="9" customHeight="1">
      <c r="B26" s="37"/>
      <c r="C26" s="407" t="s">
        <v>29</v>
      </c>
      <c r="D26" s="407"/>
      <c r="E26" s="105"/>
      <c r="F26" s="132">
        <f t="shared" si="1"/>
        <v>23</v>
      </c>
      <c r="G26" s="131">
        <v>0</v>
      </c>
      <c r="H26" s="131">
        <v>1</v>
      </c>
      <c r="I26" s="131">
        <v>17</v>
      </c>
      <c r="J26" s="131">
        <v>2</v>
      </c>
      <c r="K26" s="131">
        <v>0</v>
      </c>
      <c r="L26" s="131">
        <v>0</v>
      </c>
      <c r="M26" s="131">
        <v>0</v>
      </c>
      <c r="N26" s="131">
        <v>2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1</v>
      </c>
      <c r="U26" s="131">
        <v>0</v>
      </c>
      <c r="V26" s="131">
        <v>0</v>
      </c>
      <c r="W26" s="131">
        <v>0</v>
      </c>
      <c r="X26" s="103"/>
      <c r="Z26" s="37"/>
      <c r="AA26" s="407" t="s">
        <v>29</v>
      </c>
      <c r="AB26" s="407"/>
      <c r="AC26" s="407"/>
    </row>
    <row r="27" spans="2:29" ht="9" customHeight="1">
      <c r="B27" s="37"/>
      <c r="C27" s="407" t="s">
        <v>30</v>
      </c>
      <c r="D27" s="407"/>
      <c r="E27" s="105"/>
      <c r="F27" s="132">
        <f t="shared" si="1"/>
        <v>13</v>
      </c>
      <c r="G27" s="131">
        <v>1</v>
      </c>
      <c r="H27" s="131">
        <v>0</v>
      </c>
      <c r="I27" s="131">
        <v>10</v>
      </c>
      <c r="J27" s="131">
        <v>0</v>
      </c>
      <c r="K27" s="131">
        <v>0</v>
      </c>
      <c r="L27" s="131">
        <v>0</v>
      </c>
      <c r="M27" s="131">
        <v>0</v>
      </c>
      <c r="N27" s="131">
        <v>1</v>
      </c>
      <c r="O27" s="131">
        <v>1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03"/>
      <c r="Z27" s="37"/>
      <c r="AA27" s="407" t="s">
        <v>30</v>
      </c>
      <c r="AB27" s="407"/>
      <c r="AC27" s="407"/>
    </row>
    <row r="28" spans="2:29" ht="9" customHeight="1">
      <c r="B28" s="37"/>
      <c r="C28" s="407" t="s">
        <v>85</v>
      </c>
      <c r="D28" s="407"/>
      <c r="E28" s="105"/>
      <c r="F28" s="132">
        <f t="shared" si="1"/>
        <v>180</v>
      </c>
      <c r="G28" s="131">
        <v>0</v>
      </c>
      <c r="H28" s="131">
        <v>1</v>
      </c>
      <c r="I28" s="131">
        <v>113</v>
      </c>
      <c r="J28" s="131">
        <v>21</v>
      </c>
      <c r="K28" s="131">
        <v>0</v>
      </c>
      <c r="L28" s="131">
        <v>4</v>
      </c>
      <c r="M28" s="131">
        <v>1</v>
      </c>
      <c r="N28" s="131">
        <v>21</v>
      </c>
      <c r="O28" s="131">
        <v>4</v>
      </c>
      <c r="P28" s="131">
        <v>0</v>
      </c>
      <c r="Q28" s="131">
        <v>1</v>
      </c>
      <c r="R28" s="131">
        <v>1</v>
      </c>
      <c r="S28" s="131">
        <v>0</v>
      </c>
      <c r="T28" s="131">
        <v>6</v>
      </c>
      <c r="U28" s="131">
        <v>7</v>
      </c>
      <c r="V28" s="131">
        <v>0</v>
      </c>
      <c r="W28" s="131">
        <v>0</v>
      </c>
      <c r="X28" s="103"/>
      <c r="Z28" s="37"/>
      <c r="AA28" s="407" t="s">
        <v>85</v>
      </c>
      <c r="AB28" s="407"/>
      <c r="AC28" s="407"/>
    </row>
    <row r="29" spans="2:29" s="106" customFormat="1" ht="13.5" customHeight="1">
      <c r="B29" s="87"/>
      <c r="C29" s="408" t="s">
        <v>116</v>
      </c>
      <c r="D29" s="408"/>
      <c r="E29" s="111"/>
      <c r="F29" s="134">
        <f t="shared" si="1"/>
        <v>468</v>
      </c>
      <c r="G29" s="131">
        <v>1</v>
      </c>
      <c r="H29" s="131">
        <v>2</v>
      </c>
      <c r="I29" s="131">
        <v>301</v>
      </c>
      <c r="J29" s="131">
        <v>40</v>
      </c>
      <c r="K29" s="131">
        <v>0</v>
      </c>
      <c r="L29" s="131">
        <v>5</v>
      </c>
      <c r="M29" s="131">
        <v>0</v>
      </c>
      <c r="N29" s="131">
        <v>58</v>
      </c>
      <c r="O29" s="131">
        <v>24</v>
      </c>
      <c r="P29" s="131">
        <v>0</v>
      </c>
      <c r="Q29" s="131">
        <v>1</v>
      </c>
      <c r="R29" s="131">
        <v>0</v>
      </c>
      <c r="S29" s="131">
        <v>1</v>
      </c>
      <c r="T29" s="131">
        <v>13</v>
      </c>
      <c r="U29" s="131">
        <v>22</v>
      </c>
      <c r="V29" s="131">
        <v>0</v>
      </c>
      <c r="W29" s="131">
        <v>0</v>
      </c>
      <c r="X29" s="109"/>
      <c r="Z29" s="87"/>
      <c r="AA29" s="408" t="s">
        <v>115</v>
      </c>
      <c r="AB29" s="408"/>
      <c r="AC29" s="408"/>
    </row>
    <row r="30" spans="2:29" ht="9" customHeight="1">
      <c r="B30" s="37"/>
      <c r="C30" s="407" t="s">
        <v>33</v>
      </c>
      <c r="D30" s="407"/>
      <c r="E30" s="105"/>
      <c r="F30" s="132">
        <f t="shared" si="1"/>
        <v>240</v>
      </c>
      <c r="G30" s="131">
        <v>1</v>
      </c>
      <c r="H30" s="131">
        <v>0</v>
      </c>
      <c r="I30" s="131">
        <v>163</v>
      </c>
      <c r="J30" s="131">
        <v>25</v>
      </c>
      <c r="K30" s="131">
        <v>0</v>
      </c>
      <c r="L30" s="131">
        <v>4</v>
      </c>
      <c r="M30" s="131">
        <v>0</v>
      </c>
      <c r="N30" s="131">
        <v>29</v>
      </c>
      <c r="O30" s="131">
        <v>12</v>
      </c>
      <c r="P30" s="131">
        <v>0</v>
      </c>
      <c r="Q30" s="131">
        <v>2</v>
      </c>
      <c r="R30" s="131">
        <v>0</v>
      </c>
      <c r="S30" s="131">
        <v>1</v>
      </c>
      <c r="T30" s="131">
        <v>3</v>
      </c>
      <c r="U30" s="131">
        <v>0</v>
      </c>
      <c r="V30" s="131">
        <v>0</v>
      </c>
      <c r="W30" s="131">
        <v>0</v>
      </c>
      <c r="X30" s="103"/>
      <c r="Z30" s="37"/>
      <c r="AA30" s="407" t="s">
        <v>33</v>
      </c>
      <c r="AB30" s="407"/>
      <c r="AC30" s="407"/>
    </row>
    <row r="31" spans="2:29" ht="9" customHeight="1">
      <c r="B31" s="37"/>
      <c r="C31" s="407" t="s">
        <v>34</v>
      </c>
      <c r="D31" s="407"/>
      <c r="E31" s="105"/>
      <c r="F31" s="132">
        <f t="shared" si="1"/>
        <v>138</v>
      </c>
      <c r="G31" s="131">
        <v>2</v>
      </c>
      <c r="H31" s="131">
        <v>0</v>
      </c>
      <c r="I31" s="131">
        <v>103</v>
      </c>
      <c r="J31" s="131">
        <v>8</v>
      </c>
      <c r="K31" s="131">
        <v>0</v>
      </c>
      <c r="L31" s="131">
        <v>0</v>
      </c>
      <c r="M31" s="131">
        <v>0</v>
      </c>
      <c r="N31" s="131">
        <v>18</v>
      </c>
      <c r="O31" s="131">
        <v>7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03"/>
      <c r="Z31" s="37"/>
      <c r="AA31" s="407" t="s">
        <v>34</v>
      </c>
      <c r="AB31" s="407"/>
      <c r="AC31" s="407"/>
    </row>
    <row r="32" spans="2:29" ht="9" customHeight="1">
      <c r="B32" s="37"/>
      <c r="C32" s="407" t="s">
        <v>35</v>
      </c>
      <c r="D32" s="407"/>
      <c r="E32" s="105"/>
      <c r="F32" s="132">
        <f t="shared" si="1"/>
        <v>32</v>
      </c>
      <c r="G32" s="131">
        <v>0</v>
      </c>
      <c r="H32" s="131">
        <v>0</v>
      </c>
      <c r="I32" s="131">
        <v>14</v>
      </c>
      <c r="J32" s="131">
        <v>1</v>
      </c>
      <c r="K32" s="131">
        <v>0</v>
      </c>
      <c r="L32" s="131">
        <v>0</v>
      </c>
      <c r="M32" s="131">
        <v>0</v>
      </c>
      <c r="N32" s="131">
        <v>10</v>
      </c>
      <c r="O32" s="131">
        <v>1</v>
      </c>
      <c r="P32" s="131">
        <v>0</v>
      </c>
      <c r="Q32" s="131">
        <v>0</v>
      </c>
      <c r="R32" s="131">
        <v>0</v>
      </c>
      <c r="S32" s="131">
        <v>0</v>
      </c>
      <c r="T32" s="131">
        <v>3</v>
      </c>
      <c r="U32" s="131">
        <v>3</v>
      </c>
      <c r="V32" s="131">
        <v>0</v>
      </c>
      <c r="W32" s="131">
        <v>0</v>
      </c>
      <c r="X32" s="103"/>
      <c r="Z32" s="37"/>
      <c r="AA32" s="407" t="s">
        <v>35</v>
      </c>
      <c r="AB32" s="407"/>
      <c r="AC32" s="407"/>
    </row>
    <row r="33" spans="2:29" ht="9" customHeight="1">
      <c r="B33" s="37"/>
      <c r="C33" s="407" t="s">
        <v>36</v>
      </c>
      <c r="D33" s="407"/>
      <c r="E33" s="105"/>
      <c r="F33" s="132">
        <f t="shared" si="1"/>
        <v>845</v>
      </c>
      <c r="G33" s="131">
        <v>0</v>
      </c>
      <c r="H33" s="131">
        <v>1</v>
      </c>
      <c r="I33" s="131">
        <v>409</v>
      </c>
      <c r="J33" s="131">
        <v>59</v>
      </c>
      <c r="K33" s="131">
        <v>0</v>
      </c>
      <c r="L33" s="131">
        <v>1</v>
      </c>
      <c r="M33" s="131">
        <v>0</v>
      </c>
      <c r="N33" s="131">
        <v>78</v>
      </c>
      <c r="O33" s="131">
        <v>25</v>
      </c>
      <c r="P33" s="131">
        <v>0</v>
      </c>
      <c r="Q33" s="131">
        <v>8</v>
      </c>
      <c r="R33" s="131">
        <v>7</v>
      </c>
      <c r="S33" s="131">
        <v>0</v>
      </c>
      <c r="T33" s="131">
        <v>72</v>
      </c>
      <c r="U33" s="131">
        <v>185</v>
      </c>
      <c r="V33" s="131">
        <v>0</v>
      </c>
      <c r="W33" s="131">
        <v>0</v>
      </c>
      <c r="X33" s="103"/>
      <c r="Z33" s="37"/>
      <c r="AA33" s="407" t="s">
        <v>36</v>
      </c>
      <c r="AB33" s="407"/>
      <c r="AC33" s="407"/>
    </row>
    <row r="34" spans="2:29" s="106" customFormat="1" ht="13.5" customHeight="1">
      <c r="B34" s="87"/>
      <c r="C34" s="408" t="s">
        <v>83</v>
      </c>
      <c r="D34" s="408"/>
      <c r="E34" s="111"/>
      <c r="F34" s="133" t="str">
        <f t="shared" si="1"/>
        <v>－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09"/>
      <c r="Z34" s="87"/>
      <c r="AA34" s="408" t="s">
        <v>83</v>
      </c>
      <c r="AB34" s="408"/>
      <c r="AC34" s="408"/>
    </row>
    <row r="35" spans="2:29" ht="9" customHeight="1">
      <c r="B35" s="37"/>
      <c r="C35" s="407" t="s">
        <v>82</v>
      </c>
      <c r="D35" s="407"/>
      <c r="E35" s="105"/>
      <c r="F35" s="132">
        <f t="shared" si="1"/>
        <v>1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1</v>
      </c>
      <c r="V35" s="131">
        <v>0</v>
      </c>
      <c r="W35" s="131">
        <v>0</v>
      </c>
      <c r="X35" s="103"/>
      <c r="Z35" s="37"/>
      <c r="AA35" s="407" t="s">
        <v>82</v>
      </c>
      <c r="AB35" s="407"/>
      <c r="AC35" s="407"/>
    </row>
    <row r="36" spans="2:29" ht="9" customHeight="1">
      <c r="B36" s="37"/>
      <c r="C36" s="407" t="s">
        <v>81</v>
      </c>
      <c r="D36" s="407"/>
      <c r="E36" s="105"/>
      <c r="F36" s="132" t="str">
        <f t="shared" si="1"/>
        <v>－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03"/>
      <c r="Z36" s="37"/>
      <c r="AA36" s="407" t="s">
        <v>81</v>
      </c>
      <c r="AB36" s="407"/>
      <c r="AC36" s="407"/>
    </row>
    <row r="37" spans="2:29" ht="9" customHeight="1">
      <c r="B37" s="37"/>
      <c r="C37" s="407" t="s">
        <v>40</v>
      </c>
      <c r="D37" s="407"/>
      <c r="E37" s="105"/>
      <c r="F37" s="132" t="str">
        <f t="shared" si="1"/>
        <v>－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  <c r="X37" s="103"/>
      <c r="Z37" s="37"/>
      <c r="AA37" s="407" t="s">
        <v>40</v>
      </c>
      <c r="AB37" s="407"/>
      <c r="AC37" s="407"/>
    </row>
    <row r="38" spans="2:29" ht="9" customHeight="1">
      <c r="B38" s="37"/>
      <c r="C38" s="407" t="s">
        <v>80</v>
      </c>
      <c r="D38" s="407"/>
      <c r="E38" s="105"/>
      <c r="F38" s="132" t="str">
        <f t="shared" si="1"/>
        <v>－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03"/>
      <c r="Z38" s="37"/>
      <c r="AA38" s="407" t="s">
        <v>80</v>
      </c>
      <c r="AB38" s="407"/>
      <c r="AC38" s="407"/>
    </row>
    <row r="39" spans="2:29" s="106" customFormat="1" ht="13.5" customHeight="1">
      <c r="B39" s="87"/>
      <c r="C39" s="408" t="s">
        <v>79</v>
      </c>
      <c r="D39" s="408"/>
      <c r="E39" s="111"/>
      <c r="F39" s="133">
        <f t="shared" si="1"/>
        <v>5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1</v>
      </c>
      <c r="M39" s="131">
        <v>0</v>
      </c>
      <c r="N39" s="131">
        <v>4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  <c r="X39" s="109"/>
      <c r="Z39" s="87"/>
      <c r="AA39" s="408" t="s">
        <v>79</v>
      </c>
      <c r="AB39" s="408"/>
      <c r="AC39" s="408"/>
    </row>
    <row r="40" spans="2:29" ht="9" customHeight="1">
      <c r="B40" s="37"/>
      <c r="C40" s="407" t="s">
        <v>42</v>
      </c>
      <c r="D40" s="407"/>
      <c r="E40" s="105"/>
      <c r="F40" s="132">
        <f t="shared" si="1"/>
        <v>10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10</v>
      </c>
      <c r="V40" s="131">
        <v>0</v>
      </c>
      <c r="W40" s="131">
        <v>0</v>
      </c>
      <c r="X40" s="103"/>
      <c r="Z40" s="37"/>
      <c r="AA40" s="407" t="s">
        <v>42</v>
      </c>
      <c r="AB40" s="407"/>
      <c r="AC40" s="407"/>
    </row>
    <row r="41" spans="2:29" ht="9" customHeight="1">
      <c r="B41" s="37"/>
      <c r="C41" s="407" t="s">
        <v>78</v>
      </c>
      <c r="D41" s="407"/>
      <c r="E41" s="105"/>
      <c r="F41" s="132" t="str">
        <f t="shared" si="1"/>
        <v>－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03"/>
      <c r="Z41" s="37"/>
      <c r="AA41" s="407" t="s">
        <v>78</v>
      </c>
      <c r="AB41" s="407"/>
      <c r="AC41" s="407"/>
    </row>
    <row r="42" spans="2:29" ht="9" customHeight="1">
      <c r="B42" s="37"/>
      <c r="C42" s="407" t="s">
        <v>44</v>
      </c>
      <c r="D42" s="407"/>
      <c r="E42" s="105"/>
      <c r="F42" s="132">
        <f t="shared" si="1"/>
        <v>2</v>
      </c>
      <c r="G42" s="131">
        <v>0</v>
      </c>
      <c r="H42" s="131">
        <v>0</v>
      </c>
      <c r="I42" s="131">
        <v>1</v>
      </c>
      <c r="J42" s="131">
        <v>0</v>
      </c>
      <c r="K42" s="131">
        <v>0</v>
      </c>
      <c r="L42" s="131">
        <v>0</v>
      </c>
      <c r="M42" s="131">
        <v>0</v>
      </c>
      <c r="N42" s="131">
        <v>0</v>
      </c>
      <c r="O42" s="131">
        <v>1</v>
      </c>
      <c r="P42" s="131">
        <v>0</v>
      </c>
      <c r="Q42" s="131">
        <v>0</v>
      </c>
      <c r="R42" s="131">
        <v>0</v>
      </c>
      <c r="S42" s="131">
        <v>0</v>
      </c>
      <c r="T42" s="131">
        <v>0</v>
      </c>
      <c r="U42" s="131">
        <v>0</v>
      </c>
      <c r="V42" s="131">
        <v>0</v>
      </c>
      <c r="W42" s="131">
        <v>0</v>
      </c>
      <c r="X42" s="103"/>
      <c r="Z42" s="37"/>
      <c r="AA42" s="407" t="s">
        <v>44</v>
      </c>
      <c r="AB42" s="407"/>
      <c r="AC42" s="407"/>
    </row>
    <row r="43" spans="2:29" ht="9" customHeight="1">
      <c r="B43" s="37"/>
      <c r="C43" s="407" t="s">
        <v>107</v>
      </c>
      <c r="D43" s="407"/>
      <c r="E43" s="105"/>
      <c r="F43" s="132" t="str">
        <f t="shared" si="1"/>
        <v>－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03"/>
      <c r="Z43" s="37"/>
      <c r="AA43" s="407" t="s">
        <v>107</v>
      </c>
      <c r="AB43" s="407"/>
      <c r="AC43" s="407"/>
    </row>
    <row r="44" spans="2:29" s="106" customFormat="1" ht="13.5" customHeight="1">
      <c r="B44" s="87"/>
      <c r="C44" s="408" t="s">
        <v>73</v>
      </c>
      <c r="D44" s="408"/>
      <c r="E44" s="111"/>
      <c r="F44" s="133">
        <f t="shared" si="1"/>
        <v>3</v>
      </c>
      <c r="G44" s="131">
        <v>0</v>
      </c>
      <c r="H44" s="131">
        <v>0</v>
      </c>
      <c r="I44" s="131">
        <v>3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  <c r="X44" s="109"/>
      <c r="Z44" s="87"/>
      <c r="AA44" s="408" t="s">
        <v>73</v>
      </c>
      <c r="AB44" s="408"/>
      <c r="AC44" s="408"/>
    </row>
    <row r="45" spans="2:29" ht="9" customHeight="1">
      <c r="B45" s="37"/>
      <c r="C45" s="407" t="s">
        <v>72</v>
      </c>
      <c r="D45" s="407"/>
      <c r="E45" s="105"/>
      <c r="F45" s="132">
        <f t="shared" si="1"/>
        <v>4</v>
      </c>
      <c r="G45" s="131">
        <v>0</v>
      </c>
      <c r="H45" s="131">
        <v>0</v>
      </c>
      <c r="I45" s="131">
        <v>3</v>
      </c>
      <c r="J45" s="131">
        <v>0</v>
      </c>
      <c r="K45" s="131">
        <v>0</v>
      </c>
      <c r="L45" s="131">
        <v>0</v>
      </c>
      <c r="M45" s="131">
        <v>0</v>
      </c>
      <c r="N45" s="131">
        <v>1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03"/>
      <c r="Z45" s="37"/>
      <c r="AA45" s="407" t="s">
        <v>72</v>
      </c>
      <c r="AB45" s="407"/>
      <c r="AC45" s="407"/>
    </row>
    <row r="46" spans="2:29" ht="9" customHeight="1">
      <c r="B46" s="37"/>
      <c r="C46" s="407" t="s">
        <v>47</v>
      </c>
      <c r="D46" s="407"/>
      <c r="E46" s="105"/>
      <c r="F46" s="132" t="str">
        <f t="shared" si="1"/>
        <v>－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03"/>
      <c r="Z46" s="37"/>
      <c r="AA46" s="407" t="s">
        <v>47</v>
      </c>
      <c r="AB46" s="407"/>
      <c r="AC46" s="407"/>
    </row>
    <row r="47" spans="2:29" ht="9" customHeight="1">
      <c r="B47" s="37"/>
      <c r="C47" s="407" t="s">
        <v>106</v>
      </c>
      <c r="D47" s="407"/>
      <c r="E47" s="105"/>
      <c r="F47" s="132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03"/>
      <c r="Z47" s="37"/>
      <c r="AA47" s="407" t="s">
        <v>114</v>
      </c>
      <c r="AB47" s="407"/>
      <c r="AC47" s="407"/>
    </row>
    <row r="48" spans="2:29" ht="9" customHeight="1">
      <c r="B48" s="37"/>
      <c r="C48" s="37"/>
      <c r="D48" s="36" t="s">
        <v>66</v>
      </c>
      <c r="E48" s="105"/>
      <c r="F48" s="132">
        <f t="shared" ref="F48:F66" si="2">IF(SUM(G48:W48)&gt;0,SUM(G48:W48),"－")</f>
        <v>316</v>
      </c>
      <c r="G48" s="131">
        <v>3</v>
      </c>
      <c r="H48" s="131">
        <v>0</v>
      </c>
      <c r="I48" s="131">
        <v>174</v>
      </c>
      <c r="J48" s="131">
        <v>23</v>
      </c>
      <c r="K48" s="131">
        <v>0</v>
      </c>
      <c r="L48" s="131">
        <v>3</v>
      </c>
      <c r="M48" s="131">
        <v>0</v>
      </c>
      <c r="N48" s="131">
        <v>24</v>
      </c>
      <c r="O48" s="131">
        <v>10</v>
      </c>
      <c r="P48" s="131">
        <v>0</v>
      </c>
      <c r="Q48" s="131">
        <v>15</v>
      </c>
      <c r="R48" s="131">
        <v>10</v>
      </c>
      <c r="S48" s="131">
        <v>1</v>
      </c>
      <c r="T48" s="131">
        <v>46</v>
      </c>
      <c r="U48" s="131">
        <v>7</v>
      </c>
      <c r="V48" s="131">
        <v>0</v>
      </c>
      <c r="W48" s="131">
        <v>0</v>
      </c>
      <c r="X48" s="103"/>
      <c r="Z48" s="37"/>
      <c r="AA48" s="37"/>
      <c r="AB48" s="407" t="s">
        <v>66</v>
      </c>
      <c r="AC48" s="407"/>
    </row>
    <row r="49" spans="2:30" ht="9" customHeight="1">
      <c r="B49" s="37"/>
      <c r="C49" s="37"/>
      <c r="D49" s="36" t="s">
        <v>65</v>
      </c>
      <c r="E49" s="105"/>
      <c r="F49" s="132">
        <f t="shared" si="2"/>
        <v>787</v>
      </c>
      <c r="G49" s="131">
        <v>37</v>
      </c>
      <c r="H49" s="131">
        <v>4</v>
      </c>
      <c r="I49" s="131">
        <v>456</v>
      </c>
      <c r="J49" s="131">
        <v>47</v>
      </c>
      <c r="K49" s="131">
        <v>0</v>
      </c>
      <c r="L49" s="131">
        <v>8</v>
      </c>
      <c r="M49" s="131">
        <v>1</v>
      </c>
      <c r="N49" s="131">
        <v>99</v>
      </c>
      <c r="O49" s="131">
        <v>23</v>
      </c>
      <c r="P49" s="131">
        <v>0</v>
      </c>
      <c r="Q49" s="131">
        <v>29</v>
      </c>
      <c r="R49" s="131">
        <v>17</v>
      </c>
      <c r="S49" s="131">
        <v>7</v>
      </c>
      <c r="T49" s="131">
        <v>58</v>
      </c>
      <c r="U49" s="131">
        <v>1</v>
      </c>
      <c r="V49" s="131">
        <v>0</v>
      </c>
      <c r="W49" s="131">
        <v>0</v>
      </c>
      <c r="X49" s="103"/>
      <c r="Z49" s="37"/>
      <c r="AA49" s="37"/>
      <c r="AB49" s="407" t="s">
        <v>65</v>
      </c>
      <c r="AC49" s="407"/>
    </row>
    <row r="50" spans="2:30" ht="9" customHeight="1">
      <c r="B50" s="37"/>
      <c r="C50" s="37"/>
      <c r="D50" s="36" t="s">
        <v>64</v>
      </c>
      <c r="E50" s="105"/>
      <c r="F50" s="132">
        <f t="shared" si="2"/>
        <v>1603</v>
      </c>
      <c r="G50" s="131">
        <v>2</v>
      </c>
      <c r="H50" s="131">
        <v>0</v>
      </c>
      <c r="I50" s="131">
        <v>1024</v>
      </c>
      <c r="J50" s="131">
        <v>148</v>
      </c>
      <c r="K50" s="131">
        <v>0</v>
      </c>
      <c r="L50" s="131">
        <v>37</v>
      </c>
      <c r="M50" s="131">
        <v>0</v>
      </c>
      <c r="N50" s="131">
        <v>269</v>
      </c>
      <c r="O50" s="131">
        <v>76</v>
      </c>
      <c r="P50" s="131">
        <v>1</v>
      </c>
      <c r="Q50" s="131">
        <v>4</v>
      </c>
      <c r="R50" s="131">
        <v>3</v>
      </c>
      <c r="S50" s="131">
        <v>2</v>
      </c>
      <c r="T50" s="131">
        <v>32</v>
      </c>
      <c r="U50" s="131">
        <v>5</v>
      </c>
      <c r="V50" s="131">
        <v>0</v>
      </c>
      <c r="W50" s="131">
        <v>0</v>
      </c>
      <c r="X50" s="103"/>
      <c r="Z50" s="37"/>
      <c r="AA50" s="37"/>
      <c r="AB50" s="407" t="s">
        <v>64</v>
      </c>
      <c r="AC50" s="407"/>
    </row>
    <row r="51" spans="2:30" ht="9" customHeight="1">
      <c r="B51" s="37"/>
      <c r="C51" s="37"/>
      <c r="D51" s="36" t="s">
        <v>63</v>
      </c>
      <c r="E51" s="105"/>
      <c r="F51" s="132">
        <f t="shared" si="2"/>
        <v>3639</v>
      </c>
      <c r="G51" s="131">
        <v>5</v>
      </c>
      <c r="H51" s="131">
        <v>2</v>
      </c>
      <c r="I51" s="131">
        <v>2400</v>
      </c>
      <c r="J51" s="131">
        <v>271</v>
      </c>
      <c r="K51" s="131">
        <v>0</v>
      </c>
      <c r="L51" s="131">
        <v>70</v>
      </c>
      <c r="M51" s="131">
        <v>0</v>
      </c>
      <c r="N51" s="131">
        <v>658</v>
      </c>
      <c r="O51" s="131">
        <v>122</v>
      </c>
      <c r="P51" s="131">
        <v>1</v>
      </c>
      <c r="Q51" s="131">
        <v>14</v>
      </c>
      <c r="R51" s="131">
        <v>7</v>
      </c>
      <c r="S51" s="131">
        <v>7</v>
      </c>
      <c r="T51" s="131">
        <v>60</v>
      </c>
      <c r="U51" s="131">
        <v>22</v>
      </c>
      <c r="V51" s="131">
        <v>0</v>
      </c>
      <c r="W51" s="131">
        <v>0</v>
      </c>
      <c r="X51" s="103"/>
      <c r="Z51" s="37"/>
      <c r="AA51" s="37"/>
      <c r="AB51" s="407" t="s">
        <v>63</v>
      </c>
      <c r="AC51" s="407"/>
    </row>
    <row r="52" spans="2:30" ht="9" customHeight="1">
      <c r="B52" s="37"/>
      <c r="C52" s="37"/>
      <c r="D52" s="36" t="s">
        <v>62</v>
      </c>
      <c r="E52" s="105"/>
      <c r="F52" s="132">
        <f t="shared" si="2"/>
        <v>1012</v>
      </c>
      <c r="G52" s="131">
        <v>5</v>
      </c>
      <c r="H52" s="131">
        <v>1</v>
      </c>
      <c r="I52" s="131">
        <v>655</v>
      </c>
      <c r="J52" s="131">
        <v>76</v>
      </c>
      <c r="K52" s="131">
        <v>0</v>
      </c>
      <c r="L52" s="131">
        <v>29</v>
      </c>
      <c r="M52" s="131">
        <v>0</v>
      </c>
      <c r="N52" s="131">
        <v>150</v>
      </c>
      <c r="O52" s="131">
        <v>39</v>
      </c>
      <c r="P52" s="131">
        <v>0</v>
      </c>
      <c r="Q52" s="131">
        <v>6</v>
      </c>
      <c r="R52" s="131">
        <v>9</v>
      </c>
      <c r="S52" s="131">
        <v>1</v>
      </c>
      <c r="T52" s="131">
        <v>20</v>
      </c>
      <c r="U52" s="131">
        <v>21</v>
      </c>
      <c r="V52" s="131">
        <v>0</v>
      </c>
      <c r="W52" s="131">
        <v>0</v>
      </c>
      <c r="X52" s="103"/>
      <c r="Z52" s="37"/>
      <c r="AA52" s="37"/>
      <c r="AB52" s="407" t="s">
        <v>62</v>
      </c>
      <c r="AC52" s="407"/>
    </row>
    <row r="53" spans="2:30" ht="9" customHeight="1">
      <c r="B53" s="37"/>
      <c r="C53" s="37"/>
      <c r="D53" s="36" t="s">
        <v>61</v>
      </c>
      <c r="E53" s="105"/>
      <c r="F53" s="132">
        <f t="shared" si="2"/>
        <v>7008</v>
      </c>
      <c r="G53" s="131">
        <v>11</v>
      </c>
      <c r="H53" s="131">
        <v>2</v>
      </c>
      <c r="I53" s="131">
        <v>4491</v>
      </c>
      <c r="J53" s="131">
        <v>618</v>
      </c>
      <c r="K53" s="131">
        <v>0</v>
      </c>
      <c r="L53" s="131">
        <v>56</v>
      </c>
      <c r="M53" s="131">
        <v>0</v>
      </c>
      <c r="N53" s="131">
        <v>838</v>
      </c>
      <c r="O53" s="131">
        <v>329</v>
      </c>
      <c r="P53" s="131">
        <v>3</v>
      </c>
      <c r="Q53" s="131">
        <v>25</v>
      </c>
      <c r="R53" s="131">
        <v>24</v>
      </c>
      <c r="S53" s="131">
        <v>18</v>
      </c>
      <c r="T53" s="131">
        <v>198</v>
      </c>
      <c r="U53" s="131">
        <v>395</v>
      </c>
      <c r="V53" s="131">
        <v>0</v>
      </c>
      <c r="W53" s="131">
        <v>0</v>
      </c>
      <c r="X53" s="103"/>
      <c r="Z53" s="37"/>
      <c r="AA53" s="37"/>
      <c r="AB53" s="407" t="s">
        <v>61</v>
      </c>
      <c r="AC53" s="407"/>
    </row>
    <row r="54" spans="2:30" ht="9" customHeight="1">
      <c r="B54" s="37"/>
      <c r="C54" s="37"/>
      <c r="D54" s="36" t="s">
        <v>60</v>
      </c>
      <c r="E54" s="105"/>
      <c r="F54" s="132">
        <f t="shared" si="2"/>
        <v>1306</v>
      </c>
      <c r="G54" s="131">
        <v>6</v>
      </c>
      <c r="H54" s="131">
        <v>2</v>
      </c>
      <c r="I54" s="131">
        <v>886</v>
      </c>
      <c r="J54" s="131">
        <v>93</v>
      </c>
      <c r="K54" s="131">
        <v>0</v>
      </c>
      <c r="L54" s="131">
        <v>21</v>
      </c>
      <c r="M54" s="131">
        <v>0</v>
      </c>
      <c r="N54" s="131">
        <v>212</v>
      </c>
      <c r="O54" s="131">
        <v>54</v>
      </c>
      <c r="P54" s="131">
        <v>2</v>
      </c>
      <c r="Q54" s="131">
        <v>3</v>
      </c>
      <c r="R54" s="131">
        <v>0</v>
      </c>
      <c r="S54" s="131">
        <v>2</v>
      </c>
      <c r="T54" s="131">
        <v>8</v>
      </c>
      <c r="U54" s="131">
        <v>17</v>
      </c>
      <c r="V54" s="131">
        <v>0</v>
      </c>
      <c r="W54" s="131">
        <v>0</v>
      </c>
      <c r="X54" s="103"/>
      <c r="Z54" s="37"/>
      <c r="AA54" s="37"/>
      <c r="AB54" s="407" t="s">
        <v>60</v>
      </c>
      <c r="AC54" s="407"/>
    </row>
    <row r="55" spans="2:30" ht="9" customHeight="1">
      <c r="B55" s="37"/>
      <c r="C55" s="37"/>
      <c r="D55" s="36" t="s">
        <v>59</v>
      </c>
      <c r="E55" s="105"/>
      <c r="F55" s="132">
        <f t="shared" si="2"/>
        <v>29</v>
      </c>
      <c r="G55" s="131">
        <v>0</v>
      </c>
      <c r="H55" s="131">
        <v>0</v>
      </c>
      <c r="I55" s="131">
        <v>16</v>
      </c>
      <c r="J55" s="131">
        <v>2</v>
      </c>
      <c r="K55" s="131">
        <v>0</v>
      </c>
      <c r="L55" s="131">
        <v>0</v>
      </c>
      <c r="M55" s="131">
        <v>0</v>
      </c>
      <c r="N55" s="131">
        <v>2</v>
      </c>
      <c r="O55" s="131">
        <v>0</v>
      </c>
      <c r="P55" s="131">
        <v>0</v>
      </c>
      <c r="Q55" s="131">
        <v>1</v>
      </c>
      <c r="R55" s="131">
        <v>1</v>
      </c>
      <c r="S55" s="131">
        <v>0</v>
      </c>
      <c r="T55" s="131">
        <v>6</v>
      </c>
      <c r="U55" s="131">
        <v>1</v>
      </c>
      <c r="V55" s="131">
        <v>0</v>
      </c>
      <c r="W55" s="131">
        <v>0</v>
      </c>
      <c r="X55" s="103"/>
      <c r="Z55" s="37"/>
      <c r="AA55" s="37"/>
      <c r="AB55" s="407" t="s">
        <v>59</v>
      </c>
      <c r="AC55" s="407"/>
    </row>
    <row r="56" spans="2:30" ht="9" customHeight="1">
      <c r="B56" s="37"/>
      <c r="C56" s="37"/>
      <c r="D56" s="36" t="s">
        <v>58</v>
      </c>
      <c r="E56" s="105"/>
      <c r="F56" s="132">
        <f t="shared" si="2"/>
        <v>36</v>
      </c>
      <c r="G56" s="131">
        <v>1</v>
      </c>
      <c r="H56" s="131">
        <v>0</v>
      </c>
      <c r="I56" s="131">
        <v>20</v>
      </c>
      <c r="J56" s="131">
        <v>0</v>
      </c>
      <c r="K56" s="131">
        <v>0</v>
      </c>
      <c r="L56" s="131">
        <v>0</v>
      </c>
      <c r="M56" s="131">
        <v>0</v>
      </c>
      <c r="N56" s="131">
        <v>11</v>
      </c>
      <c r="O56" s="131">
        <v>3</v>
      </c>
      <c r="P56" s="131">
        <v>0</v>
      </c>
      <c r="Q56" s="131">
        <v>0</v>
      </c>
      <c r="R56" s="131">
        <v>0</v>
      </c>
      <c r="S56" s="131">
        <v>1</v>
      </c>
      <c r="T56" s="131">
        <v>0</v>
      </c>
      <c r="U56" s="131">
        <v>0</v>
      </c>
      <c r="V56" s="131">
        <v>0</v>
      </c>
      <c r="W56" s="131">
        <v>0</v>
      </c>
      <c r="X56" s="103"/>
      <c r="Z56" s="37"/>
      <c r="AA56" s="37"/>
      <c r="AB56" s="407" t="s">
        <v>58</v>
      </c>
      <c r="AC56" s="407"/>
    </row>
    <row r="57" spans="2:30" ht="9" customHeight="1">
      <c r="B57" s="37"/>
      <c r="C57" s="37"/>
      <c r="D57" s="36" t="s">
        <v>57</v>
      </c>
      <c r="E57" s="105"/>
      <c r="F57" s="132">
        <f t="shared" si="2"/>
        <v>296</v>
      </c>
      <c r="G57" s="131">
        <v>14</v>
      </c>
      <c r="H57" s="131">
        <v>0</v>
      </c>
      <c r="I57" s="131">
        <v>166</v>
      </c>
      <c r="J57" s="131">
        <v>22</v>
      </c>
      <c r="K57" s="131">
        <v>0</v>
      </c>
      <c r="L57" s="131">
        <v>9</v>
      </c>
      <c r="M57" s="131">
        <v>0</v>
      </c>
      <c r="N57" s="131">
        <v>47</v>
      </c>
      <c r="O57" s="131">
        <v>5</v>
      </c>
      <c r="P57" s="131">
        <v>1</v>
      </c>
      <c r="Q57" s="131">
        <v>5</v>
      </c>
      <c r="R57" s="131">
        <v>2</v>
      </c>
      <c r="S57" s="131">
        <v>1</v>
      </c>
      <c r="T57" s="131">
        <v>15</v>
      </c>
      <c r="U57" s="131">
        <v>9</v>
      </c>
      <c r="V57" s="131">
        <v>0</v>
      </c>
      <c r="W57" s="131">
        <v>0</v>
      </c>
      <c r="X57" s="103">
        <v>2</v>
      </c>
      <c r="Z57" s="37"/>
      <c r="AA57" s="37"/>
      <c r="AB57" s="407" t="s">
        <v>120</v>
      </c>
      <c r="AC57" s="407"/>
    </row>
    <row r="58" spans="2:30" s="106" customFormat="1" ht="13.5" customHeight="1">
      <c r="B58" s="87"/>
      <c r="C58" s="408" t="s">
        <v>56</v>
      </c>
      <c r="D58" s="408"/>
      <c r="E58" s="111"/>
      <c r="F58" s="133" t="str">
        <f t="shared" si="2"/>
        <v>－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0</v>
      </c>
      <c r="X58" s="109"/>
      <c r="Z58" s="87"/>
      <c r="AA58" s="408" t="s">
        <v>56</v>
      </c>
      <c r="AB58" s="408"/>
      <c r="AC58" s="408"/>
      <c r="AD58" s="107"/>
    </row>
    <row r="59" spans="2:30" ht="9" customHeight="1">
      <c r="B59" s="37"/>
      <c r="C59" s="407" t="s">
        <v>55</v>
      </c>
      <c r="D59" s="407"/>
      <c r="E59" s="105"/>
      <c r="F59" s="132">
        <f t="shared" si="2"/>
        <v>133</v>
      </c>
      <c r="G59" s="131">
        <v>2</v>
      </c>
      <c r="H59" s="131">
        <v>0</v>
      </c>
      <c r="I59" s="131">
        <v>95</v>
      </c>
      <c r="J59" s="131">
        <v>10</v>
      </c>
      <c r="K59" s="131">
        <v>0</v>
      </c>
      <c r="L59" s="131">
        <v>2</v>
      </c>
      <c r="M59" s="131">
        <v>0</v>
      </c>
      <c r="N59" s="131">
        <v>19</v>
      </c>
      <c r="O59" s="131">
        <v>5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03"/>
      <c r="Z59" s="37"/>
      <c r="AA59" s="407" t="s">
        <v>55</v>
      </c>
      <c r="AB59" s="407"/>
      <c r="AC59" s="407"/>
      <c r="AD59" s="101"/>
    </row>
    <row r="60" spans="2:30" ht="9" customHeight="1">
      <c r="B60" s="37"/>
      <c r="C60" s="407" t="s">
        <v>105</v>
      </c>
      <c r="D60" s="407"/>
      <c r="E60" s="105"/>
      <c r="F60" s="132">
        <f t="shared" si="2"/>
        <v>5</v>
      </c>
      <c r="G60" s="131">
        <v>0</v>
      </c>
      <c r="H60" s="131">
        <v>0</v>
      </c>
      <c r="I60" s="131">
        <v>3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1</v>
      </c>
      <c r="P60" s="131">
        <v>0</v>
      </c>
      <c r="Q60" s="131">
        <v>0</v>
      </c>
      <c r="R60" s="131">
        <v>1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03"/>
      <c r="Z60" s="37"/>
      <c r="AA60" s="407" t="s">
        <v>105</v>
      </c>
      <c r="AB60" s="407"/>
      <c r="AC60" s="407"/>
      <c r="AD60" s="101"/>
    </row>
    <row r="61" spans="2:30" ht="9" customHeight="1">
      <c r="B61" s="37"/>
      <c r="C61" s="407" t="s">
        <v>104</v>
      </c>
      <c r="D61" s="407"/>
      <c r="E61" s="105"/>
      <c r="F61" s="132" t="str">
        <f t="shared" si="2"/>
        <v>－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03"/>
      <c r="Z61" s="37"/>
      <c r="AA61" s="407" t="s">
        <v>104</v>
      </c>
      <c r="AB61" s="407"/>
      <c r="AC61" s="407"/>
      <c r="AD61" s="101"/>
    </row>
    <row r="62" spans="2:30" ht="9" customHeight="1">
      <c r="B62" s="37"/>
      <c r="C62" s="407" t="s">
        <v>103</v>
      </c>
      <c r="D62" s="407"/>
      <c r="E62" s="105"/>
      <c r="F62" s="132" t="str">
        <f t="shared" si="2"/>
        <v>－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  <c r="L62" s="131">
        <v>0</v>
      </c>
      <c r="M62" s="131">
        <v>0</v>
      </c>
      <c r="N62" s="131">
        <v>0</v>
      </c>
      <c r="O62" s="131">
        <v>0</v>
      </c>
      <c r="P62" s="131">
        <v>0</v>
      </c>
      <c r="Q62" s="131">
        <v>0</v>
      </c>
      <c r="R62" s="131">
        <v>0</v>
      </c>
      <c r="S62" s="131">
        <v>0</v>
      </c>
      <c r="T62" s="131">
        <v>0</v>
      </c>
      <c r="U62" s="131">
        <v>0</v>
      </c>
      <c r="V62" s="131">
        <v>0</v>
      </c>
      <c r="W62" s="131">
        <v>0</v>
      </c>
      <c r="X62" s="103"/>
      <c r="Z62" s="37"/>
      <c r="AA62" s="407" t="s">
        <v>103</v>
      </c>
      <c r="AB62" s="407"/>
      <c r="AC62" s="407"/>
      <c r="AD62" s="101"/>
    </row>
    <row r="63" spans="2:30" s="106" customFormat="1" ht="13.5" customHeight="1">
      <c r="B63" s="87"/>
      <c r="C63" s="408" t="s">
        <v>102</v>
      </c>
      <c r="D63" s="408"/>
      <c r="E63" s="111"/>
      <c r="F63" s="133" t="str">
        <f t="shared" si="2"/>
        <v>－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09"/>
      <c r="Z63" s="87"/>
      <c r="AA63" s="408" t="s">
        <v>102</v>
      </c>
      <c r="AB63" s="408"/>
      <c r="AC63" s="408"/>
      <c r="AD63" s="107"/>
    </row>
    <row r="64" spans="2:30" ht="9" customHeight="1">
      <c r="B64" s="37"/>
      <c r="C64" s="407" t="s">
        <v>101</v>
      </c>
      <c r="D64" s="407"/>
      <c r="E64" s="105"/>
      <c r="F64" s="132" t="str">
        <f t="shared" si="2"/>
        <v>－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03"/>
      <c r="Z64" s="37"/>
      <c r="AA64" s="407" t="s">
        <v>101</v>
      </c>
      <c r="AB64" s="407"/>
      <c r="AC64" s="407"/>
      <c r="AD64" s="101"/>
    </row>
    <row r="65" spans="1:30" ht="9" customHeight="1">
      <c r="B65" s="37"/>
      <c r="C65" s="407" t="s">
        <v>54</v>
      </c>
      <c r="D65" s="407"/>
      <c r="E65" s="105"/>
      <c r="F65" s="132">
        <f t="shared" si="2"/>
        <v>15</v>
      </c>
      <c r="G65" s="131">
        <v>0</v>
      </c>
      <c r="H65" s="131">
        <v>0</v>
      </c>
      <c r="I65" s="131">
        <v>6</v>
      </c>
      <c r="J65" s="131">
        <v>1</v>
      </c>
      <c r="K65" s="131">
        <v>0</v>
      </c>
      <c r="L65" s="131">
        <v>1</v>
      </c>
      <c r="M65" s="131">
        <v>0</v>
      </c>
      <c r="N65" s="131">
        <v>5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1</v>
      </c>
      <c r="U65" s="131">
        <v>1</v>
      </c>
      <c r="V65" s="131">
        <v>0</v>
      </c>
      <c r="W65" s="131">
        <v>0</v>
      </c>
      <c r="X65" s="103"/>
      <c r="Z65" s="37"/>
      <c r="AA65" s="407" t="s">
        <v>54</v>
      </c>
      <c r="AB65" s="407"/>
      <c r="AC65" s="407"/>
      <c r="AD65" s="101"/>
    </row>
    <row r="66" spans="1:30" ht="9" customHeight="1">
      <c r="B66" s="37"/>
      <c r="C66" s="407" t="s">
        <v>52</v>
      </c>
      <c r="D66" s="407"/>
      <c r="E66" s="105"/>
      <c r="F66" s="132">
        <f t="shared" si="2"/>
        <v>578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578</v>
      </c>
      <c r="X66" s="103"/>
      <c r="Z66" s="37"/>
      <c r="AA66" s="407" t="s">
        <v>52</v>
      </c>
      <c r="AB66" s="407"/>
      <c r="AC66" s="407"/>
      <c r="AD66" s="101"/>
    </row>
    <row r="67" spans="1:30" ht="6.75" customHeight="1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0"/>
      <c r="Y67" s="99"/>
      <c r="Z67" s="98"/>
      <c r="AA67" s="98"/>
      <c r="AB67" s="98"/>
      <c r="AC67" s="98"/>
      <c r="AD67" s="98"/>
    </row>
  </sheetData>
  <mergeCells count="106">
    <mergeCell ref="AB57:AC57"/>
    <mergeCell ref="AA64:AC64"/>
    <mergeCell ref="AA63:AC63"/>
    <mergeCell ref="Z9:AC9"/>
    <mergeCell ref="AA11:AC11"/>
    <mergeCell ref="AA12:AC12"/>
    <mergeCell ref="AA13:AC13"/>
    <mergeCell ref="AB14:AC14"/>
    <mergeCell ref="AB53:AC53"/>
    <mergeCell ref="AB54:AC54"/>
    <mergeCell ref="AA45:AC45"/>
    <mergeCell ref="AB15:AC15"/>
    <mergeCell ref="AB16:AC16"/>
    <mergeCell ref="AA17:AC17"/>
    <mergeCell ref="AA37:AC37"/>
    <mergeCell ref="AA38:AC38"/>
    <mergeCell ref="AA39:AC39"/>
    <mergeCell ref="AA32:AC32"/>
    <mergeCell ref="AA33:AC33"/>
    <mergeCell ref="AA34:AC34"/>
    <mergeCell ref="AA35:AC35"/>
    <mergeCell ref="AA25:AC25"/>
    <mergeCell ref="AA26:AC26"/>
    <mergeCell ref="AA27:AC27"/>
    <mergeCell ref="C29:D29"/>
    <mergeCell ref="C61:D61"/>
    <mergeCell ref="C62:D62"/>
    <mergeCell ref="C63:D63"/>
    <mergeCell ref="C64:D64"/>
    <mergeCell ref="AA66:AC66"/>
    <mergeCell ref="AA18:AC18"/>
    <mergeCell ref="AA65:AC65"/>
    <mergeCell ref="AA60:AC60"/>
    <mergeCell ref="AA61:AC61"/>
    <mergeCell ref="AA62:AC62"/>
    <mergeCell ref="AA46:AC46"/>
    <mergeCell ref="AB48:AC48"/>
    <mergeCell ref="AA40:AC40"/>
    <mergeCell ref="AA41:AC41"/>
    <mergeCell ref="AA42:AC42"/>
    <mergeCell ref="AA44:AC44"/>
    <mergeCell ref="AA43:AC43"/>
    <mergeCell ref="AA36:AC36"/>
    <mergeCell ref="AB49:AC49"/>
    <mergeCell ref="AA58:AC58"/>
    <mergeCell ref="AA59:AC59"/>
    <mergeCell ref="AB55:AC55"/>
    <mergeCell ref="AB56:AC56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AA28:AC28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C35:D35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67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84" t="s">
        <v>111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3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14" t="s">
        <v>119</v>
      </c>
    </row>
    <row r="4" spans="1:30" ht="3" customHeight="1">
      <c r="I4" s="125"/>
      <c r="AC4" s="414"/>
    </row>
    <row r="5" spans="1:30" ht="1.5" customHeight="1"/>
    <row r="6" spans="1:30" ht="9.75" customHeight="1">
      <c r="A6" s="411" t="s">
        <v>94</v>
      </c>
      <c r="B6" s="412"/>
      <c r="C6" s="412"/>
      <c r="D6" s="412"/>
      <c r="E6" s="412"/>
      <c r="F6" s="412" t="s">
        <v>53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1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12" t="s">
        <v>94</v>
      </c>
      <c r="Z6" s="412"/>
      <c r="AA6" s="412"/>
      <c r="AB6" s="412"/>
      <c r="AC6" s="412"/>
      <c r="AD6" s="415"/>
    </row>
    <row r="7" spans="1:30" ht="9.75" customHeight="1">
      <c r="A7" s="411"/>
      <c r="B7" s="412"/>
      <c r="C7" s="412"/>
      <c r="D7" s="412"/>
      <c r="E7" s="412"/>
      <c r="F7" s="412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1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123"/>
      <c r="Y7" s="412"/>
      <c r="Z7" s="412"/>
      <c r="AA7" s="412"/>
      <c r="AB7" s="412"/>
      <c r="AC7" s="412"/>
      <c r="AD7" s="415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9" customHeight="1">
      <c r="B9" s="413" t="s">
        <v>53</v>
      </c>
      <c r="C9" s="413"/>
      <c r="D9" s="413"/>
      <c r="E9" s="105"/>
      <c r="F9" s="118">
        <f t="shared" ref="F9:W9" si="0">SUM(F11:F66)</f>
        <v>18911</v>
      </c>
      <c r="G9" s="116">
        <f t="shared" si="0"/>
        <v>75</v>
      </c>
      <c r="H9" s="116">
        <f t="shared" si="0"/>
        <v>7</v>
      </c>
      <c r="I9" s="116">
        <f t="shared" si="0"/>
        <v>11752</v>
      </c>
      <c r="J9" s="116">
        <f t="shared" si="0"/>
        <v>1327</v>
      </c>
      <c r="K9" s="117">
        <f t="shared" si="0"/>
        <v>0</v>
      </c>
      <c r="L9" s="116">
        <f t="shared" si="0"/>
        <v>283</v>
      </c>
      <c r="M9" s="116">
        <f t="shared" si="0"/>
        <v>0</v>
      </c>
      <c r="N9" s="116">
        <f t="shared" si="0"/>
        <v>2438</v>
      </c>
      <c r="O9" s="116">
        <f t="shared" si="0"/>
        <v>746</v>
      </c>
      <c r="P9" s="116">
        <f t="shared" si="0"/>
        <v>8</v>
      </c>
      <c r="Q9" s="116">
        <f t="shared" si="0"/>
        <v>124</v>
      </c>
      <c r="R9" s="116">
        <f t="shared" si="0"/>
        <v>104</v>
      </c>
      <c r="S9" s="116">
        <f t="shared" si="0"/>
        <v>48</v>
      </c>
      <c r="T9" s="116">
        <f t="shared" si="0"/>
        <v>534</v>
      </c>
      <c r="U9" s="116">
        <f t="shared" si="0"/>
        <v>863</v>
      </c>
      <c r="V9" s="116">
        <f t="shared" si="0"/>
        <v>0</v>
      </c>
      <c r="W9" s="116">
        <f t="shared" si="0"/>
        <v>602</v>
      </c>
      <c r="X9" s="103"/>
      <c r="Y9" s="112"/>
      <c r="Z9" s="413" t="s">
        <v>53</v>
      </c>
      <c r="AA9" s="413"/>
      <c r="AB9" s="413"/>
      <c r="AC9" s="413"/>
    </row>
    <row r="10" spans="1:30" ht="5.25" customHeight="1">
      <c r="B10" s="102"/>
      <c r="C10" s="102"/>
      <c r="D10" s="102"/>
      <c r="E10" s="10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Z10" s="102"/>
      <c r="AA10" s="102"/>
      <c r="AB10" s="102"/>
    </row>
    <row r="11" spans="1:30" ht="9" customHeight="1">
      <c r="B11" s="102"/>
      <c r="C11" s="407" t="s">
        <v>17</v>
      </c>
      <c r="D11" s="407"/>
      <c r="E11" s="105"/>
      <c r="F11" s="104">
        <f>IF(SUM(G11:W11)&gt;0,SUM(G11:W11),"－")</f>
        <v>1006</v>
      </c>
      <c r="G11" s="104">
        <v>1</v>
      </c>
      <c r="H11" s="104">
        <v>0</v>
      </c>
      <c r="I11" s="104">
        <v>568</v>
      </c>
      <c r="J11" s="104">
        <v>76</v>
      </c>
      <c r="K11" s="104">
        <v>0</v>
      </c>
      <c r="L11" s="104">
        <v>17</v>
      </c>
      <c r="M11" s="104">
        <v>0</v>
      </c>
      <c r="N11" s="104">
        <v>103</v>
      </c>
      <c r="O11" s="104">
        <v>33</v>
      </c>
      <c r="P11" s="104">
        <v>1</v>
      </c>
      <c r="Q11" s="104">
        <v>14</v>
      </c>
      <c r="R11" s="104">
        <v>8</v>
      </c>
      <c r="S11" s="104">
        <v>5</v>
      </c>
      <c r="T11" s="104">
        <v>44</v>
      </c>
      <c r="U11" s="104">
        <v>136</v>
      </c>
      <c r="V11" s="104">
        <v>0</v>
      </c>
      <c r="W11" s="104">
        <v>0</v>
      </c>
      <c r="X11" s="103"/>
      <c r="Z11" s="102"/>
      <c r="AA11" s="407" t="s">
        <v>17</v>
      </c>
      <c r="AB11" s="407"/>
      <c r="AC11" s="407"/>
    </row>
    <row r="12" spans="1:30" ht="9" customHeight="1">
      <c r="B12" s="102"/>
      <c r="C12" s="407" t="s">
        <v>18</v>
      </c>
      <c r="D12" s="407"/>
      <c r="E12" s="105"/>
      <c r="F12" s="104">
        <f>IF(SUM(G12:W12)&gt;0,SUM(G12:W12),"－")</f>
        <v>12</v>
      </c>
      <c r="G12" s="104">
        <v>0</v>
      </c>
      <c r="H12" s="104">
        <v>0</v>
      </c>
      <c r="I12" s="104">
        <v>7</v>
      </c>
      <c r="J12" s="104">
        <v>2</v>
      </c>
      <c r="K12" s="104">
        <v>0</v>
      </c>
      <c r="L12" s="104">
        <v>0</v>
      </c>
      <c r="M12" s="104">
        <v>0</v>
      </c>
      <c r="N12" s="104">
        <v>0</v>
      </c>
      <c r="O12" s="104">
        <v>1</v>
      </c>
      <c r="P12" s="104">
        <v>0</v>
      </c>
      <c r="Q12" s="104">
        <v>0</v>
      </c>
      <c r="R12" s="104">
        <v>1</v>
      </c>
      <c r="S12" s="104">
        <v>0</v>
      </c>
      <c r="T12" s="104">
        <v>1</v>
      </c>
      <c r="U12" s="104">
        <v>0</v>
      </c>
      <c r="V12" s="104">
        <v>0</v>
      </c>
      <c r="W12" s="104">
        <v>0</v>
      </c>
      <c r="X12" s="103"/>
      <c r="Z12" s="102"/>
      <c r="AA12" s="407" t="s">
        <v>18</v>
      </c>
      <c r="AB12" s="407"/>
      <c r="AC12" s="407"/>
    </row>
    <row r="13" spans="1:30" ht="9" customHeight="1">
      <c r="B13" s="102"/>
      <c r="C13" s="407" t="s">
        <v>19</v>
      </c>
      <c r="D13" s="407"/>
      <c r="E13" s="105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3"/>
      <c r="Z13" s="102"/>
      <c r="AA13" s="407" t="s">
        <v>19</v>
      </c>
      <c r="AB13" s="407"/>
      <c r="AC13" s="407"/>
    </row>
    <row r="14" spans="1:30" ht="9" customHeight="1">
      <c r="B14" s="102"/>
      <c r="C14" s="102"/>
      <c r="D14" s="36" t="s">
        <v>92</v>
      </c>
      <c r="E14" s="105"/>
      <c r="F14" s="104">
        <f t="shared" ref="F14:F46" si="1">IF(SUM(G14:W14)&gt;0,SUM(G14:W14),"－")</f>
        <v>34</v>
      </c>
      <c r="G14" s="104">
        <v>0</v>
      </c>
      <c r="H14" s="104">
        <v>0</v>
      </c>
      <c r="I14" s="104">
        <v>19</v>
      </c>
      <c r="J14" s="104">
        <v>2</v>
      </c>
      <c r="K14" s="104">
        <v>0</v>
      </c>
      <c r="L14" s="104">
        <v>0</v>
      </c>
      <c r="M14" s="104">
        <v>0</v>
      </c>
      <c r="N14" s="104">
        <v>5</v>
      </c>
      <c r="O14" s="104">
        <v>1</v>
      </c>
      <c r="P14" s="104">
        <v>0</v>
      </c>
      <c r="Q14" s="104">
        <v>0</v>
      </c>
      <c r="R14" s="104">
        <v>2</v>
      </c>
      <c r="S14" s="104">
        <v>0</v>
      </c>
      <c r="T14" s="104">
        <v>0</v>
      </c>
      <c r="U14" s="104">
        <v>5</v>
      </c>
      <c r="V14" s="104">
        <v>0</v>
      </c>
      <c r="W14" s="104">
        <v>0</v>
      </c>
      <c r="X14" s="103"/>
      <c r="Z14" s="102"/>
      <c r="AA14" s="102"/>
      <c r="AB14" s="407" t="s">
        <v>92</v>
      </c>
      <c r="AC14" s="407"/>
    </row>
    <row r="15" spans="1:30" ht="9" customHeight="1">
      <c r="B15" s="102"/>
      <c r="C15" s="102"/>
      <c r="D15" s="36" t="s">
        <v>91</v>
      </c>
      <c r="E15" s="105"/>
      <c r="F15" s="104">
        <f t="shared" si="1"/>
        <v>8</v>
      </c>
      <c r="G15" s="104">
        <v>0</v>
      </c>
      <c r="H15" s="104">
        <v>0</v>
      </c>
      <c r="I15" s="104">
        <v>1</v>
      </c>
      <c r="J15" s="104">
        <v>0</v>
      </c>
      <c r="K15" s="104">
        <v>0</v>
      </c>
      <c r="L15" s="104">
        <v>0</v>
      </c>
      <c r="M15" s="104">
        <v>0</v>
      </c>
      <c r="N15" s="104">
        <v>1</v>
      </c>
      <c r="O15" s="104">
        <v>1</v>
      </c>
      <c r="P15" s="104">
        <v>0</v>
      </c>
      <c r="Q15" s="104">
        <v>1</v>
      </c>
      <c r="R15" s="104">
        <v>1</v>
      </c>
      <c r="S15" s="104">
        <v>1</v>
      </c>
      <c r="T15" s="104">
        <v>2</v>
      </c>
      <c r="U15" s="104">
        <v>0</v>
      </c>
      <c r="V15" s="104">
        <v>0</v>
      </c>
      <c r="W15" s="104">
        <v>0</v>
      </c>
      <c r="X15" s="103"/>
      <c r="Z15" s="102"/>
      <c r="AA15" s="102"/>
      <c r="AB15" s="407" t="s">
        <v>91</v>
      </c>
      <c r="AC15" s="407"/>
    </row>
    <row r="16" spans="1:30" ht="9" customHeight="1">
      <c r="B16" s="102"/>
      <c r="C16" s="102"/>
      <c r="D16" s="36" t="s">
        <v>90</v>
      </c>
      <c r="E16" s="105"/>
      <c r="F16" s="104">
        <f t="shared" si="1"/>
        <v>7</v>
      </c>
      <c r="G16" s="104">
        <v>0</v>
      </c>
      <c r="H16" s="104">
        <v>0</v>
      </c>
      <c r="I16" s="104">
        <v>5</v>
      </c>
      <c r="J16" s="104">
        <v>0</v>
      </c>
      <c r="K16" s="104">
        <v>0</v>
      </c>
      <c r="L16" s="104">
        <v>0</v>
      </c>
      <c r="M16" s="104">
        <v>0</v>
      </c>
      <c r="N16" s="104">
        <v>1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1</v>
      </c>
      <c r="U16" s="104">
        <v>0</v>
      </c>
      <c r="V16" s="104">
        <v>0</v>
      </c>
      <c r="W16" s="104">
        <v>0</v>
      </c>
      <c r="X16" s="103"/>
      <c r="Z16" s="102"/>
      <c r="AA16" s="102"/>
      <c r="AB16" s="407" t="s">
        <v>90</v>
      </c>
      <c r="AC16" s="407"/>
    </row>
    <row r="17" spans="2:29" ht="9" customHeight="1">
      <c r="B17" s="102"/>
      <c r="C17" s="407" t="s">
        <v>20</v>
      </c>
      <c r="D17" s="407"/>
      <c r="E17" s="105"/>
      <c r="F17" s="104">
        <f t="shared" si="1"/>
        <v>1</v>
      </c>
      <c r="G17" s="104">
        <v>0</v>
      </c>
      <c r="H17" s="104">
        <v>0</v>
      </c>
      <c r="I17" s="104">
        <v>0</v>
      </c>
      <c r="J17" s="104">
        <v>1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3"/>
      <c r="Z17" s="102"/>
      <c r="AA17" s="407" t="s">
        <v>20</v>
      </c>
      <c r="AB17" s="407"/>
      <c r="AC17" s="407"/>
    </row>
    <row r="18" spans="2:29" ht="9" customHeight="1">
      <c r="B18" s="102"/>
      <c r="C18" s="407" t="s">
        <v>21</v>
      </c>
      <c r="D18" s="407"/>
      <c r="E18" s="105"/>
      <c r="F18" s="104">
        <f t="shared" si="1"/>
        <v>14</v>
      </c>
      <c r="G18" s="104">
        <v>0</v>
      </c>
      <c r="H18" s="104">
        <v>0</v>
      </c>
      <c r="I18" s="104">
        <v>11</v>
      </c>
      <c r="J18" s="104">
        <v>0</v>
      </c>
      <c r="K18" s="104">
        <v>0</v>
      </c>
      <c r="L18" s="104">
        <v>1</v>
      </c>
      <c r="M18" s="104">
        <v>0</v>
      </c>
      <c r="N18" s="104">
        <v>0</v>
      </c>
      <c r="O18" s="104">
        <v>0</v>
      </c>
      <c r="P18" s="104">
        <v>0</v>
      </c>
      <c r="Q18" s="104">
        <v>1</v>
      </c>
      <c r="R18" s="104">
        <v>1</v>
      </c>
      <c r="S18" s="104">
        <v>0</v>
      </c>
      <c r="T18" s="104">
        <v>0</v>
      </c>
      <c r="U18" s="104">
        <v>0</v>
      </c>
      <c r="V18" s="104">
        <v>0</v>
      </c>
      <c r="W18" s="104">
        <v>0</v>
      </c>
      <c r="X18" s="103"/>
      <c r="Z18" s="102"/>
      <c r="AA18" s="407" t="s">
        <v>21</v>
      </c>
      <c r="AB18" s="407"/>
      <c r="AC18" s="407"/>
    </row>
    <row r="19" spans="2:29" s="106" customFormat="1" ht="13.5" customHeight="1">
      <c r="B19" s="108"/>
      <c r="C19" s="408" t="s">
        <v>89</v>
      </c>
      <c r="D19" s="408"/>
      <c r="E19" s="111"/>
      <c r="F19" s="110">
        <f t="shared" si="1"/>
        <v>25</v>
      </c>
      <c r="G19" s="110">
        <v>0</v>
      </c>
      <c r="H19" s="110">
        <v>0</v>
      </c>
      <c r="I19" s="110">
        <v>18</v>
      </c>
      <c r="J19" s="110">
        <v>1</v>
      </c>
      <c r="K19" s="110">
        <v>0</v>
      </c>
      <c r="L19" s="110">
        <v>0</v>
      </c>
      <c r="M19" s="110">
        <v>0</v>
      </c>
      <c r="N19" s="110">
        <v>3</v>
      </c>
      <c r="O19" s="110">
        <v>1</v>
      </c>
      <c r="P19" s="110">
        <v>0</v>
      </c>
      <c r="Q19" s="110">
        <v>1</v>
      </c>
      <c r="R19" s="110">
        <v>0</v>
      </c>
      <c r="S19" s="110">
        <v>0</v>
      </c>
      <c r="T19" s="110">
        <v>1</v>
      </c>
      <c r="U19" s="110">
        <v>0</v>
      </c>
      <c r="V19" s="110">
        <v>0</v>
      </c>
      <c r="W19" s="110">
        <v>0</v>
      </c>
      <c r="X19" s="109"/>
      <c r="Z19" s="108"/>
      <c r="AA19" s="408" t="s">
        <v>89</v>
      </c>
      <c r="AB19" s="408"/>
      <c r="AC19" s="408"/>
    </row>
    <row r="20" spans="2:29" ht="9" customHeight="1">
      <c r="B20" s="102"/>
      <c r="C20" s="407" t="s">
        <v>23</v>
      </c>
      <c r="D20" s="407"/>
      <c r="E20" s="105"/>
      <c r="F20" s="104">
        <f t="shared" si="1"/>
        <v>12</v>
      </c>
      <c r="G20" s="104">
        <v>0</v>
      </c>
      <c r="H20" s="104">
        <v>0</v>
      </c>
      <c r="I20" s="104">
        <v>9</v>
      </c>
      <c r="J20" s="104">
        <v>0</v>
      </c>
      <c r="K20" s="104">
        <v>0</v>
      </c>
      <c r="L20" s="104">
        <v>2</v>
      </c>
      <c r="M20" s="104">
        <v>0</v>
      </c>
      <c r="N20" s="104">
        <v>1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3"/>
      <c r="Z20" s="102"/>
      <c r="AA20" s="407" t="s">
        <v>23</v>
      </c>
      <c r="AB20" s="407"/>
      <c r="AC20" s="407"/>
    </row>
    <row r="21" spans="2:29" ht="9" customHeight="1">
      <c r="B21" s="102"/>
      <c r="C21" s="407" t="s">
        <v>88</v>
      </c>
      <c r="D21" s="407"/>
      <c r="E21" s="105"/>
      <c r="F21" s="104">
        <f t="shared" si="1"/>
        <v>19</v>
      </c>
      <c r="G21" s="104">
        <v>0</v>
      </c>
      <c r="H21" s="104">
        <v>0</v>
      </c>
      <c r="I21" s="104">
        <v>13</v>
      </c>
      <c r="J21" s="104">
        <v>1</v>
      </c>
      <c r="K21" s="104">
        <v>0</v>
      </c>
      <c r="L21" s="104">
        <v>1</v>
      </c>
      <c r="M21" s="104">
        <v>0</v>
      </c>
      <c r="N21" s="104">
        <v>2</v>
      </c>
      <c r="O21" s="104">
        <v>0</v>
      </c>
      <c r="P21" s="104">
        <v>0</v>
      </c>
      <c r="Q21" s="104">
        <v>1</v>
      </c>
      <c r="R21" s="104">
        <v>0</v>
      </c>
      <c r="S21" s="104">
        <v>0</v>
      </c>
      <c r="T21" s="104">
        <v>1</v>
      </c>
      <c r="U21" s="104">
        <v>0</v>
      </c>
      <c r="V21" s="104">
        <v>0</v>
      </c>
      <c r="W21" s="104">
        <v>0</v>
      </c>
      <c r="X21" s="103"/>
      <c r="Z21" s="102"/>
      <c r="AA21" s="407" t="s">
        <v>88</v>
      </c>
      <c r="AB21" s="407"/>
      <c r="AC21" s="407"/>
    </row>
    <row r="22" spans="2:29" ht="9" customHeight="1">
      <c r="B22" s="102"/>
      <c r="C22" s="407" t="s">
        <v>87</v>
      </c>
      <c r="D22" s="407"/>
      <c r="E22" s="105"/>
      <c r="F22" s="104">
        <f t="shared" si="1"/>
        <v>18</v>
      </c>
      <c r="G22" s="104">
        <v>0</v>
      </c>
      <c r="H22" s="104">
        <v>0</v>
      </c>
      <c r="I22" s="104">
        <v>12</v>
      </c>
      <c r="J22" s="104">
        <v>1</v>
      </c>
      <c r="K22" s="104">
        <v>0</v>
      </c>
      <c r="L22" s="104">
        <v>0</v>
      </c>
      <c r="M22" s="104">
        <v>0</v>
      </c>
      <c r="N22" s="104">
        <v>2</v>
      </c>
      <c r="O22" s="104">
        <v>1</v>
      </c>
      <c r="P22" s="104">
        <v>0</v>
      </c>
      <c r="Q22" s="104">
        <v>1</v>
      </c>
      <c r="R22" s="104">
        <v>0</v>
      </c>
      <c r="S22" s="104">
        <v>0</v>
      </c>
      <c r="T22" s="104">
        <v>1</v>
      </c>
      <c r="U22" s="104">
        <v>0</v>
      </c>
      <c r="V22" s="104">
        <v>0</v>
      </c>
      <c r="W22" s="104">
        <v>0</v>
      </c>
      <c r="X22" s="103"/>
      <c r="Z22" s="102"/>
      <c r="AA22" s="407" t="s">
        <v>87</v>
      </c>
      <c r="AB22" s="407"/>
      <c r="AC22" s="407"/>
    </row>
    <row r="23" spans="2:29" ht="9" customHeight="1">
      <c r="B23" s="102"/>
      <c r="C23" s="407" t="s">
        <v>26</v>
      </c>
      <c r="D23" s="407"/>
      <c r="E23" s="105"/>
      <c r="F23" s="104">
        <f t="shared" si="1"/>
        <v>8</v>
      </c>
      <c r="G23" s="104">
        <v>0</v>
      </c>
      <c r="H23" s="104">
        <v>0</v>
      </c>
      <c r="I23" s="104">
        <v>4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3</v>
      </c>
      <c r="R23" s="104">
        <v>0</v>
      </c>
      <c r="S23" s="104">
        <v>0</v>
      </c>
      <c r="T23" s="104">
        <v>1</v>
      </c>
      <c r="U23" s="104">
        <v>0</v>
      </c>
      <c r="V23" s="104">
        <v>0</v>
      </c>
      <c r="W23" s="104">
        <v>0</v>
      </c>
      <c r="X23" s="103"/>
      <c r="Z23" s="102"/>
      <c r="AA23" s="407" t="s">
        <v>26</v>
      </c>
      <c r="AB23" s="407"/>
      <c r="AC23" s="407"/>
    </row>
    <row r="24" spans="2:29" s="106" customFormat="1" ht="13.5" customHeight="1">
      <c r="B24" s="108"/>
      <c r="C24" s="408" t="s">
        <v>86</v>
      </c>
      <c r="D24" s="408"/>
      <c r="E24" s="111"/>
      <c r="F24" s="110">
        <f t="shared" si="1"/>
        <v>4</v>
      </c>
      <c r="G24" s="110">
        <v>0</v>
      </c>
      <c r="H24" s="110">
        <v>0</v>
      </c>
      <c r="I24" s="110">
        <v>2</v>
      </c>
      <c r="J24" s="110">
        <v>0</v>
      </c>
      <c r="K24" s="110">
        <v>0</v>
      </c>
      <c r="L24" s="110">
        <v>0</v>
      </c>
      <c r="M24" s="110">
        <v>0</v>
      </c>
      <c r="N24" s="110">
        <v>2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09"/>
      <c r="Z24" s="108"/>
      <c r="AA24" s="408" t="s">
        <v>86</v>
      </c>
      <c r="AB24" s="408"/>
      <c r="AC24" s="408"/>
    </row>
    <row r="25" spans="2:29" ht="9" customHeight="1">
      <c r="B25" s="102"/>
      <c r="C25" s="407" t="s">
        <v>28</v>
      </c>
      <c r="D25" s="407"/>
      <c r="E25" s="105"/>
      <c r="F25" s="104" t="str">
        <f t="shared" si="1"/>
        <v>－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0</v>
      </c>
      <c r="X25" s="103"/>
      <c r="Z25" s="102"/>
      <c r="AA25" s="407" t="s">
        <v>28</v>
      </c>
      <c r="AB25" s="407"/>
      <c r="AC25" s="407"/>
    </row>
    <row r="26" spans="2:29" ht="9" customHeight="1">
      <c r="B26" s="102"/>
      <c r="C26" s="407" t="s">
        <v>29</v>
      </c>
      <c r="D26" s="407"/>
      <c r="E26" s="105"/>
      <c r="F26" s="104">
        <f t="shared" si="1"/>
        <v>20</v>
      </c>
      <c r="G26" s="104">
        <v>0</v>
      </c>
      <c r="H26" s="104">
        <v>0</v>
      </c>
      <c r="I26" s="104">
        <v>12</v>
      </c>
      <c r="J26" s="104">
        <v>1</v>
      </c>
      <c r="K26" s="104">
        <v>0</v>
      </c>
      <c r="L26" s="104">
        <v>0</v>
      </c>
      <c r="M26" s="104">
        <v>0</v>
      </c>
      <c r="N26" s="104">
        <v>6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1</v>
      </c>
      <c r="U26" s="104">
        <v>0</v>
      </c>
      <c r="V26" s="104">
        <v>0</v>
      </c>
      <c r="W26" s="104">
        <v>0</v>
      </c>
      <c r="X26" s="103"/>
      <c r="Z26" s="102"/>
      <c r="AA26" s="407" t="s">
        <v>29</v>
      </c>
      <c r="AB26" s="407"/>
      <c r="AC26" s="407"/>
    </row>
    <row r="27" spans="2:29" ht="9" customHeight="1">
      <c r="B27" s="102"/>
      <c r="C27" s="407" t="s">
        <v>30</v>
      </c>
      <c r="D27" s="407"/>
      <c r="E27" s="105"/>
      <c r="F27" s="104">
        <f t="shared" si="1"/>
        <v>18</v>
      </c>
      <c r="G27" s="104">
        <v>0</v>
      </c>
      <c r="H27" s="104">
        <v>0</v>
      </c>
      <c r="I27" s="104">
        <v>16</v>
      </c>
      <c r="J27" s="104">
        <v>1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1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3"/>
      <c r="Z27" s="102"/>
      <c r="AA27" s="407" t="s">
        <v>30</v>
      </c>
      <c r="AB27" s="407"/>
      <c r="AC27" s="407"/>
    </row>
    <row r="28" spans="2:29" ht="9" customHeight="1">
      <c r="B28" s="102"/>
      <c r="C28" s="407" t="s">
        <v>85</v>
      </c>
      <c r="D28" s="407"/>
      <c r="E28" s="105"/>
      <c r="F28" s="104">
        <f t="shared" si="1"/>
        <v>246</v>
      </c>
      <c r="G28" s="104">
        <v>0</v>
      </c>
      <c r="H28" s="104">
        <v>0</v>
      </c>
      <c r="I28" s="104">
        <v>181</v>
      </c>
      <c r="J28" s="104">
        <v>23</v>
      </c>
      <c r="K28" s="104">
        <v>0</v>
      </c>
      <c r="L28" s="104">
        <v>2</v>
      </c>
      <c r="M28" s="104">
        <v>0</v>
      </c>
      <c r="N28" s="104">
        <v>17</v>
      </c>
      <c r="O28" s="104">
        <v>9</v>
      </c>
      <c r="P28" s="104">
        <v>0</v>
      </c>
      <c r="Q28" s="104">
        <v>1</v>
      </c>
      <c r="R28" s="104">
        <v>0</v>
      </c>
      <c r="S28" s="104">
        <v>0</v>
      </c>
      <c r="T28" s="104">
        <v>10</v>
      </c>
      <c r="U28" s="104">
        <v>3</v>
      </c>
      <c r="V28" s="104">
        <v>0</v>
      </c>
      <c r="W28" s="104">
        <v>0</v>
      </c>
      <c r="X28" s="103"/>
      <c r="Z28" s="102"/>
      <c r="AA28" s="407" t="s">
        <v>85</v>
      </c>
      <c r="AB28" s="407"/>
      <c r="AC28" s="407"/>
    </row>
    <row r="29" spans="2:29" s="106" customFormat="1" ht="13.5" customHeight="1">
      <c r="B29" s="108"/>
      <c r="C29" s="408" t="s">
        <v>116</v>
      </c>
      <c r="D29" s="408"/>
      <c r="E29" s="111"/>
      <c r="F29" s="110">
        <f t="shared" si="1"/>
        <v>347</v>
      </c>
      <c r="G29" s="110">
        <v>1</v>
      </c>
      <c r="H29" s="110">
        <v>0</v>
      </c>
      <c r="I29" s="110">
        <v>231</v>
      </c>
      <c r="J29" s="110">
        <v>26</v>
      </c>
      <c r="K29" s="110">
        <v>0</v>
      </c>
      <c r="L29" s="110">
        <v>2</v>
      </c>
      <c r="M29" s="110">
        <v>0</v>
      </c>
      <c r="N29" s="110">
        <v>28</v>
      </c>
      <c r="O29" s="110">
        <v>12</v>
      </c>
      <c r="P29" s="110">
        <v>0</v>
      </c>
      <c r="Q29" s="110">
        <v>3</v>
      </c>
      <c r="R29" s="110">
        <v>0</v>
      </c>
      <c r="S29" s="110">
        <v>1</v>
      </c>
      <c r="T29" s="110">
        <v>10</v>
      </c>
      <c r="U29" s="110">
        <v>33</v>
      </c>
      <c r="V29" s="110">
        <v>0</v>
      </c>
      <c r="W29" s="110">
        <v>0</v>
      </c>
      <c r="X29" s="109"/>
      <c r="Z29" s="108"/>
      <c r="AA29" s="408" t="s">
        <v>115</v>
      </c>
      <c r="AB29" s="408"/>
      <c r="AC29" s="408"/>
    </row>
    <row r="30" spans="2:29" ht="9" customHeight="1">
      <c r="B30" s="102"/>
      <c r="C30" s="407" t="s">
        <v>33</v>
      </c>
      <c r="D30" s="407"/>
      <c r="E30" s="105"/>
      <c r="F30" s="104">
        <f t="shared" si="1"/>
        <v>231</v>
      </c>
      <c r="G30" s="104">
        <v>0</v>
      </c>
      <c r="H30" s="104">
        <v>0</v>
      </c>
      <c r="I30" s="104">
        <v>150</v>
      </c>
      <c r="J30" s="104">
        <v>8</v>
      </c>
      <c r="K30" s="104">
        <v>0</v>
      </c>
      <c r="L30" s="104">
        <v>6</v>
      </c>
      <c r="M30" s="104">
        <v>0</v>
      </c>
      <c r="N30" s="104">
        <v>46</v>
      </c>
      <c r="O30" s="104">
        <v>10</v>
      </c>
      <c r="P30" s="104">
        <v>0</v>
      </c>
      <c r="Q30" s="104">
        <v>1</v>
      </c>
      <c r="R30" s="104">
        <v>0</v>
      </c>
      <c r="S30" s="104">
        <v>1</v>
      </c>
      <c r="T30" s="104">
        <v>9</v>
      </c>
      <c r="U30" s="104">
        <v>0</v>
      </c>
      <c r="V30" s="104">
        <v>0</v>
      </c>
      <c r="W30" s="104">
        <v>0</v>
      </c>
      <c r="X30" s="103"/>
      <c r="Z30" s="102"/>
      <c r="AA30" s="407" t="s">
        <v>33</v>
      </c>
      <c r="AB30" s="407"/>
      <c r="AC30" s="407"/>
    </row>
    <row r="31" spans="2:29" ht="9" customHeight="1">
      <c r="B31" s="102"/>
      <c r="C31" s="407" t="s">
        <v>34</v>
      </c>
      <c r="D31" s="407"/>
      <c r="E31" s="105"/>
      <c r="F31" s="104">
        <f t="shared" si="1"/>
        <v>133</v>
      </c>
      <c r="G31" s="104">
        <v>0</v>
      </c>
      <c r="H31" s="104">
        <v>0</v>
      </c>
      <c r="I31" s="104">
        <v>101</v>
      </c>
      <c r="J31" s="104">
        <v>5</v>
      </c>
      <c r="K31" s="104">
        <v>0</v>
      </c>
      <c r="L31" s="104">
        <v>2</v>
      </c>
      <c r="M31" s="104">
        <v>0</v>
      </c>
      <c r="N31" s="104">
        <v>18</v>
      </c>
      <c r="O31" s="104">
        <v>5</v>
      </c>
      <c r="P31" s="104">
        <v>0</v>
      </c>
      <c r="Q31" s="104">
        <v>0</v>
      </c>
      <c r="R31" s="104">
        <v>1</v>
      </c>
      <c r="S31" s="104">
        <v>0</v>
      </c>
      <c r="T31" s="104">
        <v>1</v>
      </c>
      <c r="U31" s="104">
        <v>0</v>
      </c>
      <c r="V31" s="104">
        <v>0</v>
      </c>
      <c r="W31" s="104">
        <v>0</v>
      </c>
      <c r="X31" s="103"/>
      <c r="Z31" s="102"/>
      <c r="AA31" s="407" t="s">
        <v>34</v>
      </c>
      <c r="AB31" s="407"/>
      <c r="AC31" s="407"/>
    </row>
    <row r="32" spans="2:29" ht="9" customHeight="1">
      <c r="B32" s="102"/>
      <c r="C32" s="407" t="s">
        <v>35</v>
      </c>
      <c r="D32" s="407"/>
      <c r="E32" s="105"/>
      <c r="F32" s="104">
        <f t="shared" si="1"/>
        <v>53</v>
      </c>
      <c r="G32" s="104">
        <v>0</v>
      </c>
      <c r="H32" s="104">
        <v>0</v>
      </c>
      <c r="I32" s="104">
        <v>23</v>
      </c>
      <c r="J32" s="104">
        <v>9</v>
      </c>
      <c r="K32" s="104">
        <v>0</v>
      </c>
      <c r="L32" s="104">
        <v>0</v>
      </c>
      <c r="M32" s="104">
        <v>0</v>
      </c>
      <c r="N32" s="104">
        <v>10</v>
      </c>
      <c r="O32" s="104">
        <v>3</v>
      </c>
      <c r="P32" s="104">
        <v>0</v>
      </c>
      <c r="Q32" s="104">
        <v>0</v>
      </c>
      <c r="R32" s="104">
        <v>2</v>
      </c>
      <c r="S32" s="104">
        <v>0</v>
      </c>
      <c r="T32" s="104">
        <v>2</v>
      </c>
      <c r="U32" s="104">
        <v>4</v>
      </c>
      <c r="V32" s="104">
        <v>0</v>
      </c>
      <c r="W32" s="104">
        <v>0</v>
      </c>
      <c r="X32" s="103"/>
      <c r="Z32" s="102"/>
      <c r="AA32" s="407" t="s">
        <v>35</v>
      </c>
      <c r="AB32" s="407"/>
      <c r="AC32" s="407"/>
    </row>
    <row r="33" spans="2:29" ht="9" customHeight="1">
      <c r="B33" s="102"/>
      <c r="C33" s="407" t="s">
        <v>36</v>
      </c>
      <c r="D33" s="407"/>
      <c r="E33" s="105"/>
      <c r="F33" s="104">
        <f t="shared" si="1"/>
        <v>850</v>
      </c>
      <c r="G33" s="104">
        <v>0</v>
      </c>
      <c r="H33" s="104">
        <v>1</v>
      </c>
      <c r="I33" s="104">
        <v>414</v>
      </c>
      <c r="J33" s="104">
        <v>41</v>
      </c>
      <c r="K33" s="104">
        <v>0</v>
      </c>
      <c r="L33" s="104">
        <v>1</v>
      </c>
      <c r="M33" s="104">
        <v>0</v>
      </c>
      <c r="N33" s="104">
        <v>67</v>
      </c>
      <c r="O33" s="104">
        <v>34</v>
      </c>
      <c r="P33" s="104">
        <v>0</v>
      </c>
      <c r="Q33" s="104">
        <v>2</v>
      </c>
      <c r="R33" s="104">
        <v>2</v>
      </c>
      <c r="S33" s="104">
        <v>5</v>
      </c>
      <c r="T33" s="104">
        <v>65</v>
      </c>
      <c r="U33" s="104">
        <v>218</v>
      </c>
      <c r="V33" s="104">
        <v>0</v>
      </c>
      <c r="W33" s="104">
        <v>0</v>
      </c>
      <c r="X33" s="103"/>
      <c r="Z33" s="102"/>
      <c r="AA33" s="407" t="s">
        <v>36</v>
      </c>
      <c r="AB33" s="407"/>
      <c r="AC33" s="407"/>
    </row>
    <row r="34" spans="2:29" s="106" customFormat="1" ht="13.5" customHeight="1">
      <c r="B34" s="108"/>
      <c r="C34" s="408" t="s">
        <v>83</v>
      </c>
      <c r="D34" s="408"/>
      <c r="E34" s="111"/>
      <c r="F34" s="110">
        <f t="shared" si="1"/>
        <v>1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1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09"/>
      <c r="Z34" s="108"/>
      <c r="AA34" s="408" t="s">
        <v>83</v>
      </c>
      <c r="AB34" s="408"/>
      <c r="AC34" s="408"/>
    </row>
    <row r="35" spans="2:29" ht="9" customHeight="1">
      <c r="B35" s="102"/>
      <c r="C35" s="407" t="s">
        <v>82</v>
      </c>
      <c r="D35" s="407"/>
      <c r="E35" s="105"/>
      <c r="F35" s="104">
        <f t="shared" si="1"/>
        <v>3</v>
      </c>
      <c r="G35" s="104">
        <v>0</v>
      </c>
      <c r="H35" s="104">
        <v>0</v>
      </c>
      <c r="I35" s="104">
        <v>1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1</v>
      </c>
      <c r="U35" s="104">
        <v>1</v>
      </c>
      <c r="V35" s="104">
        <v>0</v>
      </c>
      <c r="W35" s="104">
        <v>0</v>
      </c>
      <c r="X35" s="103"/>
      <c r="Z35" s="102"/>
      <c r="AA35" s="407" t="s">
        <v>82</v>
      </c>
      <c r="AB35" s="407"/>
      <c r="AC35" s="407"/>
    </row>
    <row r="36" spans="2:29" ht="9" customHeight="1">
      <c r="B36" s="102"/>
      <c r="C36" s="407" t="s">
        <v>81</v>
      </c>
      <c r="D36" s="407"/>
      <c r="E36" s="105"/>
      <c r="F36" s="104" t="str">
        <f t="shared" si="1"/>
        <v>－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3"/>
      <c r="Z36" s="102"/>
      <c r="AA36" s="407" t="s">
        <v>81</v>
      </c>
      <c r="AB36" s="407"/>
      <c r="AC36" s="407"/>
    </row>
    <row r="37" spans="2:29" ht="9" customHeight="1">
      <c r="B37" s="102"/>
      <c r="C37" s="407" t="s">
        <v>40</v>
      </c>
      <c r="D37" s="407"/>
      <c r="E37" s="105"/>
      <c r="F37" s="104" t="str">
        <f t="shared" si="1"/>
        <v>－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  <c r="W37" s="104">
        <v>0</v>
      </c>
      <c r="X37" s="103"/>
      <c r="Z37" s="102"/>
      <c r="AA37" s="407" t="s">
        <v>40</v>
      </c>
      <c r="AB37" s="407"/>
      <c r="AC37" s="407"/>
    </row>
    <row r="38" spans="2:29" ht="9" customHeight="1">
      <c r="B38" s="102"/>
      <c r="C38" s="407" t="s">
        <v>80</v>
      </c>
      <c r="D38" s="407"/>
      <c r="E38" s="105"/>
      <c r="F38" s="104" t="str">
        <f t="shared" si="1"/>
        <v>－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3"/>
      <c r="Z38" s="102"/>
      <c r="AA38" s="407" t="s">
        <v>80</v>
      </c>
      <c r="AB38" s="407"/>
      <c r="AC38" s="407"/>
    </row>
    <row r="39" spans="2:29" s="106" customFormat="1" ht="13.5" customHeight="1">
      <c r="B39" s="108"/>
      <c r="C39" s="408" t="s">
        <v>79</v>
      </c>
      <c r="D39" s="408"/>
      <c r="E39" s="111"/>
      <c r="F39" s="110">
        <f t="shared" si="1"/>
        <v>5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1</v>
      </c>
      <c r="M39" s="110">
        <v>0</v>
      </c>
      <c r="N39" s="110">
        <v>3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1</v>
      </c>
      <c r="U39" s="110">
        <v>0</v>
      </c>
      <c r="V39" s="110">
        <v>0</v>
      </c>
      <c r="W39" s="110">
        <v>0</v>
      </c>
      <c r="X39" s="109"/>
      <c r="Z39" s="108"/>
      <c r="AA39" s="408" t="s">
        <v>79</v>
      </c>
      <c r="AB39" s="408"/>
      <c r="AC39" s="408"/>
    </row>
    <row r="40" spans="2:29" ht="9" customHeight="1">
      <c r="B40" s="102"/>
      <c r="C40" s="407" t="s">
        <v>42</v>
      </c>
      <c r="D40" s="407"/>
      <c r="E40" s="105"/>
      <c r="F40" s="104">
        <f t="shared" si="1"/>
        <v>5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  <c r="R40" s="104">
        <v>0</v>
      </c>
      <c r="S40" s="104">
        <v>0</v>
      </c>
      <c r="T40" s="104">
        <v>0</v>
      </c>
      <c r="U40" s="104">
        <v>5</v>
      </c>
      <c r="V40" s="104">
        <v>0</v>
      </c>
      <c r="W40" s="104">
        <v>0</v>
      </c>
      <c r="X40" s="103"/>
      <c r="Z40" s="102"/>
      <c r="AA40" s="407" t="s">
        <v>42</v>
      </c>
      <c r="AB40" s="407"/>
      <c r="AC40" s="407"/>
    </row>
    <row r="41" spans="2:29" ht="9" customHeight="1">
      <c r="B41" s="102"/>
      <c r="C41" s="407" t="s">
        <v>78</v>
      </c>
      <c r="D41" s="407"/>
      <c r="E41" s="105"/>
      <c r="F41" s="104" t="str">
        <f t="shared" si="1"/>
        <v>－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  <c r="W41" s="104">
        <v>0</v>
      </c>
      <c r="X41" s="103"/>
      <c r="Z41" s="102"/>
      <c r="AA41" s="407" t="s">
        <v>78</v>
      </c>
      <c r="AB41" s="407"/>
      <c r="AC41" s="407"/>
    </row>
    <row r="42" spans="2:29" ht="9" customHeight="1">
      <c r="B42" s="102"/>
      <c r="C42" s="407" t="s">
        <v>44</v>
      </c>
      <c r="D42" s="407"/>
      <c r="E42" s="105"/>
      <c r="F42" s="104">
        <f t="shared" si="1"/>
        <v>2</v>
      </c>
      <c r="G42" s="104">
        <v>0</v>
      </c>
      <c r="H42" s="104">
        <v>0</v>
      </c>
      <c r="I42" s="104">
        <v>1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1</v>
      </c>
      <c r="V42" s="104">
        <v>0</v>
      </c>
      <c r="W42" s="104">
        <v>0</v>
      </c>
      <c r="X42" s="103"/>
      <c r="Z42" s="102"/>
      <c r="AA42" s="407" t="s">
        <v>44</v>
      </c>
      <c r="AB42" s="407"/>
      <c r="AC42" s="407"/>
    </row>
    <row r="43" spans="2:29" ht="9" customHeight="1">
      <c r="B43" s="102"/>
      <c r="C43" s="407" t="s">
        <v>107</v>
      </c>
      <c r="D43" s="407"/>
      <c r="E43" s="105"/>
      <c r="F43" s="104" t="str">
        <f t="shared" si="1"/>
        <v>－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4">
        <v>0</v>
      </c>
      <c r="W43" s="104">
        <v>0</v>
      </c>
      <c r="X43" s="103"/>
      <c r="Z43" s="102"/>
      <c r="AA43" s="407" t="s">
        <v>107</v>
      </c>
      <c r="AB43" s="407"/>
      <c r="AC43" s="407"/>
    </row>
    <row r="44" spans="2:29" s="106" customFormat="1" ht="13.5" customHeight="1">
      <c r="B44" s="108"/>
      <c r="C44" s="408" t="s">
        <v>73</v>
      </c>
      <c r="D44" s="408"/>
      <c r="E44" s="111"/>
      <c r="F44" s="110">
        <f t="shared" si="1"/>
        <v>7</v>
      </c>
      <c r="G44" s="110">
        <v>0</v>
      </c>
      <c r="H44" s="110">
        <v>0</v>
      </c>
      <c r="I44" s="110">
        <v>4</v>
      </c>
      <c r="J44" s="110">
        <v>0</v>
      </c>
      <c r="K44" s="110">
        <v>0</v>
      </c>
      <c r="L44" s="110">
        <v>0</v>
      </c>
      <c r="M44" s="110">
        <v>0</v>
      </c>
      <c r="N44" s="110">
        <v>2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1</v>
      </c>
      <c r="U44" s="110">
        <v>0</v>
      </c>
      <c r="V44" s="110">
        <v>0</v>
      </c>
      <c r="W44" s="110">
        <v>0</v>
      </c>
      <c r="X44" s="109"/>
      <c r="Z44" s="108"/>
      <c r="AA44" s="408" t="s">
        <v>73</v>
      </c>
      <c r="AB44" s="408"/>
      <c r="AC44" s="408"/>
    </row>
    <row r="45" spans="2:29" ht="9" customHeight="1">
      <c r="B45" s="102"/>
      <c r="C45" s="407" t="s">
        <v>72</v>
      </c>
      <c r="D45" s="407"/>
      <c r="E45" s="105"/>
      <c r="F45" s="104">
        <f t="shared" si="1"/>
        <v>1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4">
        <v>1</v>
      </c>
      <c r="M45" s="104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0</v>
      </c>
      <c r="U45" s="104">
        <v>0</v>
      </c>
      <c r="V45" s="104">
        <v>0</v>
      </c>
      <c r="W45" s="104">
        <v>0</v>
      </c>
      <c r="X45" s="103"/>
      <c r="Z45" s="102"/>
      <c r="AA45" s="407" t="s">
        <v>72</v>
      </c>
      <c r="AB45" s="407"/>
      <c r="AC45" s="407"/>
    </row>
    <row r="46" spans="2:29" ht="9" customHeight="1">
      <c r="B46" s="102"/>
      <c r="C46" s="407" t="s">
        <v>47</v>
      </c>
      <c r="D46" s="407"/>
      <c r="E46" s="105"/>
      <c r="F46" s="104" t="str">
        <f t="shared" si="1"/>
        <v>－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3"/>
      <c r="Z46" s="102"/>
      <c r="AA46" s="407" t="s">
        <v>47</v>
      </c>
      <c r="AB46" s="407"/>
      <c r="AC46" s="407"/>
    </row>
    <row r="47" spans="2:29" ht="9" customHeight="1">
      <c r="B47" s="102"/>
      <c r="C47" s="407" t="s">
        <v>106</v>
      </c>
      <c r="D47" s="407"/>
      <c r="E47" s="105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3"/>
      <c r="Z47" s="102"/>
      <c r="AA47" s="407" t="s">
        <v>114</v>
      </c>
      <c r="AB47" s="407"/>
      <c r="AC47" s="407"/>
    </row>
    <row r="48" spans="2:29" ht="9" customHeight="1">
      <c r="B48" s="102"/>
      <c r="C48" s="102"/>
      <c r="D48" s="36" t="s">
        <v>66</v>
      </c>
      <c r="E48" s="105"/>
      <c r="F48" s="104">
        <f t="shared" ref="F48:F66" si="2">IF(SUM(G48:W48)&gt;0,SUM(G48:W48),"－")</f>
        <v>328</v>
      </c>
      <c r="G48" s="104">
        <v>2</v>
      </c>
      <c r="H48" s="104">
        <v>0</v>
      </c>
      <c r="I48" s="104">
        <v>180</v>
      </c>
      <c r="J48" s="104">
        <v>20</v>
      </c>
      <c r="K48" s="104">
        <v>0</v>
      </c>
      <c r="L48" s="104">
        <v>2</v>
      </c>
      <c r="M48" s="104">
        <v>0</v>
      </c>
      <c r="N48" s="104">
        <v>31</v>
      </c>
      <c r="O48" s="104">
        <v>6</v>
      </c>
      <c r="P48" s="104">
        <v>0</v>
      </c>
      <c r="Q48" s="104">
        <v>18</v>
      </c>
      <c r="R48" s="104">
        <v>22</v>
      </c>
      <c r="S48" s="104">
        <v>4</v>
      </c>
      <c r="T48" s="104">
        <v>36</v>
      </c>
      <c r="U48" s="104">
        <v>7</v>
      </c>
      <c r="V48" s="104">
        <v>0</v>
      </c>
      <c r="W48" s="104">
        <v>0</v>
      </c>
      <c r="X48" s="103"/>
      <c r="Z48" s="102"/>
      <c r="AA48" s="102"/>
      <c r="AB48" s="407" t="s">
        <v>66</v>
      </c>
      <c r="AC48" s="407"/>
    </row>
    <row r="49" spans="2:30" ht="9" customHeight="1">
      <c r="B49" s="102"/>
      <c r="C49" s="102"/>
      <c r="D49" s="36" t="s">
        <v>65</v>
      </c>
      <c r="E49" s="105"/>
      <c r="F49" s="104">
        <f t="shared" si="2"/>
        <v>715</v>
      </c>
      <c r="G49" s="104">
        <v>22</v>
      </c>
      <c r="H49" s="104">
        <v>1</v>
      </c>
      <c r="I49" s="104">
        <v>447</v>
      </c>
      <c r="J49" s="104">
        <v>52</v>
      </c>
      <c r="K49" s="104">
        <v>0</v>
      </c>
      <c r="L49" s="104">
        <v>13</v>
      </c>
      <c r="M49" s="104">
        <v>0</v>
      </c>
      <c r="N49" s="104">
        <v>98</v>
      </c>
      <c r="O49" s="104">
        <v>17</v>
      </c>
      <c r="P49" s="104">
        <v>0</v>
      </c>
      <c r="Q49" s="104">
        <v>14</v>
      </c>
      <c r="R49" s="104">
        <v>15</v>
      </c>
      <c r="S49" s="104">
        <v>2</v>
      </c>
      <c r="T49" s="104">
        <v>32</v>
      </c>
      <c r="U49" s="104">
        <v>2</v>
      </c>
      <c r="V49" s="104">
        <v>0</v>
      </c>
      <c r="W49" s="104">
        <v>0</v>
      </c>
      <c r="X49" s="103"/>
      <c r="Z49" s="102"/>
      <c r="AA49" s="102"/>
      <c r="AB49" s="407" t="s">
        <v>65</v>
      </c>
      <c r="AC49" s="407"/>
    </row>
    <row r="50" spans="2:30" ht="9" customHeight="1">
      <c r="B50" s="102"/>
      <c r="C50" s="102"/>
      <c r="D50" s="36" t="s">
        <v>64</v>
      </c>
      <c r="E50" s="105"/>
      <c r="F50" s="104">
        <f t="shared" si="2"/>
        <v>1434</v>
      </c>
      <c r="G50" s="104">
        <v>2</v>
      </c>
      <c r="H50" s="104">
        <v>0</v>
      </c>
      <c r="I50" s="104">
        <v>963</v>
      </c>
      <c r="J50" s="104">
        <v>119</v>
      </c>
      <c r="K50" s="104">
        <v>0</v>
      </c>
      <c r="L50" s="104">
        <v>44</v>
      </c>
      <c r="M50" s="104">
        <v>0</v>
      </c>
      <c r="N50" s="104">
        <v>222</v>
      </c>
      <c r="O50" s="104">
        <v>51</v>
      </c>
      <c r="P50" s="104">
        <v>0</v>
      </c>
      <c r="Q50" s="104">
        <v>4</v>
      </c>
      <c r="R50" s="104">
        <v>6</v>
      </c>
      <c r="S50" s="104">
        <v>0</v>
      </c>
      <c r="T50" s="104">
        <v>20</v>
      </c>
      <c r="U50" s="104">
        <v>3</v>
      </c>
      <c r="V50" s="104">
        <v>0</v>
      </c>
      <c r="W50" s="104">
        <v>0</v>
      </c>
      <c r="X50" s="103"/>
      <c r="Z50" s="102"/>
      <c r="AA50" s="102"/>
      <c r="AB50" s="407" t="s">
        <v>64</v>
      </c>
      <c r="AC50" s="407"/>
    </row>
    <row r="51" spans="2:30" ht="9" customHeight="1">
      <c r="B51" s="102"/>
      <c r="C51" s="102"/>
      <c r="D51" s="36" t="s">
        <v>63</v>
      </c>
      <c r="E51" s="105"/>
      <c r="F51" s="104">
        <f t="shared" si="2"/>
        <v>3613</v>
      </c>
      <c r="G51" s="104">
        <v>7</v>
      </c>
      <c r="H51" s="104">
        <v>0</v>
      </c>
      <c r="I51" s="104">
        <v>2482</v>
      </c>
      <c r="J51" s="104">
        <v>253</v>
      </c>
      <c r="K51" s="104">
        <v>0</v>
      </c>
      <c r="L51" s="104">
        <v>67</v>
      </c>
      <c r="M51" s="104">
        <v>0</v>
      </c>
      <c r="N51" s="104">
        <v>581</v>
      </c>
      <c r="O51" s="104">
        <v>134</v>
      </c>
      <c r="P51" s="104">
        <v>2</v>
      </c>
      <c r="Q51" s="104">
        <v>14</v>
      </c>
      <c r="R51" s="104">
        <v>9</v>
      </c>
      <c r="S51" s="104">
        <v>5</v>
      </c>
      <c r="T51" s="104">
        <v>46</v>
      </c>
      <c r="U51" s="104">
        <v>13</v>
      </c>
      <c r="V51" s="104">
        <v>0</v>
      </c>
      <c r="W51" s="104">
        <v>0</v>
      </c>
      <c r="X51" s="103"/>
      <c r="Z51" s="102"/>
      <c r="AA51" s="102"/>
      <c r="AB51" s="407" t="s">
        <v>63</v>
      </c>
      <c r="AC51" s="407"/>
    </row>
    <row r="52" spans="2:30" ht="9" customHeight="1">
      <c r="B52" s="102"/>
      <c r="C52" s="102"/>
      <c r="D52" s="36" t="s">
        <v>62</v>
      </c>
      <c r="E52" s="105"/>
      <c r="F52" s="104">
        <f t="shared" si="2"/>
        <v>979</v>
      </c>
      <c r="G52" s="104">
        <v>4</v>
      </c>
      <c r="H52" s="104">
        <v>1</v>
      </c>
      <c r="I52" s="104">
        <v>582</v>
      </c>
      <c r="J52" s="104">
        <v>82</v>
      </c>
      <c r="K52" s="104">
        <v>0</v>
      </c>
      <c r="L52" s="104">
        <v>32</v>
      </c>
      <c r="M52" s="104">
        <v>0</v>
      </c>
      <c r="N52" s="104">
        <v>166</v>
      </c>
      <c r="O52" s="104">
        <v>37</v>
      </c>
      <c r="P52" s="104">
        <v>0</v>
      </c>
      <c r="Q52" s="104">
        <v>14</v>
      </c>
      <c r="R52" s="104">
        <v>6</v>
      </c>
      <c r="S52" s="104">
        <v>3</v>
      </c>
      <c r="T52" s="104">
        <v>29</v>
      </c>
      <c r="U52" s="104">
        <v>23</v>
      </c>
      <c r="V52" s="104">
        <v>0</v>
      </c>
      <c r="W52" s="104">
        <v>0</v>
      </c>
      <c r="X52" s="103"/>
      <c r="Z52" s="102"/>
      <c r="AA52" s="102"/>
      <c r="AB52" s="407" t="s">
        <v>62</v>
      </c>
      <c r="AC52" s="407"/>
    </row>
    <row r="53" spans="2:30" ht="9" customHeight="1">
      <c r="B53" s="102"/>
      <c r="C53" s="102"/>
      <c r="D53" s="36" t="s">
        <v>61</v>
      </c>
      <c r="E53" s="105"/>
      <c r="F53" s="104">
        <f t="shared" si="2"/>
        <v>6643</v>
      </c>
      <c r="G53" s="104">
        <v>21</v>
      </c>
      <c r="H53" s="104">
        <v>4</v>
      </c>
      <c r="I53" s="104">
        <v>4303</v>
      </c>
      <c r="J53" s="104">
        <v>519</v>
      </c>
      <c r="K53" s="104">
        <v>0</v>
      </c>
      <c r="L53" s="104">
        <v>58</v>
      </c>
      <c r="M53" s="104">
        <v>0</v>
      </c>
      <c r="N53" s="104">
        <v>792</v>
      </c>
      <c r="O53" s="104">
        <v>325</v>
      </c>
      <c r="P53" s="104">
        <v>3</v>
      </c>
      <c r="Q53" s="104">
        <v>22</v>
      </c>
      <c r="R53" s="104">
        <v>23</v>
      </c>
      <c r="S53" s="104">
        <v>18</v>
      </c>
      <c r="T53" s="104">
        <v>183</v>
      </c>
      <c r="U53" s="104">
        <v>372</v>
      </c>
      <c r="V53" s="104">
        <v>0</v>
      </c>
      <c r="W53" s="104">
        <v>0</v>
      </c>
      <c r="X53" s="103"/>
      <c r="Z53" s="102"/>
      <c r="AA53" s="102"/>
      <c r="AB53" s="407" t="s">
        <v>61</v>
      </c>
      <c r="AC53" s="407"/>
    </row>
    <row r="54" spans="2:30" ht="9" customHeight="1">
      <c r="B54" s="102"/>
      <c r="C54" s="102"/>
      <c r="D54" s="36" t="s">
        <v>60</v>
      </c>
      <c r="E54" s="105"/>
      <c r="F54" s="104">
        <f t="shared" si="2"/>
        <v>1199</v>
      </c>
      <c r="G54" s="104">
        <v>7</v>
      </c>
      <c r="H54" s="104">
        <v>0</v>
      </c>
      <c r="I54" s="104">
        <v>805</v>
      </c>
      <c r="J54" s="104">
        <v>69</v>
      </c>
      <c r="K54" s="104">
        <v>0</v>
      </c>
      <c r="L54" s="104">
        <v>27</v>
      </c>
      <c r="M54" s="104">
        <v>0</v>
      </c>
      <c r="N54" s="104">
        <v>185</v>
      </c>
      <c r="O54" s="104">
        <v>53</v>
      </c>
      <c r="P54" s="104">
        <v>0</v>
      </c>
      <c r="Q54" s="104">
        <v>5</v>
      </c>
      <c r="R54" s="104">
        <v>3</v>
      </c>
      <c r="S54" s="104">
        <v>0</v>
      </c>
      <c r="T54" s="104">
        <v>18</v>
      </c>
      <c r="U54" s="104">
        <v>27</v>
      </c>
      <c r="V54" s="104">
        <v>0</v>
      </c>
      <c r="W54" s="104">
        <v>0</v>
      </c>
      <c r="X54" s="103"/>
      <c r="Z54" s="102"/>
      <c r="AA54" s="102"/>
      <c r="AB54" s="407" t="s">
        <v>60</v>
      </c>
      <c r="AC54" s="407"/>
    </row>
    <row r="55" spans="2:30" ht="9" customHeight="1">
      <c r="B55" s="102"/>
      <c r="C55" s="102"/>
      <c r="D55" s="36" t="s">
        <v>59</v>
      </c>
      <c r="E55" s="105"/>
      <c r="F55" s="104">
        <f t="shared" si="2"/>
        <v>22</v>
      </c>
      <c r="G55" s="104">
        <v>1</v>
      </c>
      <c r="H55" s="104">
        <v>0</v>
      </c>
      <c r="I55" s="104">
        <v>12</v>
      </c>
      <c r="J55" s="104">
        <v>1</v>
      </c>
      <c r="K55" s="104">
        <v>0</v>
      </c>
      <c r="L55" s="104">
        <v>1</v>
      </c>
      <c r="M55" s="104">
        <v>0</v>
      </c>
      <c r="N55" s="104">
        <v>2</v>
      </c>
      <c r="O55" s="104">
        <v>0</v>
      </c>
      <c r="P55" s="104">
        <v>0</v>
      </c>
      <c r="Q55" s="104">
        <v>2</v>
      </c>
      <c r="R55" s="104">
        <v>1</v>
      </c>
      <c r="S55" s="104">
        <v>0</v>
      </c>
      <c r="T55" s="104">
        <v>2</v>
      </c>
      <c r="U55" s="104">
        <v>0</v>
      </c>
      <c r="V55" s="104">
        <v>0</v>
      </c>
      <c r="W55" s="104">
        <v>0</v>
      </c>
      <c r="X55" s="103"/>
      <c r="Z55" s="102"/>
      <c r="AA55" s="102"/>
      <c r="AB55" s="407" t="s">
        <v>59</v>
      </c>
      <c r="AC55" s="407"/>
    </row>
    <row r="56" spans="2:30" ht="9" customHeight="1">
      <c r="B56" s="102"/>
      <c r="C56" s="102"/>
      <c r="D56" s="36" t="s">
        <v>58</v>
      </c>
      <c r="E56" s="105"/>
      <c r="F56" s="104">
        <f t="shared" si="2"/>
        <v>29</v>
      </c>
      <c r="G56" s="104">
        <v>1</v>
      </c>
      <c r="H56" s="104">
        <v>0</v>
      </c>
      <c r="I56" s="104">
        <v>20</v>
      </c>
      <c r="J56" s="104">
        <v>1</v>
      </c>
      <c r="K56" s="104">
        <v>0</v>
      </c>
      <c r="L56" s="104">
        <v>0</v>
      </c>
      <c r="M56" s="104">
        <v>0</v>
      </c>
      <c r="N56" s="104">
        <v>3</v>
      </c>
      <c r="O56" s="104">
        <v>0</v>
      </c>
      <c r="P56" s="104">
        <v>0</v>
      </c>
      <c r="Q56" s="104">
        <v>0</v>
      </c>
      <c r="R56" s="104">
        <v>0</v>
      </c>
      <c r="S56" s="104">
        <v>1</v>
      </c>
      <c r="T56" s="104">
        <v>1</v>
      </c>
      <c r="U56" s="104">
        <v>2</v>
      </c>
      <c r="V56" s="104">
        <v>0</v>
      </c>
      <c r="W56" s="104">
        <v>0</v>
      </c>
      <c r="X56" s="103"/>
      <c r="Z56" s="102"/>
      <c r="AA56" s="102"/>
      <c r="AB56" s="407" t="s">
        <v>58</v>
      </c>
      <c r="AC56" s="407"/>
    </row>
    <row r="57" spans="2:30" ht="9" customHeight="1">
      <c r="B57" s="102"/>
      <c r="C57" s="102"/>
      <c r="D57" s="36" t="s">
        <v>57</v>
      </c>
      <c r="E57" s="105"/>
      <c r="F57" s="104">
        <f t="shared" si="2"/>
        <v>115</v>
      </c>
      <c r="G57" s="104">
        <v>5</v>
      </c>
      <c r="H57" s="104">
        <v>0</v>
      </c>
      <c r="I57" s="104">
        <v>62</v>
      </c>
      <c r="J57" s="104">
        <v>8</v>
      </c>
      <c r="K57" s="104">
        <v>0</v>
      </c>
      <c r="L57" s="104">
        <v>2</v>
      </c>
      <c r="M57" s="104">
        <v>0</v>
      </c>
      <c r="N57" s="104">
        <v>14</v>
      </c>
      <c r="O57" s="104">
        <v>2</v>
      </c>
      <c r="P57" s="104">
        <v>0</v>
      </c>
      <c r="Q57" s="104">
        <v>1</v>
      </c>
      <c r="R57" s="104">
        <v>1</v>
      </c>
      <c r="S57" s="104">
        <v>2</v>
      </c>
      <c r="T57" s="104">
        <v>12</v>
      </c>
      <c r="U57" s="104">
        <v>6</v>
      </c>
      <c r="V57" s="104">
        <v>0</v>
      </c>
      <c r="W57" s="104">
        <v>0</v>
      </c>
      <c r="X57" s="103"/>
      <c r="Z57" s="102"/>
      <c r="AA57" s="102"/>
      <c r="AB57" s="407" t="s">
        <v>57</v>
      </c>
      <c r="AC57" s="407"/>
    </row>
    <row r="58" spans="2:30" s="106" customFormat="1" ht="13.5" customHeight="1">
      <c r="B58" s="108"/>
      <c r="C58" s="408" t="s">
        <v>56</v>
      </c>
      <c r="D58" s="408"/>
      <c r="E58" s="111"/>
      <c r="F58" s="110">
        <f t="shared" si="2"/>
        <v>1</v>
      </c>
      <c r="G58" s="110">
        <v>0</v>
      </c>
      <c r="H58" s="110">
        <v>0</v>
      </c>
      <c r="I58" s="110">
        <v>1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09"/>
      <c r="Z58" s="108"/>
      <c r="AA58" s="408" t="s">
        <v>56</v>
      </c>
      <c r="AB58" s="408"/>
      <c r="AC58" s="408"/>
      <c r="AD58" s="107"/>
    </row>
    <row r="59" spans="2:30" ht="9" customHeight="1">
      <c r="B59" s="102"/>
      <c r="C59" s="407" t="s">
        <v>55</v>
      </c>
      <c r="D59" s="407"/>
      <c r="E59" s="105"/>
      <c r="F59" s="104">
        <f t="shared" si="2"/>
        <v>125</v>
      </c>
      <c r="G59" s="104">
        <v>0</v>
      </c>
      <c r="H59" s="104">
        <v>0</v>
      </c>
      <c r="I59" s="104">
        <v>86</v>
      </c>
      <c r="J59" s="104">
        <v>5</v>
      </c>
      <c r="K59" s="104">
        <v>0</v>
      </c>
      <c r="L59" s="104">
        <v>0</v>
      </c>
      <c r="M59" s="104">
        <v>0</v>
      </c>
      <c r="N59" s="104">
        <v>24</v>
      </c>
      <c r="O59" s="104">
        <v>10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4">
        <v>0</v>
      </c>
      <c r="W59" s="104">
        <v>0</v>
      </c>
      <c r="X59" s="103"/>
      <c r="Z59" s="102"/>
      <c r="AA59" s="408" t="s">
        <v>55</v>
      </c>
      <c r="AB59" s="408"/>
      <c r="AC59" s="408"/>
      <c r="AD59" s="101"/>
    </row>
    <row r="60" spans="2:30" ht="9" customHeight="1">
      <c r="B60" s="102"/>
      <c r="C60" s="407" t="s">
        <v>105</v>
      </c>
      <c r="D60" s="407"/>
      <c r="E60" s="105"/>
      <c r="F60" s="104">
        <f t="shared" si="2"/>
        <v>3</v>
      </c>
      <c r="G60" s="104">
        <v>0</v>
      </c>
      <c r="H60" s="104">
        <v>0</v>
      </c>
      <c r="I60" s="104">
        <v>1</v>
      </c>
      <c r="J60" s="104">
        <v>0</v>
      </c>
      <c r="K60" s="104">
        <v>0</v>
      </c>
      <c r="L60" s="104">
        <v>0</v>
      </c>
      <c r="M60" s="104">
        <v>0</v>
      </c>
      <c r="N60" s="104">
        <v>2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4">
        <v>0</v>
      </c>
      <c r="W60" s="104">
        <v>0</v>
      </c>
      <c r="X60" s="103"/>
      <c r="Z60" s="102"/>
      <c r="AA60" s="408" t="s">
        <v>105</v>
      </c>
      <c r="AB60" s="408"/>
      <c r="AC60" s="408"/>
      <c r="AD60" s="101"/>
    </row>
    <row r="61" spans="2:30" ht="9" customHeight="1">
      <c r="B61" s="102"/>
      <c r="C61" s="407" t="s">
        <v>104</v>
      </c>
      <c r="D61" s="407"/>
      <c r="E61" s="105"/>
      <c r="F61" s="104" t="str">
        <f t="shared" si="2"/>
        <v>－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  <c r="W61" s="104">
        <v>0</v>
      </c>
      <c r="X61" s="103"/>
      <c r="Z61" s="102"/>
      <c r="AA61" s="408" t="s">
        <v>104</v>
      </c>
      <c r="AB61" s="408"/>
      <c r="AC61" s="408"/>
      <c r="AD61" s="101"/>
    </row>
    <row r="62" spans="2:30" ht="9" customHeight="1">
      <c r="B62" s="102"/>
      <c r="C62" s="407" t="s">
        <v>103</v>
      </c>
      <c r="D62" s="407"/>
      <c r="E62" s="105"/>
      <c r="F62" s="104" t="str">
        <f t="shared" si="2"/>
        <v>－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3"/>
      <c r="Z62" s="102"/>
      <c r="AA62" s="408" t="s">
        <v>103</v>
      </c>
      <c r="AB62" s="408"/>
      <c r="AC62" s="408"/>
      <c r="AD62" s="101"/>
    </row>
    <row r="63" spans="2:30" s="106" customFormat="1" ht="13.5" customHeight="1">
      <c r="B63" s="108"/>
      <c r="C63" s="408" t="s">
        <v>102</v>
      </c>
      <c r="D63" s="408"/>
      <c r="E63" s="111"/>
      <c r="F63" s="110" t="str">
        <f t="shared" si="2"/>
        <v>－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09"/>
      <c r="Z63" s="108"/>
      <c r="AA63" s="408" t="s">
        <v>102</v>
      </c>
      <c r="AB63" s="408"/>
      <c r="AC63" s="408"/>
      <c r="AD63" s="107"/>
    </row>
    <row r="64" spans="2:30" ht="9" customHeight="1">
      <c r="B64" s="102"/>
      <c r="C64" s="407" t="s">
        <v>101</v>
      </c>
      <c r="D64" s="407"/>
      <c r="E64" s="105"/>
      <c r="F64" s="104" t="str">
        <f t="shared" si="2"/>
        <v>－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4">
        <v>0</v>
      </c>
      <c r="W64" s="104">
        <v>0</v>
      </c>
      <c r="X64" s="103"/>
      <c r="Z64" s="102"/>
      <c r="AA64" s="408" t="s">
        <v>101</v>
      </c>
      <c r="AB64" s="408"/>
      <c r="AC64" s="408"/>
      <c r="AD64" s="101"/>
    </row>
    <row r="65" spans="1:30" ht="9" customHeight="1">
      <c r="B65" s="102"/>
      <c r="C65" s="407" t="s">
        <v>54</v>
      </c>
      <c r="D65" s="407"/>
      <c r="E65" s="105"/>
      <c r="F65" s="104">
        <f t="shared" si="2"/>
        <v>13</v>
      </c>
      <c r="G65" s="104">
        <v>1</v>
      </c>
      <c r="H65" s="104">
        <v>0</v>
      </c>
      <c r="I65" s="104">
        <v>5</v>
      </c>
      <c r="J65" s="104">
        <v>0</v>
      </c>
      <c r="K65" s="104">
        <v>0</v>
      </c>
      <c r="L65" s="104">
        <v>1</v>
      </c>
      <c r="M65" s="104">
        <v>0</v>
      </c>
      <c r="N65" s="104">
        <v>1</v>
      </c>
      <c r="O65" s="104">
        <v>0</v>
      </c>
      <c r="P65" s="104">
        <v>1</v>
      </c>
      <c r="Q65" s="104">
        <v>0</v>
      </c>
      <c r="R65" s="104">
        <v>0</v>
      </c>
      <c r="S65" s="104">
        <v>0</v>
      </c>
      <c r="T65" s="104">
        <v>2</v>
      </c>
      <c r="U65" s="104">
        <v>2</v>
      </c>
      <c r="V65" s="104">
        <v>0</v>
      </c>
      <c r="W65" s="104">
        <v>0</v>
      </c>
      <c r="X65" s="103"/>
      <c r="Z65" s="102"/>
      <c r="AA65" s="408" t="s">
        <v>54</v>
      </c>
      <c r="AB65" s="408"/>
      <c r="AC65" s="408"/>
      <c r="AD65" s="101"/>
    </row>
    <row r="66" spans="1:30" ht="9" customHeight="1">
      <c r="B66" s="102"/>
      <c r="C66" s="407" t="s">
        <v>52</v>
      </c>
      <c r="D66" s="407"/>
      <c r="E66" s="105"/>
      <c r="F66" s="104">
        <f t="shared" si="2"/>
        <v>602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4">
        <v>0</v>
      </c>
      <c r="W66" s="104">
        <v>602</v>
      </c>
      <c r="X66" s="103"/>
      <c r="Z66" s="102"/>
      <c r="AA66" s="408" t="s">
        <v>52</v>
      </c>
      <c r="AB66" s="408"/>
      <c r="AC66" s="408"/>
      <c r="AD66" s="101"/>
    </row>
    <row r="67" spans="1:30" ht="6.75" customHeight="1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0"/>
      <c r="Y67" s="99"/>
      <c r="Z67" s="98"/>
      <c r="AA67" s="98"/>
      <c r="AB67" s="98"/>
      <c r="AC67" s="98"/>
      <c r="AD67" s="98"/>
    </row>
  </sheetData>
  <mergeCells count="106">
    <mergeCell ref="AA59:AC59"/>
    <mergeCell ref="AA64:AC64"/>
    <mergeCell ref="AA63:AC63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AB55:AC55"/>
    <mergeCell ref="AB56:AC56"/>
    <mergeCell ref="AB57:AC57"/>
    <mergeCell ref="AA37:AC37"/>
    <mergeCell ref="AA38:AC38"/>
    <mergeCell ref="AA39:AC39"/>
    <mergeCell ref="AA32:AC32"/>
    <mergeCell ref="AA33:AC33"/>
    <mergeCell ref="AA34:AC34"/>
    <mergeCell ref="AA35:AC35"/>
    <mergeCell ref="AA25:AC25"/>
    <mergeCell ref="AA26:AC26"/>
    <mergeCell ref="AA27:AC27"/>
    <mergeCell ref="C29:D29"/>
    <mergeCell ref="C61:D61"/>
    <mergeCell ref="C62:D62"/>
    <mergeCell ref="C63:D63"/>
    <mergeCell ref="C64:D64"/>
    <mergeCell ref="AA66:AC66"/>
    <mergeCell ref="AA18:AC18"/>
    <mergeCell ref="AA65:AC65"/>
    <mergeCell ref="AA60:AC60"/>
    <mergeCell ref="AA61:AC61"/>
    <mergeCell ref="AA62:AC62"/>
    <mergeCell ref="AB53:AC53"/>
    <mergeCell ref="AB54:AC54"/>
    <mergeCell ref="AA45:AC45"/>
    <mergeCell ref="AA46:AC46"/>
    <mergeCell ref="AB48:AC48"/>
    <mergeCell ref="AA40:AC40"/>
    <mergeCell ref="AA41:AC41"/>
    <mergeCell ref="AA42:AC42"/>
    <mergeCell ref="AA44:AC44"/>
    <mergeCell ref="AA43:AC43"/>
    <mergeCell ref="AA36:AC36"/>
    <mergeCell ref="AB49:AC49"/>
    <mergeCell ref="AA58:AC58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AA28:AC28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C35:D35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67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84" t="s">
        <v>111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3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14" t="s">
        <v>118</v>
      </c>
    </row>
    <row r="4" spans="1:30" ht="3" customHeight="1">
      <c r="I4" s="125"/>
      <c r="AC4" s="414"/>
    </row>
    <row r="5" spans="1:30" ht="1.5" customHeight="1"/>
    <row r="6" spans="1:30" ht="9.75" customHeight="1">
      <c r="A6" s="411" t="s">
        <v>94</v>
      </c>
      <c r="B6" s="412"/>
      <c r="C6" s="412"/>
      <c r="D6" s="412"/>
      <c r="E6" s="412"/>
      <c r="F6" s="412" t="s">
        <v>53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1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12" t="s">
        <v>94</v>
      </c>
      <c r="Z6" s="412"/>
      <c r="AA6" s="412"/>
      <c r="AB6" s="412"/>
      <c r="AC6" s="412"/>
      <c r="AD6" s="415"/>
    </row>
    <row r="7" spans="1:30" ht="9.75" customHeight="1">
      <c r="A7" s="411"/>
      <c r="B7" s="412"/>
      <c r="C7" s="412"/>
      <c r="D7" s="412"/>
      <c r="E7" s="412"/>
      <c r="F7" s="412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1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123"/>
      <c r="Y7" s="412"/>
      <c r="Z7" s="412"/>
      <c r="AA7" s="412"/>
      <c r="AB7" s="412"/>
      <c r="AC7" s="412"/>
      <c r="AD7" s="415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9" customHeight="1">
      <c r="B9" s="413" t="s">
        <v>53</v>
      </c>
      <c r="C9" s="413"/>
      <c r="D9" s="413"/>
      <c r="E9" s="105"/>
      <c r="F9" s="118">
        <v>19344</v>
      </c>
      <c r="G9" s="116">
        <v>103</v>
      </c>
      <c r="H9" s="116">
        <v>14</v>
      </c>
      <c r="I9" s="116">
        <v>12137</v>
      </c>
      <c r="J9" s="116">
        <v>1188</v>
      </c>
      <c r="K9" s="117">
        <v>0</v>
      </c>
      <c r="L9" s="116">
        <v>301</v>
      </c>
      <c r="M9" s="116">
        <v>1</v>
      </c>
      <c r="N9" s="116">
        <v>2528</v>
      </c>
      <c r="O9" s="116">
        <v>695</v>
      </c>
      <c r="P9" s="116">
        <v>6</v>
      </c>
      <c r="Q9" s="116">
        <v>143</v>
      </c>
      <c r="R9" s="116">
        <v>79</v>
      </c>
      <c r="S9" s="116">
        <v>50</v>
      </c>
      <c r="T9" s="116">
        <v>610</v>
      </c>
      <c r="U9" s="116">
        <v>890</v>
      </c>
      <c r="V9" s="116">
        <v>2</v>
      </c>
      <c r="W9" s="116">
        <v>597</v>
      </c>
      <c r="X9" s="103"/>
      <c r="Y9" s="112"/>
      <c r="Z9" s="413" t="s">
        <v>53</v>
      </c>
      <c r="AA9" s="413"/>
      <c r="AB9" s="413"/>
      <c r="AC9" s="413"/>
    </row>
    <row r="10" spans="1:30" ht="5.25" customHeight="1">
      <c r="B10" s="102"/>
      <c r="C10" s="102"/>
      <c r="D10" s="102"/>
      <c r="E10" s="10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Z10" s="102"/>
      <c r="AA10" s="102"/>
      <c r="AB10" s="102"/>
    </row>
    <row r="11" spans="1:30" ht="9" customHeight="1">
      <c r="B11" s="102"/>
      <c r="C11" s="407" t="s">
        <v>17</v>
      </c>
      <c r="D11" s="407"/>
      <c r="E11" s="105"/>
      <c r="F11" s="104">
        <v>941</v>
      </c>
      <c r="G11" s="104">
        <v>1</v>
      </c>
      <c r="H11" s="104">
        <v>0</v>
      </c>
      <c r="I11" s="104">
        <v>521</v>
      </c>
      <c r="J11" s="104">
        <v>42</v>
      </c>
      <c r="K11" s="104">
        <v>0</v>
      </c>
      <c r="L11" s="104">
        <v>6</v>
      </c>
      <c r="M11" s="104">
        <v>0</v>
      </c>
      <c r="N11" s="104">
        <v>116</v>
      </c>
      <c r="O11" s="104">
        <v>26</v>
      </c>
      <c r="P11" s="104">
        <v>0</v>
      </c>
      <c r="Q11" s="104">
        <v>17</v>
      </c>
      <c r="R11" s="104">
        <v>7</v>
      </c>
      <c r="S11" s="104">
        <v>7</v>
      </c>
      <c r="T11" s="104">
        <v>51</v>
      </c>
      <c r="U11" s="104">
        <v>146</v>
      </c>
      <c r="V11" s="104">
        <v>1</v>
      </c>
      <c r="W11" s="104">
        <v>0</v>
      </c>
      <c r="X11" s="103"/>
      <c r="Z11" s="102"/>
      <c r="AA11" s="407" t="s">
        <v>17</v>
      </c>
      <c r="AB11" s="407"/>
      <c r="AC11" s="407"/>
    </row>
    <row r="12" spans="1:30" ht="9" customHeight="1">
      <c r="B12" s="102"/>
      <c r="C12" s="407" t="s">
        <v>18</v>
      </c>
      <c r="D12" s="407"/>
      <c r="E12" s="105"/>
      <c r="F12" s="104">
        <v>12</v>
      </c>
      <c r="G12" s="104">
        <v>0</v>
      </c>
      <c r="H12" s="104">
        <v>0</v>
      </c>
      <c r="I12" s="104">
        <v>5</v>
      </c>
      <c r="J12" s="104">
        <v>0</v>
      </c>
      <c r="K12" s="104">
        <v>0</v>
      </c>
      <c r="L12" s="104">
        <v>0</v>
      </c>
      <c r="M12" s="104">
        <v>0</v>
      </c>
      <c r="N12" s="104">
        <v>1</v>
      </c>
      <c r="O12" s="104">
        <v>1</v>
      </c>
      <c r="P12" s="104">
        <v>0</v>
      </c>
      <c r="Q12" s="104">
        <v>0</v>
      </c>
      <c r="R12" s="104">
        <v>0</v>
      </c>
      <c r="S12" s="104">
        <v>1</v>
      </c>
      <c r="T12" s="104">
        <v>4</v>
      </c>
      <c r="U12" s="104">
        <v>0</v>
      </c>
      <c r="V12" s="104">
        <v>0</v>
      </c>
      <c r="W12" s="104">
        <v>0</v>
      </c>
      <c r="X12" s="103"/>
      <c r="Z12" s="102"/>
      <c r="AA12" s="407" t="s">
        <v>18</v>
      </c>
      <c r="AB12" s="407"/>
      <c r="AC12" s="407"/>
    </row>
    <row r="13" spans="1:30" ht="9" customHeight="1">
      <c r="B13" s="102"/>
      <c r="C13" s="407" t="s">
        <v>19</v>
      </c>
      <c r="D13" s="407"/>
      <c r="E13" s="105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3"/>
      <c r="Z13" s="102"/>
      <c r="AA13" s="407" t="s">
        <v>19</v>
      </c>
      <c r="AB13" s="407"/>
      <c r="AC13" s="407"/>
    </row>
    <row r="14" spans="1:30" ht="9" customHeight="1">
      <c r="B14" s="102"/>
      <c r="C14" s="102"/>
      <c r="D14" s="36" t="s">
        <v>92</v>
      </c>
      <c r="E14" s="105"/>
      <c r="F14" s="104">
        <v>46</v>
      </c>
      <c r="G14" s="104">
        <v>0</v>
      </c>
      <c r="H14" s="104">
        <v>0</v>
      </c>
      <c r="I14" s="104">
        <v>20</v>
      </c>
      <c r="J14" s="104">
        <v>9</v>
      </c>
      <c r="K14" s="104">
        <v>0</v>
      </c>
      <c r="L14" s="104">
        <v>0</v>
      </c>
      <c r="M14" s="104">
        <v>0</v>
      </c>
      <c r="N14" s="104">
        <v>4</v>
      </c>
      <c r="O14" s="104">
        <v>4</v>
      </c>
      <c r="P14" s="104">
        <v>0</v>
      </c>
      <c r="Q14" s="104">
        <v>2</v>
      </c>
      <c r="R14" s="104">
        <v>0</v>
      </c>
      <c r="S14" s="104">
        <v>1</v>
      </c>
      <c r="T14" s="104">
        <v>2</v>
      </c>
      <c r="U14" s="104">
        <v>4</v>
      </c>
      <c r="V14" s="104">
        <v>0</v>
      </c>
      <c r="W14" s="104">
        <v>0</v>
      </c>
      <c r="X14" s="103"/>
      <c r="Z14" s="102"/>
      <c r="AA14" s="102"/>
      <c r="AB14" s="407" t="s">
        <v>92</v>
      </c>
      <c r="AC14" s="407"/>
    </row>
    <row r="15" spans="1:30" ht="9" customHeight="1">
      <c r="B15" s="102"/>
      <c r="C15" s="102"/>
      <c r="D15" s="36" t="s">
        <v>91</v>
      </c>
      <c r="E15" s="105"/>
      <c r="F15" s="104">
        <v>9</v>
      </c>
      <c r="G15" s="104">
        <v>0</v>
      </c>
      <c r="H15" s="104">
        <v>0</v>
      </c>
      <c r="I15" s="104">
        <v>3</v>
      </c>
      <c r="J15" s="104">
        <v>0</v>
      </c>
      <c r="K15" s="104">
        <v>0</v>
      </c>
      <c r="L15" s="104">
        <v>0</v>
      </c>
      <c r="M15" s="104">
        <v>0</v>
      </c>
      <c r="N15" s="104">
        <v>1</v>
      </c>
      <c r="O15" s="104">
        <v>0</v>
      </c>
      <c r="P15" s="104">
        <v>0</v>
      </c>
      <c r="Q15" s="104">
        <v>1</v>
      </c>
      <c r="R15" s="104">
        <v>0</v>
      </c>
      <c r="S15" s="104">
        <v>0</v>
      </c>
      <c r="T15" s="104">
        <v>4</v>
      </c>
      <c r="U15" s="104">
        <v>0</v>
      </c>
      <c r="V15" s="104">
        <v>0</v>
      </c>
      <c r="W15" s="104">
        <v>0</v>
      </c>
      <c r="X15" s="103"/>
      <c r="Z15" s="102"/>
      <c r="AA15" s="102"/>
      <c r="AB15" s="407" t="s">
        <v>91</v>
      </c>
      <c r="AC15" s="407"/>
    </row>
    <row r="16" spans="1:30" ht="9" customHeight="1">
      <c r="B16" s="102"/>
      <c r="C16" s="102"/>
      <c r="D16" s="36" t="s">
        <v>90</v>
      </c>
      <c r="E16" s="105"/>
      <c r="F16" s="104">
        <v>6</v>
      </c>
      <c r="G16" s="104">
        <v>0</v>
      </c>
      <c r="H16" s="104">
        <v>0</v>
      </c>
      <c r="I16" s="104">
        <v>3</v>
      </c>
      <c r="J16" s="104">
        <v>0</v>
      </c>
      <c r="K16" s="104">
        <v>0</v>
      </c>
      <c r="L16" s="104">
        <v>0</v>
      </c>
      <c r="M16" s="104">
        <v>0</v>
      </c>
      <c r="N16" s="104">
        <v>1</v>
      </c>
      <c r="O16" s="104">
        <v>1</v>
      </c>
      <c r="P16" s="104">
        <v>0</v>
      </c>
      <c r="Q16" s="104">
        <v>0</v>
      </c>
      <c r="R16" s="104">
        <v>0</v>
      </c>
      <c r="S16" s="104">
        <v>0</v>
      </c>
      <c r="T16" s="104">
        <v>1</v>
      </c>
      <c r="U16" s="104">
        <v>0</v>
      </c>
      <c r="V16" s="104">
        <v>0</v>
      </c>
      <c r="W16" s="104">
        <v>0</v>
      </c>
      <c r="X16" s="103"/>
      <c r="Z16" s="102"/>
      <c r="AA16" s="102"/>
      <c r="AB16" s="407" t="s">
        <v>90</v>
      </c>
      <c r="AC16" s="407"/>
    </row>
    <row r="17" spans="2:29" ht="9" customHeight="1">
      <c r="B17" s="102"/>
      <c r="C17" s="407" t="s">
        <v>20</v>
      </c>
      <c r="D17" s="407"/>
      <c r="E17" s="105"/>
      <c r="F17" s="104">
        <v>3</v>
      </c>
      <c r="G17" s="104">
        <v>0</v>
      </c>
      <c r="H17" s="104">
        <v>0</v>
      </c>
      <c r="I17" s="104">
        <v>2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1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3"/>
      <c r="Z17" s="102"/>
      <c r="AA17" s="407" t="s">
        <v>20</v>
      </c>
      <c r="AB17" s="407"/>
      <c r="AC17" s="407"/>
    </row>
    <row r="18" spans="2:29" ht="9" customHeight="1">
      <c r="B18" s="102"/>
      <c r="C18" s="407" t="s">
        <v>21</v>
      </c>
      <c r="D18" s="407"/>
      <c r="E18" s="105"/>
      <c r="F18" s="104">
        <v>18</v>
      </c>
      <c r="G18" s="104">
        <v>0</v>
      </c>
      <c r="H18" s="104">
        <v>0</v>
      </c>
      <c r="I18" s="104">
        <v>13</v>
      </c>
      <c r="J18" s="104">
        <v>0</v>
      </c>
      <c r="K18" s="104">
        <v>0</v>
      </c>
      <c r="L18" s="104">
        <v>0</v>
      </c>
      <c r="M18" s="104">
        <v>0</v>
      </c>
      <c r="N18" s="104">
        <v>2</v>
      </c>
      <c r="O18" s="104">
        <v>0</v>
      </c>
      <c r="P18" s="104">
        <v>0</v>
      </c>
      <c r="Q18" s="104">
        <v>2</v>
      </c>
      <c r="R18" s="104">
        <v>0</v>
      </c>
      <c r="S18" s="104">
        <v>0</v>
      </c>
      <c r="T18" s="104">
        <v>1</v>
      </c>
      <c r="U18" s="104">
        <v>0</v>
      </c>
      <c r="V18" s="104">
        <v>0</v>
      </c>
      <c r="W18" s="104">
        <v>0</v>
      </c>
      <c r="X18" s="103"/>
      <c r="Z18" s="102"/>
      <c r="AA18" s="407" t="s">
        <v>21</v>
      </c>
      <c r="AB18" s="407"/>
      <c r="AC18" s="407"/>
    </row>
    <row r="19" spans="2:29" s="106" customFormat="1" ht="13.5" customHeight="1">
      <c r="B19" s="108"/>
      <c r="C19" s="408" t="s">
        <v>89</v>
      </c>
      <c r="D19" s="408"/>
      <c r="E19" s="111"/>
      <c r="F19" s="110">
        <v>24</v>
      </c>
      <c r="G19" s="110">
        <v>0</v>
      </c>
      <c r="H19" s="110">
        <v>0</v>
      </c>
      <c r="I19" s="110">
        <v>12</v>
      </c>
      <c r="J19" s="110">
        <v>2</v>
      </c>
      <c r="K19" s="110">
        <v>0</v>
      </c>
      <c r="L19" s="110">
        <v>0</v>
      </c>
      <c r="M19" s="110">
        <v>0</v>
      </c>
      <c r="N19" s="110">
        <v>7</v>
      </c>
      <c r="O19" s="110">
        <v>2</v>
      </c>
      <c r="P19" s="110">
        <v>0</v>
      </c>
      <c r="Q19" s="110">
        <v>0</v>
      </c>
      <c r="R19" s="110">
        <v>0</v>
      </c>
      <c r="S19" s="110">
        <v>0</v>
      </c>
      <c r="T19" s="110">
        <v>1</v>
      </c>
      <c r="U19" s="110">
        <v>0</v>
      </c>
      <c r="V19" s="110">
        <v>0</v>
      </c>
      <c r="W19" s="110">
        <v>0</v>
      </c>
      <c r="X19" s="109"/>
      <c r="Z19" s="108"/>
      <c r="AA19" s="408" t="s">
        <v>89</v>
      </c>
      <c r="AB19" s="408"/>
      <c r="AC19" s="408"/>
    </row>
    <row r="20" spans="2:29" ht="9" customHeight="1">
      <c r="B20" s="102"/>
      <c r="C20" s="407" t="s">
        <v>23</v>
      </c>
      <c r="D20" s="407"/>
      <c r="E20" s="105"/>
      <c r="F20" s="104">
        <v>19</v>
      </c>
      <c r="G20" s="104">
        <v>0</v>
      </c>
      <c r="H20" s="104">
        <v>0</v>
      </c>
      <c r="I20" s="104">
        <v>12</v>
      </c>
      <c r="J20" s="104">
        <v>1</v>
      </c>
      <c r="K20" s="104">
        <v>0</v>
      </c>
      <c r="L20" s="104">
        <v>0</v>
      </c>
      <c r="M20" s="104">
        <v>0</v>
      </c>
      <c r="N20" s="104">
        <v>5</v>
      </c>
      <c r="O20" s="104">
        <v>0</v>
      </c>
      <c r="P20" s="104">
        <v>0</v>
      </c>
      <c r="Q20" s="104">
        <v>0</v>
      </c>
      <c r="R20" s="104">
        <v>1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3"/>
      <c r="Z20" s="102"/>
      <c r="AA20" s="407" t="s">
        <v>23</v>
      </c>
      <c r="AB20" s="407"/>
      <c r="AC20" s="407"/>
    </row>
    <row r="21" spans="2:29" ht="9" customHeight="1">
      <c r="B21" s="102"/>
      <c r="C21" s="407" t="s">
        <v>88</v>
      </c>
      <c r="D21" s="407"/>
      <c r="E21" s="105"/>
      <c r="F21" s="104">
        <v>18</v>
      </c>
      <c r="G21" s="104">
        <v>0</v>
      </c>
      <c r="H21" s="104">
        <v>0</v>
      </c>
      <c r="I21" s="104">
        <v>13</v>
      </c>
      <c r="J21" s="104">
        <v>1</v>
      </c>
      <c r="K21" s="104">
        <v>0</v>
      </c>
      <c r="L21" s="104">
        <v>0</v>
      </c>
      <c r="M21" s="104">
        <v>0</v>
      </c>
      <c r="N21" s="104">
        <v>3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1</v>
      </c>
      <c r="U21" s="104">
        <v>0</v>
      </c>
      <c r="V21" s="104">
        <v>0</v>
      </c>
      <c r="W21" s="104">
        <v>0</v>
      </c>
      <c r="X21" s="103"/>
      <c r="Z21" s="102"/>
      <c r="AA21" s="407" t="s">
        <v>88</v>
      </c>
      <c r="AB21" s="407"/>
      <c r="AC21" s="407"/>
    </row>
    <row r="22" spans="2:29" ht="9" customHeight="1">
      <c r="B22" s="102"/>
      <c r="C22" s="407" t="s">
        <v>87</v>
      </c>
      <c r="D22" s="407"/>
      <c r="E22" s="105"/>
      <c r="F22" s="104">
        <v>14</v>
      </c>
      <c r="G22" s="104">
        <v>0</v>
      </c>
      <c r="H22" s="104">
        <v>0</v>
      </c>
      <c r="I22" s="104">
        <v>9</v>
      </c>
      <c r="J22" s="104">
        <v>2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1</v>
      </c>
      <c r="Q22" s="104">
        <v>0</v>
      </c>
      <c r="R22" s="104">
        <v>0</v>
      </c>
      <c r="S22" s="104">
        <v>0</v>
      </c>
      <c r="T22" s="104">
        <v>2</v>
      </c>
      <c r="U22" s="104">
        <v>0</v>
      </c>
      <c r="V22" s="104">
        <v>0</v>
      </c>
      <c r="W22" s="104">
        <v>0</v>
      </c>
      <c r="X22" s="103"/>
      <c r="Z22" s="102"/>
      <c r="AA22" s="407" t="s">
        <v>87</v>
      </c>
      <c r="AB22" s="407"/>
      <c r="AC22" s="407"/>
    </row>
    <row r="23" spans="2:29" ht="9" customHeight="1">
      <c r="B23" s="102"/>
      <c r="C23" s="407" t="s">
        <v>26</v>
      </c>
      <c r="D23" s="407"/>
      <c r="E23" s="105"/>
      <c r="F23" s="104">
        <v>9</v>
      </c>
      <c r="G23" s="104">
        <v>1</v>
      </c>
      <c r="H23" s="104">
        <v>0</v>
      </c>
      <c r="I23" s="104">
        <v>4</v>
      </c>
      <c r="J23" s="104">
        <v>1</v>
      </c>
      <c r="K23" s="104">
        <v>0</v>
      </c>
      <c r="L23" s="104">
        <v>0</v>
      </c>
      <c r="M23" s="104">
        <v>0</v>
      </c>
      <c r="N23" s="104">
        <v>1</v>
      </c>
      <c r="O23" s="104">
        <v>0</v>
      </c>
      <c r="P23" s="104">
        <v>0</v>
      </c>
      <c r="Q23" s="104">
        <v>1</v>
      </c>
      <c r="R23" s="104">
        <v>0</v>
      </c>
      <c r="S23" s="104">
        <v>1</v>
      </c>
      <c r="T23" s="104">
        <v>0</v>
      </c>
      <c r="U23" s="104">
        <v>0</v>
      </c>
      <c r="V23" s="104">
        <v>0</v>
      </c>
      <c r="W23" s="104">
        <v>0</v>
      </c>
      <c r="X23" s="103"/>
      <c r="Z23" s="102"/>
      <c r="AA23" s="407" t="s">
        <v>26</v>
      </c>
      <c r="AB23" s="407"/>
      <c r="AC23" s="407"/>
    </row>
    <row r="24" spans="2:29" s="106" customFormat="1" ht="13.5" customHeight="1">
      <c r="B24" s="108"/>
      <c r="C24" s="408" t="s">
        <v>86</v>
      </c>
      <c r="D24" s="408"/>
      <c r="E24" s="111"/>
      <c r="F24" s="110">
        <v>3</v>
      </c>
      <c r="G24" s="110">
        <v>0</v>
      </c>
      <c r="H24" s="110">
        <v>0</v>
      </c>
      <c r="I24" s="110">
        <v>3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09"/>
      <c r="Z24" s="108"/>
      <c r="AA24" s="408" t="s">
        <v>86</v>
      </c>
      <c r="AB24" s="408"/>
      <c r="AC24" s="408"/>
    </row>
    <row r="25" spans="2:29" ht="9" customHeight="1">
      <c r="B25" s="102"/>
      <c r="C25" s="407" t="s">
        <v>28</v>
      </c>
      <c r="D25" s="407"/>
      <c r="E25" s="105"/>
      <c r="F25" s="104" t="s">
        <v>16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0</v>
      </c>
      <c r="X25" s="103"/>
      <c r="Z25" s="102"/>
      <c r="AA25" s="407" t="s">
        <v>28</v>
      </c>
      <c r="AB25" s="407"/>
      <c r="AC25" s="407"/>
    </row>
    <row r="26" spans="2:29" ht="9" customHeight="1">
      <c r="B26" s="102"/>
      <c r="C26" s="407" t="s">
        <v>29</v>
      </c>
      <c r="D26" s="407"/>
      <c r="E26" s="105"/>
      <c r="F26" s="104">
        <v>14</v>
      </c>
      <c r="G26" s="104">
        <v>0</v>
      </c>
      <c r="H26" s="104">
        <v>1</v>
      </c>
      <c r="I26" s="104">
        <v>7</v>
      </c>
      <c r="J26" s="104">
        <v>0</v>
      </c>
      <c r="K26" s="104">
        <v>0</v>
      </c>
      <c r="L26" s="104">
        <v>1</v>
      </c>
      <c r="M26" s="104">
        <v>0</v>
      </c>
      <c r="N26" s="104">
        <v>4</v>
      </c>
      <c r="O26" s="104">
        <v>0</v>
      </c>
      <c r="P26" s="104">
        <v>0</v>
      </c>
      <c r="Q26" s="104">
        <v>0</v>
      </c>
      <c r="R26" s="104">
        <v>0</v>
      </c>
      <c r="S26" s="104" t="s">
        <v>16</v>
      </c>
      <c r="T26" s="104">
        <v>1</v>
      </c>
      <c r="U26" s="104">
        <v>0</v>
      </c>
      <c r="V26" s="104">
        <v>0</v>
      </c>
      <c r="W26" s="104">
        <v>0</v>
      </c>
      <c r="X26" s="103"/>
      <c r="Z26" s="102"/>
      <c r="AA26" s="407" t="s">
        <v>29</v>
      </c>
      <c r="AB26" s="407"/>
      <c r="AC26" s="407"/>
    </row>
    <row r="27" spans="2:29" ht="9" customHeight="1">
      <c r="B27" s="102"/>
      <c r="C27" s="407" t="s">
        <v>30</v>
      </c>
      <c r="D27" s="407"/>
      <c r="E27" s="105"/>
      <c r="F27" s="104">
        <v>8</v>
      </c>
      <c r="G27" s="104">
        <v>0</v>
      </c>
      <c r="H27" s="104">
        <v>0</v>
      </c>
      <c r="I27" s="104">
        <v>6</v>
      </c>
      <c r="J27" s="104">
        <v>0</v>
      </c>
      <c r="K27" s="104">
        <v>0</v>
      </c>
      <c r="L27" s="104">
        <v>0</v>
      </c>
      <c r="M27" s="104">
        <v>0</v>
      </c>
      <c r="N27" s="104">
        <v>2</v>
      </c>
      <c r="O27" s="104">
        <v>0</v>
      </c>
      <c r="P27" s="104">
        <v>0</v>
      </c>
      <c r="Q27" s="104">
        <v>0</v>
      </c>
      <c r="R27" s="104">
        <v>0</v>
      </c>
      <c r="S27" s="104" t="s">
        <v>16</v>
      </c>
      <c r="T27" s="104">
        <v>0</v>
      </c>
      <c r="U27" s="104">
        <v>0</v>
      </c>
      <c r="V27" s="104">
        <v>0</v>
      </c>
      <c r="W27" s="104">
        <v>0</v>
      </c>
      <c r="X27" s="103"/>
      <c r="Z27" s="102"/>
      <c r="AA27" s="407" t="s">
        <v>30</v>
      </c>
      <c r="AB27" s="407"/>
      <c r="AC27" s="407"/>
    </row>
    <row r="28" spans="2:29" ht="9" customHeight="1">
      <c r="B28" s="102"/>
      <c r="C28" s="407" t="s">
        <v>85</v>
      </c>
      <c r="D28" s="407"/>
      <c r="E28" s="105"/>
      <c r="F28" s="104">
        <v>231</v>
      </c>
      <c r="G28" s="104">
        <v>0</v>
      </c>
      <c r="H28" s="104">
        <v>0</v>
      </c>
      <c r="I28" s="104">
        <v>165</v>
      </c>
      <c r="J28" s="104">
        <v>21</v>
      </c>
      <c r="K28" s="104">
        <v>0</v>
      </c>
      <c r="L28" s="104">
        <v>1</v>
      </c>
      <c r="M28" s="104">
        <v>0</v>
      </c>
      <c r="N28" s="104">
        <v>22</v>
      </c>
      <c r="O28" s="104">
        <v>8</v>
      </c>
      <c r="P28" s="104">
        <v>0</v>
      </c>
      <c r="Q28" s="104">
        <v>2</v>
      </c>
      <c r="R28" s="104">
        <v>1</v>
      </c>
      <c r="S28" s="104">
        <v>2</v>
      </c>
      <c r="T28" s="104">
        <v>6</v>
      </c>
      <c r="U28" s="104">
        <v>3</v>
      </c>
      <c r="V28" s="104">
        <v>0</v>
      </c>
      <c r="W28" s="104">
        <v>0</v>
      </c>
      <c r="X28" s="103"/>
      <c r="Z28" s="102"/>
      <c r="AA28" s="407" t="s">
        <v>85</v>
      </c>
      <c r="AB28" s="407"/>
      <c r="AC28" s="407"/>
    </row>
    <row r="29" spans="2:29" s="106" customFormat="1" ht="13.5" customHeight="1">
      <c r="B29" s="108"/>
      <c r="C29" s="408" t="s">
        <v>116</v>
      </c>
      <c r="D29" s="408"/>
      <c r="E29" s="111"/>
      <c r="F29" s="110">
        <v>404</v>
      </c>
      <c r="G29" s="110">
        <v>0</v>
      </c>
      <c r="H29" s="110">
        <v>0</v>
      </c>
      <c r="I29" s="110">
        <v>280</v>
      </c>
      <c r="J29" s="110">
        <v>29</v>
      </c>
      <c r="K29" s="110">
        <v>0</v>
      </c>
      <c r="L29" s="110">
        <v>5</v>
      </c>
      <c r="M29" s="110">
        <v>0</v>
      </c>
      <c r="N29" s="110">
        <v>34</v>
      </c>
      <c r="O29" s="110">
        <v>15</v>
      </c>
      <c r="P29" s="110">
        <v>0</v>
      </c>
      <c r="Q29" s="110">
        <v>1</v>
      </c>
      <c r="R29" s="110">
        <v>1</v>
      </c>
      <c r="S29" s="110">
        <v>1</v>
      </c>
      <c r="T29" s="110">
        <v>16</v>
      </c>
      <c r="U29" s="110">
        <v>22</v>
      </c>
      <c r="V29" s="110">
        <v>0</v>
      </c>
      <c r="W29" s="110">
        <v>0</v>
      </c>
      <c r="X29" s="109"/>
      <c r="Z29" s="108"/>
      <c r="AA29" s="408" t="s">
        <v>115</v>
      </c>
      <c r="AB29" s="408"/>
      <c r="AC29" s="408"/>
    </row>
    <row r="30" spans="2:29" ht="9" customHeight="1">
      <c r="B30" s="102"/>
      <c r="C30" s="407" t="s">
        <v>33</v>
      </c>
      <c r="D30" s="407"/>
      <c r="E30" s="105"/>
      <c r="F30" s="104">
        <v>185</v>
      </c>
      <c r="G30" s="104">
        <v>1</v>
      </c>
      <c r="H30" s="104">
        <v>0</v>
      </c>
      <c r="I30" s="104">
        <v>120</v>
      </c>
      <c r="J30" s="104">
        <v>14</v>
      </c>
      <c r="K30" s="104">
        <v>0</v>
      </c>
      <c r="L30" s="104">
        <v>3</v>
      </c>
      <c r="M30" s="104">
        <v>0</v>
      </c>
      <c r="N30" s="104">
        <v>36</v>
      </c>
      <c r="O30" s="104">
        <v>9</v>
      </c>
      <c r="P30" s="104">
        <v>0</v>
      </c>
      <c r="Q30" s="104">
        <v>0</v>
      </c>
      <c r="R30" s="104">
        <v>0</v>
      </c>
      <c r="S30" s="104">
        <v>0</v>
      </c>
      <c r="T30" s="104">
        <v>2</v>
      </c>
      <c r="U30" s="104">
        <v>0</v>
      </c>
      <c r="V30" s="104">
        <v>0</v>
      </c>
      <c r="W30" s="104">
        <v>0</v>
      </c>
      <c r="X30" s="103"/>
      <c r="Z30" s="102"/>
      <c r="AA30" s="407" t="s">
        <v>33</v>
      </c>
      <c r="AB30" s="407"/>
      <c r="AC30" s="407"/>
    </row>
    <row r="31" spans="2:29" ht="9" customHeight="1">
      <c r="B31" s="102"/>
      <c r="C31" s="407" t="s">
        <v>34</v>
      </c>
      <c r="D31" s="407"/>
      <c r="E31" s="105"/>
      <c r="F31" s="104">
        <v>132</v>
      </c>
      <c r="G31" s="104">
        <v>0</v>
      </c>
      <c r="H31" s="104">
        <v>1</v>
      </c>
      <c r="I31" s="104">
        <v>92</v>
      </c>
      <c r="J31" s="104">
        <v>6</v>
      </c>
      <c r="K31" s="104">
        <v>0</v>
      </c>
      <c r="L31" s="104">
        <v>1</v>
      </c>
      <c r="M31" s="104">
        <v>0</v>
      </c>
      <c r="N31" s="104">
        <v>25</v>
      </c>
      <c r="O31" s="104">
        <v>5</v>
      </c>
      <c r="P31" s="104">
        <v>0</v>
      </c>
      <c r="Q31" s="104">
        <v>1</v>
      </c>
      <c r="R31" s="104">
        <v>0</v>
      </c>
      <c r="S31" s="104">
        <v>0</v>
      </c>
      <c r="T31" s="104">
        <v>1</v>
      </c>
      <c r="U31" s="104">
        <v>0</v>
      </c>
      <c r="V31" s="104">
        <v>0</v>
      </c>
      <c r="W31" s="104">
        <v>0</v>
      </c>
      <c r="X31" s="103"/>
      <c r="Z31" s="102"/>
      <c r="AA31" s="407" t="s">
        <v>34</v>
      </c>
      <c r="AB31" s="407"/>
      <c r="AC31" s="407"/>
    </row>
    <row r="32" spans="2:29" ht="9" customHeight="1">
      <c r="B32" s="102"/>
      <c r="C32" s="407" t="s">
        <v>35</v>
      </c>
      <c r="D32" s="407"/>
      <c r="E32" s="105"/>
      <c r="F32" s="104">
        <v>44</v>
      </c>
      <c r="G32" s="104">
        <v>0</v>
      </c>
      <c r="H32" s="104">
        <v>0</v>
      </c>
      <c r="I32" s="104">
        <v>26</v>
      </c>
      <c r="J32" s="104">
        <v>4</v>
      </c>
      <c r="K32" s="104">
        <v>0</v>
      </c>
      <c r="L32" s="104">
        <v>0</v>
      </c>
      <c r="M32" s="104">
        <v>0</v>
      </c>
      <c r="N32" s="104">
        <v>2</v>
      </c>
      <c r="O32" s="104">
        <v>4</v>
      </c>
      <c r="P32" s="104">
        <v>0</v>
      </c>
      <c r="Q32" s="104">
        <v>0</v>
      </c>
      <c r="R32" s="104">
        <v>0</v>
      </c>
      <c r="S32" s="104">
        <v>0</v>
      </c>
      <c r="T32" s="104">
        <v>4</v>
      </c>
      <c r="U32" s="104">
        <v>4</v>
      </c>
      <c r="V32" s="104">
        <v>0</v>
      </c>
      <c r="W32" s="104">
        <v>0</v>
      </c>
      <c r="X32" s="103"/>
      <c r="Z32" s="102"/>
      <c r="AA32" s="407" t="s">
        <v>35</v>
      </c>
      <c r="AB32" s="407"/>
      <c r="AC32" s="407"/>
    </row>
    <row r="33" spans="2:29" ht="9" customHeight="1">
      <c r="B33" s="102"/>
      <c r="C33" s="407" t="s">
        <v>36</v>
      </c>
      <c r="D33" s="407"/>
      <c r="E33" s="105"/>
      <c r="F33" s="104">
        <v>792</v>
      </c>
      <c r="G33" s="104">
        <v>0</v>
      </c>
      <c r="H33" s="104">
        <v>0</v>
      </c>
      <c r="I33" s="104">
        <v>388</v>
      </c>
      <c r="J33" s="104">
        <v>46</v>
      </c>
      <c r="K33" s="104">
        <v>0</v>
      </c>
      <c r="L33" s="104">
        <v>2</v>
      </c>
      <c r="M33" s="104">
        <v>0</v>
      </c>
      <c r="N33" s="104">
        <v>72</v>
      </c>
      <c r="O33" s="104">
        <v>24</v>
      </c>
      <c r="P33" s="104">
        <v>0</v>
      </c>
      <c r="Q33" s="104">
        <v>3</v>
      </c>
      <c r="R33" s="104">
        <v>3</v>
      </c>
      <c r="S33" s="104">
        <v>1</v>
      </c>
      <c r="T33" s="104">
        <v>75</v>
      </c>
      <c r="U33" s="104">
        <v>178</v>
      </c>
      <c r="V33" s="104">
        <v>0</v>
      </c>
      <c r="W33" s="104">
        <v>0</v>
      </c>
      <c r="X33" s="103"/>
      <c r="Z33" s="102"/>
      <c r="AA33" s="407" t="s">
        <v>36</v>
      </c>
      <c r="AB33" s="407"/>
      <c r="AC33" s="407"/>
    </row>
    <row r="34" spans="2:29" s="106" customFormat="1" ht="13.5" customHeight="1">
      <c r="B34" s="108"/>
      <c r="C34" s="408" t="s">
        <v>83</v>
      </c>
      <c r="D34" s="408"/>
      <c r="E34" s="111"/>
      <c r="F34" s="110">
        <v>1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1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09"/>
      <c r="Z34" s="108"/>
      <c r="AA34" s="408" t="s">
        <v>83</v>
      </c>
      <c r="AB34" s="408"/>
      <c r="AC34" s="408"/>
    </row>
    <row r="35" spans="2:29" ht="9" customHeight="1">
      <c r="B35" s="102"/>
      <c r="C35" s="407" t="s">
        <v>82</v>
      </c>
      <c r="D35" s="407"/>
      <c r="E35" s="105"/>
      <c r="F35" s="104" t="s">
        <v>16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3"/>
      <c r="Z35" s="102"/>
      <c r="AA35" s="407" t="s">
        <v>82</v>
      </c>
      <c r="AB35" s="407"/>
      <c r="AC35" s="407"/>
    </row>
    <row r="36" spans="2:29" ht="9" customHeight="1">
      <c r="B36" s="102"/>
      <c r="C36" s="407" t="s">
        <v>81</v>
      </c>
      <c r="D36" s="407"/>
      <c r="E36" s="105"/>
      <c r="F36" s="104">
        <v>1</v>
      </c>
      <c r="G36" s="104">
        <v>0</v>
      </c>
      <c r="H36" s="104">
        <v>0</v>
      </c>
      <c r="I36" s="104">
        <v>1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3"/>
      <c r="Z36" s="102"/>
      <c r="AA36" s="407" t="s">
        <v>81</v>
      </c>
      <c r="AB36" s="407"/>
      <c r="AC36" s="407"/>
    </row>
    <row r="37" spans="2:29" ht="9" customHeight="1">
      <c r="B37" s="102"/>
      <c r="C37" s="407" t="s">
        <v>40</v>
      </c>
      <c r="D37" s="407"/>
      <c r="E37" s="105"/>
      <c r="F37" s="104" t="s">
        <v>16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  <c r="W37" s="104">
        <v>0</v>
      </c>
      <c r="X37" s="103"/>
      <c r="Z37" s="102"/>
      <c r="AA37" s="407" t="s">
        <v>40</v>
      </c>
      <c r="AB37" s="407"/>
      <c r="AC37" s="407"/>
    </row>
    <row r="38" spans="2:29" ht="9" customHeight="1">
      <c r="B38" s="102"/>
      <c r="C38" s="407" t="s">
        <v>80</v>
      </c>
      <c r="D38" s="407"/>
      <c r="E38" s="105"/>
      <c r="F38" s="104" t="s">
        <v>16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3"/>
      <c r="Z38" s="102"/>
      <c r="AA38" s="407" t="s">
        <v>80</v>
      </c>
      <c r="AB38" s="407"/>
      <c r="AC38" s="407"/>
    </row>
    <row r="39" spans="2:29" s="106" customFormat="1" ht="13.5" customHeight="1">
      <c r="B39" s="108"/>
      <c r="C39" s="408" t="s">
        <v>79</v>
      </c>
      <c r="D39" s="408"/>
      <c r="E39" s="111"/>
      <c r="F39" s="110" t="s">
        <v>16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109"/>
      <c r="Z39" s="108"/>
      <c r="AA39" s="408" t="s">
        <v>79</v>
      </c>
      <c r="AB39" s="408"/>
      <c r="AC39" s="408"/>
    </row>
    <row r="40" spans="2:29" ht="9" customHeight="1">
      <c r="B40" s="102"/>
      <c r="C40" s="407" t="s">
        <v>42</v>
      </c>
      <c r="D40" s="407"/>
      <c r="E40" s="105"/>
      <c r="F40" s="104">
        <v>7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  <c r="R40" s="104">
        <v>0</v>
      </c>
      <c r="S40" s="104">
        <v>0</v>
      </c>
      <c r="T40" s="104">
        <v>0</v>
      </c>
      <c r="U40" s="104">
        <v>7</v>
      </c>
      <c r="V40" s="104">
        <v>0</v>
      </c>
      <c r="W40" s="104">
        <v>0</v>
      </c>
      <c r="X40" s="103"/>
      <c r="Z40" s="102"/>
      <c r="AA40" s="407" t="s">
        <v>42</v>
      </c>
      <c r="AB40" s="407"/>
      <c r="AC40" s="407"/>
    </row>
    <row r="41" spans="2:29" ht="9" customHeight="1">
      <c r="B41" s="102"/>
      <c r="C41" s="407" t="s">
        <v>78</v>
      </c>
      <c r="D41" s="407"/>
      <c r="E41" s="105"/>
      <c r="F41" s="104" t="s">
        <v>16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  <c r="W41" s="104">
        <v>0</v>
      </c>
      <c r="X41" s="103"/>
      <c r="Z41" s="102"/>
      <c r="AA41" s="407" t="s">
        <v>78</v>
      </c>
      <c r="AB41" s="407"/>
      <c r="AC41" s="407"/>
    </row>
    <row r="42" spans="2:29" ht="9" customHeight="1">
      <c r="B42" s="102"/>
      <c r="C42" s="407" t="s">
        <v>44</v>
      </c>
      <c r="D42" s="407"/>
      <c r="E42" s="105"/>
      <c r="F42" s="104">
        <v>1</v>
      </c>
      <c r="G42" s="104">
        <v>0</v>
      </c>
      <c r="H42" s="104">
        <v>0</v>
      </c>
      <c r="I42" s="104">
        <v>1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0</v>
      </c>
      <c r="V42" s="104">
        <v>0</v>
      </c>
      <c r="W42" s="104">
        <v>0</v>
      </c>
      <c r="X42" s="103"/>
      <c r="Z42" s="102"/>
      <c r="AA42" s="407" t="s">
        <v>44</v>
      </c>
      <c r="AB42" s="407"/>
      <c r="AC42" s="407"/>
    </row>
    <row r="43" spans="2:29" ht="9" customHeight="1">
      <c r="B43" s="102"/>
      <c r="C43" s="407" t="s">
        <v>107</v>
      </c>
      <c r="D43" s="407"/>
      <c r="E43" s="105"/>
      <c r="F43" s="104" t="s">
        <v>16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4">
        <v>0</v>
      </c>
      <c r="W43" s="104">
        <v>0</v>
      </c>
      <c r="X43" s="103"/>
      <c r="Z43" s="102"/>
      <c r="AA43" s="407" t="s">
        <v>107</v>
      </c>
      <c r="AB43" s="407"/>
      <c r="AC43" s="407"/>
    </row>
    <row r="44" spans="2:29" s="106" customFormat="1" ht="13.5" customHeight="1">
      <c r="B44" s="108"/>
      <c r="C44" s="408" t="s">
        <v>73</v>
      </c>
      <c r="D44" s="408"/>
      <c r="E44" s="111"/>
      <c r="F44" s="110">
        <v>6</v>
      </c>
      <c r="G44" s="110">
        <v>0</v>
      </c>
      <c r="H44" s="110">
        <v>0</v>
      </c>
      <c r="I44" s="110">
        <v>4</v>
      </c>
      <c r="J44" s="110">
        <v>0</v>
      </c>
      <c r="K44" s="110">
        <v>0</v>
      </c>
      <c r="L44" s="110">
        <v>0</v>
      </c>
      <c r="M44" s="110">
        <v>0</v>
      </c>
      <c r="N44" s="110">
        <v>1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1</v>
      </c>
      <c r="U44" s="110">
        <v>0</v>
      </c>
      <c r="V44" s="110">
        <v>0</v>
      </c>
      <c r="W44" s="110">
        <v>0</v>
      </c>
      <c r="X44" s="109"/>
      <c r="Z44" s="108"/>
      <c r="AA44" s="408" t="s">
        <v>73</v>
      </c>
      <c r="AB44" s="408"/>
      <c r="AC44" s="408"/>
    </row>
    <row r="45" spans="2:29" ht="9" customHeight="1">
      <c r="B45" s="102"/>
      <c r="C45" s="407" t="s">
        <v>72</v>
      </c>
      <c r="D45" s="407"/>
      <c r="E45" s="105"/>
      <c r="F45" s="104">
        <v>3</v>
      </c>
      <c r="G45" s="104">
        <v>0</v>
      </c>
      <c r="H45" s="104">
        <v>0</v>
      </c>
      <c r="I45" s="104">
        <v>1</v>
      </c>
      <c r="J45" s="104">
        <v>0</v>
      </c>
      <c r="K45" s="104">
        <v>0</v>
      </c>
      <c r="L45" s="104">
        <v>0</v>
      </c>
      <c r="M45" s="104">
        <v>0</v>
      </c>
      <c r="N45" s="104">
        <v>1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1</v>
      </c>
      <c r="U45" s="104">
        <v>0</v>
      </c>
      <c r="V45" s="104">
        <v>0</v>
      </c>
      <c r="W45" s="104">
        <v>0</v>
      </c>
      <c r="X45" s="103"/>
      <c r="Z45" s="102"/>
      <c r="AA45" s="407" t="s">
        <v>72</v>
      </c>
      <c r="AB45" s="407"/>
      <c r="AC45" s="407"/>
    </row>
    <row r="46" spans="2:29" ht="9" customHeight="1">
      <c r="B46" s="102"/>
      <c r="C46" s="407" t="s">
        <v>47</v>
      </c>
      <c r="D46" s="407"/>
      <c r="E46" s="105"/>
      <c r="F46" s="104" t="s">
        <v>16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3"/>
      <c r="Z46" s="102"/>
      <c r="AA46" s="407" t="s">
        <v>47</v>
      </c>
      <c r="AB46" s="407"/>
      <c r="AC46" s="407"/>
    </row>
    <row r="47" spans="2:29" ht="9" customHeight="1">
      <c r="B47" s="102"/>
      <c r="C47" s="407" t="s">
        <v>106</v>
      </c>
      <c r="D47" s="407"/>
      <c r="E47" s="105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3"/>
      <c r="Z47" s="102"/>
      <c r="AA47" s="407" t="s">
        <v>114</v>
      </c>
      <c r="AB47" s="407"/>
      <c r="AC47" s="407"/>
    </row>
    <row r="48" spans="2:29" ht="9" customHeight="1">
      <c r="B48" s="102"/>
      <c r="C48" s="102"/>
      <c r="D48" s="36" t="s">
        <v>66</v>
      </c>
      <c r="E48" s="105"/>
      <c r="F48" s="104">
        <v>395</v>
      </c>
      <c r="G48" s="104">
        <v>3</v>
      </c>
      <c r="H48" s="104">
        <v>1</v>
      </c>
      <c r="I48" s="104">
        <v>222</v>
      </c>
      <c r="J48" s="104">
        <v>29</v>
      </c>
      <c r="K48" s="104">
        <v>0</v>
      </c>
      <c r="L48" s="104">
        <v>5</v>
      </c>
      <c r="M48" s="104">
        <v>0</v>
      </c>
      <c r="N48" s="104">
        <v>35</v>
      </c>
      <c r="O48" s="104">
        <v>9</v>
      </c>
      <c r="P48" s="104">
        <v>0</v>
      </c>
      <c r="Q48" s="104">
        <v>21</v>
      </c>
      <c r="R48" s="104">
        <v>11</v>
      </c>
      <c r="S48" s="104">
        <v>4</v>
      </c>
      <c r="T48" s="104">
        <v>43</v>
      </c>
      <c r="U48" s="104">
        <v>12</v>
      </c>
      <c r="V48" s="104">
        <v>0</v>
      </c>
      <c r="W48" s="104">
        <v>0</v>
      </c>
      <c r="X48" s="103"/>
      <c r="Z48" s="102"/>
      <c r="AA48" s="102"/>
      <c r="AB48" s="407" t="s">
        <v>66</v>
      </c>
      <c r="AC48" s="407"/>
    </row>
    <row r="49" spans="2:30" ht="9" customHeight="1">
      <c r="B49" s="102"/>
      <c r="C49" s="102"/>
      <c r="D49" s="36" t="s">
        <v>65</v>
      </c>
      <c r="E49" s="105"/>
      <c r="F49" s="104">
        <v>781</v>
      </c>
      <c r="G49" s="104">
        <v>39</v>
      </c>
      <c r="H49" s="104">
        <v>1</v>
      </c>
      <c r="I49" s="104">
        <v>486</v>
      </c>
      <c r="J49" s="104">
        <v>40</v>
      </c>
      <c r="K49" s="104">
        <v>0</v>
      </c>
      <c r="L49" s="104">
        <v>17</v>
      </c>
      <c r="M49" s="104">
        <v>0</v>
      </c>
      <c r="N49" s="104">
        <v>91</v>
      </c>
      <c r="O49" s="104">
        <v>28</v>
      </c>
      <c r="P49" s="104">
        <v>0</v>
      </c>
      <c r="Q49" s="104">
        <v>20</v>
      </c>
      <c r="R49" s="104">
        <v>9</v>
      </c>
      <c r="S49" s="104">
        <v>4</v>
      </c>
      <c r="T49" s="104">
        <v>42</v>
      </c>
      <c r="U49" s="104">
        <v>4</v>
      </c>
      <c r="V49" s="104">
        <v>0</v>
      </c>
      <c r="W49" s="104">
        <v>0</v>
      </c>
      <c r="X49" s="103"/>
      <c r="Z49" s="102"/>
      <c r="AA49" s="102"/>
      <c r="AB49" s="407" t="s">
        <v>65</v>
      </c>
      <c r="AC49" s="407"/>
    </row>
    <row r="50" spans="2:30" ht="9" customHeight="1">
      <c r="B50" s="102"/>
      <c r="C50" s="102"/>
      <c r="D50" s="36" t="s">
        <v>64</v>
      </c>
      <c r="E50" s="105"/>
      <c r="F50" s="104">
        <v>1461</v>
      </c>
      <c r="G50" s="104">
        <v>4</v>
      </c>
      <c r="H50" s="104">
        <v>1</v>
      </c>
      <c r="I50" s="104">
        <v>1013</v>
      </c>
      <c r="J50" s="104">
        <v>108</v>
      </c>
      <c r="K50" s="104">
        <v>0</v>
      </c>
      <c r="L50" s="104">
        <v>38</v>
      </c>
      <c r="M50" s="104">
        <v>0</v>
      </c>
      <c r="N50" s="104">
        <v>228</v>
      </c>
      <c r="O50" s="104">
        <v>35</v>
      </c>
      <c r="P50" s="104">
        <v>0</v>
      </c>
      <c r="Q50" s="104">
        <v>6</v>
      </c>
      <c r="R50" s="104">
        <v>4</v>
      </c>
      <c r="S50" s="104">
        <v>2</v>
      </c>
      <c r="T50" s="104">
        <v>17</v>
      </c>
      <c r="U50" s="104">
        <v>5</v>
      </c>
      <c r="V50" s="104">
        <v>0</v>
      </c>
      <c r="W50" s="104">
        <v>0</v>
      </c>
      <c r="X50" s="103"/>
      <c r="Z50" s="102"/>
      <c r="AA50" s="102"/>
      <c r="AB50" s="407" t="s">
        <v>64</v>
      </c>
      <c r="AC50" s="407"/>
    </row>
    <row r="51" spans="2:30" ht="9" customHeight="1">
      <c r="B51" s="102"/>
      <c r="C51" s="102"/>
      <c r="D51" s="36" t="s">
        <v>63</v>
      </c>
      <c r="E51" s="105"/>
      <c r="F51" s="104">
        <v>3440</v>
      </c>
      <c r="G51" s="104">
        <v>11</v>
      </c>
      <c r="H51" s="104">
        <v>2</v>
      </c>
      <c r="I51" s="104">
        <v>2334</v>
      </c>
      <c r="J51" s="104">
        <v>230</v>
      </c>
      <c r="K51" s="104">
        <v>0</v>
      </c>
      <c r="L51" s="104">
        <v>78</v>
      </c>
      <c r="M51" s="104">
        <v>1</v>
      </c>
      <c r="N51" s="104">
        <v>561</v>
      </c>
      <c r="O51" s="104">
        <v>120</v>
      </c>
      <c r="P51" s="104">
        <v>0</v>
      </c>
      <c r="Q51" s="104">
        <v>16</v>
      </c>
      <c r="R51" s="104">
        <v>10</v>
      </c>
      <c r="S51" s="104">
        <v>5</v>
      </c>
      <c r="T51" s="104">
        <v>65</v>
      </c>
      <c r="U51" s="104">
        <v>7</v>
      </c>
      <c r="V51" s="104">
        <v>0</v>
      </c>
      <c r="W51" s="104">
        <v>0</v>
      </c>
      <c r="X51" s="103"/>
      <c r="Z51" s="102"/>
      <c r="AA51" s="102"/>
      <c r="AB51" s="407" t="s">
        <v>63</v>
      </c>
      <c r="AC51" s="407"/>
    </row>
    <row r="52" spans="2:30" ht="9" customHeight="1">
      <c r="B52" s="102"/>
      <c r="C52" s="102"/>
      <c r="D52" s="36" t="s">
        <v>62</v>
      </c>
      <c r="E52" s="105"/>
      <c r="F52" s="104">
        <v>1084</v>
      </c>
      <c r="G52" s="104">
        <v>9</v>
      </c>
      <c r="H52" s="104">
        <v>1</v>
      </c>
      <c r="I52" s="104">
        <v>682</v>
      </c>
      <c r="J52" s="104">
        <v>62</v>
      </c>
      <c r="K52" s="104">
        <v>0</v>
      </c>
      <c r="L52" s="104">
        <v>38</v>
      </c>
      <c r="M52" s="104">
        <v>0</v>
      </c>
      <c r="N52" s="104">
        <v>179</v>
      </c>
      <c r="O52" s="104">
        <v>37</v>
      </c>
      <c r="P52" s="104">
        <v>0</v>
      </c>
      <c r="Q52" s="104">
        <v>9</v>
      </c>
      <c r="R52" s="104">
        <v>9</v>
      </c>
      <c r="S52" s="104">
        <v>2</v>
      </c>
      <c r="T52" s="104">
        <v>33</v>
      </c>
      <c r="U52" s="104">
        <v>23</v>
      </c>
      <c r="V52" s="104">
        <v>0</v>
      </c>
      <c r="W52" s="104">
        <v>0</v>
      </c>
      <c r="X52" s="103"/>
      <c r="Z52" s="102"/>
      <c r="AA52" s="102"/>
      <c r="AB52" s="407" t="s">
        <v>62</v>
      </c>
      <c r="AC52" s="407"/>
    </row>
    <row r="53" spans="2:30" ht="9" customHeight="1">
      <c r="B53" s="102"/>
      <c r="C53" s="102"/>
      <c r="D53" s="36" t="s">
        <v>61</v>
      </c>
      <c r="E53" s="105"/>
      <c r="F53" s="104">
        <v>7072</v>
      </c>
      <c r="G53" s="104">
        <v>15</v>
      </c>
      <c r="H53" s="104">
        <v>4</v>
      </c>
      <c r="I53" s="104">
        <v>4625</v>
      </c>
      <c r="J53" s="104">
        <v>467</v>
      </c>
      <c r="K53" s="104">
        <v>0</v>
      </c>
      <c r="L53" s="104">
        <v>82</v>
      </c>
      <c r="M53" s="104">
        <v>0</v>
      </c>
      <c r="N53" s="104">
        <v>857</v>
      </c>
      <c r="O53" s="104">
        <v>312</v>
      </c>
      <c r="P53" s="104">
        <v>5</v>
      </c>
      <c r="Q53" s="104">
        <v>29</v>
      </c>
      <c r="R53" s="104">
        <v>17</v>
      </c>
      <c r="S53" s="104">
        <v>16</v>
      </c>
      <c r="T53" s="104">
        <v>204</v>
      </c>
      <c r="U53" s="104">
        <v>438</v>
      </c>
      <c r="V53" s="104">
        <v>1</v>
      </c>
      <c r="W53" s="104">
        <v>0</v>
      </c>
      <c r="X53" s="103"/>
      <c r="Z53" s="102"/>
      <c r="AA53" s="102"/>
      <c r="AB53" s="407" t="s">
        <v>61</v>
      </c>
      <c r="AC53" s="407"/>
    </row>
    <row r="54" spans="2:30" ht="9" customHeight="1">
      <c r="B54" s="102"/>
      <c r="C54" s="102"/>
      <c r="D54" s="36" t="s">
        <v>60</v>
      </c>
      <c r="E54" s="105"/>
      <c r="F54" s="104">
        <v>1201</v>
      </c>
      <c r="G54" s="104">
        <v>9</v>
      </c>
      <c r="H54" s="104">
        <v>2</v>
      </c>
      <c r="I54" s="104">
        <v>834</v>
      </c>
      <c r="J54" s="104">
        <v>60</v>
      </c>
      <c r="K54" s="104">
        <v>0</v>
      </c>
      <c r="L54" s="104">
        <v>19</v>
      </c>
      <c r="M54" s="104">
        <v>0</v>
      </c>
      <c r="N54" s="104">
        <v>183</v>
      </c>
      <c r="O54" s="104">
        <v>43</v>
      </c>
      <c r="P54" s="104">
        <v>0</v>
      </c>
      <c r="Q54" s="104">
        <v>2</v>
      </c>
      <c r="R54" s="104">
        <v>2</v>
      </c>
      <c r="S54" s="104">
        <v>2</v>
      </c>
      <c r="T54" s="104">
        <v>16</v>
      </c>
      <c r="U54" s="104">
        <v>29</v>
      </c>
      <c r="V54" s="104">
        <v>0</v>
      </c>
      <c r="W54" s="104">
        <v>0</v>
      </c>
      <c r="X54" s="103"/>
      <c r="Z54" s="102"/>
      <c r="AA54" s="102"/>
      <c r="AB54" s="407" t="s">
        <v>60</v>
      </c>
      <c r="AC54" s="407"/>
    </row>
    <row r="55" spans="2:30" ht="9" customHeight="1">
      <c r="B55" s="102"/>
      <c r="C55" s="102"/>
      <c r="D55" s="36" t="s">
        <v>59</v>
      </c>
      <c r="E55" s="105"/>
      <c r="F55" s="104">
        <v>30</v>
      </c>
      <c r="G55" s="104">
        <v>0</v>
      </c>
      <c r="H55" s="104">
        <v>0</v>
      </c>
      <c r="I55" s="104">
        <v>20</v>
      </c>
      <c r="J55" s="104">
        <v>1</v>
      </c>
      <c r="K55" s="104">
        <v>0</v>
      </c>
      <c r="L55" s="104">
        <v>1</v>
      </c>
      <c r="M55" s="104">
        <v>0</v>
      </c>
      <c r="N55" s="104">
        <v>1</v>
      </c>
      <c r="O55" s="104">
        <v>1</v>
      </c>
      <c r="P55" s="104">
        <v>0</v>
      </c>
      <c r="Q55" s="104">
        <v>3</v>
      </c>
      <c r="R55" s="104">
        <v>1</v>
      </c>
      <c r="S55" s="104">
        <v>0</v>
      </c>
      <c r="T55" s="104">
        <v>2</v>
      </c>
      <c r="U55" s="104">
        <v>0</v>
      </c>
      <c r="V55" s="104">
        <v>0</v>
      </c>
      <c r="W55" s="104">
        <v>0</v>
      </c>
      <c r="X55" s="103"/>
      <c r="Z55" s="102"/>
      <c r="AA55" s="102"/>
      <c r="AB55" s="407" t="s">
        <v>59</v>
      </c>
      <c r="AC55" s="407"/>
    </row>
    <row r="56" spans="2:30" ht="9" customHeight="1">
      <c r="B56" s="102"/>
      <c r="C56" s="102"/>
      <c r="D56" s="36" t="s">
        <v>58</v>
      </c>
      <c r="E56" s="105"/>
      <c r="F56" s="104">
        <v>17</v>
      </c>
      <c r="G56" s="104">
        <v>0</v>
      </c>
      <c r="H56" s="104">
        <v>0</v>
      </c>
      <c r="I56" s="104">
        <v>13</v>
      </c>
      <c r="J56" s="104">
        <v>0</v>
      </c>
      <c r="K56" s="104">
        <v>0</v>
      </c>
      <c r="L56" s="104">
        <v>0</v>
      </c>
      <c r="M56" s="104">
        <v>0</v>
      </c>
      <c r="N56" s="104">
        <v>1</v>
      </c>
      <c r="O56" s="104">
        <v>1</v>
      </c>
      <c r="P56" s="104">
        <v>0</v>
      </c>
      <c r="Q56" s="104">
        <v>0</v>
      </c>
      <c r="R56" s="104">
        <v>0</v>
      </c>
      <c r="S56" s="104">
        <v>0</v>
      </c>
      <c r="T56" s="104">
        <v>1</v>
      </c>
      <c r="U56" s="104">
        <v>1</v>
      </c>
      <c r="V56" s="104">
        <v>0</v>
      </c>
      <c r="W56" s="104">
        <v>0</v>
      </c>
      <c r="X56" s="103"/>
      <c r="Z56" s="102"/>
      <c r="AA56" s="102"/>
      <c r="AB56" s="407" t="s">
        <v>58</v>
      </c>
      <c r="AC56" s="407"/>
    </row>
    <row r="57" spans="2:30" ht="9" customHeight="1">
      <c r="B57" s="102"/>
      <c r="C57" s="102"/>
      <c r="D57" s="36" t="s">
        <v>57</v>
      </c>
      <c r="E57" s="105"/>
      <c r="F57" s="104">
        <v>148</v>
      </c>
      <c r="G57" s="104">
        <v>6</v>
      </c>
      <c r="H57" s="104">
        <v>0</v>
      </c>
      <c r="I57" s="104">
        <v>88</v>
      </c>
      <c r="J57" s="104">
        <v>7</v>
      </c>
      <c r="K57" s="104">
        <v>0</v>
      </c>
      <c r="L57" s="104">
        <v>3</v>
      </c>
      <c r="M57" s="104">
        <v>0</v>
      </c>
      <c r="N57" s="104">
        <v>15</v>
      </c>
      <c r="O57" s="104">
        <v>4</v>
      </c>
      <c r="P57" s="104">
        <v>0</v>
      </c>
      <c r="Q57" s="104">
        <v>5</v>
      </c>
      <c r="R57" s="104">
        <v>2</v>
      </c>
      <c r="S57" s="104">
        <v>1</v>
      </c>
      <c r="T57" s="104">
        <v>11</v>
      </c>
      <c r="U57" s="104">
        <v>6</v>
      </c>
      <c r="V57" s="104">
        <v>0</v>
      </c>
      <c r="W57" s="104">
        <v>0</v>
      </c>
      <c r="X57" s="103"/>
      <c r="Z57" s="102"/>
      <c r="AA57" s="102"/>
      <c r="AB57" s="407" t="s">
        <v>57</v>
      </c>
      <c r="AC57" s="407"/>
    </row>
    <row r="58" spans="2:30" s="106" customFormat="1" ht="13.5" customHeight="1">
      <c r="B58" s="108"/>
      <c r="C58" s="408" t="s">
        <v>56</v>
      </c>
      <c r="D58" s="408"/>
      <c r="E58" s="111"/>
      <c r="F58" s="110" t="s">
        <v>16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09"/>
      <c r="Z58" s="108"/>
      <c r="AA58" s="408" t="s">
        <v>56</v>
      </c>
      <c r="AB58" s="408"/>
      <c r="AC58" s="408"/>
      <c r="AD58" s="107"/>
    </row>
    <row r="59" spans="2:30" ht="9" customHeight="1">
      <c r="B59" s="102"/>
      <c r="C59" s="407" t="s">
        <v>55</v>
      </c>
      <c r="D59" s="407"/>
      <c r="E59" s="105"/>
      <c r="F59" s="104">
        <v>151</v>
      </c>
      <c r="G59" s="104">
        <v>3</v>
      </c>
      <c r="H59" s="104">
        <v>0</v>
      </c>
      <c r="I59" s="104">
        <v>105</v>
      </c>
      <c r="J59" s="104">
        <v>6</v>
      </c>
      <c r="K59" s="104">
        <v>0</v>
      </c>
      <c r="L59" s="104">
        <v>1</v>
      </c>
      <c r="M59" s="104">
        <v>0</v>
      </c>
      <c r="N59" s="104">
        <v>31</v>
      </c>
      <c r="O59" s="104">
        <v>5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4">
        <v>0</v>
      </c>
      <c r="W59" s="104">
        <v>0</v>
      </c>
      <c r="X59" s="103"/>
      <c r="Z59" s="102"/>
      <c r="AA59" s="408" t="s">
        <v>55</v>
      </c>
      <c r="AB59" s="408"/>
      <c r="AC59" s="408"/>
      <c r="AD59" s="101"/>
    </row>
    <row r="60" spans="2:30" ht="9" customHeight="1">
      <c r="B60" s="102"/>
      <c r="C60" s="407" t="s">
        <v>105</v>
      </c>
      <c r="D60" s="407"/>
      <c r="E60" s="105"/>
      <c r="F60" s="104">
        <v>2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1</v>
      </c>
      <c r="O60" s="104">
        <v>0</v>
      </c>
      <c r="P60" s="104">
        <v>0</v>
      </c>
      <c r="Q60" s="104">
        <v>1</v>
      </c>
      <c r="R60" s="104">
        <v>0</v>
      </c>
      <c r="S60" s="104">
        <v>0</v>
      </c>
      <c r="T60" s="104">
        <v>0</v>
      </c>
      <c r="U60" s="104">
        <v>0</v>
      </c>
      <c r="V60" s="104">
        <v>0</v>
      </c>
      <c r="W60" s="104">
        <v>0</v>
      </c>
      <c r="X60" s="103"/>
      <c r="Z60" s="102"/>
      <c r="AA60" s="408" t="s">
        <v>105</v>
      </c>
      <c r="AB60" s="408"/>
      <c r="AC60" s="408"/>
      <c r="AD60" s="101"/>
    </row>
    <row r="61" spans="2:30" ht="9" customHeight="1">
      <c r="B61" s="102"/>
      <c r="C61" s="407" t="s">
        <v>104</v>
      </c>
      <c r="D61" s="407"/>
      <c r="E61" s="105"/>
      <c r="F61" s="104" t="s">
        <v>16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  <c r="W61" s="104">
        <v>0</v>
      </c>
      <c r="X61" s="103"/>
      <c r="Z61" s="102"/>
      <c r="AA61" s="408" t="s">
        <v>104</v>
      </c>
      <c r="AB61" s="408"/>
      <c r="AC61" s="408"/>
      <c r="AD61" s="101"/>
    </row>
    <row r="62" spans="2:30" ht="9" customHeight="1">
      <c r="B62" s="102"/>
      <c r="C62" s="407" t="s">
        <v>103</v>
      </c>
      <c r="D62" s="407"/>
      <c r="E62" s="105"/>
      <c r="F62" s="104" t="s">
        <v>16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3"/>
      <c r="Z62" s="102"/>
      <c r="AA62" s="408" t="s">
        <v>103</v>
      </c>
      <c r="AB62" s="408"/>
      <c r="AC62" s="408"/>
      <c r="AD62" s="101"/>
    </row>
    <row r="63" spans="2:30" s="106" customFormat="1" ht="13.5" customHeight="1">
      <c r="B63" s="108"/>
      <c r="C63" s="408" t="s">
        <v>102</v>
      </c>
      <c r="D63" s="408"/>
      <c r="E63" s="111"/>
      <c r="F63" s="110" t="s">
        <v>16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09"/>
      <c r="Z63" s="108"/>
      <c r="AA63" s="408" t="s">
        <v>102</v>
      </c>
      <c r="AB63" s="408"/>
      <c r="AC63" s="408"/>
      <c r="AD63" s="107"/>
    </row>
    <row r="64" spans="2:30" ht="9" customHeight="1">
      <c r="B64" s="102"/>
      <c r="C64" s="407" t="s">
        <v>101</v>
      </c>
      <c r="D64" s="407"/>
      <c r="E64" s="105"/>
      <c r="F64" s="104" t="s">
        <v>16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4">
        <v>0</v>
      </c>
      <c r="W64" s="104">
        <v>0</v>
      </c>
      <c r="X64" s="103"/>
      <c r="Z64" s="102"/>
      <c r="AA64" s="408" t="s">
        <v>101</v>
      </c>
      <c r="AB64" s="408"/>
      <c r="AC64" s="408"/>
      <c r="AD64" s="101"/>
    </row>
    <row r="65" spans="1:30" ht="9" customHeight="1">
      <c r="B65" s="102"/>
      <c r="C65" s="407" t="s">
        <v>54</v>
      </c>
      <c r="D65" s="407"/>
      <c r="E65" s="105"/>
      <c r="F65" s="104">
        <v>14</v>
      </c>
      <c r="G65" s="104">
        <v>1</v>
      </c>
      <c r="H65" s="104">
        <v>0</v>
      </c>
      <c r="I65" s="104">
        <v>4</v>
      </c>
      <c r="J65" s="104">
        <v>0</v>
      </c>
      <c r="K65" s="104">
        <v>0</v>
      </c>
      <c r="L65" s="104">
        <v>0</v>
      </c>
      <c r="M65" s="104">
        <v>0</v>
      </c>
      <c r="N65" s="104">
        <v>4</v>
      </c>
      <c r="O65" s="104">
        <v>1</v>
      </c>
      <c r="P65" s="104">
        <v>0</v>
      </c>
      <c r="Q65" s="104">
        <v>1</v>
      </c>
      <c r="R65" s="104">
        <v>0</v>
      </c>
      <c r="S65" s="104">
        <v>0</v>
      </c>
      <c r="T65" s="104">
        <v>2</v>
      </c>
      <c r="U65" s="104">
        <v>1</v>
      </c>
      <c r="V65" s="104">
        <v>0</v>
      </c>
      <c r="W65" s="104">
        <v>0</v>
      </c>
      <c r="X65" s="103"/>
      <c r="Z65" s="102"/>
      <c r="AA65" s="408" t="s">
        <v>54</v>
      </c>
      <c r="AB65" s="408"/>
      <c r="AC65" s="408"/>
      <c r="AD65" s="101"/>
    </row>
    <row r="66" spans="1:30" ht="9" customHeight="1">
      <c r="B66" s="102"/>
      <c r="C66" s="407" t="s">
        <v>52</v>
      </c>
      <c r="D66" s="407"/>
      <c r="E66" s="105"/>
      <c r="F66" s="104">
        <v>597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4">
        <v>0</v>
      </c>
      <c r="W66" s="104">
        <v>597</v>
      </c>
      <c r="X66" s="103"/>
      <c r="Z66" s="102"/>
      <c r="AA66" s="408" t="s">
        <v>52</v>
      </c>
      <c r="AB66" s="408"/>
      <c r="AC66" s="408"/>
      <c r="AD66" s="101"/>
    </row>
    <row r="67" spans="1:30" ht="6.75" customHeight="1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0"/>
      <c r="Y67" s="99"/>
      <c r="Z67" s="98"/>
      <c r="AA67" s="98"/>
      <c r="AB67" s="98"/>
      <c r="AC67" s="98"/>
      <c r="AD67" s="98"/>
    </row>
  </sheetData>
  <mergeCells count="106">
    <mergeCell ref="AA59:AC59"/>
    <mergeCell ref="AA64:AC64"/>
    <mergeCell ref="AA63:AC63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AB55:AC55"/>
    <mergeCell ref="AB56:AC56"/>
    <mergeCell ref="AB57:AC57"/>
    <mergeCell ref="AA37:AC37"/>
    <mergeCell ref="AA38:AC38"/>
    <mergeCell ref="AA39:AC39"/>
    <mergeCell ref="AA32:AC32"/>
    <mergeCell ref="AA33:AC33"/>
    <mergeCell ref="AA34:AC34"/>
    <mergeCell ref="AA35:AC35"/>
    <mergeCell ref="AA25:AC25"/>
    <mergeCell ref="AA26:AC26"/>
    <mergeCell ref="AA27:AC27"/>
    <mergeCell ref="C29:D29"/>
    <mergeCell ref="C61:D61"/>
    <mergeCell ref="C62:D62"/>
    <mergeCell ref="C63:D63"/>
    <mergeCell ref="C64:D64"/>
    <mergeCell ref="AA66:AC66"/>
    <mergeCell ref="AA18:AC18"/>
    <mergeCell ref="AA65:AC65"/>
    <mergeCell ref="AA60:AC60"/>
    <mergeCell ref="AA61:AC61"/>
    <mergeCell ref="AA62:AC62"/>
    <mergeCell ref="AB53:AC53"/>
    <mergeCell ref="AB54:AC54"/>
    <mergeCell ref="AA45:AC45"/>
    <mergeCell ref="AA46:AC46"/>
    <mergeCell ref="AB48:AC48"/>
    <mergeCell ref="AA40:AC40"/>
    <mergeCell ref="AA41:AC41"/>
    <mergeCell ref="AA42:AC42"/>
    <mergeCell ref="AA44:AC44"/>
    <mergeCell ref="AA43:AC43"/>
    <mergeCell ref="AA36:AC36"/>
    <mergeCell ref="AB49:AC49"/>
    <mergeCell ref="AA58:AC58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AA28:AC28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C35:D35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67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2" width="8" style="32" customWidth="1"/>
    <col min="23" max="23" width="7.75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8" t="s">
        <v>117</v>
      </c>
    </row>
    <row r="4" spans="1:30" ht="3" customHeight="1">
      <c r="I4" s="64"/>
      <c r="AC4" s="418"/>
    </row>
    <row r="5" spans="1:30" ht="1.5" customHeight="1"/>
    <row r="6" spans="1:30" ht="9.75" customHeight="1">
      <c r="A6" s="417" t="s">
        <v>94</v>
      </c>
      <c r="B6" s="416"/>
      <c r="C6" s="416"/>
      <c r="D6" s="416"/>
      <c r="E6" s="416"/>
      <c r="F6" s="416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7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6" t="s">
        <v>94</v>
      </c>
      <c r="Z6" s="416"/>
      <c r="AA6" s="416"/>
      <c r="AB6" s="416"/>
      <c r="AC6" s="416"/>
      <c r="AD6" s="419"/>
    </row>
    <row r="7" spans="1:30" ht="9.75" customHeight="1">
      <c r="A7" s="417"/>
      <c r="B7" s="416"/>
      <c r="C7" s="416"/>
      <c r="D7" s="416"/>
      <c r="E7" s="416"/>
      <c r="F7" s="416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7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6"/>
      <c r="Z7" s="416"/>
      <c r="AA7" s="416"/>
      <c r="AB7" s="416"/>
      <c r="AC7" s="416"/>
      <c r="AD7" s="419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13" t="s">
        <v>53</v>
      </c>
      <c r="C9" s="413"/>
      <c r="D9" s="413"/>
      <c r="F9" s="96">
        <v>18433</v>
      </c>
      <c r="G9" s="52">
        <v>70</v>
      </c>
      <c r="H9" s="52">
        <v>15</v>
      </c>
      <c r="I9" s="52">
        <v>11681</v>
      </c>
      <c r="J9" s="52">
        <v>1017</v>
      </c>
      <c r="K9" s="52" t="s">
        <v>16</v>
      </c>
      <c r="L9" s="52">
        <v>239</v>
      </c>
      <c r="M9" s="52">
        <v>5</v>
      </c>
      <c r="N9" s="52">
        <v>2583</v>
      </c>
      <c r="O9" s="52">
        <v>707</v>
      </c>
      <c r="P9" s="52">
        <v>16</v>
      </c>
      <c r="Q9" s="52">
        <v>118</v>
      </c>
      <c r="R9" s="52">
        <v>87</v>
      </c>
      <c r="S9" s="52">
        <v>44</v>
      </c>
      <c r="T9" s="52">
        <v>647</v>
      </c>
      <c r="U9" s="52">
        <v>913</v>
      </c>
      <c r="V9" s="52">
        <v>1</v>
      </c>
      <c r="W9" s="52">
        <v>290</v>
      </c>
      <c r="X9" s="39"/>
      <c r="Y9" s="74"/>
      <c r="Z9" s="413" t="s">
        <v>53</v>
      </c>
      <c r="AA9" s="413"/>
      <c r="AB9" s="413"/>
      <c r="AC9" s="413"/>
    </row>
    <row r="10" spans="1:30" ht="5.25" customHeight="1">
      <c r="B10" s="37"/>
      <c r="C10" s="37"/>
      <c r="D10" s="37"/>
      <c r="F10" s="95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39"/>
      <c r="Y10" s="74"/>
      <c r="Z10" s="37"/>
      <c r="AA10" s="37"/>
      <c r="AB10" s="37"/>
    </row>
    <row r="11" spans="1:30" ht="9" customHeight="1">
      <c r="B11" s="37"/>
      <c r="C11" s="407" t="s">
        <v>17</v>
      </c>
      <c r="D11" s="407"/>
      <c r="F11" s="75">
        <v>1114</v>
      </c>
      <c r="G11" s="41" t="s">
        <v>16</v>
      </c>
      <c r="H11" s="41" t="s">
        <v>16</v>
      </c>
      <c r="I11" s="41">
        <v>652</v>
      </c>
      <c r="J11" s="41">
        <v>53</v>
      </c>
      <c r="K11" s="41" t="s">
        <v>16</v>
      </c>
      <c r="L11" s="41">
        <v>14</v>
      </c>
      <c r="M11" s="41">
        <v>1</v>
      </c>
      <c r="N11" s="41">
        <v>110</v>
      </c>
      <c r="O11" s="41">
        <v>33</v>
      </c>
      <c r="P11" s="41" t="s">
        <v>16</v>
      </c>
      <c r="Q11" s="41">
        <v>26</v>
      </c>
      <c r="R11" s="41">
        <v>10</v>
      </c>
      <c r="S11" s="41">
        <v>1</v>
      </c>
      <c r="T11" s="41">
        <v>56</v>
      </c>
      <c r="U11" s="41">
        <v>158</v>
      </c>
      <c r="V11" s="41" t="s">
        <v>16</v>
      </c>
      <c r="W11" s="41" t="s">
        <v>16</v>
      </c>
      <c r="X11" s="39"/>
      <c r="Y11" s="74"/>
      <c r="Z11" s="37"/>
      <c r="AA11" s="407" t="s">
        <v>17</v>
      </c>
      <c r="AB11" s="407"/>
      <c r="AC11" s="407"/>
    </row>
    <row r="12" spans="1:30" ht="9" customHeight="1">
      <c r="B12" s="37"/>
      <c r="C12" s="407" t="s">
        <v>18</v>
      </c>
      <c r="D12" s="407"/>
      <c r="F12" s="75">
        <v>8</v>
      </c>
      <c r="G12" s="41" t="s">
        <v>16</v>
      </c>
      <c r="H12" s="41" t="s">
        <v>16</v>
      </c>
      <c r="I12" s="41">
        <v>3</v>
      </c>
      <c r="J12" s="41">
        <v>1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 t="s">
        <v>16</v>
      </c>
      <c r="R12" s="41">
        <v>1</v>
      </c>
      <c r="S12" s="41" t="s">
        <v>16</v>
      </c>
      <c r="T12" s="41">
        <v>2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7" t="s">
        <v>18</v>
      </c>
      <c r="AB12" s="407"/>
      <c r="AC12" s="407"/>
    </row>
    <row r="13" spans="1:30" ht="9" customHeight="1">
      <c r="B13" s="37"/>
      <c r="C13" s="407" t="s">
        <v>19</v>
      </c>
      <c r="D13" s="407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7" t="s">
        <v>19</v>
      </c>
      <c r="AB13" s="407"/>
      <c r="AC13" s="407"/>
    </row>
    <row r="14" spans="1:30" ht="9" customHeight="1">
      <c r="B14" s="37"/>
      <c r="C14" s="37"/>
      <c r="D14" s="36" t="s">
        <v>92</v>
      </c>
      <c r="F14" s="75">
        <v>54</v>
      </c>
      <c r="G14" s="41" t="s">
        <v>16</v>
      </c>
      <c r="H14" s="41" t="s">
        <v>16</v>
      </c>
      <c r="I14" s="41">
        <v>30</v>
      </c>
      <c r="J14" s="41">
        <v>3</v>
      </c>
      <c r="K14" s="41" t="s">
        <v>16</v>
      </c>
      <c r="L14" s="41" t="s">
        <v>16</v>
      </c>
      <c r="M14" s="41" t="s">
        <v>16</v>
      </c>
      <c r="N14" s="41">
        <v>3</v>
      </c>
      <c r="O14" s="41">
        <v>3</v>
      </c>
      <c r="P14" s="41" t="s">
        <v>16</v>
      </c>
      <c r="Q14" s="41" t="s">
        <v>16</v>
      </c>
      <c r="R14" s="41">
        <v>2</v>
      </c>
      <c r="S14" s="41">
        <v>1</v>
      </c>
      <c r="T14" s="41">
        <v>7</v>
      </c>
      <c r="U14" s="41">
        <v>5</v>
      </c>
      <c r="V14" s="41" t="s">
        <v>16</v>
      </c>
      <c r="W14" s="41" t="s">
        <v>16</v>
      </c>
      <c r="X14" s="39"/>
      <c r="Y14" s="74"/>
      <c r="Z14" s="37"/>
      <c r="AA14" s="37"/>
      <c r="AB14" s="407" t="s">
        <v>92</v>
      </c>
      <c r="AC14" s="407"/>
    </row>
    <row r="15" spans="1:30" ht="9" customHeight="1">
      <c r="B15" s="37"/>
      <c r="C15" s="37"/>
      <c r="D15" s="36" t="s">
        <v>91</v>
      </c>
      <c r="F15" s="75">
        <v>5</v>
      </c>
      <c r="G15" s="41" t="s">
        <v>16</v>
      </c>
      <c r="H15" s="41" t="s">
        <v>16</v>
      </c>
      <c r="I15" s="41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>
        <v>1</v>
      </c>
      <c r="T15" s="41">
        <v>3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7" t="s">
        <v>91</v>
      </c>
      <c r="AC15" s="407"/>
    </row>
    <row r="16" spans="1:30" ht="9" customHeight="1">
      <c r="B16" s="37"/>
      <c r="C16" s="37"/>
      <c r="D16" s="36" t="s">
        <v>90</v>
      </c>
      <c r="F16" s="75">
        <v>3</v>
      </c>
      <c r="G16" s="41" t="s">
        <v>16</v>
      </c>
      <c r="H16" s="41" t="s">
        <v>16</v>
      </c>
      <c r="I16" s="41">
        <v>2</v>
      </c>
      <c r="J16" s="41" t="s">
        <v>16</v>
      </c>
      <c r="K16" s="41" t="s">
        <v>16</v>
      </c>
      <c r="L16" s="41" t="s">
        <v>16</v>
      </c>
      <c r="M16" s="41" t="s">
        <v>16</v>
      </c>
      <c r="N16" s="41">
        <v>1</v>
      </c>
      <c r="O16" s="41" t="s">
        <v>16</v>
      </c>
      <c r="P16" s="41" t="s">
        <v>16</v>
      </c>
      <c r="Q16" s="41" t="s">
        <v>16</v>
      </c>
      <c r="R16" s="41" t="s">
        <v>16</v>
      </c>
      <c r="S16" s="41" t="s">
        <v>16</v>
      </c>
      <c r="T16" s="41" t="s">
        <v>16</v>
      </c>
      <c r="U16" s="41" t="s">
        <v>16</v>
      </c>
      <c r="V16" s="41" t="s">
        <v>16</v>
      </c>
      <c r="W16" s="41" t="s">
        <v>16</v>
      </c>
      <c r="X16" s="39"/>
      <c r="Y16" s="74"/>
      <c r="Z16" s="37"/>
      <c r="AA16" s="37"/>
      <c r="AB16" s="407" t="s">
        <v>90</v>
      </c>
      <c r="AC16" s="407"/>
    </row>
    <row r="17" spans="2:29" ht="9" customHeight="1">
      <c r="B17" s="37"/>
      <c r="C17" s="407" t="s">
        <v>20</v>
      </c>
      <c r="D17" s="407"/>
      <c r="F17" s="75">
        <v>2</v>
      </c>
      <c r="G17" s="41" t="s">
        <v>16</v>
      </c>
      <c r="H17" s="41" t="s">
        <v>16</v>
      </c>
      <c r="I17" s="41">
        <v>2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7" t="s">
        <v>20</v>
      </c>
      <c r="AB17" s="407"/>
      <c r="AC17" s="407"/>
    </row>
    <row r="18" spans="2:29" ht="9" customHeight="1">
      <c r="B18" s="37"/>
      <c r="C18" s="407" t="s">
        <v>21</v>
      </c>
      <c r="D18" s="407"/>
      <c r="F18" s="75">
        <v>11</v>
      </c>
      <c r="G18" s="41" t="s">
        <v>16</v>
      </c>
      <c r="H18" s="41" t="s">
        <v>16</v>
      </c>
      <c r="I18" s="41">
        <v>11</v>
      </c>
      <c r="J18" s="41" t="s">
        <v>16</v>
      </c>
      <c r="K18" s="41" t="s">
        <v>16</v>
      </c>
      <c r="L18" s="41" t="s">
        <v>16</v>
      </c>
      <c r="M18" s="41" t="s">
        <v>16</v>
      </c>
      <c r="N18" s="41" t="s">
        <v>16</v>
      </c>
      <c r="O18" s="41" t="s">
        <v>16</v>
      </c>
      <c r="P18" s="41" t="s">
        <v>16</v>
      </c>
      <c r="Q18" s="41" t="s">
        <v>16</v>
      </c>
      <c r="R18" s="41" t="s">
        <v>16</v>
      </c>
      <c r="S18" s="41" t="s">
        <v>16</v>
      </c>
      <c r="T18" s="41" t="s">
        <v>16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7" t="s">
        <v>21</v>
      </c>
      <c r="AB18" s="407"/>
      <c r="AC18" s="407"/>
    </row>
    <row r="19" spans="2:29" s="85" customFormat="1" ht="13.5" customHeight="1">
      <c r="B19" s="87"/>
      <c r="C19" s="408" t="s">
        <v>89</v>
      </c>
      <c r="D19" s="408"/>
      <c r="F19" s="91">
        <v>13</v>
      </c>
      <c r="G19" s="90" t="s">
        <v>16</v>
      </c>
      <c r="H19" s="90" t="s">
        <v>16</v>
      </c>
      <c r="I19" s="90">
        <v>10</v>
      </c>
      <c r="J19" s="41">
        <v>2</v>
      </c>
      <c r="K19" s="90" t="s">
        <v>16</v>
      </c>
      <c r="L19" s="90" t="s">
        <v>16</v>
      </c>
      <c r="M19" s="90" t="s">
        <v>16</v>
      </c>
      <c r="N19" s="90">
        <v>1</v>
      </c>
      <c r="O19" s="90" t="s">
        <v>16</v>
      </c>
      <c r="P19" s="90" t="s">
        <v>16</v>
      </c>
      <c r="Q19" s="90" t="s">
        <v>16</v>
      </c>
      <c r="R19" s="90" t="s">
        <v>16</v>
      </c>
      <c r="S19" s="90" t="s">
        <v>16</v>
      </c>
      <c r="T19" s="90" t="s">
        <v>16</v>
      </c>
      <c r="U19" s="90" t="s">
        <v>16</v>
      </c>
      <c r="V19" s="90" t="s">
        <v>16</v>
      </c>
      <c r="W19" s="90" t="s">
        <v>16</v>
      </c>
      <c r="X19" s="89"/>
      <c r="Y19" s="88"/>
      <c r="Z19" s="87"/>
      <c r="AA19" s="408" t="s">
        <v>89</v>
      </c>
      <c r="AB19" s="408"/>
      <c r="AC19" s="408"/>
    </row>
    <row r="20" spans="2:29" ht="9" customHeight="1">
      <c r="B20" s="37"/>
      <c r="C20" s="407" t="s">
        <v>23</v>
      </c>
      <c r="D20" s="407"/>
      <c r="F20" s="75">
        <v>16</v>
      </c>
      <c r="G20" s="41" t="s">
        <v>16</v>
      </c>
      <c r="H20" s="90" t="s">
        <v>16</v>
      </c>
      <c r="I20" s="41">
        <v>11</v>
      </c>
      <c r="J20" s="41" t="s">
        <v>16</v>
      </c>
      <c r="K20" s="41" t="s">
        <v>16</v>
      </c>
      <c r="L20" s="41">
        <v>3</v>
      </c>
      <c r="M20" s="41" t="s">
        <v>16</v>
      </c>
      <c r="N20" s="41">
        <v>1</v>
      </c>
      <c r="O20" s="41" t="s">
        <v>16</v>
      </c>
      <c r="P20" s="41" t="s">
        <v>16</v>
      </c>
      <c r="Q20" s="41" t="s">
        <v>16</v>
      </c>
      <c r="R20" s="41" t="s">
        <v>16</v>
      </c>
      <c r="S20" s="41" t="s">
        <v>16</v>
      </c>
      <c r="T20" s="41" t="s">
        <v>16</v>
      </c>
      <c r="U20" s="41">
        <v>1</v>
      </c>
      <c r="V20" s="41" t="s">
        <v>16</v>
      </c>
      <c r="W20" s="41" t="s">
        <v>16</v>
      </c>
      <c r="X20" s="39"/>
      <c r="Y20" s="74"/>
      <c r="Z20" s="37"/>
      <c r="AA20" s="407" t="s">
        <v>23</v>
      </c>
      <c r="AB20" s="407"/>
      <c r="AC20" s="407"/>
    </row>
    <row r="21" spans="2:29" ht="9" customHeight="1">
      <c r="B21" s="37"/>
      <c r="C21" s="407" t="s">
        <v>88</v>
      </c>
      <c r="D21" s="407"/>
      <c r="F21" s="75">
        <v>5</v>
      </c>
      <c r="G21" s="41" t="s">
        <v>16</v>
      </c>
      <c r="H21" s="41" t="s">
        <v>16</v>
      </c>
      <c r="I21" s="41">
        <v>5</v>
      </c>
      <c r="J21" s="41" t="s">
        <v>16</v>
      </c>
      <c r="K21" s="41" t="s">
        <v>16</v>
      </c>
      <c r="L21" s="41" t="s">
        <v>16</v>
      </c>
      <c r="M21" s="41" t="s">
        <v>16</v>
      </c>
      <c r="N21" s="41" t="s">
        <v>16</v>
      </c>
      <c r="O21" s="41" t="s">
        <v>16</v>
      </c>
      <c r="P21" s="41" t="s">
        <v>16</v>
      </c>
      <c r="Q21" s="41" t="s">
        <v>16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7" t="s">
        <v>88</v>
      </c>
      <c r="AB21" s="407"/>
      <c r="AC21" s="407"/>
    </row>
    <row r="22" spans="2:29" ht="9" customHeight="1">
      <c r="B22" s="37"/>
      <c r="C22" s="407" t="s">
        <v>87</v>
      </c>
      <c r="D22" s="407"/>
      <c r="F22" s="75">
        <v>13</v>
      </c>
      <c r="G22" s="41" t="s">
        <v>16</v>
      </c>
      <c r="H22" s="41" t="s">
        <v>16</v>
      </c>
      <c r="I22" s="41">
        <v>8</v>
      </c>
      <c r="J22" s="41">
        <v>1</v>
      </c>
      <c r="K22" s="41" t="s">
        <v>16</v>
      </c>
      <c r="L22" s="41" t="s">
        <v>16</v>
      </c>
      <c r="M22" s="41" t="s">
        <v>16</v>
      </c>
      <c r="N22" s="41" t="s">
        <v>16</v>
      </c>
      <c r="O22" s="41" t="s">
        <v>16</v>
      </c>
      <c r="P22" s="41">
        <v>1</v>
      </c>
      <c r="Q22" s="41" t="s">
        <v>16</v>
      </c>
      <c r="R22" s="41" t="s">
        <v>16</v>
      </c>
      <c r="S22" s="41">
        <v>1</v>
      </c>
      <c r="T22" s="41">
        <v>2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7" t="s">
        <v>87</v>
      </c>
      <c r="AB22" s="407"/>
      <c r="AC22" s="407"/>
    </row>
    <row r="23" spans="2:29" ht="9" customHeight="1">
      <c r="B23" s="37"/>
      <c r="C23" s="407" t="s">
        <v>26</v>
      </c>
      <c r="D23" s="407"/>
      <c r="F23" s="75">
        <v>12</v>
      </c>
      <c r="G23" s="41" t="s">
        <v>16</v>
      </c>
      <c r="H23" s="41" t="s">
        <v>16</v>
      </c>
      <c r="I23" s="41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>
        <v>1</v>
      </c>
      <c r="P23" s="41" t="s">
        <v>16</v>
      </c>
      <c r="Q23" s="41">
        <v>2</v>
      </c>
      <c r="R23" s="41" t="s">
        <v>16</v>
      </c>
      <c r="S23" s="41">
        <v>1</v>
      </c>
      <c r="T23" s="41">
        <v>3</v>
      </c>
      <c r="U23" s="41">
        <v>1</v>
      </c>
      <c r="V23" s="41" t="s">
        <v>16</v>
      </c>
      <c r="W23" s="41" t="s">
        <v>16</v>
      </c>
      <c r="X23" s="39"/>
      <c r="Y23" s="74"/>
      <c r="Z23" s="37"/>
      <c r="AA23" s="407" t="s">
        <v>26</v>
      </c>
      <c r="AB23" s="407"/>
      <c r="AC23" s="407"/>
    </row>
    <row r="24" spans="2:29" s="85" customFormat="1" ht="13.5" customHeight="1">
      <c r="B24" s="87"/>
      <c r="C24" s="408" t="s">
        <v>86</v>
      </c>
      <c r="D24" s="408"/>
      <c r="F24" s="91">
        <v>2</v>
      </c>
      <c r="G24" s="90" t="s">
        <v>16</v>
      </c>
      <c r="H24" s="90" t="s">
        <v>16</v>
      </c>
      <c r="I24" s="90">
        <v>1</v>
      </c>
      <c r="J24" s="41" t="s">
        <v>16</v>
      </c>
      <c r="K24" s="90" t="s">
        <v>16</v>
      </c>
      <c r="L24" s="90" t="s">
        <v>16</v>
      </c>
      <c r="M24" s="90" t="s">
        <v>16</v>
      </c>
      <c r="N24" s="90" t="s">
        <v>16</v>
      </c>
      <c r="O24" s="90" t="s">
        <v>16</v>
      </c>
      <c r="P24" s="90" t="s">
        <v>16</v>
      </c>
      <c r="Q24" s="90" t="s">
        <v>16</v>
      </c>
      <c r="R24" s="90" t="s">
        <v>16</v>
      </c>
      <c r="S24" s="90" t="s">
        <v>16</v>
      </c>
      <c r="T24" s="90">
        <v>1</v>
      </c>
      <c r="U24" s="90" t="s">
        <v>16</v>
      </c>
      <c r="V24" s="90" t="s">
        <v>16</v>
      </c>
      <c r="W24" s="90" t="s">
        <v>16</v>
      </c>
      <c r="X24" s="89"/>
      <c r="Y24" s="88"/>
      <c r="Z24" s="87"/>
      <c r="AA24" s="408" t="s">
        <v>86</v>
      </c>
      <c r="AB24" s="408"/>
      <c r="AC24" s="408"/>
    </row>
    <row r="25" spans="2:29" ht="9" customHeight="1">
      <c r="B25" s="37"/>
      <c r="C25" s="407" t="s">
        <v>28</v>
      </c>
      <c r="D25" s="407"/>
      <c r="F25" s="75" t="s">
        <v>16</v>
      </c>
      <c r="G25" s="41" t="s">
        <v>16</v>
      </c>
      <c r="H25" s="41" t="s">
        <v>16</v>
      </c>
      <c r="I25" s="41" t="s">
        <v>16</v>
      </c>
      <c r="J25" s="41" t="s">
        <v>16</v>
      </c>
      <c r="K25" s="41" t="s">
        <v>16</v>
      </c>
      <c r="L25" s="41" t="s">
        <v>16</v>
      </c>
      <c r="M25" s="41" t="s">
        <v>16</v>
      </c>
      <c r="N25" s="41" t="s">
        <v>16</v>
      </c>
      <c r="O25" s="41" t="s">
        <v>16</v>
      </c>
      <c r="P25" s="41" t="s">
        <v>16</v>
      </c>
      <c r="Q25" s="41" t="s">
        <v>16</v>
      </c>
      <c r="R25" s="41" t="s">
        <v>16</v>
      </c>
      <c r="S25" s="41" t="s">
        <v>16</v>
      </c>
      <c r="T25" s="41" t="s">
        <v>16</v>
      </c>
      <c r="U25" s="41" t="s">
        <v>16</v>
      </c>
      <c r="V25" s="41" t="s">
        <v>16</v>
      </c>
      <c r="W25" s="41" t="s">
        <v>16</v>
      </c>
      <c r="X25" s="39"/>
      <c r="Y25" s="74"/>
      <c r="Z25" s="37"/>
      <c r="AA25" s="407" t="s">
        <v>28</v>
      </c>
      <c r="AB25" s="407"/>
      <c r="AC25" s="407"/>
    </row>
    <row r="26" spans="2:29" ht="9" customHeight="1">
      <c r="B26" s="37"/>
      <c r="C26" s="407" t="s">
        <v>29</v>
      </c>
      <c r="D26" s="407"/>
      <c r="F26" s="75">
        <v>18</v>
      </c>
      <c r="G26" s="41" t="s">
        <v>16</v>
      </c>
      <c r="H26" s="41" t="s">
        <v>16</v>
      </c>
      <c r="I26" s="41">
        <v>11</v>
      </c>
      <c r="J26" s="41" t="s">
        <v>16</v>
      </c>
      <c r="K26" s="41" t="s">
        <v>16</v>
      </c>
      <c r="L26" s="41" t="s">
        <v>16</v>
      </c>
      <c r="M26" s="41" t="s">
        <v>16</v>
      </c>
      <c r="N26" s="41">
        <v>1</v>
      </c>
      <c r="O26" s="41">
        <v>1</v>
      </c>
      <c r="P26" s="41" t="s">
        <v>16</v>
      </c>
      <c r="Q26" s="41">
        <v>1</v>
      </c>
      <c r="R26" s="41" t="s">
        <v>16</v>
      </c>
      <c r="S26" s="41" t="s">
        <v>16</v>
      </c>
      <c r="T26" s="41">
        <v>2</v>
      </c>
      <c r="U26" s="41">
        <v>2</v>
      </c>
      <c r="V26" s="41" t="s">
        <v>16</v>
      </c>
      <c r="W26" s="41" t="s">
        <v>16</v>
      </c>
      <c r="X26" s="39"/>
      <c r="Y26" s="74"/>
      <c r="Z26" s="37"/>
      <c r="AA26" s="407" t="s">
        <v>29</v>
      </c>
      <c r="AB26" s="407"/>
      <c r="AC26" s="407"/>
    </row>
    <row r="27" spans="2:29" ht="9" customHeight="1">
      <c r="B27" s="37"/>
      <c r="C27" s="407" t="s">
        <v>30</v>
      </c>
      <c r="D27" s="407"/>
      <c r="F27" s="75">
        <v>20</v>
      </c>
      <c r="G27" s="41" t="s">
        <v>16</v>
      </c>
      <c r="H27" s="41" t="s">
        <v>16</v>
      </c>
      <c r="I27" s="41">
        <v>17</v>
      </c>
      <c r="J27" s="41" t="s">
        <v>16</v>
      </c>
      <c r="K27" s="41" t="s">
        <v>16</v>
      </c>
      <c r="L27" s="41" t="s">
        <v>16</v>
      </c>
      <c r="M27" s="41" t="s">
        <v>16</v>
      </c>
      <c r="N27" s="41">
        <v>2</v>
      </c>
      <c r="O27" s="41">
        <v>1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7" t="s">
        <v>30</v>
      </c>
      <c r="AB27" s="407"/>
      <c r="AC27" s="407"/>
    </row>
    <row r="28" spans="2:29" ht="9" customHeight="1">
      <c r="B28" s="37"/>
      <c r="C28" s="407" t="s">
        <v>85</v>
      </c>
      <c r="D28" s="407"/>
      <c r="F28" s="75">
        <v>217</v>
      </c>
      <c r="G28" s="41" t="s">
        <v>16</v>
      </c>
      <c r="H28" s="41" t="s">
        <v>16</v>
      </c>
      <c r="I28" s="41">
        <v>151</v>
      </c>
      <c r="J28" s="41">
        <v>21</v>
      </c>
      <c r="K28" s="41" t="s">
        <v>16</v>
      </c>
      <c r="L28" s="41">
        <v>1</v>
      </c>
      <c r="M28" s="41" t="s">
        <v>16</v>
      </c>
      <c r="N28" s="41">
        <v>20</v>
      </c>
      <c r="O28" s="41">
        <v>9</v>
      </c>
      <c r="P28" s="41" t="s">
        <v>16</v>
      </c>
      <c r="Q28" s="41" t="s">
        <v>16</v>
      </c>
      <c r="R28" s="41">
        <v>1</v>
      </c>
      <c r="S28" s="41">
        <v>1</v>
      </c>
      <c r="T28" s="41">
        <v>9</v>
      </c>
      <c r="U28" s="41">
        <v>4</v>
      </c>
      <c r="V28" s="41" t="s">
        <v>16</v>
      </c>
      <c r="W28" s="41" t="s">
        <v>16</v>
      </c>
      <c r="X28" s="39"/>
      <c r="Y28" s="74"/>
      <c r="Z28" s="37"/>
      <c r="AA28" s="407" t="s">
        <v>85</v>
      </c>
      <c r="AB28" s="407"/>
      <c r="AC28" s="407"/>
    </row>
    <row r="29" spans="2:29" s="85" customFormat="1" ht="13.5" customHeight="1">
      <c r="B29" s="87"/>
      <c r="C29" s="408" t="s">
        <v>116</v>
      </c>
      <c r="D29" s="408"/>
      <c r="E29" s="93"/>
      <c r="F29" s="90">
        <v>298</v>
      </c>
      <c r="G29" s="90">
        <v>1</v>
      </c>
      <c r="H29" s="90">
        <v>1</v>
      </c>
      <c r="I29" s="90">
        <v>191</v>
      </c>
      <c r="J29" s="90">
        <v>21</v>
      </c>
      <c r="K29" s="90" t="s">
        <v>16</v>
      </c>
      <c r="L29" s="90">
        <v>1</v>
      </c>
      <c r="M29" s="90" t="s">
        <v>16</v>
      </c>
      <c r="N29" s="90">
        <v>29</v>
      </c>
      <c r="O29" s="90">
        <v>12</v>
      </c>
      <c r="P29" s="90" t="s">
        <v>16</v>
      </c>
      <c r="Q29" s="90">
        <v>2</v>
      </c>
      <c r="R29" s="90">
        <v>3</v>
      </c>
      <c r="S29" s="90" t="s">
        <v>16</v>
      </c>
      <c r="T29" s="90">
        <v>13</v>
      </c>
      <c r="U29" s="90">
        <v>24</v>
      </c>
      <c r="V29" s="90" t="s">
        <v>16</v>
      </c>
      <c r="W29" s="90" t="s">
        <v>16</v>
      </c>
      <c r="X29" s="89"/>
      <c r="Y29" s="88"/>
      <c r="Z29" s="87"/>
      <c r="AA29" s="408" t="s">
        <v>115</v>
      </c>
      <c r="AB29" s="408"/>
      <c r="AC29" s="408"/>
    </row>
    <row r="30" spans="2:29" ht="9" customHeight="1">
      <c r="B30" s="37"/>
      <c r="C30" s="407" t="s">
        <v>33</v>
      </c>
      <c r="D30" s="407"/>
      <c r="F30" s="75">
        <v>217</v>
      </c>
      <c r="G30" s="41">
        <v>1</v>
      </c>
      <c r="H30" s="41">
        <v>1</v>
      </c>
      <c r="I30" s="41">
        <v>129</v>
      </c>
      <c r="J30" s="41">
        <v>14</v>
      </c>
      <c r="K30" s="41" t="s">
        <v>16</v>
      </c>
      <c r="L30" s="41">
        <v>4</v>
      </c>
      <c r="M30" s="41" t="s">
        <v>16</v>
      </c>
      <c r="N30" s="41">
        <v>47</v>
      </c>
      <c r="O30" s="41">
        <v>16</v>
      </c>
      <c r="P30" s="41">
        <v>2</v>
      </c>
      <c r="Q30" s="41">
        <v>1</v>
      </c>
      <c r="R30" s="41" t="s">
        <v>16</v>
      </c>
      <c r="S30" s="41" t="s">
        <v>16</v>
      </c>
      <c r="T30" s="41">
        <v>2</v>
      </c>
      <c r="U30" s="41" t="s">
        <v>16</v>
      </c>
      <c r="V30" s="41" t="s">
        <v>16</v>
      </c>
      <c r="W30" s="41" t="s">
        <v>16</v>
      </c>
      <c r="X30" s="39"/>
      <c r="Y30" s="74"/>
      <c r="Z30" s="37"/>
      <c r="AA30" s="407" t="s">
        <v>33</v>
      </c>
      <c r="AB30" s="407"/>
      <c r="AC30" s="407"/>
    </row>
    <row r="31" spans="2:29" ht="9" customHeight="1">
      <c r="B31" s="37"/>
      <c r="C31" s="407" t="s">
        <v>34</v>
      </c>
      <c r="D31" s="407"/>
      <c r="F31" s="75">
        <v>138</v>
      </c>
      <c r="G31" s="41" t="s">
        <v>16</v>
      </c>
      <c r="H31" s="41">
        <v>1</v>
      </c>
      <c r="I31" s="41">
        <v>96</v>
      </c>
      <c r="J31" s="41">
        <v>10</v>
      </c>
      <c r="K31" s="41" t="s">
        <v>16</v>
      </c>
      <c r="L31" s="41">
        <v>2</v>
      </c>
      <c r="M31" s="41" t="s">
        <v>16</v>
      </c>
      <c r="N31" s="41">
        <v>17</v>
      </c>
      <c r="O31" s="41">
        <v>6</v>
      </c>
      <c r="P31" s="41" t="s">
        <v>16</v>
      </c>
      <c r="Q31" s="41">
        <v>1</v>
      </c>
      <c r="R31" s="41" t="s">
        <v>16</v>
      </c>
      <c r="S31" s="41" t="s">
        <v>16</v>
      </c>
      <c r="T31" s="41">
        <v>5</v>
      </c>
      <c r="U31" s="41" t="s">
        <v>16</v>
      </c>
      <c r="V31" s="41" t="s">
        <v>16</v>
      </c>
      <c r="W31" s="41" t="s">
        <v>16</v>
      </c>
      <c r="X31" s="39"/>
      <c r="Y31" s="74"/>
      <c r="Z31" s="37"/>
      <c r="AA31" s="407" t="s">
        <v>34</v>
      </c>
      <c r="AB31" s="407"/>
      <c r="AC31" s="407"/>
    </row>
    <row r="32" spans="2:29" ht="9" customHeight="1">
      <c r="B32" s="37"/>
      <c r="C32" s="407" t="s">
        <v>35</v>
      </c>
      <c r="D32" s="407"/>
      <c r="F32" s="75">
        <v>63</v>
      </c>
      <c r="G32" s="41" t="s">
        <v>16</v>
      </c>
      <c r="H32" s="41" t="s">
        <v>16</v>
      </c>
      <c r="I32" s="41">
        <v>42</v>
      </c>
      <c r="J32" s="41">
        <v>6</v>
      </c>
      <c r="K32" s="41" t="s">
        <v>16</v>
      </c>
      <c r="L32" s="41" t="s">
        <v>16</v>
      </c>
      <c r="M32" s="41" t="s">
        <v>16</v>
      </c>
      <c r="N32" s="41">
        <v>7</v>
      </c>
      <c r="O32" s="41">
        <v>2</v>
      </c>
      <c r="P32" s="41" t="s">
        <v>16</v>
      </c>
      <c r="Q32" s="41" t="s">
        <v>16</v>
      </c>
      <c r="R32" s="41" t="s">
        <v>16</v>
      </c>
      <c r="S32" s="41">
        <v>1</v>
      </c>
      <c r="T32" s="41">
        <v>1</v>
      </c>
      <c r="U32" s="41">
        <v>4</v>
      </c>
      <c r="V32" s="41" t="s">
        <v>16</v>
      </c>
      <c r="W32" s="41" t="s">
        <v>16</v>
      </c>
      <c r="X32" s="39"/>
      <c r="Y32" s="74"/>
      <c r="Z32" s="37"/>
      <c r="AA32" s="407" t="s">
        <v>35</v>
      </c>
      <c r="AB32" s="407"/>
      <c r="AC32" s="407"/>
    </row>
    <row r="33" spans="2:29" ht="9" customHeight="1">
      <c r="B33" s="37"/>
      <c r="C33" s="407" t="s">
        <v>36</v>
      </c>
      <c r="D33" s="407"/>
      <c r="F33" s="75">
        <v>947</v>
      </c>
      <c r="G33" s="41" t="s">
        <v>16</v>
      </c>
      <c r="H33" s="41" t="s">
        <v>16</v>
      </c>
      <c r="I33" s="41">
        <v>407</v>
      </c>
      <c r="J33" s="41">
        <v>50</v>
      </c>
      <c r="K33" s="41" t="s">
        <v>16</v>
      </c>
      <c r="L33" s="41">
        <v>1</v>
      </c>
      <c r="M33" s="41" t="s">
        <v>16</v>
      </c>
      <c r="N33" s="41">
        <v>98</v>
      </c>
      <c r="O33" s="41">
        <v>32</v>
      </c>
      <c r="P33" s="41" t="s">
        <v>16</v>
      </c>
      <c r="Q33" s="41">
        <v>8</v>
      </c>
      <c r="R33" s="41">
        <v>5</v>
      </c>
      <c r="S33" s="41">
        <v>4</v>
      </c>
      <c r="T33" s="41">
        <v>114</v>
      </c>
      <c r="U33" s="41">
        <v>228</v>
      </c>
      <c r="V33" s="41" t="s">
        <v>16</v>
      </c>
      <c r="W33" s="41" t="s">
        <v>16</v>
      </c>
      <c r="X33" s="39"/>
      <c r="Y33" s="74"/>
      <c r="Z33" s="37"/>
      <c r="AA33" s="407" t="s">
        <v>36</v>
      </c>
      <c r="AB33" s="407"/>
      <c r="AC33" s="407"/>
    </row>
    <row r="34" spans="2:29" s="85" customFormat="1" ht="13.5" customHeight="1">
      <c r="B34" s="87"/>
      <c r="C34" s="408" t="s">
        <v>83</v>
      </c>
      <c r="D34" s="408"/>
      <c r="F34" s="91" t="s">
        <v>16</v>
      </c>
      <c r="G34" s="90" t="s">
        <v>16</v>
      </c>
      <c r="H34" s="90" t="s">
        <v>16</v>
      </c>
      <c r="I34" s="90" t="s">
        <v>16</v>
      </c>
      <c r="J34" s="90" t="s">
        <v>16</v>
      </c>
      <c r="K34" s="90" t="s">
        <v>16</v>
      </c>
      <c r="L34" s="90" t="s">
        <v>16</v>
      </c>
      <c r="M34" s="92" t="s">
        <v>16</v>
      </c>
      <c r="N34" s="90" t="s">
        <v>16</v>
      </c>
      <c r="O34" s="90" t="s">
        <v>16</v>
      </c>
      <c r="P34" s="90" t="s">
        <v>16</v>
      </c>
      <c r="Q34" s="90" t="s">
        <v>16</v>
      </c>
      <c r="R34" s="90" t="s">
        <v>16</v>
      </c>
      <c r="S34" s="90" t="s">
        <v>16</v>
      </c>
      <c r="T34" s="92" t="s">
        <v>16</v>
      </c>
      <c r="U34" s="90" t="s">
        <v>16</v>
      </c>
      <c r="V34" s="90" t="s">
        <v>16</v>
      </c>
      <c r="W34" s="90" t="s">
        <v>16</v>
      </c>
      <c r="X34" s="89"/>
      <c r="Y34" s="88"/>
      <c r="Z34" s="87"/>
      <c r="AA34" s="408" t="s">
        <v>83</v>
      </c>
      <c r="AB34" s="408"/>
      <c r="AC34" s="408"/>
    </row>
    <row r="35" spans="2:29" ht="9" customHeight="1">
      <c r="B35" s="37"/>
      <c r="C35" s="407" t="s">
        <v>82</v>
      </c>
      <c r="D35" s="407"/>
      <c r="F35" s="75" t="s">
        <v>16</v>
      </c>
      <c r="G35" s="41" t="s">
        <v>16</v>
      </c>
      <c r="H35" s="41" t="s">
        <v>16</v>
      </c>
      <c r="I35" s="41" t="s">
        <v>16</v>
      </c>
      <c r="J35" s="41" t="s">
        <v>16</v>
      </c>
      <c r="K35" s="41" t="s">
        <v>16</v>
      </c>
      <c r="L35" s="41" t="s">
        <v>16</v>
      </c>
      <c r="M35" s="41" t="s">
        <v>16</v>
      </c>
      <c r="N35" s="41" t="s">
        <v>16</v>
      </c>
      <c r="O35" s="41" t="s">
        <v>16</v>
      </c>
      <c r="P35" s="41" t="s">
        <v>16</v>
      </c>
      <c r="Q35" s="41" t="s">
        <v>16</v>
      </c>
      <c r="R35" s="41" t="s">
        <v>16</v>
      </c>
      <c r="S35" s="41" t="s">
        <v>16</v>
      </c>
      <c r="T35" s="41" t="s">
        <v>16</v>
      </c>
      <c r="U35" s="41" t="s">
        <v>16</v>
      </c>
      <c r="V35" s="41" t="s">
        <v>16</v>
      </c>
      <c r="W35" s="41" t="s">
        <v>16</v>
      </c>
      <c r="X35" s="39"/>
      <c r="Y35" s="74"/>
      <c r="Z35" s="37"/>
      <c r="AA35" s="407" t="s">
        <v>82</v>
      </c>
      <c r="AB35" s="407"/>
      <c r="AC35" s="407"/>
    </row>
    <row r="36" spans="2:29" ht="9" customHeight="1">
      <c r="B36" s="37"/>
      <c r="C36" s="407" t="s">
        <v>81</v>
      </c>
      <c r="D36" s="407"/>
      <c r="F36" s="75" t="s">
        <v>16</v>
      </c>
      <c r="G36" s="41" t="s">
        <v>16</v>
      </c>
      <c r="H36" s="41" t="s">
        <v>16</v>
      </c>
      <c r="I36" s="41" t="s">
        <v>16</v>
      </c>
      <c r="J36" s="41" t="s">
        <v>16</v>
      </c>
      <c r="K36" s="41" t="s">
        <v>16</v>
      </c>
      <c r="L36" s="41" t="s">
        <v>16</v>
      </c>
      <c r="M36" s="41" t="s">
        <v>16</v>
      </c>
      <c r="N36" s="41" t="s">
        <v>16</v>
      </c>
      <c r="O36" s="41" t="s">
        <v>16</v>
      </c>
      <c r="P36" s="41" t="s">
        <v>16</v>
      </c>
      <c r="Q36" s="41" t="s">
        <v>16</v>
      </c>
      <c r="R36" s="41" t="s">
        <v>16</v>
      </c>
      <c r="S36" s="41" t="s">
        <v>16</v>
      </c>
      <c r="T36" s="41" t="s">
        <v>16</v>
      </c>
      <c r="U36" s="41" t="s">
        <v>16</v>
      </c>
      <c r="V36" s="41" t="s">
        <v>16</v>
      </c>
      <c r="W36" s="41" t="s">
        <v>16</v>
      </c>
      <c r="X36" s="39"/>
      <c r="Y36" s="74"/>
      <c r="Z36" s="37"/>
      <c r="AA36" s="407" t="s">
        <v>81</v>
      </c>
      <c r="AB36" s="407"/>
      <c r="AC36" s="407"/>
    </row>
    <row r="37" spans="2:29" ht="9" customHeight="1">
      <c r="B37" s="37"/>
      <c r="C37" s="407" t="s">
        <v>40</v>
      </c>
      <c r="D37" s="407"/>
      <c r="F37" s="75">
        <v>3</v>
      </c>
      <c r="G37" s="41" t="s">
        <v>16</v>
      </c>
      <c r="H37" s="41" t="s">
        <v>16</v>
      </c>
      <c r="I37" s="41">
        <v>2</v>
      </c>
      <c r="J37" s="41" t="s">
        <v>16</v>
      </c>
      <c r="K37" s="41" t="s">
        <v>16</v>
      </c>
      <c r="L37" s="41" t="s">
        <v>16</v>
      </c>
      <c r="M37" s="41" t="s">
        <v>16</v>
      </c>
      <c r="N37" s="41" t="s">
        <v>16</v>
      </c>
      <c r="O37" s="41" t="s">
        <v>16</v>
      </c>
      <c r="P37" s="41" t="s">
        <v>16</v>
      </c>
      <c r="Q37" s="41" t="s">
        <v>16</v>
      </c>
      <c r="R37" s="41" t="s">
        <v>16</v>
      </c>
      <c r="S37" s="41" t="s">
        <v>16</v>
      </c>
      <c r="T37" s="41">
        <v>1</v>
      </c>
      <c r="U37" s="41" t="s">
        <v>16</v>
      </c>
      <c r="V37" s="41" t="s">
        <v>16</v>
      </c>
      <c r="W37" s="41" t="s">
        <v>16</v>
      </c>
      <c r="X37" s="39"/>
      <c r="Y37" s="74"/>
      <c r="Z37" s="37"/>
      <c r="AA37" s="407" t="s">
        <v>40</v>
      </c>
      <c r="AB37" s="407"/>
      <c r="AC37" s="407"/>
    </row>
    <row r="38" spans="2:29" ht="9" customHeight="1">
      <c r="B38" s="37"/>
      <c r="C38" s="407" t="s">
        <v>80</v>
      </c>
      <c r="D38" s="407"/>
      <c r="F38" s="75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7" t="s">
        <v>80</v>
      </c>
      <c r="AB38" s="407"/>
      <c r="AC38" s="407"/>
    </row>
    <row r="39" spans="2:29" s="85" customFormat="1" ht="13.5" customHeight="1">
      <c r="B39" s="87"/>
      <c r="C39" s="408" t="s">
        <v>79</v>
      </c>
      <c r="D39" s="408"/>
      <c r="F39" s="91">
        <v>2</v>
      </c>
      <c r="G39" s="90" t="s">
        <v>16</v>
      </c>
      <c r="H39" s="90" t="s">
        <v>16</v>
      </c>
      <c r="I39" s="90" t="s">
        <v>16</v>
      </c>
      <c r="J39" s="90" t="s">
        <v>16</v>
      </c>
      <c r="K39" s="90" t="s">
        <v>16</v>
      </c>
      <c r="L39" s="90" t="s">
        <v>16</v>
      </c>
      <c r="M39" s="90" t="s">
        <v>16</v>
      </c>
      <c r="N39" s="90">
        <v>2</v>
      </c>
      <c r="O39" s="90" t="s">
        <v>16</v>
      </c>
      <c r="P39" s="90" t="s">
        <v>16</v>
      </c>
      <c r="Q39" s="90" t="s">
        <v>16</v>
      </c>
      <c r="R39" s="90" t="s">
        <v>16</v>
      </c>
      <c r="S39" s="90" t="s">
        <v>16</v>
      </c>
      <c r="T39" s="90" t="s">
        <v>16</v>
      </c>
      <c r="U39" s="90" t="s">
        <v>16</v>
      </c>
      <c r="V39" s="90" t="s">
        <v>16</v>
      </c>
      <c r="W39" s="90" t="s">
        <v>16</v>
      </c>
      <c r="X39" s="89"/>
      <c r="Y39" s="88"/>
      <c r="Z39" s="87"/>
      <c r="AA39" s="408" t="s">
        <v>79</v>
      </c>
      <c r="AB39" s="408"/>
      <c r="AC39" s="408"/>
    </row>
    <row r="40" spans="2:29" ht="9" customHeight="1">
      <c r="B40" s="37"/>
      <c r="C40" s="407" t="s">
        <v>42</v>
      </c>
      <c r="D40" s="407"/>
      <c r="F40" s="75">
        <v>10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>
        <v>10</v>
      </c>
      <c r="V40" s="41" t="s">
        <v>16</v>
      </c>
      <c r="W40" s="41" t="s">
        <v>16</v>
      </c>
      <c r="X40" s="39"/>
      <c r="Y40" s="74"/>
      <c r="Z40" s="37"/>
      <c r="AA40" s="407" t="s">
        <v>42</v>
      </c>
      <c r="AB40" s="407"/>
      <c r="AC40" s="407"/>
    </row>
    <row r="41" spans="2:29" ht="9" customHeight="1">
      <c r="B41" s="37"/>
      <c r="C41" s="407" t="s">
        <v>78</v>
      </c>
      <c r="D41" s="407"/>
      <c r="F41" s="75" t="s">
        <v>16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 t="s">
        <v>16</v>
      </c>
      <c r="V41" s="41" t="s">
        <v>16</v>
      </c>
      <c r="W41" s="41" t="s">
        <v>16</v>
      </c>
      <c r="X41" s="39"/>
      <c r="Y41" s="74"/>
      <c r="Z41" s="37"/>
      <c r="AA41" s="407" t="s">
        <v>78</v>
      </c>
      <c r="AB41" s="407"/>
      <c r="AC41" s="407"/>
    </row>
    <row r="42" spans="2:29" ht="9" customHeight="1">
      <c r="B42" s="37"/>
      <c r="C42" s="407" t="s">
        <v>44</v>
      </c>
      <c r="D42" s="407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7" t="s">
        <v>44</v>
      </c>
      <c r="AB42" s="407"/>
      <c r="AC42" s="407"/>
    </row>
    <row r="43" spans="2:29" ht="9" customHeight="1">
      <c r="B43" s="37"/>
      <c r="C43" s="407" t="s">
        <v>107</v>
      </c>
      <c r="D43" s="407"/>
      <c r="F43" s="75" t="s">
        <v>16</v>
      </c>
      <c r="G43" s="41" t="s">
        <v>16</v>
      </c>
      <c r="H43" s="41" t="s">
        <v>16</v>
      </c>
      <c r="I43" s="41" t="s">
        <v>16</v>
      </c>
      <c r="J43" s="41" t="s">
        <v>16</v>
      </c>
      <c r="K43" s="41" t="s">
        <v>16</v>
      </c>
      <c r="L43" s="41" t="s">
        <v>16</v>
      </c>
      <c r="M43" s="41" t="s">
        <v>16</v>
      </c>
      <c r="N43" s="41" t="s">
        <v>16</v>
      </c>
      <c r="O43" s="41" t="s">
        <v>16</v>
      </c>
      <c r="P43" s="41" t="s">
        <v>16</v>
      </c>
      <c r="Q43" s="41" t="s">
        <v>16</v>
      </c>
      <c r="R43" s="41" t="s">
        <v>16</v>
      </c>
      <c r="S43" s="41" t="s">
        <v>16</v>
      </c>
      <c r="T43" s="41" t="s">
        <v>16</v>
      </c>
      <c r="U43" s="41" t="s">
        <v>16</v>
      </c>
      <c r="V43" s="41" t="s">
        <v>16</v>
      </c>
      <c r="W43" s="41" t="s">
        <v>16</v>
      </c>
      <c r="X43" s="39"/>
      <c r="Y43" s="74"/>
      <c r="Z43" s="37"/>
      <c r="AA43" s="407" t="s">
        <v>107</v>
      </c>
      <c r="AB43" s="407"/>
      <c r="AC43" s="407"/>
    </row>
    <row r="44" spans="2:29" s="85" customFormat="1" ht="13.5" customHeight="1">
      <c r="B44" s="87"/>
      <c r="C44" s="408" t="s">
        <v>73</v>
      </c>
      <c r="D44" s="408"/>
      <c r="F44" s="91">
        <v>11</v>
      </c>
      <c r="G44" s="90" t="s">
        <v>16</v>
      </c>
      <c r="H44" s="90" t="s">
        <v>16</v>
      </c>
      <c r="I44" s="90">
        <v>7</v>
      </c>
      <c r="J44" s="90" t="s">
        <v>16</v>
      </c>
      <c r="K44" s="90" t="s">
        <v>16</v>
      </c>
      <c r="L44" s="90" t="s">
        <v>16</v>
      </c>
      <c r="M44" s="90" t="s">
        <v>16</v>
      </c>
      <c r="N44" s="90">
        <v>2</v>
      </c>
      <c r="O44" s="90" t="s">
        <v>16</v>
      </c>
      <c r="P44" s="90" t="s">
        <v>16</v>
      </c>
      <c r="Q44" s="90" t="s">
        <v>16</v>
      </c>
      <c r="R44" s="90">
        <v>1</v>
      </c>
      <c r="S44" s="90" t="s">
        <v>16</v>
      </c>
      <c r="T44" s="90">
        <v>1</v>
      </c>
      <c r="U44" s="90" t="s">
        <v>16</v>
      </c>
      <c r="V44" s="90" t="s">
        <v>16</v>
      </c>
      <c r="W44" s="90" t="s">
        <v>16</v>
      </c>
      <c r="X44" s="89"/>
      <c r="Y44" s="88"/>
      <c r="Z44" s="87"/>
      <c r="AA44" s="408" t="s">
        <v>73</v>
      </c>
      <c r="AB44" s="408"/>
      <c r="AC44" s="408"/>
    </row>
    <row r="45" spans="2:29" ht="9" customHeight="1">
      <c r="B45" s="37"/>
      <c r="C45" s="407" t="s">
        <v>72</v>
      </c>
      <c r="D45" s="407"/>
      <c r="F45" s="75">
        <v>1</v>
      </c>
      <c r="G45" s="41" t="s">
        <v>16</v>
      </c>
      <c r="H45" s="41" t="s">
        <v>16</v>
      </c>
      <c r="I45" s="41">
        <v>1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 t="s">
        <v>16</v>
      </c>
      <c r="V45" s="41" t="s">
        <v>16</v>
      </c>
      <c r="W45" s="41" t="s">
        <v>16</v>
      </c>
      <c r="X45" s="39"/>
      <c r="Y45" s="74"/>
      <c r="Z45" s="37"/>
      <c r="AA45" s="407" t="s">
        <v>72</v>
      </c>
      <c r="AB45" s="407"/>
      <c r="AC45" s="407"/>
    </row>
    <row r="46" spans="2:29" ht="9" customHeight="1">
      <c r="B46" s="37"/>
      <c r="C46" s="407" t="s">
        <v>47</v>
      </c>
      <c r="D46" s="407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7" t="s">
        <v>47</v>
      </c>
      <c r="AB46" s="407"/>
      <c r="AC46" s="407"/>
    </row>
    <row r="47" spans="2:29" ht="9" customHeight="1">
      <c r="B47" s="37"/>
      <c r="C47" s="407" t="s">
        <v>106</v>
      </c>
      <c r="D47" s="407"/>
      <c r="F47" s="75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39"/>
      <c r="Y47" s="74"/>
      <c r="Z47" s="37"/>
      <c r="AA47" s="407" t="s">
        <v>114</v>
      </c>
      <c r="AB47" s="407"/>
      <c r="AC47" s="407"/>
    </row>
    <row r="48" spans="2:29" ht="9" customHeight="1">
      <c r="B48" s="37"/>
      <c r="C48" s="37"/>
      <c r="D48" s="36" t="s">
        <v>66</v>
      </c>
      <c r="F48" s="75">
        <v>305</v>
      </c>
      <c r="G48" s="41">
        <v>1</v>
      </c>
      <c r="H48" s="41" t="s">
        <v>16</v>
      </c>
      <c r="I48" s="41">
        <v>177</v>
      </c>
      <c r="J48" s="41">
        <v>12</v>
      </c>
      <c r="K48" s="41" t="s">
        <v>16</v>
      </c>
      <c r="L48" s="41">
        <v>3</v>
      </c>
      <c r="M48" s="41" t="s">
        <v>16</v>
      </c>
      <c r="N48" s="41">
        <v>33</v>
      </c>
      <c r="O48" s="41">
        <v>5</v>
      </c>
      <c r="P48" s="41" t="s">
        <v>16</v>
      </c>
      <c r="Q48" s="41">
        <v>10</v>
      </c>
      <c r="R48" s="41">
        <v>6</v>
      </c>
      <c r="S48" s="41">
        <v>4</v>
      </c>
      <c r="T48" s="41">
        <v>45</v>
      </c>
      <c r="U48" s="41">
        <v>9</v>
      </c>
      <c r="V48" s="41" t="s">
        <v>16</v>
      </c>
      <c r="W48" s="41" t="s">
        <v>16</v>
      </c>
      <c r="X48" s="39"/>
      <c r="Y48" s="74"/>
      <c r="Z48" s="37"/>
      <c r="AA48" s="37"/>
      <c r="AB48" s="407" t="s">
        <v>66</v>
      </c>
      <c r="AC48" s="407"/>
    </row>
    <row r="49" spans="2:30" ht="9" customHeight="1">
      <c r="B49" s="37"/>
      <c r="C49" s="37"/>
      <c r="D49" s="36" t="s">
        <v>65</v>
      </c>
      <c r="F49" s="75">
        <v>709</v>
      </c>
      <c r="G49" s="41">
        <v>13</v>
      </c>
      <c r="H49" s="41">
        <v>3</v>
      </c>
      <c r="I49" s="41">
        <v>454</v>
      </c>
      <c r="J49" s="41">
        <v>36</v>
      </c>
      <c r="K49" s="41" t="s">
        <v>16</v>
      </c>
      <c r="L49" s="41">
        <v>12</v>
      </c>
      <c r="M49" s="41" t="s">
        <v>16</v>
      </c>
      <c r="N49" s="41">
        <v>104</v>
      </c>
      <c r="O49" s="41">
        <v>26</v>
      </c>
      <c r="P49" s="41">
        <v>1</v>
      </c>
      <c r="Q49" s="41">
        <v>13</v>
      </c>
      <c r="R49" s="41">
        <v>9</v>
      </c>
      <c r="S49" s="41">
        <v>3</v>
      </c>
      <c r="T49" s="41">
        <v>28</v>
      </c>
      <c r="U49" s="41">
        <v>7</v>
      </c>
      <c r="V49" s="41" t="s">
        <v>16</v>
      </c>
      <c r="W49" s="41" t="s">
        <v>16</v>
      </c>
      <c r="X49" s="39"/>
      <c r="Y49" s="74"/>
      <c r="Z49" s="37"/>
      <c r="AA49" s="37"/>
      <c r="AB49" s="407" t="s">
        <v>65</v>
      </c>
      <c r="AC49" s="407"/>
    </row>
    <row r="50" spans="2:30" ht="9" customHeight="1">
      <c r="B50" s="37"/>
      <c r="C50" s="37"/>
      <c r="D50" s="36" t="s">
        <v>64</v>
      </c>
      <c r="F50" s="75">
        <v>1485</v>
      </c>
      <c r="G50" s="41">
        <v>3</v>
      </c>
      <c r="H50" s="41">
        <v>1</v>
      </c>
      <c r="I50" s="41">
        <v>988</v>
      </c>
      <c r="J50" s="41">
        <v>98</v>
      </c>
      <c r="K50" s="41" t="s">
        <v>16</v>
      </c>
      <c r="L50" s="41">
        <v>22</v>
      </c>
      <c r="M50" s="41" t="s">
        <v>16</v>
      </c>
      <c r="N50" s="41">
        <v>269</v>
      </c>
      <c r="O50" s="41">
        <v>65</v>
      </c>
      <c r="P50" s="41" t="s">
        <v>16</v>
      </c>
      <c r="Q50" s="41">
        <v>2</v>
      </c>
      <c r="R50" s="41" t="s">
        <v>16</v>
      </c>
      <c r="S50" s="41">
        <v>2</v>
      </c>
      <c r="T50" s="41">
        <v>25</v>
      </c>
      <c r="U50" s="41">
        <v>10</v>
      </c>
      <c r="V50" s="41" t="s">
        <v>16</v>
      </c>
      <c r="W50" s="41" t="s">
        <v>16</v>
      </c>
      <c r="X50" s="39"/>
      <c r="Y50" s="74"/>
      <c r="Z50" s="37"/>
      <c r="AA50" s="37"/>
      <c r="AB50" s="407" t="s">
        <v>64</v>
      </c>
      <c r="AC50" s="407"/>
    </row>
    <row r="51" spans="2:30" ht="9" customHeight="1">
      <c r="B51" s="37"/>
      <c r="C51" s="37"/>
      <c r="D51" s="36" t="s">
        <v>63</v>
      </c>
      <c r="F51" s="75">
        <v>3254</v>
      </c>
      <c r="G51" s="41">
        <v>5</v>
      </c>
      <c r="H51" s="41">
        <v>3</v>
      </c>
      <c r="I51" s="41">
        <v>2239</v>
      </c>
      <c r="J51" s="41">
        <v>166</v>
      </c>
      <c r="K51" s="41" t="s">
        <v>16</v>
      </c>
      <c r="L51" s="41">
        <v>64</v>
      </c>
      <c r="M51" s="41">
        <v>1</v>
      </c>
      <c r="N51" s="41">
        <v>584</v>
      </c>
      <c r="O51" s="41">
        <v>101</v>
      </c>
      <c r="P51" s="41">
        <v>3</v>
      </c>
      <c r="Q51" s="41">
        <v>7</v>
      </c>
      <c r="R51" s="41">
        <v>14</v>
      </c>
      <c r="S51" s="41">
        <v>6</v>
      </c>
      <c r="T51" s="41">
        <v>53</v>
      </c>
      <c r="U51" s="41">
        <v>8</v>
      </c>
      <c r="V51" s="41" t="s">
        <v>16</v>
      </c>
      <c r="W51" s="41" t="s">
        <v>16</v>
      </c>
      <c r="X51" s="39"/>
      <c r="Y51" s="74"/>
      <c r="Z51" s="37"/>
      <c r="AA51" s="37"/>
      <c r="AB51" s="407" t="s">
        <v>63</v>
      </c>
      <c r="AC51" s="407"/>
    </row>
    <row r="52" spans="2:30" ht="9" customHeight="1">
      <c r="B52" s="37"/>
      <c r="C52" s="37"/>
      <c r="D52" s="36" t="s">
        <v>62</v>
      </c>
      <c r="F52" s="75">
        <v>1320</v>
      </c>
      <c r="G52" s="41">
        <v>12</v>
      </c>
      <c r="H52" s="41">
        <v>1</v>
      </c>
      <c r="I52" s="41">
        <v>872</v>
      </c>
      <c r="J52" s="41">
        <v>66</v>
      </c>
      <c r="K52" s="41" t="s">
        <v>16</v>
      </c>
      <c r="L52" s="41">
        <v>33</v>
      </c>
      <c r="M52" s="41">
        <v>2</v>
      </c>
      <c r="N52" s="41">
        <v>216</v>
      </c>
      <c r="O52" s="41">
        <v>37</v>
      </c>
      <c r="P52" s="41">
        <v>1</v>
      </c>
      <c r="Q52" s="41">
        <v>7</v>
      </c>
      <c r="R52" s="41">
        <v>10</v>
      </c>
      <c r="S52" s="41">
        <v>3</v>
      </c>
      <c r="T52" s="41">
        <v>33</v>
      </c>
      <c r="U52" s="41">
        <v>27</v>
      </c>
      <c r="V52" s="41" t="s">
        <v>16</v>
      </c>
      <c r="W52" s="41" t="s">
        <v>16</v>
      </c>
      <c r="X52" s="39"/>
      <c r="Y52" s="74"/>
      <c r="Z52" s="37"/>
      <c r="AA52" s="37"/>
      <c r="AB52" s="407" t="s">
        <v>62</v>
      </c>
      <c r="AC52" s="407"/>
    </row>
    <row r="53" spans="2:30" ht="9" customHeight="1">
      <c r="B53" s="37"/>
      <c r="C53" s="37"/>
      <c r="D53" s="36" t="s">
        <v>61</v>
      </c>
      <c r="F53" s="75">
        <v>6435</v>
      </c>
      <c r="G53" s="41">
        <v>12</v>
      </c>
      <c r="H53" s="41">
        <v>1</v>
      </c>
      <c r="I53" s="41">
        <v>4228</v>
      </c>
      <c r="J53" s="41">
        <v>384</v>
      </c>
      <c r="K53" s="41" t="s">
        <v>16</v>
      </c>
      <c r="L53" s="41">
        <v>57</v>
      </c>
      <c r="M53" s="41">
        <v>1</v>
      </c>
      <c r="N53" s="41">
        <v>797</v>
      </c>
      <c r="O53" s="41">
        <v>301</v>
      </c>
      <c r="P53" s="41">
        <v>6</v>
      </c>
      <c r="Q53" s="41">
        <v>28</v>
      </c>
      <c r="R53" s="41">
        <v>21</v>
      </c>
      <c r="S53" s="41">
        <v>13</v>
      </c>
      <c r="T53" s="41">
        <v>203</v>
      </c>
      <c r="U53" s="41">
        <v>382</v>
      </c>
      <c r="V53" s="41">
        <v>1</v>
      </c>
      <c r="W53" s="41" t="s">
        <v>16</v>
      </c>
      <c r="X53" s="39"/>
      <c r="Y53" s="74"/>
      <c r="Z53" s="37"/>
      <c r="AA53" s="37"/>
      <c r="AB53" s="407" t="s">
        <v>61</v>
      </c>
      <c r="AC53" s="407"/>
    </row>
    <row r="54" spans="2:30" ht="9" customHeight="1">
      <c r="B54" s="37"/>
      <c r="C54" s="37"/>
      <c r="D54" s="36" t="s">
        <v>60</v>
      </c>
      <c r="F54" s="75">
        <v>1074</v>
      </c>
      <c r="G54" s="41">
        <v>6</v>
      </c>
      <c r="H54" s="41">
        <v>2</v>
      </c>
      <c r="I54" s="41">
        <v>730</v>
      </c>
      <c r="J54" s="41">
        <v>48</v>
      </c>
      <c r="K54" s="41" t="s">
        <v>16</v>
      </c>
      <c r="L54" s="41">
        <v>20</v>
      </c>
      <c r="M54" s="41" t="s">
        <v>16</v>
      </c>
      <c r="N54" s="41">
        <v>180</v>
      </c>
      <c r="O54" s="41">
        <v>43</v>
      </c>
      <c r="P54" s="41">
        <v>1</v>
      </c>
      <c r="Q54" s="41">
        <v>4</v>
      </c>
      <c r="R54" s="41">
        <v>2</v>
      </c>
      <c r="S54" s="41">
        <v>1</v>
      </c>
      <c r="T54" s="41">
        <v>18</v>
      </c>
      <c r="U54" s="41">
        <v>19</v>
      </c>
      <c r="V54" s="41" t="s">
        <v>16</v>
      </c>
      <c r="W54" s="41" t="s">
        <v>16</v>
      </c>
      <c r="X54" s="39"/>
      <c r="Y54" s="74"/>
      <c r="Z54" s="37"/>
      <c r="AA54" s="37"/>
      <c r="AB54" s="407" t="s">
        <v>60</v>
      </c>
      <c r="AC54" s="407"/>
    </row>
    <row r="55" spans="2:30" ht="9" customHeight="1">
      <c r="B55" s="37"/>
      <c r="C55" s="37"/>
      <c r="D55" s="36" t="s">
        <v>59</v>
      </c>
      <c r="F55" s="75">
        <v>32</v>
      </c>
      <c r="G55" s="41" t="s">
        <v>16</v>
      </c>
      <c r="H55" s="41" t="s">
        <v>16</v>
      </c>
      <c r="I55" s="41">
        <v>19</v>
      </c>
      <c r="J55" s="41">
        <v>3</v>
      </c>
      <c r="K55" s="41" t="s">
        <v>16</v>
      </c>
      <c r="L55" s="41" t="s">
        <v>16</v>
      </c>
      <c r="M55" s="41" t="s">
        <v>16</v>
      </c>
      <c r="N55" s="41">
        <v>1</v>
      </c>
      <c r="O55" s="41" t="s">
        <v>16</v>
      </c>
      <c r="P55" s="41">
        <v>1</v>
      </c>
      <c r="Q55" s="41">
        <v>2</v>
      </c>
      <c r="R55" s="41" t="s">
        <v>16</v>
      </c>
      <c r="S55" s="41">
        <v>1</v>
      </c>
      <c r="T55" s="41">
        <v>5</v>
      </c>
      <c r="U55" s="41" t="s">
        <v>16</v>
      </c>
      <c r="V55" s="41" t="s">
        <v>16</v>
      </c>
      <c r="W55" s="41" t="s">
        <v>16</v>
      </c>
      <c r="X55" s="39"/>
      <c r="Y55" s="74"/>
      <c r="Z55" s="37"/>
      <c r="AA55" s="37"/>
      <c r="AB55" s="407" t="s">
        <v>59</v>
      </c>
      <c r="AC55" s="407"/>
    </row>
    <row r="56" spans="2:30" ht="9" customHeight="1">
      <c r="B56" s="37"/>
      <c r="C56" s="37"/>
      <c r="D56" s="36" t="s">
        <v>58</v>
      </c>
      <c r="F56" s="75">
        <v>12</v>
      </c>
      <c r="G56" s="41" t="s">
        <v>16</v>
      </c>
      <c r="H56" s="41" t="s">
        <v>16</v>
      </c>
      <c r="I56" s="41">
        <v>5</v>
      </c>
      <c r="J56" s="41">
        <v>1</v>
      </c>
      <c r="K56" s="41" t="s">
        <v>16</v>
      </c>
      <c r="L56" s="41" t="s">
        <v>16</v>
      </c>
      <c r="M56" s="41" t="s">
        <v>16</v>
      </c>
      <c r="N56" s="41">
        <v>4</v>
      </c>
      <c r="O56" s="41" t="s">
        <v>16</v>
      </c>
      <c r="P56" s="41" t="s">
        <v>16</v>
      </c>
      <c r="Q56" s="41">
        <v>1</v>
      </c>
      <c r="R56" s="41" t="s">
        <v>16</v>
      </c>
      <c r="S56" s="41" t="s">
        <v>16</v>
      </c>
      <c r="T56" s="41">
        <v>1</v>
      </c>
      <c r="U56" s="41" t="s">
        <v>16</v>
      </c>
      <c r="V56" s="41" t="s">
        <v>16</v>
      </c>
      <c r="W56" s="41" t="s">
        <v>16</v>
      </c>
      <c r="X56" s="39"/>
      <c r="Y56" s="74"/>
      <c r="Z56" s="37"/>
      <c r="AA56" s="37"/>
      <c r="AB56" s="407" t="s">
        <v>58</v>
      </c>
      <c r="AC56" s="407"/>
    </row>
    <row r="57" spans="2:30" ht="9" customHeight="1">
      <c r="B57" s="37"/>
      <c r="C57" s="37"/>
      <c r="D57" s="36" t="s">
        <v>57</v>
      </c>
      <c r="F57" s="75">
        <v>144</v>
      </c>
      <c r="G57" s="41">
        <v>7</v>
      </c>
      <c r="H57" s="41">
        <v>1</v>
      </c>
      <c r="I57" s="41">
        <v>85</v>
      </c>
      <c r="J57" s="41">
        <v>7</v>
      </c>
      <c r="K57" s="41" t="s">
        <v>16</v>
      </c>
      <c r="L57" s="41">
        <v>2</v>
      </c>
      <c r="M57" s="41" t="s">
        <v>16</v>
      </c>
      <c r="N57" s="41">
        <v>11</v>
      </c>
      <c r="O57" s="41">
        <v>5</v>
      </c>
      <c r="P57" s="41" t="s">
        <v>16</v>
      </c>
      <c r="Q57" s="41">
        <v>2</v>
      </c>
      <c r="R57" s="41">
        <v>2</v>
      </c>
      <c r="S57" s="41" t="s">
        <v>16</v>
      </c>
      <c r="T57" s="41">
        <v>14</v>
      </c>
      <c r="U57" s="41">
        <v>8</v>
      </c>
      <c r="V57" s="41" t="s">
        <v>16</v>
      </c>
      <c r="W57" s="41" t="s">
        <v>16</v>
      </c>
      <c r="X57" s="39"/>
      <c r="Y57" s="74"/>
      <c r="Z57" s="37"/>
      <c r="AA57" s="37"/>
      <c r="AB57" s="407" t="s">
        <v>57</v>
      </c>
      <c r="AC57" s="407"/>
    </row>
    <row r="58" spans="2:30" s="85" customFormat="1" ht="13.5" customHeight="1">
      <c r="B58" s="87"/>
      <c r="C58" s="408" t="s">
        <v>56</v>
      </c>
      <c r="D58" s="408"/>
      <c r="F58" s="91">
        <v>1</v>
      </c>
      <c r="G58" s="90" t="s">
        <v>16</v>
      </c>
      <c r="H58" s="90" t="s">
        <v>16</v>
      </c>
      <c r="I58" s="90">
        <v>1</v>
      </c>
      <c r="J58" s="90" t="s">
        <v>16</v>
      </c>
      <c r="K58" s="90" t="s">
        <v>16</v>
      </c>
      <c r="L58" s="90" t="s">
        <v>16</v>
      </c>
      <c r="M58" s="90" t="s">
        <v>16</v>
      </c>
      <c r="N58" s="90" t="s">
        <v>16</v>
      </c>
      <c r="O58" s="90" t="s">
        <v>16</v>
      </c>
      <c r="P58" s="90" t="s">
        <v>16</v>
      </c>
      <c r="Q58" s="90" t="s">
        <v>16</v>
      </c>
      <c r="R58" s="90" t="s">
        <v>16</v>
      </c>
      <c r="S58" s="90" t="s">
        <v>16</v>
      </c>
      <c r="T58" s="90" t="s">
        <v>16</v>
      </c>
      <c r="U58" s="90" t="s">
        <v>16</v>
      </c>
      <c r="V58" s="90" t="s">
        <v>16</v>
      </c>
      <c r="W58" s="90" t="s">
        <v>16</v>
      </c>
      <c r="X58" s="89"/>
      <c r="Y58" s="88"/>
      <c r="Z58" s="87"/>
      <c r="AA58" s="408" t="s">
        <v>56</v>
      </c>
      <c r="AB58" s="408"/>
      <c r="AC58" s="408"/>
      <c r="AD58" s="86"/>
    </row>
    <row r="59" spans="2:30" ht="9" customHeight="1">
      <c r="B59" s="37"/>
      <c r="C59" s="407" t="s">
        <v>55</v>
      </c>
      <c r="D59" s="407"/>
      <c r="F59" s="75">
        <v>145</v>
      </c>
      <c r="G59" s="90">
        <v>8</v>
      </c>
      <c r="H59" s="41" t="s">
        <v>16</v>
      </c>
      <c r="I59" s="41">
        <v>80</v>
      </c>
      <c r="J59" s="41">
        <v>11</v>
      </c>
      <c r="K59" s="41" t="s">
        <v>16</v>
      </c>
      <c r="L59" s="41" t="s">
        <v>16</v>
      </c>
      <c r="M59" s="41" t="s">
        <v>16</v>
      </c>
      <c r="N59" s="41">
        <v>38</v>
      </c>
      <c r="O59" s="41">
        <v>8</v>
      </c>
      <c r="P59" s="41" t="s">
        <v>16</v>
      </c>
      <c r="Q59" s="41" t="s">
        <v>16</v>
      </c>
      <c r="R59" s="41" t="s">
        <v>16</v>
      </c>
      <c r="S59" s="41" t="s">
        <v>16</v>
      </c>
      <c r="T59" s="41" t="s">
        <v>16</v>
      </c>
      <c r="U59" s="41" t="s">
        <v>16</v>
      </c>
      <c r="V59" s="41" t="s">
        <v>16</v>
      </c>
      <c r="W59" s="41" t="s">
        <v>16</v>
      </c>
      <c r="X59" s="39"/>
      <c r="Y59" s="74"/>
      <c r="Z59" s="37"/>
      <c r="AA59" s="407" t="s">
        <v>55</v>
      </c>
      <c r="AB59" s="407"/>
      <c r="AC59" s="407"/>
      <c r="AD59" s="36"/>
    </row>
    <row r="60" spans="2:30" ht="9" customHeight="1">
      <c r="B60" s="37"/>
      <c r="C60" s="407" t="s">
        <v>105</v>
      </c>
      <c r="D60" s="407"/>
      <c r="F60" s="75">
        <v>5</v>
      </c>
      <c r="G60" s="90" t="s">
        <v>16</v>
      </c>
      <c r="H60" s="41" t="s">
        <v>16</v>
      </c>
      <c r="I60" s="41">
        <v>2</v>
      </c>
      <c r="J60" s="41" t="s">
        <v>16</v>
      </c>
      <c r="K60" s="41" t="s">
        <v>16</v>
      </c>
      <c r="L60" s="41" t="s">
        <v>16</v>
      </c>
      <c r="M60" s="41" t="s">
        <v>16</v>
      </c>
      <c r="N60" s="41">
        <v>3</v>
      </c>
      <c r="O60" s="41" t="s">
        <v>16</v>
      </c>
      <c r="P60" s="41" t="s">
        <v>16</v>
      </c>
      <c r="Q60" s="41" t="s">
        <v>16</v>
      </c>
      <c r="R60" s="41" t="s">
        <v>16</v>
      </c>
      <c r="S60" s="41" t="s">
        <v>16</v>
      </c>
      <c r="T60" s="41" t="s">
        <v>16</v>
      </c>
      <c r="U60" s="41" t="s">
        <v>16</v>
      </c>
      <c r="V60" s="41" t="s">
        <v>16</v>
      </c>
      <c r="W60" s="41" t="s">
        <v>16</v>
      </c>
      <c r="X60" s="39"/>
      <c r="Y60" s="74"/>
      <c r="Z60" s="37"/>
      <c r="AA60" s="407" t="s">
        <v>105</v>
      </c>
      <c r="AB60" s="407"/>
      <c r="AC60" s="407"/>
      <c r="AD60" s="36"/>
    </row>
    <row r="61" spans="2:30" ht="9" customHeight="1">
      <c r="B61" s="37"/>
      <c r="C61" s="407" t="s">
        <v>104</v>
      </c>
      <c r="D61" s="407"/>
      <c r="F61" s="75" t="s">
        <v>16</v>
      </c>
      <c r="G61" s="90" t="s">
        <v>16</v>
      </c>
      <c r="H61" s="41" t="s">
        <v>16</v>
      </c>
      <c r="I61" s="41" t="s">
        <v>16</v>
      </c>
      <c r="J61" s="41" t="s">
        <v>16</v>
      </c>
      <c r="K61" s="41" t="s">
        <v>16</v>
      </c>
      <c r="L61" s="41" t="s">
        <v>16</v>
      </c>
      <c r="M61" s="41" t="s">
        <v>16</v>
      </c>
      <c r="N61" s="41" t="s">
        <v>16</v>
      </c>
      <c r="O61" s="41" t="s">
        <v>16</v>
      </c>
      <c r="P61" s="41" t="s">
        <v>16</v>
      </c>
      <c r="Q61" s="41" t="s">
        <v>16</v>
      </c>
      <c r="R61" s="41" t="s">
        <v>16</v>
      </c>
      <c r="S61" s="41" t="s">
        <v>16</v>
      </c>
      <c r="T61" s="41" t="s">
        <v>16</v>
      </c>
      <c r="U61" s="41" t="s">
        <v>16</v>
      </c>
      <c r="V61" s="41" t="s">
        <v>16</v>
      </c>
      <c r="W61" s="41" t="s">
        <v>16</v>
      </c>
      <c r="X61" s="39"/>
      <c r="Y61" s="74"/>
      <c r="Z61" s="37"/>
      <c r="AA61" s="407" t="s">
        <v>104</v>
      </c>
      <c r="AB61" s="407"/>
      <c r="AC61" s="407"/>
      <c r="AD61" s="36"/>
    </row>
    <row r="62" spans="2:30" ht="9" customHeight="1">
      <c r="B62" s="37"/>
      <c r="C62" s="407" t="s">
        <v>103</v>
      </c>
      <c r="D62" s="407"/>
      <c r="F62" s="75" t="s">
        <v>16</v>
      </c>
      <c r="G62" s="90" t="s">
        <v>16</v>
      </c>
      <c r="H62" s="41" t="s">
        <v>16</v>
      </c>
      <c r="I62" s="41" t="s">
        <v>16</v>
      </c>
      <c r="J62" s="41" t="s">
        <v>16</v>
      </c>
      <c r="K62" s="41" t="s">
        <v>16</v>
      </c>
      <c r="L62" s="41" t="s">
        <v>16</v>
      </c>
      <c r="M62" s="41" t="s">
        <v>16</v>
      </c>
      <c r="N62" s="41" t="s">
        <v>16</v>
      </c>
      <c r="O62" s="41" t="s">
        <v>16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 t="s">
        <v>16</v>
      </c>
      <c r="V62" s="41" t="s">
        <v>16</v>
      </c>
      <c r="W62" s="41" t="s">
        <v>16</v>
      </c>
      <c r="X62" s="39"/>
      <c r="Y62" s="74"/>
      <c r="Z62" s="37"/>
      <c r="AA62" s="407" t="s">
        <v>103</v>
      </c>
      <c r="AB62" s="407"/>
      <c r="AC62" s="407"/>
      <c r="AD62" s="36"/>
    </row>
    <row r="63" spans="2:30" s="85" customFormat="1" ht="13.5" customHeight="1">
      <c r="B63" s="87"/>
      <c r="C63" s="408" t="s">
        <v>102</v>
      </c>
      <c r="D63" s="408"/>
      <c r="F63" s="91" t="s">
        <v>16</v>
      </c>
      <c r="G63" s="90" t="s">
        <v>16</v>
      </c>
      <c r="H63" s="90" t="s">
        <v>16</v>
      </c>
      <c r="I63" s="90" t="s">
        <v>16</v>
      </c>
      <c r="J63" s="90" t="s">
        <v>16</v>
      </c>
      <c r="K63" s="90" t="s">
        <v>16</v>
      </c>
      <c r="L63" s="90" t="s">
        <v>16</v>
      </c>
      <c r="M63" s="90" t="s">
        <v>16</v>
      </c>
      <c r="N63" s="90" t="s">
        <v>16</v>
      </c>
      <c r="O63" s="90" t="s">
        <v>16</v>
      </c>
      <c r="P63" s="90" t="s">
        <v>16</v>
      </c>
      <c r="Q63" s="90" t="s">
        <v>16</v>
      </c>
      <c r="R63" s="90" t="s">
        <v>16</v>
      </c>
      <c r="S63" s="90" t="s">
        <v>16</v>
      </c>
      <c r="T63" s="90" t="s">
        <v>16</v>
      </c>
      <c r="U63" s="90" t="s">
        <v>16</v>
      </c>
      <c r="V63" s="90" t="s">
        <v>16</v>
      </c>
      <c r="W63" s="90" t="s">
        <v>16</v>
      </c>
      <c r="X63" s="89"/>
      <c r="Y63" s="88"/>
      <c r="Z63" s="87"/>
      <c r="AA63" s="408" t="s">
        <v>102</v>
      </c>
      <c r="AB63" s="408"/>
      <c r="AC63" s="408"/>
      <c r="AD63" s="86"/>
    </row>
    <row r="64" spans="2:30" ht="9" customHeight="1">
      <c r="B64" s="37"/>
      <c r="C64" s="407" t="s">
        <v>101</v>
      </c>
      <c r="D64" s="407"/>
      <c r="F64" s="75" t="s">
        <v>16</v>
      </c>
      <c r="G64" s="41" t="s">
        <v>16</v>
      </c>
      <c r="H64" s="41" t="s">
        <v>16</v>
      </c>
      <c r="I64" s="41" t="s">
        <v>16</v>
      </c>
      <c r="J64" s="41" t="s">
        <v>16</v>
      </c>
      <c r="K64" s="41" t="s">
        <v>16</v>
      </c>
      <c r="L64" s="41" t="s">
        <v>16</v>
      </c>
      <c r="M64" s="41" t="s">
        <v>16</v>
      </c>
      <c r="N64" s="41" t="s">
        <v>16</v>
      </c>
      <c r="O64" s="41" t="s">
        <v>16</v>
      </c>
      <c r="P64" s="41" t="s">
        <v>16</v>
      </c>
      <c r="Q64" s="41" t="s">
        <v>16</v>
      </c>
      <c r="R64" s="41" t="s">
        <v>16</v>
      </c>
      <c r="S64" s="41" t="s">
        <v>16</v>
      </c>
      <c r="T64" s="41" t="s">
        <v>16</v>
      </c>
      <c r="U64" s="41" t="s">
        <v>16</v>
      </c>
      <c r="V64" s="41" t="s">
        <v>16</v>
      </c>
      <c r="W64" s="41" t="s">
        <v>16</v>
      </c>
      <c r="X64" s="39"/>
      <c r="Y64" s="74"/>
      <c r="Z64" s="37"/>
      <c r="AA64" s="407" t="s">
        <v>101</v>
      </c>
      <c r="AB64" s="407"/>
      <c r="AC64" s="407"/>
      <c r="AD64" s="36"/>
    </row>
    <row r="65" spans="1:30" ht="9" customHeight="1">
      <c r="B65" s="37"/>
      <c r="C65" s="407" t="s">
        <v>54</v>
      </c>
      <c r="D65" s="407"/>
      <c r="F65" s="75">
        <v>19</v>
      </c>
      <c r="G65" s="41">
        <v>1</v>
      </c>
      <c r="H65" s="41" t="s">
        <v>16</v>
      </c>
      <c r="I65" s="41">
        <v>7</v>
      </c>
      <c r="J65" s="41">
        <v>3</v>
      </c>
      <c r="K65" s="41" t="s">
        <v>16</v>
      </c>
      <c r="L65" s="41" t="s">
        <v>16</v>
      </c>
      <c r="M65" s="41" t="s">
        <v>16</v>
      </c>
      <c r="N65" s="41">
        <v>2</v>
      </c>
      <c r="O65" s="41" t="s">
        <v>16</v>
      </c>
      <c r="P65" s="41" t="s">
        <v>16</v>
      </c>
      <c r="Q65" s="41">
        <v>1</v>
      </c>
      <c r="R65" s="41" t="s">
        <v>16</v>
      </c>
      <c r="S65" s="41" t="s">
        <v>16</v>
      </c>
      <c r="T65" s="41" t="s">
        <v>16</v>
      </c>
      <c r="U65" s="41">
        <v>5</v>
      </c>
      <c r="V65" s="41" t="s">
        <v>16</v>
      </c>
      <c r="W65" s="41" t="s">
        <v>16</v>
      </c>
      <c r="X65" s="39"/>
      <c r="Y65" s="74"/>
      <c r="Z65" s="37"/>
      <c r="AA65" s="407" t="s">
        <v>54</v>
      </c>
      <c r="AB65" s="407"/>
      <c r="AC65" s="407"/>
      <c r="AD65" s="36"/>
    </row>
    <row r="66" spans="1:30" ht="9" customHeight="1">
      <c r="B66" s="37"/>
      <c r="C66" s="407" t="s">
        <v>52</v>
      </c>
      <c r="D66" s="407"/>
      <c r="F66" s="75">
        <v>290</v>
      </c>
      <c r="G66" s="41" t="s">
        <v>16</v>
      </c>
      <c r="H66" s="41" t="s">
        <v>16</v>
      </c>
      <c r="I66" s="41" t="s">
        <v>16</v>
      </c>
      <c r="J66" s="41" t="s">
        <v>16</v>
      </c>
      <c r="K66" s="41" t="s">
        <v>16</v>
      </c>
      <c r="L66" s="41" t="s">
        <v>16</v>
      </c>
      <c r="M66" s="41" t="s">
        <v>16</v>
      </c>
      <c r="N66" s="41" t="s">
        <v>16</v>
      </c>
      <c r="O66" s="41" t="s">
        <v>16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>
        <v>290</v>
      </c>
      <c r="X66" s="39"/>
      <c r="Y66" s="74"/>
      <c r="Z66" s="37"/>
      <c r="AA66" s="407" t="s">
        <v>52</v>
      </c>
      <c r="AB66" s="407"/>
      <c r="AC66" s="407"/>
      <c r="AD66" s="36"/>
    </row>
    <row r="67" spans="1:30" ht="6.75" customHeight="1">
      <c r="A67" s="70"/>
      <c r="B67" s="70"/>
      <c r="C67" s="70"/>
      <c r="D67" s="70"/>
      <c r="E67" s="70"/>
      <c r="F67" s="71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2"/>
      <c r="Y67" s="71"/>
      <c r="Z67" s="70"/>
      <c r="AA67" s="70"/>
      <c r="AB67" s="70"/>
      <c r="AC67" s="70"/>
      <c r="AD67" s="70"/>
    </row>
  </sheetData>
  <mergeCells count="106">
    <mergeCell ref="C35:D35"/>
    <mergeCell ref="AA66:AC66"/>
    <mergeCell ref="AA18:AC18"/>
    <mergeCell ref="AA65:AC65"/>
    <mergeCell ref="AA60:AC60"/>
    <mergeCell ref="AA61:AC61"/>
    <mergeCell ref="AA62:AC62"/>
    <mergeCell ref="AB53:AC53"/>
    <mergeCell ref="AB54:AC54"/>
    <mergeCell ref="AA45:AC45"/>
    <mergeCell ref="AA46:AC46"/>
    <mergeCell ref="AB49:AC49"/>
    <mergeCell ref="AA58:AC58"/>
    <mergeCell ref="AA59:AC59"/>
    <mergeCell ref="AB55:AC55"/>
    <mergeCell ref="AB56:AC56"/>
    <mergeCell ref="AB57:AC57"/>
    <mergeCell ref="AA27:AC27"/>
    <mergeCell ref="AA28:AC28"/>
    <mergeCell ref="AA35:AC35"/>
    <mergeCell ref="AA25:AC25"/>
    <mergeCell ref="AA26:AC26"/>
    <mergeCell ref="AA64:AC64"/>
    <mergeCell ref="AA63:AC63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C27:D27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AB48:AC48"/>
    <mergeCell ref="AA40:AC40"/>
    <mergeCell ref="AA41:AC41"/>
    <mergeCell ref="AA42:AC42"/>
    <mergeCell ref="AA44:AC44"/>
    <mergeCell ref="AA43:AC43"/>
    <mergeCell ref="AA36:AC36"/>
    <mergeCell ref="AA37:AC37"/>
    <mergeCell ref="AA38:AC38"/>
    <mergeCell ref="AA39:AC39"/>
    <mergeCell ref="AA32:AC32"/>
    <mergeCell ref="AA33:AC33"/>
    <mergeCell ref="AA34:AC34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C61:D61"/>
    <mergeCell ref="C62:D62"/>
    <mergeCell ref="C63:D63"/>
    <mergeCell ref="C64:D64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  <mergeCell ref="C29:D29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75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2" width="8" style="32" customWidth="1"/>
    <col min="23" max="23" width="7.75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8" t="s">
        <v>113</v>
      </c>
    </row>
    <row r="4" spans="1:30" ht="3" customHeight="1">
      <c r="I4" s="64"/>
      <c r="AC4" s="418"/>
    </row>
    <row r="5" spans="1:30" ht="1.5" customHeight="1"/>
    <row r="6" spans="1:30" ht="9.75" customHeight="1">
      <c r="A6" s="417" t="s">
        <v>94</v>
      </c>
      <c r="B6" s="416"/>
      <c r="C6" s="416"/>
      <c r="D6" s="416"/>
      <c r="E6" s="416"/>
      <c r="F6" s="416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7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6" t="s">
        <v>94</v>
      </c>
      <c r="Z6" s="416"/>
      <c r="AA6" s="416"/>
      <c r="AB6" s="416"/>
      <c r="AC6" s="416"/>
      <c r="AD6" s="419"/>
    </row>
    <row r="7" spans="1:30" ht="9.75" customHeight="1">
      <c r="A7" s="417"/>
      <c r="B7" s="416"/>
      <c r="C7" s="416"/>
      <c r="D7" s="416"/>
      <c r="E7" s="416"/>
      <c r="F7" s="416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7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6"/>
      <c r="Z7" s="416"/>
      <c r="AA7" s="416"/>
      <c r="AB7" s="416"/>
      <c r="AC7" s="416"/>
      <c r="AD7" s="419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13" t="s">
        <v>53</v>
      </c>
      <c r="C9" s="413"/>
      <c r="D9" s="413"/>
      <c r="F9" s="77">
        <v>16519</v>
      </c>
      <c r="G9" s="51">
        <v>63</v>
      </c>
      <c r="H9" s="51">
        <v>17</v>
      </c>
      <c r="I9" s="51">
        <v>10843</v>
      </c>
      <c r="J9" s="51">
        <v>764</v>
      </c>
      <c r="K9" s="52" t="s">
        <v>16</v>
      </c>
      <c r="L9" s="51">
        <v>203</v>
      </c>
      <c r="M9" s="52" t="s">
        <v>16</v>
      </c>
      <c r="N9" s="51">
        <v>2344</v>
      </c>
      <c r="O9" s="51">
        <v>639</v>
      </c>
      <c r="P9" s="51">
        <v>8</v>
      </c>
      <c r="Q9" s="51">
        <v>115</v>
      </c>
      <c r="R9" s="51">
        <v>67</v>
      </c>
      <c r="S9" s="51">
        <v>38</v>
      </c>
      <c r="T9" s="51">
        <v>592</v>
      </c>
      <c r="U9" s="51">
        <v>815</v>
      </c>
      <c r="V9" s="52" t="s">
        <v>16</v>
      </c>
      <c r="W9" s="51">
        <v>11</v>
      </c>
      <c r="X9" s="39"/>
      <c r="Y9" s="74"/>
      <c r="Z9" s="413" t="s">
        <v>53</v>
      </c>
      <c r="AA9" s="413"/>
      <c r="AB9" s="413"/>
      <c r="AC9" s="413"/>
    </row>
    <row r="10" spans="1:30" ht="5.25" customHeight="1">
      <c r="B10" s="37"/>
      <c r="C10" s="37"/>
      <c r="D10" s="37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74"/>
      <c r="Z10" s="37"/>
      <c r="AA10" s="37"/>
      <c r="AB10" s="37"/>
    </row>
    <row r="11" spans="1:30" ht="9" customHeight="1">
      <c r="B11" s="37"/>
      <c r="C11" s="407" t="s">
        <v>17</v>
      </c>
      <c r="D11" s="407"/>
      <c r="F11" s="75">
        <v>1061</v>
      </c>
      <c r="G11" s="41">
        <v>2</v>
      </c>
      <c r="H11" s="41">
        <v>2</v>
      </c>
      <c r="I11" s="41">
        <v>642</v>
      </c>
      <c r="J11" s="41">
        <v>44</v>
      </c>
      <c r="K11" s="41" t="s">
        <v>16</v>
      </c>
      <c r="L11" s="41">
        <v>5</v>
      </c>
      <c r="M11" s="41" t="s">
        <v>16</v>
      </c>
      <c r="N11" s="41">
        <v>107</v>
      </c>
      <c r="O11" s="41">
        <v>21</v>
      </c>
      <c r="P11" s="41" t="s">
        <v>16</v>
      </c>
      <c r="Q11" s="41">
        <v>14</v>
      </c>
      <c r="R11" s="41">
        <v>8</v>
      </c>
      <c r="S11" s="41">
        <v>2</v>
      </c>
      <c r="T11" s="41">
        <v>70</v>
      </c>
      <c r="U11" s="41">
        <v>144</v>
      </c>
      <c r="V11" s="41" t="s">
        <v>16</v>
      </c>
      <c r="W11" s="41" t="s">
        <v>16</v>
      </c>
      <c r="X11" s="39"/>
      <c r="Y11" s="74"/>
      <c r="Z11" s="37"/>
      <c r="AA11" s="407" t="s">
        <v>17</v>
      </c>
      <c r="AB11" s="407"/>
      <c r="AC11" s="407"/>
    </row>
    <row r="12" spans="1:30" ht="9" customHeight="1">
      <c r="B12" s="37"/>
      <c r="C12" s="407" t="s">
        <v>18</v>
      </c>
      <c r="D12" s="407"/>
      <c r="F12" s="75">
        <v>9</v>
      </c>
      <c r="G12" s="41" t="s">
        <v>16</v>
      </c>
      <c r="H12" s="41" t="s">
        <v>16</v>
      </c>
      <c r="I12" s="41">
        <v>4</v>
      </c>
      <c r="J12" s="41" t="s">
        <v>16</v>
      </c>
      <c r="K12" s="41" t="s">
        <v>16</v>
      </c>
      <c r="L12" s="41" t="s">
        <v>16</v>
      </c>
      <c r="M12" s="41" t="s">
        <v>16</v>
      </c>
      <c r="N12" s="41">
        <v>1</v>
      </c>
      <c r="O12" s="41" t="s">
        <v>16</v>
      </c>
      <c r="P12" s="41" t="s">
        <v>16</v>
      </c>
      <c r="Q12" s="41" t="s">
        <v>16</v>
      </c>
      <c r="R12" s="41" t="s">
        <v>16</v>
      </c>
      <c r="S12" s="41" t="s">
        <v>16</v>
      </c>
      <c r="T12" s="41">
        <v>3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7" t="s">
        <v>18</v>
      </c>
      <c r="AB12" s="407"/>
      <c r="AC12" s="407"/>
    </row>
    <row r="13" spans="1:30" ht="9" customHeight="1">
      <c r="B13" s="37"/>
      <c r="C13" s="407" t="s">
        <v>19</v>
      </c>
      <c r="D13" s="407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7" t="s">
        <v>19</v>
      </c>
      <c r="AB13" s="407"/>
      <c r="AC13" s="407"/>
    </row>
    <row r="14" spans="1:30" ht="9" customHeight="1">
      <c r="B14" s="37"/>
      <c r="C14" s="37"/>
      <c r="D14" s="36" t="s">
        <v>92</v>
      </c>
      <c r="F14" s="75">
        <v>36</v>
      </c>
      <c r="G14" s="41" t="s">
        <v>16</v>
      </c>
      <c r="H14" s="41" t="s">
        <v>16</v>
      </c>
      <c r="I14" s="41">
        <v>17</v>
      </c>
      <c r="J14" s="41">
        <v>1</v>
      </c>
      <c r="K14" s="41" t="s">
        <v>16</v>
      </c>
      <c r="L14" s="41" t="s">
        <v>16</v>
      </c>
      <c r="M14" s="41" t="s">
        <v>16</v>
      </c>
      <c r="N14" s="41">
        <v>5</v>
      </c>
      <c r="O14" s="41">
        <v>1</v>
      </c>
      <c r="P14" s="41" t="s">
        <v>16</v>
      </c>
      <c r="Q14" s="41">
        <v>3</v>
      </c>
      <c r="R14" s="41">
        <v>1</v>
      </c>
      <c r="S14" s="41" t="s">
        <v>16</v>
      </c>
      <c r="T14" s="41">
        <v>5</v>
      </c>
      <c r="U14" s="41">
        <v>3</v>
      </c>
      <c r="V14" s="41" t="s">
        <v>16</v>
      </c>
      <c r="W14" s="41" t="s">
        <v>16</v>
      </c>
      <c r="X14" s="39"/>
      <c r="Y14" s="74"/>
      <c r="Z14" s="37"/>
      <c r="AA14" s="37"/>
      <c r="AB14" s="407" t="s">
        <v>92</v>
      </c>
      <c r="AC14" s="407"/>
    </row>
    <row r="15" spans="1:30" ht="9" customHeight="1">
      <c r="B15" s="37"/>
      <c r="C15" s="37"/>
      <c r="D15" s="36" t="s">
        <v>91</v>
      </c>
      <c r="F15" s="75">
        <v>7</v>
      </c>
      <c r="G15" s="41" t="s">
        <v>16</v>
      </c>
      <c r="H15" s="41" t="s">
        <v>16</v>
      </c>
      <c r="I15" s="41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>
        <v>3</v>
      </c>
      <c r="T15" s="41">
        <v>3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7" t="s">
        <v>91</v>
      </c>
      <c r="AC15" s="407"/>
    </row>
    <row r="16" spans="1:30" ht="9" customHeight="1">
      <c r="B16" s="37"/>
      <c r="C16" s="37"/>
      <c r="D16" s="36" t="s">
        <v>90</v>
      </c>
      <c r="F16" s="75">
        <v>13</v>
      </c>
      <c r="G16" s="41" t="s">
        <v>16</v>
      </c>
      <c r="H16" s="41" t="s">
        <v>16</v>
      </c>
      <c r="I16" s="41">
        <v>4</v>
      </c>
      <c r="J16" s="41">
        <v>2</v>
      </c>
      <c r="K16" s="41" t="s">
        <v>16</v>
      </c>
      <c r="L16" s="41" t="s">
        <v>16</v>
      </c>
      <c r="M16" s="41" t="s">
        <v>16</v>
      </c>
      <c r="N16" s="41" t="s">
        <v>16</v>
      </c>
      <c r="O16" s="41" t="s">
        <v>16</v>
      </c>
      <c r="P16" s="41" t="s">
        <v>16</v>
      </c>
      <c r="Q16" s="41">
        <v>1</v>
      </c>
      <c r="R16" s="41">
        <v>1</v>
      </c>
      <c r="S16" s="41" t="s">
        <v>16</v>
      </c>
      <c r="T16" s="41">
        <v>4</v>
      </c>
      <c r="U16" s="41">
        <v>1</v>
      </c>
      <c r="V16" s="41" t="s">
        <v>16</v>
      </c>
      <c r="W16" s="41" t="s">
        <v>16</v>
      </c>
      <c r="X16" s="39"/>
      <c r="Y16" s="74"/>
      <c r="Z16" s="37"/>
      <c r="AA16" s="37"/>
      <c r="AB16" s="407" t="s">
        <v>90</v>
      </c>
      <c r="AC16" s="407"/>
    </row>
    <row r="17" spans="2:29" ht="9" customHeight="1">
      <c r="B17" s="37"/>
      <c r="C17" s="407" t="s">
        <v>20</v>
      </c>
      <c r="D17" s="407"/>
      <c r="F17" s="75">
        <v>2</v>
      </c>
      <c r="G17" s="41" t="s">
        <v>16</v>
      </c>
      <c r="H17" s="41" t="s">
        <v>16</v>
      </c>
      <c r="I17" s="41">
        <v>2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7" t="s">
        <v>20</v>
      </c>
      <c r="AB17" s="407"/>
      <c r="AC17" s="407"/>
    </row>
    <row r="18" spans="2:29" ht="9" customHeight="1">
      <c r="B18" s="37"/>
      <c r="C18" s="407" t="s">
        <v>21</v>
      </c>
      <c r="D18" s="407"/>
      <c r="F18" s="75">
        <v>9</v>
      </c>
      <c r="G18" s="41" t="s">
        <v>16</v>
      </c>
      <c r="H18" s="41" t="s">
        <v>16</v>
      </c>
      <c r="I18" s="41">
        <v>5</v>
      </c>
      <c r="J18" s="41">
        <v>1</v>
      </c>
      <c r="K18" s="41" t="s">
        <v>16</v>
      </c>
      <c r="L18" s="41" t="s">
        <v>16</v>
      </c>
      <c r="M18" s="41" t="s">
        <v>16</v>
      </c>
      <c r="N18" s="41">
        <v>1</v>
      </c>
      <c r="O18" s="41" t="s">
        <v>16</v>
      </c>
      <c r="P18" s="41" t="s">
        <v>16</v>
      </c>
      <c r="Q18" s="41" t="s">
        <v>16</v>
      </c>
      <c r="R18" s="41" t="s">
        <v>16</v>
      </c>
      <c r="S18" s="41" t="s">
        <v>16</v>
      </c>
      <c r="T18" s="41">
        <v>2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7" t="s">
        <v>21</v>
      </c>
      <c r="AB18" s="407"/>
      <c r="AC18" s="407"/>
    </row>
    <row r="19" spans="2:29" ht="4.5" customHeight="1">
      <c r="B19" s="37"/>
      <c r="C19" s="36"/>
      <c r="D19" s="36"/>
      <c r="F19" s="75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39"/>
      <c r="Y19" s="74"/>
      <c r="Z19" s="37"/>
      <c r="AA19" s="36"/>
      <c r="AB19" s="36"/>
      <c r="AC19" s="36"/>
    </row>
    <row r="20" spans="2:29" ht="9" customHeight="1">
      <c r="B20" s="37"/>
      <c r="C20" s="407" t="s">
        <v>89</v>
      </c>
      <c r="D20" s="407"/>
      <c r="F20" s="75">
        <v>18</v>
      </c>
      <c r="G20" s="41" t="s">
        <v>16</v>
      </c>
      <c r="H20" s="41" t="s">
        <v>16</v>
      </c>
      <c r="I20" s="41">
        <v>14</v>
      </c>
      <c r="J20" s="41" t="s">
        <v>16</v>
      </c>
      <c r="K20" s="41" t="s">
        <v>16</v>
      </c>
      <c r="L20" s="41" t="s">
        <v>16</v>
      </c>
      <c r="M20" s="41" t="s">
        <v>16</v>
      </c>
      <c r="N20" s="41" t="s">
        <v>16</v>
      </c>
      <c r="O20" s="41">
        <v>1</v>
      </c>
      <c r="P20" s="41" t="s">
        <v>16</v>
      </c>
      <c r="Q20" s="41" t="s">
        <v>16</v>
      </c>
      <c r="R20" s="41" t="s">
        <v>16</v>
      </c>
      <c r="S20" s="41" t="s">
        <v>16</v>
      </c>
      <c r="T20" s="41">
        <v>2</v>
      </c>
      <c r="U20" s="41">
        <v>1</v>
      </c>
      <c r="V20" s="41" t="s">
        <v>16</v>
      </c>
      <c r="W20" s="41" t="s">
        <v>16</v>
      </c>
      <c r="X20" s="39"/>
      <c r="Y20" s="74"/>
      <c r="Z20" s="37"/>
      <c r="AA20" s="407" t="s">
        <v>89</v>
      </c>
      <c r="AB20" s="407"/>
      <c r="AC20" s="407"/>
    </row>
    <row r="21" spans="2:29" ht="9" customHeight="1">
      <c r="B21" s="37"/>
      <c r="C21" s="407" t="s">
        <v>23</v>
      </c>
      <c r="D21" s="407"/>
      <c r="F21" s="75">
        <v>24</v>
      </c>
      <c r="G21" s="41" t="s">
        <v>16</v>
      </c>
      <c r="H21" s="41">
        <v>1</v>
      </c>
      <c r="I21" s="41">
        <v>17</v>
      </c>
      <c r="J21" s="41">
        <v>1</v>
      </c>
      <c r="K21" s="41" t="s">
        <v>16</v>
      </c>
      <c r="L21" s="41">
        <v>2</v>
      </c>
      <c r="M21" s="41" t="s">
        <v>16</v>
      </c>
      <c r="N21" s="41">
        <v>2</v>
      </c>
      <c r="O21" s="41">
        <v>1</v>
      </c>
      <c r="P21" s="41" t="s">
        <v>16</v>
      </c>
      <c r="Q21" s="41" t="s">
        <v>16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7" t="s">
        <v>23</v>
      </c>
      <c r="AB21" s="407"/>
      <c r="AC21" s="407"/>
    </row>
    <row r="22" spans="2:29" ht="9" customHeight="1">
      <c r="B22" s="37"/>
      <c r="C22" s="407" t="s">
        <v>88</v>
      </c>
      <c r="D22" s="407"/>
      <c r="F22" s="75">
        <v>8</v>
      </c>
      <c r="G22" s="41" t="s">
        <v>16</v>
      </c>
      <c r="H22" s="41" t="s">
        <v>16</v>
      </c>
      <c r="I22" s="41">
        <v>5</v>
      </c>
      <c r="J22" s="41" t="s">
        <v>16</v>
      </c>
      <c r="K22" s="41" t="s">
        <v>16</v>
      </c>
      <c r="L22" s="41" t="s">
        <v>16</v>
      </c>
      <c r="M22" s="41" t="s">
        <v>16</v>
      </c>
      <c r="N22" s="41" t="s">
        <v>16</v>
      </c>
      <c r="O22" s="41">
        <v>1</v>
      </c>
      <c r="P22" s="41" t="s">
        <v>16</v>
      </c>
      <c r="Q22" s="41" t="s">
        <v>16</v>
      </c>
      <c r="R22" s="41" t="s">
        <v>16</v>
      </c>
      <c r="S22" s="41" t="s">
        <v>16</v>
      </c>
      <c r="T22" s="41">
        <v>2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7" t="s">
        <v>88</v>
      </c>
      <c r="AB22" s="407"/>
      <c r="AC22" s="407"/>
    </row>
    <row r="23" spans="2:29" ht="9" customHeight="1">
      <c r="B23" s="37"/>
      <c r="C23" s="407" t="s">
        <v>87</v>
      </c>
      <c r="D23" s="407"/>
      <c r="F23" s="75">
        <v>5</v>
      </c>
      <c r="G23" s="41" t="s">
        <v>16</v>
      </c>
      <c r="H23" s="41" t="s">
        <v>16</v>
      </c>
      <c r="I23" s="41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>
        <v>1</v>
      </c>
      <c r="P23" s="41" t="s">
        <v>16</v>
      </c>
      <c r="Q23" s="41" t="s">
        <v>16</v>
      </c>
      <c r="R23" s="41" t="s">
        <v>16</v>
      </c>
      <c r="S23" s="41" t="s">
        <v>16</v>
      </c>
      <c r="T23" s="41" t="s">
        <v>16</v>
      </c>
      <c r="U23" s="41" t="s">
        <v>16</v>
      </c>
      <c r="V23" s="41" t="s">
        <v>16</v>
      </c>
      <c r="W23" s="41" t="s">
        <v>16</v>
      </c>
      <c r="X23" s="39"/>
      <c r="Y23" s="74"/>
      <c r="Z23" s="37"/>
      <c r="AA23" s="407" t="s">
        <v>87</v>
      </c>
      <c r="AB23" s="407"/>
      <c r="AC23" s="407"/>
    </row>
    <row r="24" spans="2:29" ht="9" customHeight="1">
      <c r="B24" s="37"/>
      <c r="C24" s="407" t="s">
        <v>26</v>
      </c>
      <c r="D24" s="407"/>
      <c r="F24" s="75">
        <v>17</v>
      </c>
      <c r="G24" s="41" t="s">
        <v>16</v>
      </c>
      <c r="H24" s="41" t="s">
        <v>16</v>
      </c>
      <c r="I24" s="41">
        <v>7</v>
      </c>
      <c r="J24" s="41" t="s">
        <v>16</v>
      </c>
      <c r="K24" s="41" t="s">
        <v>16</v>
      </c>
      <c r="L24" s="41" t="s">
        <v>16</v>
      </c>
      <c r="M24" s="41" t="s">
        <v>16</v>
      </c>
      <c r="N24" s="41">
        <v>4</v>
      </c>
      <c r="O24" s="41">
        <v>1</v>
      </c>
      <c r="P24" s="41" t="s">
        <v>16</v>
      </c>
      <c r="Q24" s="41" t="s">
        <v>16</v>
      </c>
      <c r="R24" s="41">
        <v>3</v>
      </c>
      <c r="S24" s="41" t="s">
        <v>16</v>
      </c>
      <c r="T24" s="41">
        <v>2</v>
      </c>
      <c r="U24" s="41" t="s">
        <v>16</v>
      </c>
      <c r="V24" s="41" t="s">
        <v>16</v>
      </c>
      <c r="W24" s="41" t="s">
        <v>16</v>
      </c>
      <c r="X24" s="39"/>
      <c r="Y24" s="74"/>
      <c r="Z24" s="37"/>
      <c r="AA24" s="407" t="s">
        <v>26</v>
      </c>
      <c r="AB24" s="407"/>
      <c r="AC24" s="407"/>
    </row>
    <row r="25" spans="2:29" ht="4.5" customHeight="1">
      <c r="B25" s="37"/>
      <c r="C25" s="36"/>
      <c r="D25" s="36"/>
      <c r="F25" s="75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39"/>
      <c r="Y25" s="74"/>
      <c r="Z25" s="37"/>
      <c r="AA25" s="36"/>
      <c r="AB25" s="36"/>
      <c r="AC25" s="46"/>
    </row>
    <row r="26" spans="2:29" ht="9" customHeight="1">
      <c r="B26" s="37"/>
      <c r="C26" s="407" t="s">
        <v>86</v>
      </c>
      <c r="D26" s="407"/>
      <c r="F26" s="75">
        <v>4</v>
      </c>
      <c r="G26" s="41" t="s">
        <v>16</v>
      </c>
      <c r="H26" s="41" t="s">
        <v>16</v>
      </c>
      <c r="I26" s="41">
        <v>4</v>
      </c>
      <c r="J26" s="41" t="s">
        <v>16</v>
      </c>
      <c r="K26" s="41" t="s">
        <v>16</v>
      </c>
      <c r="L26" s="41" t="s">
        <v>16</v>
      </c>
      <c r="M26" s="41" t="s">
        <v>16</v>
      </c>
      <c r="N26" s="41" t="s">
        <v>16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 t="s">
        <v>16</v>
      </c>
      <c r="U26" s="41" t="s">
        <v>16</v>
      </c>
      <c r="V26" s="41" t="s">
        <v>16</v>
      </c>
      <c r="W26" s="41" t="s">
        <v>16</v>
      </c>
      <c r="X26" s="39"/>
      <c r="Y26" s="74"/>
      <c r="Z26" s="37"/>
      <c r="AA26" s="407" t="s">
        <v>86</v>
      </c>
      <c r="AB26" s="407"/>
      <c r="AC26" s="407"/>
    </row>
    <row r="27" spans="2:29" ht="9" customHeight="1">
      <c r="B27" s="37"/>
      <c r="C27" s="407" t="s">
        <v>28</v>
      </c>
      <c r="D27" s="407"/>
      <c r="F27" s="75">
        <v>1</v>
      </c>
      <c r="G27" s="41" t="s">
        <v>16</v>
      </c>
      <c r="H27" s="41" t="s">
        <v>16</v>
      </c>
      <c r="I27" s="41">
        <v>1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7" t="s">
        <v>28</v>
      </c>
      <c r="AB27" s="407"/>
      <c r="AC27" s="407"/>
    </row>
    <row r="28" spans="2:29" ht="9" customHeight="1">
      <c r="B28" s="37"/>
      <c r="C28" s="407" t="s">
        <v>29</v>
      </c>
      <c r="D28" s="407"/>
      <c r="F28" s="75">
        <v>12</v>
      </c>
      <c r="G28" s="41" t="s">
        <v>16</v>
      </c>
      <c r="H28" s="41" t="s">
        <v>16</v>
      </c>
      <c r="I28" s="41">
        <v>8</v>
      </c>
      <c r="J28" s="41">
        <v>2</v>
      </c>
      <c r="K28" s="41" t="s">
        <v>16</v>
      </c>
      <c r="L28" s="41" t="s">
        <v>16</v>
      </c>
      <c r="M28" s="41" t="s">
        <v>16</v>
      </c>
      <c r="N28" s="41">
        <v>1</v>
      </c>
      <c r="O28" s="41" t="s">
        <v>16</v>
      </c>
      <c r="P28" s="41" t="s">
        <v>16</v>
      </c>
      <c r="Q28" s="41" t="s">
        <v>16</v>
      </c>
      <c r="R28" s="41" t="s">
        <v>16</v>
      </c>
      <c r="S28" s="41" t="s">
        <v>16</v>
      </c>
      <c r="T28" s="41">
        <v>1</v>
      </c>
      <c r="U28" s="41" t="s">
        <v>16</v>
      </c>
      <c r="V28" s="41" t="s">
        <v>16</v>
      </c>
      <c r="W28" s="41" t="s">
        <v>16</v>
      </c>
      <c r="X28" s="39"/>
      <c r="Y28" s="74"/>
      <c r="Z28" s="37"/>
      <c r="AA28" s="407" t="s">
        <v>29</v>
      </c>
      <c r="AB28" s="407"/>
      <c r="AC28" s="407"/>
    </row>
    <row r="29" spans="2:29" ht="9" customHeight="1">
      <c r="B29" s="37"/>
      <c r="C29" s="407" t="s">
        <v>30</v>
      </c>
      <c r="D29" s="407"/>
      <c r="F29" s="75">
        <v>13</v>
      </c>
      <c r="G29" s="41" t="s">
        <v>16</v>
      </c>
      <c r="H29" s="41" t="s">
        <v>16</v>
      </c>
      <c r="I29" s="41">
        <v>9</v>
      </c>
      <c r="J29" s="41">
        <v>2</v>
      </c>
      <c r="K29" s="41" t="s">
        <v>16</v>
      </c>
      <c r="L29" s="41" t="s">
        <v>16</v>
      </c>
      <c r="M29" s="41" t="s">
        <v>16</v>
      </c>
      <c r="N29" s="41">
        <v>2</v>
      </c>
      <c r="O29" s="41" t="s">
        <v>16</v>
      </c>
      <c r="P29" s="41" t="s">
        <v>16</v>
      </c>
      <c r="Q29" s="41" t="s">
        <v>16</v>
      </c>
      <c r="R29" s="41" t="s">
        <v>16</v>
      </c>
      <c r="S29" s="41" t="s">
        <v>16</v>
      </c>
      <c r="T29" s="41" t="s">
        <v>16</v>
      </c>
      <c r="U29" s="41" t="s">
        <v>16</v>
      </c>
      <c r="V29" s="41" t="s">
        <v>16</v>
      </c>
      <c r="W29" s="41" t="s">
        <v>16</v>
      </c>
      <c r="X29" s="39"/>
      <c r="Y29" s="74"/>
      <c r="Z29" s="37"/>
      <c r="AA29" s="407" t="s">
        <v>30</v>
      </c>
      <c r="AB29" s="407"/>
      <c r="AC29" s="407"/>
    </row>
    <row r="30" spans="2:29" ht="9" customHeight="1">
      <c r="B30" s="37"/>
      <c r="C30" s="407" t="s">
        <v>85</v>
      </c>
      <c r="D30" s="407"/>
      <c r="F30" s="75">
        <v>140</v>
      </c>
      <c r="G30" s="41" t="s">
        <v>16</v>
      </c>
      <c r="H30" s="41" t="s">
        <v>16</v>
      </c>
      <c r="I30" s="41">
        <v>85</v>
      </c>
      <c r="J30" s="41">
        <v>13</v>
      </c>
      <c r="K30" s="41" t="s">
        <v>16</v>
      </c>
      <c r="L30" s="41">
        <v>2</v>
      </c>
      <c r="M30" s="41" t="s">
        <v>16</v>
      </c>
      <c r="N30" s="41">
        <v>15</v>
      </c>
      <c r="O30" s="41">
        <v>9</v>
      </c>
      <c r="P30" s="41" t="s">
        <v>16</v>
      </c>
      <c r="Q30" s="41" t="s">
        <v>16</v>
      </c>
      <c r="R30" s="41">
        <v>1</v>
      </c>
      <c r="S30" s="41" t="s">
        <v>16</v>
      </c>
      <c r="T30" s="41">
        <v>8</v>
      </c>
      <c r="U30" s="41">
        <v>7</v>
      </c>
      <c r="V30" s="41" t="s">
        <v>16</v>
      </c>
      <c r="W30" s="41" t="s">
        <v>16</v>
      </c>
      <c r="X30" s="39"/>
      <c r="Y30" s="74"/>
      <c r="Z30" s="37"/>
      <c r="AA30" s="407" t="s">
        <v>85</v>
      </c>
      <c r="AB30" s="407"/>
      <c r="AC30" s="407"/>
    </row>
    <row r="31" spans="2:29" ht="4.5" customHeight="1">
      <c r="B31" s="37"/>
      <c r="C31" s="36"/>
      <c r="D31" s="36"/>
      <c r="F31" s="75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39"/>
      <c r="Y31" s="74"/>
      <c r="Z31" s="37"/>
      <c r="AA31" s="36"/>
      <c r="AB31" s="36"/>
      <c r="AC31" s="36"/>
    </row>
    <row r="32" spans="2:29" ht="9" customHeight="1">
      <c r="B32" s="37"/>
      <c r="C32" s="407" t="s">
        <v>84</v>
      </c>
      <c r="D32" s="407"/>
      <c r="F32" s="75">
        <v>273</v>
      </c>
      <c r="G32" s="41">
        <v>1</v>
      </c>
      <c r="H32" s="41" t="s">
        <v>16</v>
      </c>
      <c r="I32" s="41">
        <v>186</v>
      </c>
      <c r="J32" s="41">
        <v>12</v>
      </c>
      <c r="K32" s="41" t="s">
        <v>16</v>
      </c>
      <c r="L32" s="41">
        <v>2</v>
      </c>
      <c r="M32" s="41" t="s">
        <v>16</v>
      </c>
      <c r="N32" s="41">
        <v>36</v>
      </c>
      <c r="O32" s="41">
        <v>13</v>
      </c>
      <c r="P32" s="41" t="s">
        <v>16</v>
      </c>
      <c r="Q32" s="41">
        <v>1</v>
      </c>
      <c r="R32" s="41">
        <v>1</v>
      </c>
      <c r="S32" s="41">
        <v>1</v>
      </c>
      <c r="T32" s="41">
        <v>10</v>
      </c>
      <c r="U32" s="41">
        <v>10</v>
      </c>
      <c r="V32" s="41" t="s">
        <v>16</v>
      </c>
      <c r="W32" s="41" t="s">
        <v>16</v>
      </c>
      <c r="X32" s="39"/>
      <c r="Y32" s="74"/>
      <c r="Z32" s="37"/>
      <c r="AA32" s="407" t="s">
        <v>84</v>
      </c>
      <c r="AB32" s="407"/>
      <c r="AC32" s="407"/>
    </row>
    <row r="33" spans="2:29" ht="9" customHeight="1">
      <c r="B33" s="37"/>
      <c r="C33" s="407" t="s">
        <v>33</v>
      </c>
      <c r="D33" s="407"/>
      <c r="F33" s="75">
        <v>215</v>
      </c>
      <c r="G33" s="41">
        <v>2</v>
      </c>
      <c r="H33" s="41" t="s">
        <v>16</v>
      </c>
      <c r="I33" s="41">
        <v>133</v>
      </c>
      <c r="J33" s="41">
        <v>10</v>
      </c>
      <c r="K33" s="41" t="s">
        <v>16</v>
      </c>
      <c r="L33" s="41">
        <v>3</v>
      </c>
      <c r="M33" s="41" t="s">
        <v>16</v>
      </c>
      <c r="N33" s="41">
        <v>42</v>
      </c>
      <c r="O33" s="41">
        <v>17</v>
      </c>
      <c r="P33" s="41" t="s">
        <v>16</v>
      </c>
      <c r="Q33" s="41" t="s">
        <v>16</v>
      </c>
      <c r="R33" s="41" t="s">
        <v>16</v>
      </c>
      <c r="S33" s="41">
        <v>1</v>
      </c>
      <c r="T33" s="41">
        <v>7</v>
      </c>
      <c r="U33" s="41" t="s">
        <v>16</v>
      </c>
      <c r="V33" s="41" t="s">
        <v>16</v>
      </c>
      <c r="W33" s="41" t="s">
        <v>16</v>
      </c>
      <c r="X33" s="39"/>
      <c r="Y33" s="74"/>
      <c r="Z33" s="37"/>
      <c r="AA33" s="407" t="s">
        <v>33</v>
      </c>
      <c r="AB33" s="407"/>
      <c r="AC33" s="407"/>
    </row>
    <row r="34" spans="2:29" ht="9" customHeight="1">
      <c r="B34" s="37"/>
      <c r="C34" s="407" t="s">
        <v>34</v>
      </c>
      <c r="D34" s="407"/>
      <c r="F34" s="75">
        <v>123</v>
      </c>
      <c r="G34" s="41" t="s">
        <v>16</v>
      </c>
      <c r="H34" s="41" t="s">
        <v>16</v>
      </c>
      <c r="I34" s="41">
        <v>86</v>
      </c>
      <c r="J34" s="41">
        <v>10</v>
      </c>
      <c r="K34" s="41" t="s">
        <v>16</v>
      </c>
      <c r="L34" s="41">
        <v>4</v>
      </c>
      <c r="M34" s="41" t="s">
        <v>16</v>
      </c>
      <c r="N34" s="41">
        <v>14</v>
      </c>
      <c r="O34" s="41">
        <v>4</v>
      </c>
      <c r="P34" s="41" t="s">
        <v>16</v>
      </c>
      <c r="Q34" s="41">
        <v>1</v>
      </c>
      <c r="R34" s="41" t="s">
        <v>16</v>
      </c>
      <c r="S34" s="41" t="s">
        <v>16</v>
      </c>
      <c r="T34" s="41">
        <v>4</v>
      </c>
      <c r="U34" s="41" t="s">
        <v>16</v>
      </c>
      <c r="V34" s="41" t="s">
        <v>16</v>
      </c>
      <c r="W34" s="41" t="s">
        <v>16</v>
      </c>
      <c r="X34" s="39"/>
      <c r="Y34" s="74"/>
      <c r="Z34" s="37"/>
      <c r="AA34" s="407" t="s">
        <v>34</v>
      </c>
      <c r="AB34" s="407"/>
      <c r="AC34" s="407"/>
    </row>
    <row r="35" spans="2:29" ht="9" customHeight="1">
      <c r="B35" s="37"/>
      <c r="C35" s="407" t="s">
        <v>35</v>
      </c>
      <c r="D35" s="407"/>
      <c r="F35" s="75">
        <v>73</v>
      </c>
      <c r="G35" s="41" t="s">
        <v>16</v>
      </c>
      <c r="H35" s="41" t="s">
        <v>16</v>
      </c>
      <c r="I35" s="41">
        <v>46</v>
      </c>
      <c r="J35" s="41">
        <v>3</v>
      </c>
      <c r="K35" s="41" t="s">
        <v>16</v>
      </c>
      <c r="L35" s="41" t="s">
        <v>16</v>
      </c>
      <c r="M35" s="41" t="s">
        <v>16</v>
      </c>
      <c r="N35" s="41">
        <v>9</v>
      </c>
      <c r="O35" s="41">
        <v>6</v>
      </c>
      <c r="P35" s="41" t="s">
        <v>16</v>
      </c>
      <c r="Q35" s="41" t="s">
        <v>16</v>
      </c>
      <c r="R35" s="41" t="s">
        <v>16</v>
      </c>
      <c r="S35" s="41">
        <v>3</v>
      </c>
      <c r="T35" s="41">
        <v>4</v>
      </c>
      <c r="U35" s="41">
        <v>2</v>
      </c>
      <c r="V35" s="41" t="s">
        <v>16</v>
      </c>
      <c r="W35" s="41" t="s">
        <v>16</v>
      </c>
      <c r="X35" s="39"/>
      <c r="Y35" s="74"/>
      <c r="Z35" s="37"/>
      <c r="AA35" s="407" t="s">
        <v>35</v>
      </c>
      <c r="AB35" s="407"/>
      <c r="AC35" s="407"/>
    </row>
    <row r="36" spans="2:29" ht="9" customHeight="1">
      <c r="B36" s="37"/>
      <c r="C36" s="407" t="s">
        <v>36</v>
      </c>
      <c r="D36" s="407"/>
      <c r="F36" s="75">
        <v>843</v>
      </c>
      <c r="G36" s="41" t="s">
        <v>16</v>
      </c>
      <c r="H36" s="41" t="s">
        <v>16</v>
      </c>
      <c r="I36" s="41">
        <v>373</v>
      </c>
      <c r="J36" s="41">
        <v>33</v>
      </c>
      <c r="K36" s="41" t="s">
        <v>16</v>
      </c>
      <c r="L36" s="41">
        <v>1</v>
      </c>
      <c r="M36" s="41" t="s">
        <v>16</v>
      </c>
      <c r="N36" s="41">
        <v>77</v>
      </c>
      <c r="O36" s="41">
        <v>25</v>
      </c>
      <c r="P36" s="41" t="s">
        <v>16</v>
      </c>
      <c r="Q36" s="41">
        <v>3</v>
      </c>
      <c r="R36" s="41">
        <v>6</v>
      </c>
      <c r="S36" s="41">
        <v>1</v>
      </c>
      <c r="T36" s="41">
        <v>105</v>
      </c>
      <c r="U36" s="41">
        <v>219</v>
      </c>
      <c r="V36" s="41" t="s">
        <v>16</v>
      </c>
      <c r="W36" s="41" t="s">
        <v>16</v>
      </c>
      <c r="X36" s="39"/>
      <c r="Y36" s="74"/>
      <c r="Z36" s="37"/>
      <c r="AA36" s="407" t="s">
        <v>36</v>
      </c>
      <c r="AB36" s="407"/>
      <c r="AC36" s="407"/>
    </row>
    <row r="37" spans="2:29" ht="4.5" customHeight="1">
      <c r="B37" s="37"/>
      <c r="C37" s="36"/>
      <c r="D37" s="36"/>
      <c r="F37" s="75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39"/>
      <c r="Y37" s="74"/>
      <c r="Z37" s="37"/>
      <c r="AA37" s="36"/>
      <c r="AB37" s="36"/>
      <c r="AC37" s="46"/>
    </row>
    <row r="38" spans="2:29" ht="9" customHeight="1">
      <c r="B38" s="37"/>
      <c r="C38" s="407" t="s">
        <v>83</v>
      </c>
      <c r="D38" s="407"/>
      <c r="F38" s="75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7" t="s">
        <v>83</v>
      </c>
      <c r="AB38" s="407"/>
      <c r="AC38" s="407"/>
    </row>
    <row r="39" spans="2:29" ht="9" customHeight="1">
      <c r="B39" s="37"/>
      <c r="C39" s="407" t="s">
        <v>82</v>
      </c>
      <c r="D39" s="407"/>
      <c r="F39" s="75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74"/>
      <c r="Z39" s="37"/>
      <c r="AA39" s="407" t="s">
        <v>82</v>
      </c>
      <c r="AB39" s="407"/>
      <c r="AC39" s="407"/>
    </row>
    <row r="40" spans="2:29" ht="9" customHeight="1">
      <c r="B40" s="37"/>
      <c r="C40" s="407" t="s">
        <v>81</v>
      </c>
      <c r="D40" s="407"/>
      <c r="F40" s="75" t="s">
        <v>16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74"/>
      <c r="Z40" s="37"/>
      <c r="AA40" s="407" t="s">
        <v>81</v>
      </c>
      <c r="AB40" s="407"/>
      <c r="AC40" s="407"/>
    </row>
    <row r="41" spans="2:29" ht="9" customHeight="1">
      <c r="B41" s="37"/>
      <c r="C41" s="407" t="s">
        <v>40</v>
      </c>
      <c r="D41" s="407"/>
      <c r="F41" s="75">
        <v>1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>
        <v>1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 t="s">
        <v>16</v>
      </c>
      <c r="V41" s="41" t="s">
        <v>16</v>
      </c>
      <c r="W41" s="41" t="s">
        <v>16</v>
      </c>
      <c r="X41" s="39"/>
      <c r="Y41" s="74"/>
      <c r="Z41" s="37"/>
      <c r="AA41" s="407" t="s">
        <v>40</v>
      </c>
      <c r="AB41" s="407"/>
      <c r="AC41" s="407"/>
    </row>
    <row r="42" spans="2:29" ht="9" customHeight="1">
      <c r="B42" s="37"/>
      <c r="C42" s="407" t="s">
        <v>80</v>
      </c>
      <c r="D42" s="407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7" t="s">
        <v>80</v>
      </c>
      <c r="AB42" s="407"/>
      <c r="AC42" s="407"/>
    </row>
    <row r="43" spans="2:29" ht="4.5" customHeight="1">
      <c r="B43" s="37"/>
      <c r="C43" s="36"/>
      <c r="D43" s="36"/>
      <c r="F43" s="75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39"/>
      <c r="Y43" s="74"/>
      <c r="Z43" s="37"/>
      <c r="AA43" s="36"/>
      <c r="AB43" s="36"/>
      <c r="AC43" s="36"/>
    </row>
    <row r="44" spans="2:29" ht="9" customHeight="1">
      <c r="B44" s="37"/>
      <c r="C44" s="407" t="s">
        <v>79</v>
      </c>
      <c r="D44" s="407"/>
      <c r="F44" s="75">
        <v>3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>
        <v>2</v>
      </c>
      <c r="M44" s="41" t="s">
        <v>16</v>
      </c>
      <c r="N44" s="41">
        <v>1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74"/>
      <c r="Z44" s="37"/>
      <c r="AA44" s="407" t="s">
        <v>79</v>
      </c>
      <c r="AB44" s="407"/>
      <c r="AC44" s="407"/>
    </row>
    <row r="45" spans="2:29" ht="9" customHeight="1">
      <c r="B45" s="37"/>
      <c r="C45" s="407" t="s">
        <v>42</v>
      </c>
      <c r="D45" s="407"/>
      <c r="F45" s="75">
        <v>15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>
        <v>15</v>
      </c>
      <c r="V45" s="41" t="s">
        <v>16</v>
      </c>
      <c r="W45" s="41" t="s">
        <v>16</v>
      </c>
      <c r="X45" s="39"/>
      <c r="Y45" s="74"/>
      <c r="Z45" s="37"/>
      <c r="AA45" s="407" t="s">
        <v>42</v>
      </c>
      <c r="AB45" s="407"/>
      <c r="AC45" s="407"/>
    </row>
    <row r="46" spans="2:29" ht="9" customHeight="1">
      <c r="B46" s="37"/>
      <c r="C46" s="407" t="s">
        <v>78</v>
      </c>
      <c r="D46" s="407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7" t="s">
        <v>78</v>
      </c>
      <c r="AB46" s="407"/>
      <c r="AC46" s="407"/>
    </row>
    <row r="47" spans="2:29" ht="9" customHeight="1">
      <c r="B47" s="37"/>
      <c r="C47" s="407" t="s">
        <v>44</v>
      </c>
      <c r="D47" s="407"/>
      <c r="F47" s="75">
        <v>1</v>
      </c>
      <c r="G47" s="41" t="s">
        <v>16</v>
      </c>
      <c r="H47" s="41" t="s">
        <v>16</v>
      </c>
      <c r="I47" s="41" t="s">
        <v>16</v>
      </c>
      <c r="J47" s="41" t="s">
        <v>16</v>
      </c>
      <c r="K47" s="41" t="s">
        <v>16</v>
      </c>
      <c r="L47" s="41" t="s">
        <v>16</v>
      </c>
      <c r="M47" s="41" t="s">
        <v>16</v>
      </c>
      <c r="N47" s="41" t="s">
        <v>16</v>
      </c>
      <c r="O47" s="41" t="s">
        <v>16</v>
      </c>
      <c r="P47" s="41" t="s">
        <v>16</v>
      </c>
      <c r="Q47" s="41" t="s">
        <v>16</v>
      </c>
      <c r="R47" s="41" t="s">
        <v>16</v>
      </c>
      <c r="S47" s="41" t="s">
        <v>16</v>
      </c>
      <c r="T47" s="41" t="s">
        <v>16</v>
      </c>
      <c r="U47" s="41">
        <v>1</v>
      </c>
      <c r="V47" s="41" t="s">
        <v>16</v>
      </c>
      <c r="W47" s="41" t="s">
        <v>16</v>
      </c>
      <c r="X47" s="39"/>
      <c r="Y47" s="74"/>
      <c r="Z47" s="37"/>
      <c r="AA47" s="407" t="s">
        <v>44</v>
      </c>
      <c r="AB47" s="407"/>
      <c r="AC47" s="407"/>
    </row>
    <row r="48" spans="2:29" ht="9" customHeight="1">
      <c r="B48" s="37"/>
      <c r="C48" s="407" t="s">
        <v>107</v>
      </c>
      <c r="D48" s="407"/>
      <c r="F48" s="75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74"/>
      <c r="Z48" s="37"/>
      <c r="AA48" s="407" t="s">
        <v>107</v>
      </c>
      <c r="AB48" s="407"/>
      <c r="AC48" s="407"/>
    </row>
    <row r="49" spans="2:29" ht="4.5" customHeight="1">
      <c r="B49" s="37"/>
      <c r="C49" s="36"/>
      <c r="D49" s="36"/>
      <c r="F49" s="75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39"/>
      <c r="Y49" s="74"/>
      <c r="Z49" s="37"/>
      <c r="AA49" s="36"/>
      <c r="AB49" s="36"/>
      <c r="AC49" s="36"/>
    </row>
    <row r="50" spans="2:29" ht="9" customHeight="1">
      <c r="B50" s="37"/>
      <c r="C50" s="407" t="s">
        <v>73</v>
      </c>
      <c r="D50" s="407"/>
      <c r="F50" s="75">
        <v>7</v>
      </c>
      <c r="G50" s="41" t="s">
        <v>16</v>
      </c>
      <c r="H50" s="41" t="s">
        <v>16</v>
      </c>
      <c r="I50" s="41">
        <v>4</v>
      </c>
      <c r="J50" s="41">
        <v>1</v>
      </c>
      <c r="K50" s="41" t="s">
        <v>16</v>
      </c>
      <c r="L50" s="41" t="s">
        <v>16</v>
      </c>
      <c r="M50" s="41" t="s">
        <v>16</v>
      </c>
      <c r="N50" s="41" t="s">
        <v>16</v>
      </c>
      <c r="O50" s="41">
        <v>2</v>
      </c>
      <c r="P50" s="41" t="s">
        <v>16</v>
      </c>
      <c r="Q50" s="41" t="s">
        <v>16</v>
      </c>
      <c r="R50" s="41" t="s">
        <v>16</v>
      </c>
      <c r="S50" s="41" t="s">
        <v>16</v>
      </c>
      <c r="T50" s="41" t="s">
        <v>16</v>
      </c>
      <c r="U50" s="41" t="s">
        <v>16</v>
      </c>
      <c r="V50" s="41" t="s">
        <v>16</v>
      </c>
      <c r="W50" s="41" t="s">
        <v>16</v>
      </c>
      <c r="X50" s="39"/>
      <c r="Y50" s="74"/>
      <c r="Z50" s="37"/>
      <c r="AA50" s="407" t="s">
        <v>73</v>
      </c>
      <c r="AB50" s="407"/>
      <c r="AC50" s="407"/>
    </row>
    <row r="51" spans="2:29" ht="9" customHeight="1">
      <c r="B51" s="37"/>
      <c r="C51" s="407" t="s">
        <v>72</v>
      </c>
      <c r="D51" s="407"/>
      <c r="F51" s="75" t="s">
        <v>16</v>
      </c>
      <c r="G51" s="41" t="s">
        <v>16</v>
      </c>
      <c r="H51" s="41" t="s">
        <v>16</v>
      </c>
      <c r="I51" s="41" t="s">
        <v>16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74"/>
      <c r="Z51" s="37"/>
      <c r="AA51" s="407" t="s">
        <v>72</v>
      </c>
      <c r="AB51" s="407"/>
      <c r="AC51" s="407"/>
    </row>
    <row r="52" spans="2:29" ht="9" customHeight="1">
      <c r="B52" s="37"/>
      <c r="C52" s="407" t="s">
        <v>47</v>
      </c>
      <c r="D52" s="407"/>
      <c r="F52" s="75" t="s">
        <v>16</v>
      </c>
      <c r="G52" s="41" t="s">
        <v>16</v>
      </c>
      <c r="H52" s="41" t="s">
        <v>16</v>
      </c>
      <c r="I52" s="41" t="s">
        <v>16</v>
      </c>
      <c r="J52" s="41" t="s">
        <v>16</v>
      </c>
      <c r="K52" s="41" t="s">
        <v>16</v>
      </c>
      <c r="L52" s="41" t="s">
        <v>16</v>
      </c>
      <c r="M52" s="41" t="s">
        <v>16</v>
      </c>
      <c r="N52" s="41" t="s">
        <v>16</v>
      </c>
      <c r="O52" s="41" t="s">
        <v>16</v>
      </c>
      <c r="P52" s="41" t="s">
        <v>16</v>
      </c>
      <c r="Q52" s="41" t="s">
        <v>16</v>
      </c>
      <c r="R52" s="41" t="s">
        <v>16</v>
      </c>
      <c r="S52" s="41" t="s">
        <v>16</v>
      </c>
      <c r="T52" s="41" t="s">
        <v>16</v>
      </c>
      <c r="U52" s="41" t="s">
        <v>16</v>
      </c>
      <c r="V52" s="41" t="s">
        <v>16</v>
      </c>
      <c r="W52" s="41" t="s">
        <v>16</v>
      </c>
      <c r="X52" s="39"/>
      <c r="Y52" s="74"/>
      <c r="Z52" s="37"/>
      <c r="AA52" s="407" t="s">
        <v>47</v>
      </c>
      <c r="AB52" s="407"/>
      <c r="AC52" s="407"/>
    </row>
    <row r="53" spans="2:29" ht="9" customHeight="1">
      <c r="B53" s="37"/>
      <c r="C53" s="407" t="s">
        <v>106</v>
      </c>
      <c r="D53" s="407"/>
      <c r="F53" s="75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/>
      <c r="Y53" s="74"/>
      <c r="Z53" s="37"/>
      <c r="AA53" s="407" t="s">
        <v>67</v>
      </c>
      <c r="AB53" s="407"/>
      <c r="AC53" s="407"/>
    </row>
    <row r="54" spans="2:29" ht="9" customHeight="1">
      <c r="B54" s="37"/>
      <c r="C54" s="37"/>
      <c r="D54" s="36" t="s">
        <v>66</v>
      </c>
      <c r="F54" s="75">
        <v>257</v>
      </c>
      <c r="G54" s="41">
        <v>3</v>
      </c>
      <c r="H54" s="41" t="s">
        <v>16</v>
      </c>
      <c r="I54" s="41">
        <v>149</v>
      </c>
      <c r="J54" s="41">
        <v>11</v>
      </c>
      <c r="K54" s="41" t="s">
        <v>16</v>
      </c>
      <c r="L54" s="41">
        <v>1</v>
      </c>
      <c r="M54" s="41" t="s">
        <v>16</v>
      </c>
      <c r="N54" s="41">
        <v>19</v>
      </c>
      <c r="O54" s="41">
        <v>11</v>
      </c>
      <c r="P54" s="41" t="s">
        <v>16</v>
      </c>
      <c r="Q54" s="41">
        <v>8</v>
      </c>
      <c r="R54" s="41">
        <v>7</v>
      </c>
      <c r="S54" s="41">
        <v>2</v>
      </c>
      <c r="T54" s="41">
        <v>39</v>
      </c>
      <c r="U54" s="41">
        <v>7</v>
      </c>
      <c r="V54" s="41" t="s">
        <v>16</v>
      </c>
      <c r="W54" s="41" t="s">
        <v>16</v>
      </c>
      <c r="X54" s="39"/>
      <c r="Y54" s="74"/>
      <c r="Z54" s="37"/>
      <c r="AA54" s="37"/>
      <c r="AB54" s="407" t="s">
        <v>66</v>
      </c>
      <c r="AC54" s="407"/>
    </row>
    <row r="55" spans="2:29" ht="9" customHeight="1">
      <c r="B55" s="37"/>
      <c r="C55" s="37"/>
      <c r="D55" s="36" t="s">
        <v>65</v>
      </c>
      <c r="F55" s="75">
        <v>646</v>
      </c>
      <c r="G55" s="41">
        <v>12</v>
      </c>
      <c r="H55" s="41">
        <v>2</v>
      </c>
      <c r="I55" s="41">
        <v>417</v>
      </c>
      <c r="J55" s="41">
        <v>38</v>
      </c>
      <c r="K55" s="41" t="s">
        <v>16</v>
      </c>
      <c r="L55" s="41">
        <v>7</v>
      </c>
      <c r="M55" s="41" t="s">
        <v>16</v>
      </c>
      <c r="N55" s="41">
        <v>95</v>
      </c>
      <c r="O55" s="41">
        <v>23</v>
      </c>
      <c r="P55" s="41" t="s">
        <v>16</v>
      </c>
      <c r="Q55" s="41">
        <v>17</v>
      </c>
      <c r="R55" s="41">
        <v>11</v>
      </c>
      <c r="S55" s="41">
        <v>3</v>
      </c>
      <c r="T55" s="41">
        <v>20</v>
      </c>
      <c r="U55" s="41">
        <v>1</v>
      </c>
      <c r="V55" s="41" t="s">
        <v>16</v>
      </c>
      <c r="W55" s="41" t="s">
        <v>16</v>
      </c>
      <c r="X55" s="39"/>
      <c r="Y55" s="74"/>
      <c r="Z55" s="37"/>
      <c r="AA55" s="37"/>
      <c r="AB55" s="407" t="s">
        <v>65</v>
      </c>
      <c r="AC55" s="407"/>
    </row>
    <row r="56" spans="2:29" ht="9" customHeight="1">
      <c r="B56" s="37"/>
      <c r="C56" s="37"/>
      <c r="D56" s="36" t="s">
        <v>64</v>
      </c>
      <c r="F56" s="75">
        <v>1325</v>
      </c>
      <c r="G56" s="41">
        <v>2</v>
      </c>
      <c r="H56" s="41">
        <v>1</v>
      </c>
      <c r="I56" s="41">
        <v>890</v>
      </c>
      <c r="J56" s="41">
        <v>75</v>
      </c>
      <c r="K56" s="41" t="s">
        <v>16</v>
      </c>
      <c r="L56" s="41">
        <v>30</v>
      </c>
      <c r="M56" s="41" t="s">
        <v>16</v>
      </c>
      <c r="N56" s="41">
        <v>234</v>
      </c>
      <c r="O56" s="41">
        <v>46</v>
      </c>
      <c r="P56" s="41" t="s">
        <v>16</v>
      </c>
      <c r="Q56" s="41">
        <v>6</v>
      </c>
      <c r="R56" s="41">
        <v>2</v>
      </c>
      <c r="S56" s="41">
        <v>2</v>
      </c>
      <c r="T56" s="41">
        <v>29</v>
      </c>
      <c r="U56" s="41">
        <v>8</v>
      </c>
      <c r="V56" s="41" t="s">
        <v>16</v>
      </c>
      <c r="W56" s="41" t="s">
        <v>16</v>
      </c>
      <c r="X56" s="39"/>
      <c r="Y56" s="74"/>
      <c r="Z56" s="37"/>
      <c r="AA56" s="37"/>
      <c r="AB56" s="407" t="s">
        <v>64</v>
      </c>
      <c r="AC56" s="407"/>
    </row>
    <row r="57" spans="2:29" ht="9" customHeight="1">
      <c r="B57" s="37"/>
      <c r="C57" s="37"/>
      <c r="D57" s="36" t="s">
        <v>63</v>
      </c>
      <c r="F57" s="75">
        <v>3322</v>
      </c>
      <c r="G57" s="41">
        <v>11</v>
      </c>
      <c r="H57" s="41">
        <v>3</v>
      </c>
      <c r="I57" s="41">
        <v>2380</v>
      </c>
      <c r="J57" s="41">
        <v>138</v>
      </c>
      <c r="K57" s="41" t="s">
        <v>16</v>
      </c>
      <c r="L57" s="41">
        <v>58</v>
      </c>
      <c r="M57" s="41" t="s">
        <v>16</v>
      </c>
      <c r="N57" s="41">
        <v>533</v>
      </c>
      <c r="O57" s="41">
        <v>119</v>
      </c>
      <c r="P57" s="41">
        <v>3</v>
      </c>
      <c r="Q57" s="41">
        <v>20</v>
      </c>
      <c r="R57" s="41">
        <v>4</v>
      </c>
      <c r="S57" s="41">
        <v>2</v>
      </c>
      <c r="T57" s="41">
        <v>46</v>
      </c>
      <c r="U57" s="41">
        <v>5</v>
      </c>
      <c r="V57" s="41" t="s">
        <v>16</v>
      </c>
      <c r="W57" s="41" t="s">
        <v>16</v>
      </c>
      <c r="X57" s="39"/>
      <c r="Y57" s="74"/>
      <c r="Z57" s="37"/>
      <c r="AA57" s="37"/>
      <c r="AB57" s="407" t="s">
        <v>63</v>
      </c>
      <c r="AC57" s="407"/>
    </row>
    <row r="58" spans="2:29" ht="9" customHeight="1">
      <c r="B58" s="37"/>
      <c r="C58" s="37"/>
      <c r="D58" s="36" t="s">
        <v>62</v>
      </c>
      <c r="F58" s="75">
        <v>1264</v>
      </c>
      <c r="G58" s="41">
        <v>8</v>
      </c>
      <c r="H58" s="41">
        <v>2</v>
      </c>
      <c r="I58" s="41">
        <v>850</v>
      </c>
      <c r="J58" s="41">
        <v>47</v>
      </c>
      <c r="K58" s="41" t="s">
        <v>16</v>
      </c>
      <c r="L58" s="41">
        <v>31</v>
      </c>
      <c r="M58" s="41" t="s">
        <v>16</v>
      </c>
      <c r="N58" s="41">
        <v>217</v>
      </c>
      <c r="O58" s="41">
        <v>35</v>
      </c>
      <c r="P58" s="41" t="s">
        <v>16</v>
      </c>
      <c r="Q58" s="41">
        <v>6</v>
      </c>
      <c r="R58" s="41">
        <v>4</v>
      </c>
      <c r="S58" s="41">
        <v>1</v>
      </c>
      <c r="T58" s="41">
        <v>39</v>
      </c>
      <c r="U58" s="41">
        <v>24</v>
      </c>
      <c r="V58" s="41" t="s">
        <v>16</v>
      </c>
      <c r="W58" s="41" t="s">
        <v>16</v>
      </c>
      <c r="X58" s="39"/>
      <c r="Y58" s="74"/>
      <c r="Z58" s="37"/>
      <c r="AA58" s="37"/>
      <c r="AB58" s="407" t="s">
        <v>62</v>
      </c>
      <c r="AC58" s="407"/>
    </row>
    <row r="59" spans="2:29" ht="9" customHeight="1">
      <c r="B59" s="37"/>
      <c r="C59" s="37"/>
      <c r="D59" s="36" t="s">
        <v>61</v>
      </c>
      <c r="F59" s="75">
        <v>5429</v>
      </c>
      <c r="G59" s="41">
        <v>10</v>
      </c>
      <c r="H59" s="41">
        <v>2</v>
      </c>
      <c r="I59" s="41">
        <v>3603</v>
      </c>
      <c r="J59" s="41">
        <v>277</v>
      </c>
      <c r="K59" s="41" t="s">
        <v>16</v>
      </c>
      <c r="L59" s="41">
        <v>37</v>
      </c>
      <c r="M59" s="41" t="s">
        <v>16</v>
      </c>
      <c r="N59" s="41">
        <v>689</v>
      </c>
      <c r="O59" s="41">
        <v>247</v>
      </c>
      <c r="P59" s="41">
        <v>3</v>
      </c>
      <c r="Q59" s="41">
        <v>31</v>
      </c>
      <c r="R59" s="41">
        <v>16</v>
      </c>
      <c r="S59" s="41">
        <v>13</v>
      </c>
      <c r="T59" s="41">
        <v>157</v>
      </c>
      <c r="U59" s="41">
        <v>344</v>
      </c>
      <c r="V59" s="41" t="s">
        <v>16</v>
      </c>
      <c r="W59" s="41" t="s">
        <v>16</v>
      </c>
      <c r="X59" s="39"/>
      <c r="Y59" s="74"/>
      <c r="Z59" s="37"/>
      <c r="AA59" s="37"/>
      <c r="AB59" s="407" t="s">
        <v>61</v>
      </c>
      <c r="AC59" s="407"/>
    </row>
    <row r="60" spans="2:29" ht="9" customHeight="1">
      <c r="B60" s="37"/>
      <c r="C60" s="37"/>
      <c r="D60" s="36" t="s">
        <v>60</v>
      </c>
      <c r="F60" s="75">
        <v>1002</v>
      </c>
      <c r="G60" s="41">
        <v>8</v>
      </c>
      <c r="H60" s="41">
        <v>4</v>
      </c>
      <c r="I60" s="41">
        <v>683</v>
      </c>
      <c r="J60" s="41">
        <v>36</v>
      </c>
      <c r="K60" s="41" t="s">
        <v>16</v>
      </c>
      <c r="L60" s="41">
        <v>16</v>
      </c>
      <c r="M60" s="41" t="s">
        <v>16</v>
      </c>
      <c r="N60" s="41">
        <v>176</v>
      </c>
      <c r="O60" s="41">
        <v>38</v>
      </c>
      <c r="P60" s="41">
        <v>1</v>
      </c>
      <c r="Q60" s="41">
        <v>1</v>
      </c>
      <c r="R60" s="41" t="s">
        <v>16</v>
      </c>
      <c r="S60" s="41">
        <v>2</v>
      </c>
      <c r="T60" s="41">
        <v>22</v>
      </c>
      <c r="U60" s="41">
        <v>15</v>
      </c>
      <c r="V60" s="41" t="s">
        <v>16</v>
      </c>
      <c r="W60" s="41" t="s">
        <v>16</v>
      </c>
      <c r="X60" s="39"/>
      <c r="Y60" s="74"/>
      <c r="Z60" s="37"/>
      <c r="AA60" s="37"/>
      <c r="AB60" s="407" t="s">
        <v>60</v>
      </c>
      <c r="AC60" s="407"/>
    </row>
    <row r="61" spans="2:29" ht="9" customHeight="1">
      <c r="B61" s="37"/>
      <c r="C61" s="37"/>
      <c r="D61" s="36" t="s">
        <v>59</v>
      </c>
      <c r="F61" s="75">
        <v>16</v>
      </c>
      <c r="G61" s="41" t="s">
        <v>16</v>
      </c>
      <c r="H61" s="41" t="s">
        <v>16</v>
      </c>
      <c r="I61" s="41">
        <v>8</v>
      </c>
      <c r="J61" s="41" t="s">
        <v>16</v>
      </c>
      <c r="K61" s="41" t="s">
        <v>16</v>
      </c>
      <c r="L61" s="41" t="s">
        <v>16</v>
      </c>
      <c r="M61" s="41" t="s">
        <v>16</v>
      </c>
      <c r="N61" s="41">
        <v>4</v>
      </c>
      <c r="O61" s="41">
        <v>1</v>
      </c>
      <c r="P61" s="41" t="s">
        <v>16</v>
      </c>
      <c r="Q61" s="41" t="s">
        <v>16</v>
      </c>
      <c r="R61" s="41" t="s">
        <v>16</v>
      </c>
      <c r="S61" s="41">
        <v>1</v>
      </c>
      <c r="T61" s="41">
        <v>1</v>
      </c>
      <c r="U61" s="41">
        <v>1</v>
      </c>
      <c r="V61" s="41" t="s">
        <v>16</v>
      </c>
      <c r="W61" s="41" t="s">
        <v>16</v>
      </c>
      <c r="X61" s="39"/>
      <c r="Y61" s="74"/>
      <c r="Z61" s="37"/>
      <c r="AA61" s="37"/>
      <c r="AB61" s="407" t="s">
        <v>59</v>
      </c>
      <c r="AC61" s="407"/>
    </row>
    <row r="62" spans="2:29" ht="9" customHeight="1">
      <c r="B62" s="37"/>
      <c r="C62" s="37"/>
      <c r="D62" s="36" t="s">
        <v>58</v>
      </c>
      <c r="F62" s="75">
        <v>11</v>
      </c>
      <c r="G62" s="41">
        <v>1</v>
      </c>
      <c r="H62" s="41" t="s">
        <v>16</v>
      </c>
      <c r="I62" s="41">
        <v>7</v>
      </c>
      <c r="J62" s="41" t="s">
        <v>16</v>
      </c>
      <c r="K62" s="41" t="s">
        <v>16</v>
      </c>
      <c r="L62" s="41" t="s">
        <v>16</v>
      </c>
      <c r="M62" s="41" t="s">
        <v>16</v>
      </c>
      <c r="N62" s="41" t="s">
        <v>16</v>
      </c>
      <c r="O62" s="41">
        <v>1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>
        <v>2</v>
      </c>
      <c r="V62" s="41" t="s">
        <v>16</v>
      </c>
      <c r="W62" s="41" t="s">
        <v>16</v>
      </c>
      <c r="X62" s="39"/>
      <c r="Y62" s="74"/>
      <c r="Z62" s="37"/>
      <c r="AA62" s="37"/>
      <c r="AB62" s="407" t="s">
        <v>58</v>
      </c>
      <c r="AC62" s="407"/>
    </row>
    <row r="63" spans="2:29" ht="9" customHeight="1">
      <c r="B63" s="37"/>
      <c r="C63" s="37"/>
      <c r="D63" s="36" t="s">
        <v>57</v>
      </c>
      <c r="F63" s="75">
        <v>149</v>
      </c>
      <c r="G63" s="41">
        <v>2</v>
      </c>
      <c r="H63" s="41" t="s">
        <v>16</v>
      </c>
      <c r="I63" s="41">
        <v>102</v>
      </c>
      <c r="J63" s="41">
        <v>3</v>
      </c>
      <c r="K63" s="41" t="s">
        <v>16</v>
      </c>
      <c r="L63" s="41">
        <v>1</v>
      </c>
      <c r="M63" s="41" t="s">
        <v>16</v>
      </c>
      <c r="N63" s="41">
        <v>18</v>
      </c>
      <c r="O63" s="41">
        <v>6</v>
      </c>
      <c r="P63" s="41">
        <v>1</v>
      </c>
      <c r="Q63" s="41">
        <v>3</v>
      </c>
      <c r="R63" s="41">
        <v>2</v>
      </c>
      <c r="S63" s="41">
        <v>1</v>
      </c>
      <c r="T63" s="41">
        <v>7</v>
      </c>
      <c r="U63" s="41">
        <v>3</v>
      </c>
      <c r="V63" s="41" t="s">
        <v>16</v>
      </c>
      <c r="W63" s="41" t="s">
        <v>16</v>
      </c>
      <c r="X63" s="39"/>
      <c r="Y63" s="74"/>
      <c r="Z63" s="37"/>
      <c r="AA63" s="37"/>
      <c r="AB63" s="407" t="s">
        <v>57</v>
      </c>
      <c r="AC63" s="407"/>
    </row>
    <row r="64" spans="2:29" ht="4.5" customHeight="1">
      <c r="B64" s="37"/>
      <c r="C64" s="37"/>
      <c r="D64" s="36"/>
      <c r="F64" s="7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39"/>
      <c r="Y64" s="74"/>
      <c r="Z64" s="37"/>
      <c r="AA64" s="37"/>
      <c r="AB64" s="36"/>
      <c r="AC64" s="36"/>
    </row>
    <row r="65" spans="1:30" ht="9" customHeight="1">
      <c r="B65" s="37"/>
      <c r="C65" s="407" t="s">
        <v>56</v>
      </c>
      <c r="D65" s="407"/>
      <c r="F65" s="75" t="s">
        <v>16</v>
      </c>
      <c r="G65" s="41" t="s">
        <v>16</v>
      </c>
      <c r="H65" s="41" t="s">
        <v>16</v>
      </c>
      <c r="I65" s="41" t="s">
        <v>16</v>
      </c>
      <c r="J65" s="41" t="s">
        <v>16</v>
      </c>
      <c r="K65" s="41" t="s">
        <v>16</v>
      </c>
      <c r="L65" s="41" t="s">
        <v>16</v>
      </c>
      <c r="M65" s="41" t="s">
        <v>16</v>
      </c>
      <c r="N65" s="41" t="s">
        <v>16</v>
      </c>
      <c r="O65" s="41" t="s">
        <v>16</v>
      </c>
      <c r="P65" s="41" t="s">
        <v>16</v>
      </c>
      <c r="Q65" s="41" t="s">
        <v>16</v>
      </c>
      <c r="R65" s="41" t="s">
        <v>16</v>
      </c>
      <c r="S65" s="41" t="s">
        <v>16</v>
      </c>
      <c r="T65" s="41" t="s">
        <v>16</v>
      </c>
      <c r="U65" s="41" t="s">
        <v>16</v>
      </c>
      <c r="V65" s="41" t="s">
        <v>16</v>
      </c>
      <c r="W65" s="41" t="s">
        <v>16</v>
      </c>
      <c r="X65" s="39"/>
      <c r="Y65" s="74"/>
      <c r="Z65" s="37"/>
      <c r="AA65" s="407" t="s">
        <v>56</v>
      </c>
      <c r="AB65" s="407"/>
      <c r="AC65" s="407"/>
      <c r="AD65" s="36"/>
    </row>
    <row r="66" spans="1:30" ht="9" customHeight="1">
      <c r="B66" s="37"/>
      <c r="C66" s="407" t="s">
        <v>55</v>
      </c>
      <c r="D66" s="407"/>
      <c r="F66" s="75">
        <v>147</v>
      </c>
      <c r="G66" s="41">
        <v>1</v>
      </c>
      <c r="H66" s="41" t="s">
        <v>16</v>
      </c>
      <c r="I66" s="41">
        <v>92</v>
      </c>
      <c r="J66" s="41">
        <v>4</v>
      </c>
      <c r="K66" s="41" t="s">
        <v>16</v>
      </c>
      <c r="L66" s="41" t="s">
        <v>16</v>
      </c>
      <c r="M66" s="41" t="s">
        <v>16</v>
      </c>
      <c r="N66" s="41">
        <v>41</v>
      </c>
      <c r="O66" s="41">
        <v>9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 t="s">
        <v>16</v>
      </c>
      <c r="X66" s="39"/>
      <c r="Y66" s="74"/>
      <c r="Z66" s="37"/>
      <c r="AA66" s="407" t="s">
        <v>55</v>
      </c>
      <c r="AB66" s="407"/>
      <c r="AC66" s="407"/>
      <c r="AD66" s="36"/>
    </row>
    <row r="67" spans="1:30" ht="9" customHeight="1">
      <c r="B67" s="37"/>
      <c r="C67" s="407" t="s">
        <v>105</v>
      </c>
      <c r="D67" s="407"/>
      <c r="F67" s="75">
        <v>4</v>
      </c>
      <c r="G67" s="41" t="s">
        <v>16</v>
      </c>
      <c r="H67" s="41" t="s">
        <v>16</v>
      </c>
      <c r="I67" s="41">
        <v>3</v>
      </c>
      <c r="J67" s="41" t="s">
        <v>16</v>
      </c>
      <c r="K67" s="41" t="s">
        <v>16</v>
      </c>
      <c r="L67" s="41" t="s">
        <v>16</v>
      </c>
      <c r="M67" s="41" t="s">
        <v>16</v>
      </c>
      <c r="N67" s="41">
        <v>1</v>
      </c>
      <c r="O67" s="41" t="s">
        <v>16</v>
      </c>
      <c r="P67" s="41" t="s">
        <v>16</v>
      </c>
      <c r="Q67" s="41" t="s">
        <v>16</v>
      </c>
      <c r="R67" s="41" t="s">
        <v>16</v>
      </c>
      <c r="S67" s="41" t="s">
        <v>16</v>
      </c>
      <c r="T67" s="41" t="s">
        <v>16</v>
      </c>
      <c r="U67" s="41" t="s">
        <v>16</v>
      </c>
      <c r="V67" s="41" t="s">
        <v>16</v>
      </c>
      <c r="W67" s="41" t="s">
        <v>16</v>
      </c>
      <c r="X67" s="39"/>
      <c r="Y67" s="74"/>
      <c r="Z67" s="37"/>
      <c r="AA67" s="407" t="s">
        <v>105</v>
      </c>
      <c r="AB67" s="407"/>
      <c r="AC67" s="407"/>
      <c r="AD67" s="36"/>
    </row>
    <row r="68" spans="1:30" ht="9" customHeight="1">
      <c r="B68" s="37"/>
      <c r="C68" s="407" t="s">
        <v>104</v>
      </c>
      <c r="D68" s="407"/>
      <c r="F68" s="75" t="s">
        <v>16</v>
      </c>
      <c r="G68" s="41" t="s">
        <v>16</v>
      </c>
      <c r="H68" s="41" t="s">
        <v>16</v>
      </c>
      <c r="I68" s="41" t="s">
        <v>16</v>
      </c>
      <c r="J68" s="41" t="s">
        <v>16</v>
      </c>
      <c r="K68" s="41" t="s">
        <v>16</v>
      </c>
      <c r="L68" s="41" t="s">
        <v>16</v>
      </c>
      <c r="M68" s="41" t="s">
        <v>16</v>
      </c>
      <c r="N68" s="41" t="s">
        <v>16</v>
      </c>
      <c r="O68" s="41" t="s">
        <v>16</v>
      </c>
      <c r="P68" s="41" t="s">
        <v>16</v>
      </c>
      <c r="Q68" s="41" t="s">
        <v>16</v>
      </c>
      <c r="R68" s="41" t="s">
        <v>16</v>
      </c>
      <c r="S68" s="41" t="s">
        <v>16</v>
      </c>
      <c r="T68" s="41" t="s">
        <v>16</v>
      </c>
      <c r="U68" s="41" t="s">
        <v>16</v>
      </c>
      <c r="V68" s="41" t="s">
        <v>16</v>
      </c>
      <c r="W68" s="41" t="s">
        <v>16</v>
      </c>
      <c r="X68" s="39"/>
      <c r="Y68" s="74"/>
      <c r="Z68" s="37"/>
      <c r="AA68" s="407" t="s">
        <v>104</v>
      </c>
      <c r="AB68" s="407"/>
      <c r="AC68" s="407"/>
      <c r="AD68" s="36"/>
    </row>
    <row r="69" spans="1:30" ht="9" customHeight="1">
      <c r="B69" s="37"/>
      <c r="C69" s="407" t="s">
        <v>103</v>
      </c>
      <c r="D69" s="407"/>
      <c r="F69" s="75" t="s">
        <v>16</v>
      </c>
      <c r="G69" s="41" t="s">
        <v>16</v>
      </c>
      <c r="H69" s="41" t="s">
        <v>16</v>
      </c>
      <c r="I69" s="41" t="s">
        <v>16</v>
      </c>
      <c r="J69" s="41" t="s">
        <v>16</v>
      </c>
      <c r="K69" s="41" t="s">
        <v>16</v>
      </c>
      <c r="L69" s="41" t="s">
        <v>16</v>
      </c>
      <c r="M69" s="41" t="s">
        <v>16</v>
      </c>
      <c r="N69" s="41" t="s">
        <v>16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74"/>
      <c r="Z69" s="37"/>
      <c r="AA69" s="407" t="s">
        <v>103</v>
      </c>
      <c r="AB69" s="407"/>
      <c r="AC69" s="407"/>
      <c r="AD69" s="36"/>
    </row>
    <row r="70" spans="1:30" ht="4.5" customHeight="1">
      <c r="B70" s="37"/>
      <c r="C70" s="37"/>
      <c r="D70" s="36"/>
      <c r="F70" s="7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39"/>
      <c r="Y70" s="74"/>
      <c r="Z70" s="37"/>
      <c r="AA70" s="37"/>
      <c r="AB70" s="36"/>
      <c r="AC70" s="36"/>
    </row>
    <row r="71" spans="1:30" ht="9" customHeight="1">
      <c r="B71" s="37"/>
      <c r="C71" s="407" t="s">
        <v>102</v>
      </c>
      <c r="D71" s="407"/>
      <c r="F71" s="75" t="s">
        <v>16</v>
      </c>
      <c r="G71" s="41" t="s">
        <v>16</v>
      </c>
      <c r="H71" s="41" t="s">
        <v>16</v>
      </c>
      <c r="I71" s="41" t="s">
        <v>16</v>
      </c>
      <c r="J71" s="41" t="s">
        <v>16</v>
      </c>
      <c r="K71" s="41" t="s">
        <v>16</v>
      </c>
      <c r="L71" s="41" t="s">
        <v>16</v>
      </c>
      <c r="M71" s="41" t="s">
        <v>16</v>
      </c>
      <c r="N71" s="41" t="s">
        <v>16</v>
      </c>
      <c r="O71" s="41" t="s">
        <v>16</v>
      </c>
      <c r="P71" s="41" t="s">
        <v>16</v>
      </c>
      <c r="Q71" s="41" t="s">
        <v>16</v>
      </c>
      <c r="R71" s="41" t="s">
        <v>16</v>
      </c>
      <c r="S71" s="41" t="s">
        <v>16</v>
      </c>
      <c r="T71" s="41" t="s">
        <v>16</v>
      </c>
      <c r="U71" s="41" t="s">
        <v>16</v>
      </c>
      <c r="V71" s="41" t="s">
        <v>16</v>
      </c>
      <c r="W71" s="41" t="s">
        <v>16</v>
      </c>
      <c r="X71" s="39"/>
      <c r="Y71" s="74"/>
      <c r="Z71" s="37"/>
      <c r="AA71" s="407" t="s">
        <v>102</v>
      </c>
      <c r="AB71" s="407"/>
      <c r="AC71" s="407"/>
      <c r="AD71" s="36"/>
    </row>
    <row r="72" spans="1:30" ht="9" customHeight="1">
      <c r="B72" s="37"/>
      <c r="C72" s="407" t="s">
        <v>101</v>
      </c>
      <c r="D72" s="407"/>
      <c r="F72" s="75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74"/>
      <c r="Z72" s="37"/>
      <c r="AA72" s="407" t="s">
        <v>101</v>
      </c>
      <c r="AB72" s="407"/>
      <c r="AC72" s="407"/>
      <c r="AD72" s="36"/>
    </row>
    <row r="73" spans="1:30" ht="9" customHeight="1">
      <c r="B73" s="37"/>
      <c r="C73" s="407" t="s">
        <v>54</v>
      </c>
      <c r="D73" s="407"/>
      <c r="F73" s="75">
        <v>3</v>
      </c>
      <c r="G73" s="41" t="s">
        <v>16</v>
      </c>
      <c r="H73" s="41" t="s">
        <v>16</v>
      </c>
      <c r="I73" s="41">
        <v>2</v>
      </c>
      <c r="J73" s="41" t="s">
        <v>16</v>
      </c>
      <c r="K73" s="41" t="s">
        <v>16</v>
      </c>
      <c r="L73" s="41" t="s">
        <v>16</v>
      </c>
      <c r="M73" s="41" t="s">
        <v>16</v>
      </c>
      <c r="N73" s="41" t="s">
        <v>16</v>
      </c>
      <c r="O73" s="41" t="s">
        <v>16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>
        <v>1</v>
      </c>
      <c r="V73" s="41" t="s">
        <v>16</v>
      </c>
      <c r="W73" s="41" t="s">
        <v>16</v>
      </c>
      <c r="X73" s="39"/>
      <c r="Y73" s="74"/>
      <c r="Z73" s="37"/>
      <c r="AA73" s="407" t="s">
        <v>54</v>
      </c>
      <c r="AB73" s="407"/>
      <c r="AC73" s="407"/>
      <c r="AD73" s="36"/>
    </row>
    <row r="74" spans="1:30" ht="9" customHeight="1">
      <c r="B74" s="37"/>
      <c r="C74" s="407" t="s">
        <v>52</v>
      </c>
      <c r="D74" s="407"/>
      <c r="F74" s="75">
        <v>11</v>
      </c>
      <c r="G74" s="41" t="s">
        <v>16</v>
      </c>
      <c r="H74" s="41" t="s">
        <v>16</v>
      </c>
      <c r="I74" s="41" t="s">
        <v>16</v>
      </c>
      <c r="J74" s="41" t="s">
        <v>16</v>
      </c>
      <c r="K74" s="41" t="s">
        <v>16</v>
      </c>
      <c r="L74" s="41" t="s">
        <v>16</v>
      </c>
      <c r="M74" s="41" t="s">
        <v>16</v>
      </c>
      <c r="N74" s="41" t="s">
        <v>16</v>
      </c>
      <c r="O74" s="41" t="s">
        <v>16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1" t="s">
        <v>16</v>
      </c>
      <c r="V74" s="41" t="s">
        <v>16</v>
      </c>
      <c r="W74" s="41">
        <v>11</v>
      </c>
      <c r="X74" s="39"/>
      <c r="Y74" s="74"/>
      <c r="Z74" s="37"/>
      <c r="AA74" s="407" t="s">
        <v>52</v>
      </c>
      <c r="AB74" s="407"/>
      <c r="AC74" s="407"/>
      <c r="AD74" s="36"/>
    </row>
    <row r="75" spans="1:30" ht="6.75" customHeight="1">
      <c r="A75" s="70"/>
      <c r="B75" s="70"/>
      <c r="C75" s="70"/>
      <c r="D75" s="70"/>
      <c r="E75" s="70"/>
      <c r="F75" s="71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2"/>
      <c r="Y75" s="71"/>
      <c r="Z75" s="70"/>
      <c r="AA75" s="70"/>
      <c r="AB75" s="70"/>
      <c r="AC75" s="70"/>
      <c r="AD75" s="70"/>
    </row>
  </sheetData>
  <mergeCells count="106">
    <mergeCell ref="C52:D52"/>
    <mergeCell ref="C48:D48"/>
    <mergeCell ref="C23:D23"/>
    <mergeCell ref="C50:D50"/>
    <mergeCell ref="C39:D39"/>
    <mergeCell ref="C40:D40"/>
    <mergeCell ref="C41:D41"/>
    <mergeCell ref="C42:D42"/>
    <mergeCell ref="C44:D44"/>
    <mergeCell ref="C45:D45"/>
    <mergeCell ref="C36:D36"/>
    <mergeCell ref="C38:D38"/>
    <mergeCell ref="C67:D67"/>
    <mergeCell ref="F6:F7"/>
    <mergeCell ref="P6:P7"/>
    <mergeCell ref="C34:D34"/>
    <mergeCell ref="C35:D35"/>
    <mergeCell ref="A6:E7"/>
    <mergeCell ref="B9:D9"/>
    <mergeCell ref="C11:D11"/>
    <mergeCell ref="C12:D12"/>
    <mergeCell ref="C13:D13"/>
    <mergeCell ref="C17:D17"/>
    <mergeCell ref="C18:D18"/>
    <mergeCell ref="C20:D20"/>
    <mergeCell ref="C21:D21"/>
    <mergeCell ref="C22:D22"/>
    <mergeCell ref="C29:D29"/>
    <mergeCell ref="C30:D30"/>
    <mergeCell ref="C24:D24"/>
    <mergeCell ref="C26:D26"/>
    <mergeCell ref="C27:D27"/>
    <mergeCell ref="C28:D28"/>
    <mergeCell ref="C32:D32"/>
    <mergeCell ref="C33:D33"/>
    <mergeCell ref="C53:D53"/>
    <mergeCell ref="AC3:AC4"/>
    <mergeCell ref="AB56:AC56"/>
    <mergeCell ref="AB57:AC57"/>
    <mergeCell ref="AB58:AC58"/>
    <mergeCell ref="Y6:AD7"/>
    <mergeCell ref="AA20:AC20"/>
    <mergeCell ref="AA21:AC21"/>
    <mergeCell ref="AA32:AC32"/>
    <mergeCell ref="AA33:AC33"/>
    <mergeCell ref="AA34:AC34"/>
    <mergeCell ref="AA22:AC22"/>
    <mergeCell ref="AA23:AC23"/>
    <mergeCell ref="AA24:AC24"/>
    <mergeCell ref="AA26:AC26"/>
    <mergeCell ref="AA27:AC27"/>
    <mergeCell ref="AA28:AC28"/>
    <mergeCell ref="AA29:AC29"/>
    <mergeCell ref="AA30:AC30"/>
    <mergeCell ref="AA35:AC35"/>
    <mergeCell ref="AA36:AC36"/>
    <mergeCell ref="AA38:AC38"/>
    <mergeCell ref="AA39:AC39"/>
    <mergeCell ref="AA40:AC40"/>
    <mergeCell ref="AA41:AC41"/>
    <mergeCell ref="AB14:AC14"/>
    <mergeCell ref="AB15:AC15"/>
    <mergeCell ref="AB16:AC16"/>
    <mergeCell ref="AA17:AC17"/>
    <mergeCell ref="AB59:AC59"/>
    <mergeCell ref="AB60:AC60"/>
    <mergeCell ref="Z9:AC9"/>
    <mergeCell ref="AA11:AC11"/>
    <mergeCell ref="AA12:AC12"/>
    <mergeCell ref="AA13:AC13"/>
    <mergeCell ref="AB54:AC54"/>
    <mergeCell ref="AB55:AC55"/>
    <mergeCell ref="AA51:AC51"/>
    <mergeCell ref="AA52:AC52"/>
    <mergeCell ref="AA53:AC53"/>
    <mergeCell ref="AA42:AC42"/>
    <mergeCell ref="AA44:AC44"/>
    <mergeCell ref="AA45:AC45"/>
    <mergeCell ref="AA46:AC46"/>
    <mergeCell ref="AA47:AC47"/>
    <mergeCell ref="AA50:AC50"/>
    <mergeCell ref="AA48:AC48"/>
    <mergeCell ref="AA74:AC74"/>
    <mergeCell ref="AA18:AC18"/>
    <mergeCell ref="AA73:AC73"/>
    <mergeCell ref="AA67:AC67"/>
    <mergeCell ref="AA68:AC68"/>
    <mergeCell ref="AA69:AC69"/>
    <mergeCell ref="AA72:AC72"/>
    <mergeCell ref="AA71:AC71"/>
    <mergeCell ref="C68:D68"/>
    <mergeCell ref="C69:D69"/>
    <mergeCell ref="C71:D71"/>
    <mergeCell ref="C72:D72"/>
    <mergeCell ref="AA65:AC65"/>
    <mergeCell ref="AA66:AC66"/>
    <mergeCell ref="AB61:AC61"/>
    <mergeCell ref="AB62:AC62"/>
    <mergeCell ref="AB63:AC63"/>
    <mergeCell ref="C73:D73"/>
    <mergeCell ref="C74:D74"/>
    <mergeCell ref="C46:D46"/>
    <mergeCell ref="C47:D47"/>
    <mergeCell ref="C65:D65"/>
    <mergeCell ref="C66:D66"/>
    <mergeCell ref="C51:D51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75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2" width="8" style="32" customWidth="1"/>
    <col min="23" max="23" width="7.75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8" t="s">
        <v>112</v>
      </c>
    </row>
    <row r="4" spans="1:30" ht="3" customHeight="1">
      <c r="I4" s="64"/>
      <c r="AC4" s="418"/>
    </row>
    <row r="5" spans="1:30" ht="1.5" customHeight="1"/>
    <row r="6" spans="1:30" ht="9.75" customHeight="1">
      <c r="A6" s="417" t="s">
        <v>94</v>
      </c>
      <c r="B6" s="416"/>
      <c r="C6" s="416"/>
      <c r="D6" s="416"/>
      <c r="E6" s="416"/>
      <c r="F6" s="416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7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6" t="s">
        <v>94</v>
      </c>
      <c r="Z6" s="416"/>
      <c r="AA6" s="416"/>
      <c r="AB6" s="416"/>
      <c r="AC6" s="416"/>
      <c r="AD6" s="419"/>
    </row>
    <row r="7" spans="1:30" ht="9.75" customHeight="1">
      <c r="A7" s="417"/>
      <c r="B7" s="416"/>
      <c r="C7" s="416"/>
      <c r="D7" s="416"/>
      <c r="E7" s="416"/>
      <c r="F7" s="416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7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6"/>
      <c r="Z7" s="416"/>
      <c r="AA7" s="416"/>
      <c r="AB7" s="416"/>
      <c r="AC7" s="416"/>
      <c r="AD7" s="419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13" t="s">
        <v>53</v>
      </c>
      <c r="C9" s="413"/>
      <c r="D9" s="413"/>
      <c r="F9" s="77">
        <v>15805</v>
      </c>
      <c r="G9" s="51">
        <v>62</v>
      </c>
      <c r="H9" s="51">
        <v>8</v>
      </c>
      <c r="I9" s="51">
        <v>10441</v>
      </c>
      <c r="J9" s="51">
        <v>627</v>
      </c>
      <c r="K9" s="52" t="s">
        <v>16</v>
      </c>
      <c r="L9" s="51">
        <v>241</v>
      </c>
      <c r="M9" s="51">
        <v>2</v>
      </c>
      <c r="N9" s="51">
        <v>2264</v>
      </c>
      <c r="O9" s="51">
        <v>660</v>
      </c>
      <c r="P9" s="51">
        <v>8</v>
      </c>
      <c r="Q9" s="51">
        <v>118</v>
      </c>
      <c r="R9" s="51">
        <v>63</v>
      </c>
      <c r="S9" s="51">
        <v>43</v>
      </c>
      <c r="T9" s="51">
        <v>496</v>
      </c>
      <c r="U9" s="51">
        <v>771</v>
      </c>
      <c r="V9" s="52" t="s">
        <v>16</v>
      </c>
      <c r="W9" s="51">
        <v>1</v>
      </c>
      <c r="X9" s="39"/>
      <c r="Y9" s="74"/>
      <c r="Z9" s="413" t="s">
        <v>53</v>
      </c>
      <c r="AA9" s="413"/>
      <c r="AB9" s="413"/>
      <c r="AC9" s="413"/>
    </row>
    <row r="10" spans="1:30" ht="5.25" customHeight="1">
      <c r="B10" s="37"/>
      <c r="C10" s="37"/>
      <c r="D10" s="37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74"/>
      <c r="Z10" s="37"/>
      <c r="AA10" s="37"/>
      <c r="AB10" s="37"/>
    </row>
    <row r="11" spans="1:30" ht="9" customHeight="1">
      <c r="B11" s="37"/>
      <c r="C11" s="407" t="s">
        <v>17</v>
      </c>
      <c r="D11" s="407"/>
      <c r="F11" s="75">
        <v>1072</v>
      </c>
      <c r="G11" s="41">
        <v>1</v>
      </c>
      <c r="H11" s="41" t="s">
        <v>16</v>
      </c>
      <c r="I11" s="41">
        <v>644</v>
      </c>
      <c r="J11" s="41">
        <v>27</v>
      </c>
      <c r="K11" s="41" t="s">
        <v>16</v>
      </c>
      <c r="L11" s="41">
        <v>16</v>
      </c>
      <c r="M11" s="41" t="s">
        <v>16</v>
      </c>
      <c r="N11" s="41">
        <v>113</v>
      </c>
      <c r="O11" s="41">
        <v>36</v>
      </c>
      <c r="P11" s="41">
        <v>1</v>
      </c>
      <c r="Q11" s="41">
        <v>15</v>
      </c>
      <c r="R11" s="41">
        <v>12</v>
      </c>
      <c r="S11" s="41">
        <v>2</v>
      </c>
      <c r="T11" s="41">
        <v>64</v>
      </c>
      <c r="U11" s="41">
        <v>141</v>
      </c>
      <c r="V11" s="41" t="s">
        <v>16</v>
      </c>
      <c r="W11" s="41" t="s">
        <v>16</v>
      </c>
      <c r="X11" s="39"/>
      <c r="Y11" s="74"/>
      <c r="Z11" s="37"/>
      <c r="AA11" s="407" t="s">
        <v>17</v>
      </c>
      <c r="AB11" s="407"/>
      <c r="AC11" s="407"/>
    </row>
    <row r="12" spans="1:30" ht="9" customHeight="1">
      <c r="B12" s="37"/>
      <c r="C12" s="407" t="s">
        <v>18</v>
      </c>
      <c r="D12" s="407"/>
      <c r="F12" s="75">
        <v>6</v>
      </c>
      <c r="G12" s="41" t="s">
        <v>16</v>
      </c>
      <c r="H12" s="41" t="s">
        <v>16</v>
      </c>
      <c r="I12" s="41">
        <v>2</v>
      </c>
      <c r="J12" s="41" t="s">
        <v>16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 t="s">
        <v>16</v>
      </c>
      <c r="R12" s="41" t="s">
        <v>16</v>
      </c>
      <c r="S12" s="41" t="s">
        <v>16</v>
      </c>
      <c r="T12" s="41">
        <v>3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7" t="s">
        <v>18</v>
      </c>
      <c r="AB12" s="407"/>
      <c r="AC12" s="407"/>
    </row>
    <row r="13" spans="1:30" ht="9" customHeight="1">
      <c r="B13" s="37"/>
      <c r="C13" s="407" t="s">
        <v>19</v>
      </c>
      <c r="D13" s="407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7" t="s">
        <v>19</v>
      </c>
      <c r="AB13" s="407"/>
      <c r="AC13" s="407"/>
    </row>
    <row r="14" spans="1:30" ht="9" customHeight="1">
      <c r="B14" s="37"/>
      <c r="C14" s="37"/>
      <c r="D14" s="36" t="s">
        <v>92</v>
      </c>
      <c r="F14" s="75">
        <v>34</v>
      </c>
      <c r="G14" s="41" t="s">
        <v>16</v>
      </c>
      <c r="H14" s="41" t="s">
        <v>16</v>
      </c>
      <c r="I14" s="41">
        <v>23</v>
      </c>
      <c r="J14" s="41" t="s">
        <v>16</v>
      </c>
      <c r="K14" s="41" t="s">
        <v>16</v>
      </c>
      <c r="L14" s="41" t="s">
        <v>16</v>
      </c>
      <c r="M14" s="41" t="s">
        <v>16</v>
      </c>
      <c r="N14" s="41">
        <v>1</v>
      </c>
      <c r="O14" s="41" t="s">
        <v>16</v>
      </c>
      <c r="P14" s="41" t="s">
        <v>16</v>
      </c>
      <c r="Q14" s="41">
        <v>1</v>
      </c>
      <c r="R14" s="41">
        <v>1</v>
      </c>
      <c r="S14" s="41" t="s">
        <v>16</v>
      </c>
      <c r="T14" s="41">
        <v>2</v>
      </c>
      <c r="U14" s="41">
        <v>6</v>
      </c>
      <c r="V14" s="41" t="s">
        <v>16</v>
      </c>
      <c r="W14" s="41" t="s">
        <v>16</v>
      </c>
      <c r="X14" s="39"/>
      <c r="Y14" s="74"/>
      <c r="Z14" s="37"/>
      <c r="AA14" s="37"/>
      <c r="AB14" s="407" t="s">
        <v>92</v>
      </c>
      <c r="AC14" s="407"/>
    </row>
    <row r="15" spans="1:30" ht="9" customHeight="1">
      <c r="B15" s="37"/>
      <c r="C15" s="37"/>
      <c r="D15" s="36" t="s">
        <v>91</v>
      </c>
      <c r="F15" s="75">
        <v>6</v>
      </c>
      <c r="G15" s="41" t="s">
        <v>16</v>
      </c>
      <c r="H15" s="41" t="s">
        <v>16</v>
      </c>
      <c r="I15" s="41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>
        <v>1</v>
      </c>
      <c r="T15" s="41">
        <v>4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7" t="s">
        <v>91</v>
      </c>
      <c r="AC15" s="407"/>
    </row>
    <row r="16" spans="1:30" ht="9" customHeight="1">
      <c r="B16" s="37"/>
      <c r="C16" s="37"/>
      <c r="D16" s="36" t="s">
        <v>90</v>
      </c>
      <c r="F16" s="75">
        <v>5</v>
      </c>
      <c r="G16" s="41" t="s">
        <v>16</v>
      </c>
      <c r="H16" s="41" t="s">
        <v>16</v>
      </c>
      <c r="I16" s="41">
        <v>3</v>
      </c>
      <c r="J16" s="41" t="s">
        <v>16</v>
      </c>
      <c r="K16" s="41" t="s">
        <v>16</v>
      </c>
      <c r="L16" s="41" t="s">
        <v>16</v>
      </c>
      <c r="M16" s="41" t="s">
        <v>16</v>
      </c>
      <c r="N16" s="41" t="s">
        <v>16</v>
      </c>
      <c r="O16" s="41" t="s">
        <v>16</v>
      </c>
      <c r="P16" s="41" t="s">
        <v>16</v>
      </c>
      <c r="Q16" s="41" t="s">
        <v>16</v>
      </c>
      <c r="R16" s="41" t="s">
        <v>16</v>
      </c>
      <c r="S16" s="41" t="s">
        <v>16</v>
      </c>
      <c r="T16" s="41">
        <v>2</v>
      </c>
      <c r="U16" s="41" t="s">
        <v>16</v>
      </c>
      <c r="V16" s="41" t="s">
        <v>16</v>
      </c>
      <c r="W16" s="41" t="s">
        <v>16</v>
      </c>
      <c r="X16" s="39"/>
      <c r="Y16" s="74"/>
      <c r="Z16" s="37"/>
      <c r="AA16" s="37"/>
      <c r="AB16" s="407" t="s">
        <v>90</v>
      </c>
      <c r="AC16" s="407"/>
    </row>
    <row r="17" spans="2:29" ht="9" customHeight="1">
      <c r="B17" s="37"/>
      <c r="C17" s="407" t="s">
        <v>20</v>
      </c>
      <c r="D17" s="407"/>
      <c r="F17" s="75">
        <v>3</v>
      </c>
      <c r="G17" s="41" t="s">
        <v>16</v>
      </c>
      <c r="H17" s="41" t="s">
        <v>16</v>
      </c>
      <c r="I17" s="41">
        <v>3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7" t="s">
        <v>20</v>
      </c>
      <c r="AB17" s="407"/>
      <c r="AC17" s="407"/>
    </row>
    <row r="18" spans="2:29" ht="9" customHeight="1">
      <c r="B18" s="37"/>
      <c r="C18" s="407" t="s">
        <v>21</v>
      </c>
      <c r="D18" s="407"/>
      <c r="F18" s="75">
        <v>19</v>
      </c>
      <c r="G18" s="41" t="s">
        <v>16</v>
      </c>
      <c r="H18" s="41" t="s">
        <v>16</v>
      </c>
      <c r="I18" s="41">
        <v>17</v>
      </c>
      <c r="J18" s="41" t="s">
        <v>16</v>
      </c>
      <c r="K18" s="41" t="s">
        <v>16</v>
      </c>
      <c r="L18" s="41" t="s">
        <v>16</v>
      </c>
      <c r="M18" s="41" t="s">
        <v>16</v>
      </c>
      <c r="N18" s="41" t="s">
        <v>16</v>
      </c>
      <c r="O18" s="41" t="s">
        <v>16</v>
      </c>
      <c r="P18" s="41" t="s">
        <v>16</v>
      </c>
      <c r="Q18" s="41">
        <v>1</v>
      </c>
      <c r="R18" s="41">
        <v>1</v>
      </c>
      <c r="S18" s="41" t="s">
        <v>16</v>
      </c>
      <c r="T18" s="41" t="s">
        <v>16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7" t="s">
        <v>21</v>
      </c>
      <c r="AB18" s="407"/>
      <c r="AC18" s="407"/>
    </row>
    <row r="19" spans="2:29" ht="4.5" customHeight="1">
      <c r="B19" s="37"/>
      <c r="C19" s="36"/>
      <c r="D19" s="36"/>
      <c r="F19" s="7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39"/>
      <c r="Y19" s="74"/>
      <c r="Z19" s="37"/>
      <c r="AA19" s="36"/>
      <c r="AB19" s="36"/>
      <c r="AC19" s="36"/>
    </row>
    <row r="20" spans="2:29" ht="9" customHeight="1">
      <c r="B20" s="37"/>
      <c r="C20" s="407" t="s">
        <v>89</v>
      </c>
      <c r="D20" s="407"/>
      <c r="F20" s="75">
        <v>7</v>
      </c>
      <c r="G20" s="41" t="s">
        <v>16</v>
      </c>
      <c r="H20" s="41" t="s">
        <v>16</v>
      </c>
      <c r="I20" s="41">
        <v>6</v>
      </c>
      <c r="J20" s="41" t="s">
        <v>16</v>
      </c>
      <c r="K20" s="41" t="s">
        <v>16</v>
      </c>
      <c r="L20" s="41" t="s">
        <v>16</v>
      </c>
      <c r="M20" s="41" t="s">
        <v>16</v>
      </c>
      <c r="N20" s="41" t="s">
        <v>16</v>
      </c>
      <c r="O20" s="41" t="s">
        <v>16</v>
      </c>
      <c r="P20" s="41" t="s">
        <v>16</v>
      </c>
      <c r="Q20" s="41">
        <v>1</v>
      </c>
      <c r="R20" s="41" t="s">
        <v>16</v>
      </c>
      <c r="S20" s="41" t="s">
        <v>16</v>
      </c>
      <c r="T20" s="41" t="s">
        <v>16</v>
      </c>
      <c r="U20" s="41" t="s">
        <v>16</v>
      </c>
      <c r="V20" s="41" t="s">
        <v>16</v>
      </c>
      <c r="W20" s="41" t="s">
        <v>16</v>
      </c>
      <c r="X20" s="39"/>
      <c r="Y20" s="74"/>
      <c r="Z20" s="37"/>
      <c r="AA20" s="407" t="s">
        <v>89</v>
      </c>
      <c r="AB20" s="407"/>
      <c r="AC20" s="407"/>
    </row>
    <row r="21" spans="2:29" ht="9" customHeight="1">
      <c r="B21" s="37"/>
      <c r="C21" s="407" t="s">
        <v>23</v>
      </c>
      <c r="D21" s="407"/>
      <c r="F21" s="75">
        <v>18</v>
      </c>
      <c r="G21" s="41" t="s">
        <v>16</v>
      </c>
      <c r="H21" s="41" t="s">
        <v>16</v>
      </c>
      <c r="I21" s="41">
        <v>11</v>
      </c>
      <c r="J21" s="41" t="s">
        <v>16</v>
      </c>
      <c r="K21" s="41" t="s">
        <v>16</v>
      </c>
      <c r="L21" s="41">
        <v>1</v>
      </c>
      <c r="M21" s="41" t="s">
        <v>16</v>
      </c>
      <c r="N21" s="41">
        <v>6</v>
      </c>
      <c r="O21" s="41" t="s">
        <v>16</v>
      </c>
      <c r="P21" s="41" t="s">
        <v>16</v>
      </c>
      <c r="Q21" s="41" t="s">
        <v>16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7" t="s">
        <v>23</v>
      </c>
      <c r="AB21" s="407"/>
      <c r="AC21" s="407"/>
    </row>
    <row r="22" spans="2:29" ht="9" customHeight="1">
      <c r="B22" s="37"/>
      <c r="C22" s="407" t="s">
        <v>88</v>
      </c>
      <c r="D22" s="407"/>
      <c r="F22" s="75">
        <v>6</v>
      </c>
      <c r="G22" s="41" t="s">
        <v>16</v>
      </c>
      <c r="H22" s="41" t="s">
        <v>16</v>
      </c>
      <c r="I22" s="41">
        <v>5</v>
      </c>
      <c r="J22" s="41" t="s">
        <v>16</v>
      </c>
      <c r="K22" s="41" t="s">
        <v>16</v>
      </c>
      <c r="L22" s="41">
        <v>1</v>
      </c>
      <c r="M22" s="41" t="s">
        <v>16</v>
      </c>
      <c r="N22" s="41" t="s">
        <v>16</v>
      </c>
      <c r="O22" s="41" t="s">
        <v>16</v>
      </c>
      <c r="P22" s="41" t="s">
        <v>16</v>
      </c>
      <c r="Q22" s="41" t="s">
        <v>16</v>
      </c>
      <c r="R22" s="41" t="s">
        <v>16</v>
      </c>
      <c r="S22" s="41" t="s">
        <v>16</v>
      </c>
      <c r="T22" s="41" t="s">
        <v>16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7" t="s">
        <v>88</v>
      </c>
      <c r="AB22" s="407"/>
      <c r="AC22" s="407"/>
    </row>
    <row r="23" spans="2:29" ht="9" customHeight="1">
      <c r="B23" s="37"/>
      <c r="C23" s="407" t="s">
        <v>87</v>
      </c>
      <c r="D23" s="407"/>
      <c r="F23" s="75">
        <v>4</v>
      </c>
      <c r="G23" s="41" t="s">
        <v>16</v>
      </c>
      <c r="H23" s="41" t="s">
        <v>16</v>
      </c>
      <c r="I23" s="41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 t="s">
        <v>16</v>
      </c>
      <c r="P23" s="41" t="s">
        <v>16</v>
      </c>
      <c r="Q23" s="41" t="s">
        <v>16</v>
      </c>
      <c r="R23" s="41" t="s">
        <v>16</v>
      </c>
      <c r="S23" s="41" t="s">
        <v>16</v>
      </c>
      <c r="T23" s="41" t="s">
        <v>16</v>
      </c>
      <c r="U23" s="41" t="s">
        <v>16</v>
      </c>
      <c r="V23" s="41" t="s">
        <v>16</v>
      </c>
      <c r="W23" s="41" t="s">
        <v>16</v>
      </c>
      <c r="X23" s="39"/>
      <c r="Y23" s="74"/>
      <c r="Z23" s="37"/>
      <c r="AA23" s="407" t="s">
        <v>87</v>
      </c>
      <c r="AB23" s="407"/>
      <c r="AC23" s="407"/>
    </row>
    <row r="24" spans="2:29" ht="9" customHeight="1">
      <c r="B24" s="37"/>
      <c r="C24" s="407" t="s">
        <v>26</v>
      </c>
      <c r="D24" s="407"/>
      <c r="F24" s="75">
        <v>10</v>
      </c>
      <c r="G24" s="41" t="s">
        <v>16</v>
      </c>
      <c r="H24" s="41" t="s">
        <v>16</v>
      </c>
      <c r="I24" s="41">
        <v>5</v>
      </c>
      <c r="J24" s="41" t="s">
        <v>16</v>
      </c>
      <c r="K24" s="41" t="s">
        <v>16</v>
      </c>
      <c r="L24" s="41">
        <v>1</v>
      </c>
      <c r="M24" s="41" t="s">
        <v>16</v>
      </c>
      <c r="N24" s="41">
        <v>3</v>
      </c>
      <c r="O24" s="41" t="s">
        <v>16</v>
      </c>
      <c r="P24" s="41" t="s">
        <v>16</v>
      </c>
      <c r="Q24" s="41">
        <v>1</v>
      </c>
      <c r="R24" s="41" t="s">
        <v>16</v>
      </c>
      <c r="S24" s="41" t="s">
        <v>16</v>
      </c>
      <c r="T24" s="41" t="s">
        <v>16</v>
      </c>
      <c r="U24" s="41" t="s">
        <v>16</v>
      </c>
      <c r="V24" s="41" t="s">
        <v>16</v>
      </c>
      <c r="W24" s="41" t="s">
        <v>16</v>
      </c>
      <c r="X24" s="39"/>
      <c r="Y24" s="74"/>
      <c r="Z24" s="37"/>
      <c r="AA24" s="407" t="s">
        <v>26</v>
      </c>
      <c r="AB24" s="407"/>
      <c r="AC24" s="407"/>
    </row>
    <row r="25" spans="2:29" ht="4.5" customHeight="1">
      <c r="B25" s="37"/>
      <c r="C25" s="36"/>
      <c r="D25" s="36"/>
      <c r="F25" s="7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9"/>
      <c r="Y25" s="74"/>
      <c r="Z25" s="37"/>
      <c r="AA25" s="36"/>
      <c r="AB25" s="36"/>
      <c r="AC25" s="46"/>
    </row>
    <row r="26" spans="2:29" ht="9" customHeight="1">
      <c r="B26" s="37"/>
      <c r="C26" s="407" t="s">
        <v>86</v>
      </c>
      <c r="D26" s="407"/>
      <c r="F26" s="75">
        <v>4</v>
      </c>
      <c r="G26" s="41" t="s">
        <v>16</v>
      </c>
      <c r="H26" s="41" t="s">
        <v>16</v>
      </c>
      <c r="I26" s="41">
        <v>3</v>
      </c>
      <c r="J26" s="41" t="s">
        <v>16</v>
      </c>
      <c r="K26" s="41" t="s">
        <v>16</v>
      </c>
      <c r="L26" s="41" t="s">
        <v>16</v>
      </c>
      <c r="M26" s="41" t="s">
        <v>16</v>
      </c>
      <c r="N26" s="41">
        <v>1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 t="s">
        <v>16</v>
      </c>
      <c r="U26" s="41" t="s">
        <v>16</v>
      </c>
      <c r="V26" s="41" t="s">
        <v>16</v>
      </c>
      <c r="W26" s="41" t="s">
        <v>16</v>
      </c>
      <c r="X26" s="39"/>
      <c r="Y26" s="74"/>
      <c r="Z26" s="37"/>
      <c r="AA26" s="407" t="s">
        <v>86</v>
      </c>
      <c r="AB26" s="407"/>
      <c r="AC26" s="407"/>
    </row>
    <row r="27" spans="2:29" ht="9" customHeight="1">
      <c r="B27" s="37"/>
      <c r="C27" s="407" t="s">
        <v>28</v>
      </c>
      <c r="D27" s="407"/>
      <c r="F27" s="75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7" t="s">
        <v>28</v>
      </c>
      <c r="AB27" s="407"/>
      <c r="AC27" s="407"/>
    </row>
    <row r="28" spans="2:29" ht="9" customHeight="1">
      <c r="B28" s="37"/>
      <c r="C28" s="407" t="s">
        <v>29</v>
      </c>
      <c r="D28" s="407"/>
      <c r="F28" s="75">
        <v>15</v>
      </c>
      <c r="G28" s="41" t="s">
        <v>16</v>
      </c>
      <c r="H28" s="41" t="s">
        <v>16</v>
      </c>
      <c r="I28" s="41">
        <v>8</v>
      </c>
      <c r="J28" s="41">
        <v>2</v>
      </c>
      <c r="K28" s="41" t="s">
        <v>16</v>
      </c>
      <c r="L28" s="41" t="s">
        <v>16</v>
      </c>
      <c r="M28" s="41" t="s">
        <v>16</v>
      </c>
      <c r="N28" s="41">
        <v>1</v>
      </c>
      <c r="O28" s="41" t="s">
        <v>16</v>
      </c>
      <c r="P28" s="41" t="s">
        <v>16</v>
      </c>
      <c r="Q28" s="41">
        <v>2</v>
      </c>
      <c r="R28" s="41" t="s">
        <v>16</v>
      </c>
      <c r="S28" s="41" t="s">
        <v>16</v>
      </c>
      <c r="T28" s="41">
        <v>1</v>
      </c>
      <c r="U28" s="41">
        <v>1</v>
      </c>
      <c r="V28" s="41" t="s">
        <v>16</v>
      </c>
      <c r="W28" s="41" t="s">
        <v>16</v>
      </c>
      <c r="X28" s="39"/>
      <c r="Y28" s="74"/>
      <c r="Z28" s="37"/>
      <c r="AA28" s="407" t="s">
        <v>29</v>
      </c>
      <c r="AB28" s="407"/>
      <c r="AC28" s="407"/>
    </row>
    <row r="29" spans="2:29" ht="9" customHeight="1">
      <c r="B29" s="37"/>
      <c r="C29" s="407" t="s">
        <v>30</v>
      </c>
      <c r="D29" s="407"/>
      <c r="F29" s="75">
        <v>9</v>
      </c>
      <c r="G29" s="41" t="s">
        <v>16</v>
      </c>
      <c r="H29" s="41" t="s">
        <v>16</v>
      </c>
      <c r="I29" s="41">
        <v>7</v>
      </c>
      <c r="J29" s="41" t="s">
        <v>16</v>
      </c>
      <c r="K29" s="41" t="s">
        <v>16</v>
      </c>
      <c r="L29" s="41" t="s">
        <v>16</v>
      </c>
      <c r="M29" s="41" t="s">
        <v>16</v>
      </c>
      <c r="N29" s="41">
        <v>1</v>
      </c>
      <c r="O29" s="41" t="s">
        <v>16</v>
      </c>
      <c r="P29" s="41" t="s">
        <v>16</v>
      </c>
      <c r="Q29" s="41" t="s">
        <v>16</v>
      </c>
      <c r="R29" s="41" t="s">
        <v>16</v>
      </c>
      <c r="S29" s="41">
        <v>1</v>
      </c>
      <c r="T29" s="41" t="s">
        <v>16</v>
      </c>
      <c r="U29" s="41" t="s">
        <v>16</v>
      </c>
      <c r="V29" s="41" t="s">
        <v>16</v>
      </c>
      <c r="W29" s="41" t="s">
        <v>16</v>
      </c>
      <c r="X29" s="39"/>
      <c r="Y29" s="74"/>
      <c r="Z29" s="37"/>
      <c r="AA29" s="407" t="s">
        <v>30</v>
      </c>
      <c r="AB29" s="407"/>
      <c r="AC29" s="407"/>
    </row>
    <row r="30" spans="2:29" ht="9" customHeight="1">
      <c r="B30" s="37"/>
      <c r="C30" s="407" t="s">
        <v>85</v>
      </c>
      <c r="D30" s="407"/>
      <c r="F30" s="75">
        <v>130</v>
      </c>
      <c r="G30" s="41" t="s">
        <v>16</v>
      </c>
      <c r="H30" s="41">
        <v>1</v>
      </c>
      <c r="I30" s="41">
        <v>90</v>
      </c>
      <c r="J30" s="41">
        <v>4</v>
      </c>
      <c r="K30" s="41" t="s">
        <v>16</v>
      </c>
      <c r="L30" s="41">
        <v>4</v>
      </c>
      <c r="M30" s="41" t="s">
        <v>16</v>
      </c>
      <c r="N30" s="41">
        <v>16</v>
      </c>
      <c r="O30" s="41">
        <v>8</v>
      </c>
      <c r="P30" s="41" t="s">
        <v>16</v>
      </c>
      <c r="Q30" s="41" t="s">
        <v>16</v>
      </c>
      <c r="R30" s="41" t="s">
        <v>16</v>
      </c>
      <c r="S30" s="41" t="s">
        <v>16</v>
      </c>
      <c r="T30" s="41">
        <v>4</v>
      </c>
      <c r="U30" s="41">
        <v>3</v>
      </c>
      <c r="V30" s="41" t="s">
        <v>16</v>
      </c>
      <c r="W30" s="41" t="s">
        <v>16</v>
      </c>
      <c r="X30" s="39"/>
      <c r="Y30" s="74"/>
      <c r="Z30" s="37"/>
      <c r="AA30" s="407" t="s">
        <v>85</v>
      </c>
      <c r="AB30" s="407"/>
      <c r="AC30" s="407"/>
    </row>
    <row r="31" spans="2:29" ht="4.5" customHeight="1">
      <c r="B31" s="37"/>
      <c r="C31" s="36"/>
      <c r="D31" s="36"/>
      <c r="F31" s="75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9"/>
      <c r="Y31" s="74"/>
      <c r="Z31" s="37"/>
      <c r="AA31" s="36"/>
      <c r="AB31" s="36"/>
      <c r="AC31" s="36"/>
    </row>
    <row r="32" spans="2:29" ht="9" customHeight="1">
      <c r="B32" s="37"/>
      <c r="C32" s="407" t="s">
        <v>84</v>
      </c>
      <c r="D32" s="407"/>
      <c r="F32" s="75">
        <v>228</v>
      </c>
      <c r="G32" s="41">
        <v>2</v>
      </c>
      <c r="H32" s="41" t="s">
        <v>16</v>
      </c>
      <c r="I32" s="41">
        <v>151</v>
      </c>
      <c r="J32" s="41">
        <v>14</v>
      </c>
      <c r="K32" s="41" t="s">
        <v>16</v>
      </c>
      <c r="L32" s="41" t="s">
        <v>16</v>
      </c>
      <c r="M32" s="41" t="s">
        <v>16</v>
      </c>
      <c r="N32" s="41">
        <v>28</v>
      </c>
      <c r="O32" s="41">
        <v>7</v>
      </c>
      <c r="P32" s="41" t="s">
        <v>16</v>
      </c>
      <c r="Q32" s="41">
        <v>1</v>
      </c>
      <c r="R32" s="41" t="s">
        <v>16</v>
      </c>
      <c r="S32" s="41">
        <v>1</v>
      </c>
      <c r="T32" s="41">
        <v>11</v>
      </c>
      <c r="U32" s="41">
        <v>13</v>
      </c>
      <c r="V32" s="41" t="s">
        <v>16</v>
      </c>
      <c r="W32" s="41" t="s">
        <v>16</v>
      </c>
      <c r="X32" s="39"/>
      <c r="Y32" s="74"/>
      <c r="Z32" s="37"/>
      <c r="AA32" s="407" t="s">
        <v>84</v>
      </c>
      <c r="AB32" s="407"/>
      <c r="AC32" s="407"/>
    </row>
    <row r="33" spans="2:29" ht="9" customHeight="1">
      <c r="B33" s="37"/>
      <c r="C33" s="407" t="s">
        <v>33</v>
      </c>
      <c r="D33" s="407"/>
      <c r="F33" s="75">
        <v>213</v>
      </c>
      <c r="G33" s="41">
        <v>1</v>
      </c>
      <c r="H33" s="41" t="s">
        <v>16</v>
      </c>
      <c r="I33" s="41">
        <v>130</v>
      </c>
      <c r="J33" s="41">
        <v>11</v>
      </c>
      <c r="K33" s="41" t="s">
        <v>16</v>
      </c>
      <c r="L33" s="41">
        <v>3</v>
      </c>
      <c r="M33" s="41" t="s">
        <v>16</v>
      </c>
      <c r="N33" s="41">
        <v>48</v>
      </c>
      <c r="O33" s="41">
        <v>13</v>
      </c>
      <c r="P33" s="41" t="s">
        <v>16</v>
      </c>
      <c r="Q33" s="41" t="s">
        <v>16</v>
      </c>
      <c r="R33" s="41">
        <v>1</v>
      </c>
      <c r="S33" s="41" t="s">
        <v>16</v>
      </c>
      <c r="T33" s="41">
        <v>6</v>
      </c>
      <c r="U33" s="41" t="s">
        <v>16</v>
      </c>
      <c r="V33" s="41" t="s">
        <v>16</v>
      </c>
      <c r="W33" s="41" t="s">
        <v>16</v>
      </c>
      <c r="X33" s="39"/>
      <c r="Y33" s="74"/>
      <c r="Z33" s="37"/>
      <c r="AA33" s="407" t="s">
        <v>33</v>
      </c>
      <c r="AB33" s="407"/>
      <c r="AC33" s="407"/>
    </row>
    <row r="34" spans="2:29" ht="9" customHeight="1">
      <c r="B34" s="37"/>
      <c r="C34" s="407" t="s">
        <v>34</v>
      </c>
      <c r="D34" s="407"/>
      <c r="F34" s="75">
        <v>114</v>
      </c>
      <c r="G34" s="41" t="s">
        <v>16</v>
      </c>
      <c r="H34" s="41" t="s">
        <v>16</v>
      </c>
      <c r="I34" s="41">
        <v>84</v>
      </c>
      <c r="J34" s="41">
        <v>6</v>
      </c>
      <c r="K34" s="41" t="s">
        <v>16</v>
      </c>
      <c r="L34" s="41">
        <v>2</v>
      </c>
      <c r="M34" s="41" t="s">
        <v>16</v>
      </c>
      <c r="N34" s="41">
        <v>15</v>
      </c>
      <c r="O34" s="41">
        <v>4</v>
      </c>
      <c r="P34" s="41" t="s">
        <v>16</v>
      </c>
      <c r="Q34" s="41" t="s">
        <v>16</v>
      </c>
      <c r="R34" s="41">
        <v>2</v>
      </c>
      <c r="S34" s="41">
        <v>1</v>
      </c>
      <c r="T34" s="41" t="s">
        <v>16</v>
      </c>
      <c r="U34" s="41" t="s">
        <v>16</v>
      </c>
      <c r="V34" s="41" t="s">
        <v>16</v>
      </c>
      <c r="W34" s="41" t="s">
        <v>16</v>
      </c>
      <c r="X34" s="39"/>
      <c r="Y34" s="74"/>
      <c r="Z34" s="37"/>
      <c r="AA34" s="407" t="s">
        <v>34</v>
      </c>
      <c r="AB34" s="407"/>
      <c r="AC34" s="407"/>
    </row>
    <row r="35" spans="2:29" ht="9" customHeight="1">
      <c r="B35" s="37"/>
      <c r="C35" s="407" t="s">
        <v>35</v>
      </c>
      <c r="D35" s="407"/>
      <c r="F35" s="75">
        <v>69</v>
      </c>
      <c r="G35" s="41" t="s">
        <v>16</v>
      </c>
      <c r="H35" s="41" t="s">
        <v>16</v>
      </c>
      <c r="I35" s="41">
        <v>36</v>
      </c>
      <c r="J35" s="41">
        <v>9</v>
      </c>
      <c r="K35" s="41" t="s">
        <v>16</v>
      </c>
      <c r="L35" s="41" t="s">
        <v>16</v>
      </c>
      <c r="M35" s="41" t="s">
        <v>16</v>
      </c>
      <c r="N35" s="41">
        <v>10</v>
      </c>
      <c r="O35" s="41">
        <v>6</v>
      </c>
      <c r="P35" s="41" t="s">
        <v>16</v>
      </c>
      <c r="Q35" s="41">
        <v>2</v>
      </c>
      <c r="R35" s="41" t="s">
        <v>16</v>
      </c>
      <c r="S35" s="41" t="s">
        <v>16</v>
      </c>
      <c r="T35" s="41">
        <v>5</v>
      </c>
      <c r="U35" s="41">
        <v>1</v>
      </c>
      <c r="V35" s="41" t="s">
        <v>16</v>
      </c>
      <c r="W35" s="41" t="s">
        <v>16</v>
      </c>
      <c r="X35" s="39"/>
      <c r="Y35" s="74"/>
      <c r="Z35" s="37"/>
      <c r="AA35" s="407" t="s">
        <v>35</v>
      </c>
      <c r="AB35" s="407"/>
      <c r="AC35" s="407"/>
    </row>
    <row r="36" spans="2:29" ht="9" customHeight="1">
      <c r="B36" s="37"/>
      <c r="C36" s="407" t="s">
        <v>36</v>
      </c>
      <c r="D36" s="407"/>
      <c r="F36" s="75">
        <v>937</v>
      </c>
      <c r="G36" s="41" t="s">
        <v>16</v>
      </c>
      <c r="H36" s="41" t="s">
        <v>16</v>
      </c>
      <c r="I36" s="41">
        <v>458</v>
      </c>
      <c r="J36" s="41">
        <v>25</v>
      </c>
      <c r="K36" s="41" t="s">
        <v>16</v>
      </c>
      <c r="L36" s="41">
        <v>6</v>
      </c>
      <c r="M36" s="41" t="s">
        <v>16</v>
      </c>
      <c r="N36" s="41">
        <v>88</v>
      </c>
      <c r="O36" s="41">
        <v>30</v>
      </c>
      <c r="P36" s="41" t="s">
        <v>16</v>
      </c>
      <c r="Q36" s="41">
        <v>15</v>
      </c>
      <c r="R36" s="41">
        <v>4</v>
      </c>
      <c r="S36" s="41">
        <v>6</v>
      </c>
      <c r="T36" s="41">
        <v>107</v>
      </c>
      <c r="U36" s="41">
        <v>198</v>
      </c>
      <c r="V36" s="41" t="s">
        <v>16</v>
      </c>
      <c r="W36" s="41" t="s">
        <v>16</v>
      </c>
      <c r="X36" s="39"/>
      <c r="Y36" s="74"/>
      <c r="Z36" s="37"/>
      <c r="AA36" s="407" t="s">
        <v>36</v>
      </c>
      <c r="AB36" s="407"/>
      <c r="AC36" s="407"/>
    </row>
    <row r="37" spans="2:29" ht="4.5" customHeight="1">
      <c r="B37" s="37"/>
      <c r="C37" s="36"/>
      <c r="D37" s="36"/>
      <c r="F37" s="75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9"/>
      <c r="Y37" s="74"/>
      <c r="Z37" s="37"/>
      <c r="AA37" s="36"/>
      <c r="AB37" s="36"/>
      <c r="AC37" s="46"/>
    </row>
    <row r="38" spans="2:29" ht="9" customHeight="1">
      <c r="B38" s="37"/>
      <c r="C38" s="407" t="s">
        <v>83</v>
      </c>
      <c r="D38" s="407"/>
      <c r="F38" s="75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7" t="s">
        <v>83</v>
      </c>
      <c r="AB38" s="407"/>
      <c r="AC38" s="407"/>
    </row>
    <row r="39" spans="2:29" ht="9" customHeight="1">
      <c r="B39" s="37"/>
      <c r="C39" s="407" t="s">
        <v>82</v>
      </c>
      <c r="D39" s="407"/>
      <c r="F39" s="75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74"/>
      <c r="Z39" s="37"/>
      <c r="AA39" s="407" t="s">
        <v>82</v>
      </c>
      <c r="AB39" s="407"/>
      <c r="AC39" s="407"/>
    </row>
    <row r="40" spans="2:29" ht="9" customHeight="1">
      <c r="B40" s="37"/>
      <c r="C40" s="407" t="s">
        <v>81</v>
      </c>
      <c r="D40" s="407"/>
      <c r="F40" s="75">
        <v>1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>
        <v>1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74"/>
      <c r="Z40" s="37"/>
      <c r="AA40" s="407" t="s">
        <v>81</v>
      </c>
      <c r="AB40" s="407"/>
      <c r="AC40" s="407"/>
    </row>
    <row r="41" spans="2:29" ht="9" customHeight="1">
      <c r="B41" s="37"/>
      <c r="C41" s="407" t="s">
        <v>40</v>
      </c>
      <c r="D41" s="407"/>
      <c r="F41" s="75">
        <v>1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>
        <v>1</v>
      </c>
      <c r="V41" s="41" t="s">
        <v>16</v>
      </c>
      <c r="W41" s="41" t="s">
        <v>16</v>
      </c>
      <c r="X41" s="39"/>
      <c r="Y41" s="74"/>
      <c r="Z41" s="37"/>
      <c r="AA41" s="407" t="s">
        <v>40</v>
      </c>
      <c r="AB41" s="407"/>
      <c r="AC41" s="407"/>
    </row>
    <row r="42" spans="2:29" ht="9" customHeight="1">
      <c r="B42" s="37"/>
      <c r="C42" s="407" t="s">
        <v>80</v>
      </c>
      <c r="D42" s="407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7" t="s">
        <v>80</v>
      </c>
      <c r="AB42" s="407"/>
      <c r="AC42" s="407"/>
    </row>
    <row r="43" spans="2:29" ht="4.5" customHeight="1">
      <c r="B43" s="37"/>
      <c r="C43" s="36"/>
      <c r="D43" s="36"/>
      <c r="F43" s="7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39"/>
      <c r="Y43" s="74"/>
      <c r="Z43" s="37"/>
      <c r="AA43" s="36"/>
      <c r="AB43" s="36"/>
      <c r="AC43" s="36"/>
    </row>
    <row r="44" spans="2:29" ht="9" customHeight="1">
      <c r="B44" s="37"/>
      <c r="C44" s="407" t="s">
        <v>79</v>
      </c>
      <c r="D44" s="407"/>
      <c r="F44" s="75">
        <v>3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>
        <v>1</v>
      </c>
      <c r="M44" s="41" t="s">
        <v>16</v>
      </c>
      <c r="N44" s="41">
        <v>2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74"/>
      <c r="Z44" s="37"/>
      <c r="AA44" s="407" t="s">
        <v>79</v>
      </c>
      <c r="AB44" s="407"/>
      <c r="AC44" s="407"/>
    </row>
    <row r="45" spans="2:29" ht="9" customHeight="1">
      <c r="B45" s="37"/>
      <c r="C45" s="407" t="s">
        <v>42</v>
      </c>
      <c r="D45" s="407"/>
      <c r="F45" s="75">
        <v>3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>
        <v>3</v>
      </c>
      <c r="V45" s="41" t="s">
        <v>16</v>
      </c>
      <c r="W45" s="41" t="s">
        <v>16</v>
      </c>
      <c r="X45" s="39"/>
      <c r="Y45" s="74"/>
      <c r="Z45" s="37"/>
      <c r="AA45" s="407" t="s">
        <v>42</v>
      </c>
      <c r="AB45" s="407"/>
      <c r="AC45" s="407"/>
    </row>
    <row r="46" spans="2:29" ht="9" customHeight="1">
      <c r="B46" s="37"/>
      <c r="C46" s="407" t="s">
        <v>78</v>
      </c>
      <c r="D46" s="407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7" t="s">
        <v>78</v>
      </c>
      <c r="AB46" s="407"/>
      <c r="AC46" s="407"/>
    </row>
    <row r="47" spans="2:29" ht="9" customHeight="1">
      <c r="B47" s="37"/>
      <c r="C47" s="407" t="s">
        <v>44</v>
      </c>
      <c r="D47" s="407"/>
      <c r="F47" s="75" t="s">
        <v>16</v>
      </c>
      <c r="G47" s="41" t="s">
        <v>16</v>
      </c>
      <c r="H47" s="41" t="s">
        <v>16</v>
      </c>
      <c r="I47" s="41" t="s">
        <v>16</v>
      </c>
      <c r="J47" s="41" t="s">
        <v>16</v>
      </c>
      <c r="K47" s="41" t="s">
        <v>16</v>
      </c>
      <c r="L47" s="41" t="s">
        <v>16</v>
      </c>
      <c r="M47" s="41" t="s">
        <v>16</v>
      </c>
      <c r="N47" s="41" t="s">
        <v>16</v>
      </c>
      <c r="O47" s="41" t="s">
        <v>16</v>
      </c>
      <c r="P47" s="41" t="s">
        <v>16</v>
      </c>
      <c r="Q47" s="41" t="s">
        <v>16</v>
      </c>
      <c r="R47" s="41" t="s">
        <v>16</v>
      </c>
      <c r="S47" s="41" t="s">
        <v>16</v>
      </c>
      <c r="T47" s="41" t="s">
        <v>16</v>
      </c>
      <c r="U47" s="41" t="s">
        <v>16</v>
      </c>
      <c r="V47" s="41" t="s">
        <v>16</v>
      </c>
      <c r="W47" s="41" t="s">
        <v>16</v>
      </c>
      <c r="X47" s="39"/>
      <c r="Y47" s="74"/>
      <c r="Z47" s="37"/>
      <c r="AA47" s="407" t="s">
        <v>44</v>
      </c>
      <c r="AB47" s="407"/>
      <c r="AC47" s="407"/>
    </row>
    <row r="48" spans="2:29" ht="9" customHeight="1">
      <c r="B48" s="37"/>
      <c r="C48" s="407" t="s">
        <v>107</v>
      </c>
      <c r="D48" s="407"/>
      <c r="F48" s="75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74"/>
      <c r="Z48" s="37"/>
      <c r="AA48" s="407" t="s">
        <v>107</v>
      </c>
      <c r="AB48" s="407"/>
      <c r="AC48" s="407"/>
    </row>
    <row r="49" spans="2:29" ht="4.5" customHeight="1">
      <c r="B49" s="37"/>
      <c r="C49" s="36"/>
      <c r="D49" s="36"/>
      <c r="F49" s="7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39"/>
      <c r="Y49" s="74"/>
      <c r="Z49" s="37"/>
      <c r="AA49" s="36"/>
      <c r="AB49" s="36"/>
      <c r="AC49" s="36"/>
    </row>
    <row r="50" spans="2:29" ht="9" customHeight="1">
      <c r="B50" s="37"/>
      <c r="C50" s="407" t="s">
        <v>73</v>
      </c>
      <c r="D50" s="407"/>
      <c r="F50" s="75">
        <v>8</v>
      </c>
      <c r="G50" s="41" t="s">
        <v>16</v>
      </c>
      <c r="H50" s="41" t="s">
        <v>16</v>
      </c>
      <c r="I50" s="41">
        <v>3</v>
      </c>
      <c r="J50" s="41">
        <v>2</v>
      </c>
      <c r="K50" s="41" t="s">
        <v>16</v>
      </c>
      <c r="L50" s="41" t="s">
        <v>16</v>
      </c>
      <c r="M50" s="41" t="s">
        <v>16</v>
      </c>
      <c r="N50" s="41">
        <v>2</v>
      </c>
      <c r="O50" s="41" t="s">
        <v>16</v>
      </c>
      <c r="P50" s="41" t="s">
        <v>16</v>
      </c>
      <c r="Q50" s="41" t="s">
        <v>16</v>
      </c>
      <c r="R50" s="41" t="s">
        <v>16</v>
      </c>
      <c r="S50" s="41" t="s">
        <v>16</v>
      </c>
      <c r="T50" s="41">
        <v>1</v>
      </c>
      <c r="U50" s="41" t="s">
        <v>16</v>
      </c>
      <c r="V50" s="41" t="s">
        <v>16</v>
      </c>
      <c r="W50" s="41" t="s">
        <v>16</v>
      </c>
      <c r="X50" s="39"/>
      <c r="Y50" s="74"/>
      <c r="Z50" s="37"/>
      <c r="AA50" s="407" t="s">
        <v>73</v>
      </c>
      <c r="AB50" s="407"/>
      <c r="AC50" s="407"/>
    </row>
    <row r="51" spans="2:29" ht="9" customHeight="1">
      <c r="B51" s="37"/>
      <c r="C51" s="407" t="s">
        <v>72</v>
      </c>
      <c r="D51" s="407"/>
      <c r="F51" s="75">
        <v>2</v>
      </c>
      <c r="G51" s="41" t="s">
        <v>16</v>
      </c>
      <c r="H51" s="41" t="s">
        <v>16</v>
      </c>
      <c r="I51" s="41">
        <v>2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74"/>
      <c r="Z51" s="37"/>
      <c r="AA51" s="407" t="s">
        <v>72</v>
      </c>
      <c r="AB51" s="407"/>
      <c r="AC51" s="407"/>
    </row>
    <row r="52" spans="2:29" ht="9" customHeight="1">
      <c r="B52" s="37"/>
      <c r="C52" s="407" t="s">
        <v>47</v>
      </c>
      <c r="D52" s="407"/>
      <c r="F52" s="75">
        <v>1</v>
      </c>
      <c r="G52" s="41" t="s">
        <v>16</v>
      </c>
      <c r="H52" s="41" t="s">
        <v>16</v>
      </c>
      <c r="I52" s="41" t="s">
        <v>16</v>
      </c>
      <c r="J52" s="41" t="s">
        <v>16</v>
      </c>
      <c r="K52" s="41" t="s">
        <v>16</v>
      </c>
      <c r="L52" s="41" t="s">
        <v>16</v>
      </c>
      <c r="M52" s="41" t="s">
        <v>16</v>
      </c>
      <c r="N52" s="41" t="s">
        <v>16</v>
      </c>
      <c r="O52" s="41" t="s">
        <v>16</v>
      </c>
      <c r="P52" s="41" t="s">
        <v>16</v>
      </c>
      <c r="Q52" s="41">
        <v>1</v>
      </c>
      <c r="R52" s="41" t="s">
        <v>16</v>
      </c>
      <c r="S52" s="41" t="s">
        <v>16</v>
      </c>
      <c r="T52" s="41" t="s">
        <v>16</v>
      </c>
      <c r="U52" s="41" t="s">
        <v>16</v>
      </c>
      <c r="V52" s="41" t="s">
        <v>16</v>
      </c>
      <c r="W52" s="41" t="s">
        <v>16</v>
      </c>
      <c r="X52" s="39"/>
      <c r="Y52" s="74"/>
      <c r="Z52" s="37"/>
      <c r="AA52" s="407" t="s">
        <v>47</v>
      </c>
      <c r="AB52" s="407"/>
      <c r="AC52" s="407"/>
    </row>
    <row r="53" spans="2:29" ht="9" customHeight="1">
      <c r="B53" s="37"/>
      <c r="C53" s="407" t="s">
        <v>106</v>
      </c>
      <c r="D53" s="407"/>
      <c r="F53" s="75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/>
      <c r="Y53" s="74"/>
      <c r="Z53" s="37"/>
      <c r="AA53" s="407" t="s">
        <v>67</v>
      </c>
      <c r="AB53" s="407"/>
      <c r="AC53" s="407"/>
    </row>
    <row r="54" spans="2:29" ht="9" customHeight="1">
      <c r="B54" s="37"/>
      <c r="C54" s="37"/>
      <c r="D54" s="36" t="s">
        <v>66</v>
      </c>
      <c r="F54" s="75">
        <v>243</v>
      </c>
      <c r="G54" s="41">
        <v>4</v>
      </c>
      <c r="H54" s="41" t="s">
        <v>16</v>
      </c>
      <c r="I54" s="41">
        <v>149</v>
      </c>
      <c r="J54" s="41">
        <v>12</v>
      </c>
      <c r="K54" s="41" t="s">
        <v>16</v>
      </c>
      <c r="L54" s="41">
        <v>2</v>
      </c>
      <c r="M54" s="41" t="s">
        <v>16</v>
      </c>
      <c r="N54" s="41">
        <v>27</v>
      </c>
      <c r="O54" s="41">
        <v>3</v>
      </c>
      <c r="P54" s="41">
        <v>1</v>
      </c>
      <c r="Q54" s="41">
        <v>8</v>
      </c>
      <c r="R54" s="41">
        <v>6</v>
      </c>
      <c r="S54" s="41">
        <v>5</v>
      </c>
      <c r="T54" s="41">
        <v>22</v>
      </c>
      <c r="U54" s="41">
        <v>4</v>
      </c>
      <c r="V54" s="41" t="s">
        <v>16</v>
      </c>
      <c r="W54" s="41" t="s">
        <v>16</v>
      </c>
      <c r="X54" s="39"/>
      <c r="Y54" s="74"/>
      <c r="Z54" s="37"/>
      <c r="AA54" s="37"/>
      <c r="AB54" s="407" t="s">
        <v>66</v>
      </c>
      <c r="AC54" s="407"/>
    </row>
    <row r="55" spans="2:29" ht="9" customHeight="1">
      <c r="B55" s="37"/>
      <c r="C55" s="37"/>
      <c r="D55" s="36" t="s">
        <v>65</v>
      </c>
      <c r="F55" s="75">
        <v>542</v>
      </c>
      <c r="G55" s="41">
        <v>9</v>
      </c>
      <c r="H55" s="41" t="s">
        <v>16</v>
      </c>
      <c r="I55" s="41">
        <v>364</v>
      </c>
      <c r="J55" s="41">
        <v>28</v>
      </c>
      <c r="K55" s="41" t="s">
        <v>16</v>
      </c>
      <c r="L55" s="41">
        <v>3</v>
      </c>
      <c r="M55" s="41" t="s">
        <v>16</v>
      </c>
      <c r="N55" s="41">
        <v>82</v>
      </c>
      <c r="O55" s="41">
        <v>15</v>
      </c>
      <c r="P55" s="41">
        <v>1</v>
      </c>
      <c r="Q55" s="41">
        <v>12</v>
      </c>
      <c r="R55" s="41">
        <v>4</v>
      </c>
      <c r="S55" s="41">
        <v>1</v>
      </c>
      <c r="T55" s="41">
        <v>19</v>
      </c>
      <c r="U55" s="41">
        <v>4</v>
      </c>
      <c r="V55" s="41" t="s">
        <v>16</v>
      </c>
      <c r="W55" s="41" t="s">
        <v>16</v>
      </c>
      <c r="X55" s="39"/>
      <c r="Y55" s="74"/>
      <c r="Z55" s="37"/>
      <c r="AA55" s="37"/>
      <c r="AB55" s="407" t="s">
        <v>65</v>
      </c>
      <c r="AC55" s="407"/>
    </row>
    <row r="56" spans="2:29" ht="9" customHeight="1">
      <c r="B56" s="37"/>
      <c r="C56" s="37"/>
      <c r="D56" s="36" t="s">
        <v>64</v>
      </c>
      <c r="F56" s="75">
        <v>1181</v>
      </c>
      <c r="G56" s="41">
        <v>5</v>
      </c>
      <c r="H56" s="41" t="s">
        <v>16</v>
      </c>
      <c r="I56" s="41">
        <v>820</v>
      </c>
      <c r="J56" s="41">
        <v>45</v>
      </c>
      <c r="K56" s="41" t="s">
        <v>16</v>
      </c>
      <c r="L56" s="41">
        <v>34</v>
      </c>
      <c r="M56" s="41">
        <v>1</v>
      </c>
      <c r="N56" s="41">
        <v>196</v>
      </c>
      <c r="O56" s="41">
        <v>44</v>
      </c>
      <c r="P56" s="41" t="s">
        <v>16</v>
      </c>
      <c r="Q56" s="41">
        <v>4</v>
      </c>
      <c r="R56" s="41">
        <v>2</v>
      </c>
      <c r="S56" s="41">
        <v>2</v>
      </c>
      <c r="T56" s="41">
        <v>24</v>
      </c>
      <c r="U56" s="41">
        <v>4</v>
      </c>
      <c r="V56" s="41" t="s">
        <v>16</v>
      </c>
      <c r="W56" s="41" t="s">
        <v>16</v>
      </c>
      <c r="X56" s="39"/>
      <c r="Y56" s="74"/>
      <c r="Z56" s="37"/>
      <c r="AA56" s="37"/>
      <c r="AB56" s="407" t="s">
        <v>64</v>
      </c>
      <c r="AC56" s="407"/>
    </row>
    <row r="57" spans="2:29" ht="9" customHeight="1">
      <c r="B57" s="37"/>
      <c r="C57" s="37"/>
      <c r="D57" s="36" t="s">
        <v>63</v>
      </c>
      <c r="F57" s="75">
        <v>3169</v>
      </c>
      <c r="G57" s="41">
        <v>3</v>
      </c>
      <c r="H57" s="41" t="s">
        <v>16</v>
      </c>
      <c r="I57" s="41">
        <v>2304</v>
      </c>
      <c r="J57" s="41">
        <v>118</v>
      </c>
      <c r="K57" s="41" t="s">
        <v>16</v>
      </c>
      <c r="L57" s="41">
        <v>56</v>
      </c>
      <c r="M57" s="41" t="s">
        <v>16</v>
      </c>
      <c r="N57" s="41">
        <v>494</v>
      </c>
      <c r="O57" s="41">
        <v>127</v>
      </c>
      <c r="P57" s="41" t="s">
        <v>16</v>
      </c>
      <c r="Q57" s="41">
        <v>13</v>
      </c>
      <c r="R57" s="41">
        <v>5</v>
      </c>
      <c r="S57" s="41">
        <v>5</v>
      </c>
      <c r="T57" s="41">
        <v>38</v>
      </c>
      <c r="U57" s="41">
        <v>6</v>
      </c>
      <c r="V57" s="41" t="s">
        <v>16</v>
      </c>
      <c r="W57" s="41" t="s">
        <v>16</v>
      </c>
      <c r="X57" s="39"/>
      <c r="Y57" s="74"/>
      <c r="Z57" s="37"/>
      <c r="AA57" s="37"/>
      <c r="AB57" s="407" t="s">
        <v>63</v>
      </c>
      <c r="AC57" s="407"/>
    </row>
    <row r="58" spans="2:29" ht="9" customHeight="1">
      <c r="B58" s="37"/>
      <c r="C58" s="37"/>
      <c r="D58" s="36" t="s">
        <v>62</v>
      </c>
      <c r="F58" s="75">
        <v>1380</v>
      </c>
      <c r="G58" s="41">
        <v>8</v>
      </c>
      <c r="H58" s="41">
        <v>4</v>
      </c>
      <c r="I58" s="41">
        <v>920</v>
      </c>
      <c r="J58" s="41">
        <v>41</v>
      </c>
      <c r="K58" s="41" t="s">
        <v>16</v>
      </c>
      <c r="L58" s="41">
        <v>50</v>
      </c>
      <c r="M58" s="41" t="s">
        <v>16</v>
      </c>
      <c r="N58" s="41">
        <v>230</v>
      </c>
      <c r="O58" s="41">
        <v>56</v>
      </c>
      <c r="P58" s="41">
        <v>2</v>
      </c>
      <c r="Q58" s="41">
        <v>9</v>
      </c>
      <c r="R58" s="41">
        <v>10</v>
      </c>
      <c r="S58" s="41">
        <v>2</v>
      </c>
      <c r="T58" s="41">
        <v>27</v>
      </c>
      <c r="U58" s="41">
        <v>21</v>
      </c>
      <c r="V58" s="41" t="s">
        <v>16</v>
      </c>
      <c r="W58" s="41" t="s">
        <v>16</v>
      </c>
      <c r="X58" s="39"/>
      <c r="Y58" s="74"/>
      <c r="Z58" s="37"/>
      <c r="AA58" s="37"/>
      <c r="AB58" s="407" t="s">
        <v>62</v>
      </c>
      <c r="AC58" s="407"/>
    </row>
    <row r="59" spans="2:29" ht="9" customHeight="1">
      <c r="B59" s="37"/>
      <c r="C59" s="37"/>
      <c r="D59" s="36" t="s">
        <v>61</v>
      </c>
      <c r="F59" s="75">
        <v>5097</v>
      </c>
      <c r="G59" s="41">
        <v>14</v>
      </c>
      <c r="H59" s="41">
        <v>2</v>
      </c>
      <c r="I59" s="41">
        <v>3331</v>
      </c>
      <c r="J59" s="41">
        <v>240</v>
      </c>
      <c r="K59" s="41" t="s">
        <v>16</v>
      </c>
      <c r="L59" s="41">
        <v>42</v>
      </c>
      <c r="M59" s="41">
        <v>1</v>
      </c>
      <c r="N59" s="41">
        <v>675</v>
      </c>
      <c r="O59" s="41">
        <v>260</v>
      </c>
      <c r="P59" s="41">
        <v>1</v>
      </c>
      <c r="Q59" s="41">
        <v>23</v>
      </c>
      <c r="R59" s="41">
        <v>12</v>
      </c>
      <c r="S59" s="41">
        <v>16</v>
      </c>
      <c r="T59" s="41">
        <v>138</v>
      </c>
      <c r="U59" s="41">
        <v>342</v>
      </c>
      <c r="V59" s="41" t="s">
        <v>16</v>
      </c>
      <c r="W59" s="41" t="s">
        <v>16</v>
      </c>
      <c r="X59" s="39"/>
      <c r="Y59" s="74"/>
      <c r="Z59" s="37"/>
      <c r="AA59" s="37"/>
      <c r="AB59" s="407" t="s">
        <v>61</v>
      </c>
      <c r="AC59" s="407"/>
    </row>
    <row r="60" spans="2:29" ht="9" customHeight="1">
      <c r="B60" s="37"/>
      <c r="C60" s="37"/>
      <c r="D60" s="36" t="s">
        <v>60</v>
      </c>
      <c r="F60" s="75">
        <v>925</v>
      </c>
      <c r="G60" s="41">
        <v>6</v>
      </c>
      <c r="H60" s="41">
        <v>1</v>
      </c>
      <c r="I60" s="41">
        <v>627</v>
      </c>
      <c r="J60" s="41">
        <v>32</v>
      </c>
      <c r="K60" s="41" t="s">
        <v>16</v>
      </c>
      <c r="L60" s="41">
        <v>17</v>
      </c>
      <c r="M60" s="41" t="s">
        <v>16</v>
      </c>
      <c r="N60" s="41">
        <v>169</v>
      </c>
      <c r="O60" s="41">
        <v>36</v>
      </c>
      <c r="P60" s="41">
        <v>2</v>
      </c>
      <c r="Q60" s="41">
        <v>6</v>
      </c>
      <c r="R60" s="41">
        <v>2</v>
      </c>
      <c r="S60" s="41" t="s">
        <v>16</v>
      </c>
      <c r="T60" s="41">
        <v>14</v>
      </c>
      <c r="U60" s="41">
        <v>13</v>
      </c>
      <c r="V60" s="41" t="s">
        <v>16</v>
      </c>
      <c r="W60" s="41" t="s">
        <v>16</v>
      </c>
      <c r="X60" s="39"/>
      <c r="Y60" s="74"/>
      <c r="Z60" s="37"/>
      <c r="AA60" s="37"/>
      <c r="AB60" s="407" t="s">
        <v>60</v>
      </c>
      <c r="AC60" s="407"/>
    </row>
    <row r="61" spans="2:29" ht="9" customHeight="1">
      <c r="B61" s="37"/>
      <c r="C61" s="37"/>
      <c r="D61" s="36" t="s">
        <v>59</v>
      </c>
      <c r="F61" s="75">
        <v>25</v>
      </c>
      <c r="G61" s="41" t="s">
        <v>16</v>
      </c>
      <c r="H61" s="41" t="s">
        <v>16</v>
      </c>
      <c r="I61" s="41">
        <v>20</v>
      </c>
      <c r="J61" s="41" t="s">
        <v>16</v>
      </c>
      <c r="K61" s="41" t="s">
        <v>16</v>
      </c>
      <c r="L61" s="41" t="s">
        <v>16</v>
      </c>
      <c r="M61" s="41" t="s">
        <v>16</v>
      </c>
      <c r="N61" s="41">
        <v>2</v>
      </c>
      <c r="O61" s="41" t="s">
        <v>16</v>
      </c>
      <c r="P61" s="41" t="s">
        <v>16</v>
      </c>
      <c r="Q61" s="41">
        <v>2</v>
      </c>
      <c r="R61" s="41" t="s">
        <v>16</v>
      </c>
      <c r="S61" s="41" t="s">
        <v>16</v>
      </c>
      <c r="T61" s="41" t="s">
        <v>16</v>
      </c>
      <c r="U61" s="41">
        <v>1</v>
      </c>
      <c r="V61" s="41" t="s">
        <v>16</v>
      </c>
      <c r="W61" s="41" t="s">
        <v>16</v>
      </c>
      <c r="X61" s="39"/>
      <c r="Y61" s="74"/>
      <c r="Z61" s="37"/>
      <c r="AA61" s="37"/>
      <c r="AB61" s="407" t="s">
        <v>59</v>
      </c>
      <c r="AC61" s="407"/>
    </row>
    <row r="62" spans="2:29" ht="9" customHeight="1">
      <c r="B62" s="37"/>
      <c r="C62" s="37"/>
      <c r="D62" s="36" t="s">
        <v>58</v>
      </c>
      <c r="F62" s="75">
        <v>12</v>
      </c>
      <c r="G62" s="41" t="s">
        <v>16</v>
      </c>
      <c r="H62" s="41" t="s">
        <v>16</v>
      </c>
      <c r="I62" s="41">
        <v>12</v>
      </c>
      <c r="J62" s="41" t="s">
        <v>16</v>
      </c>
      <c r="K62" s="41" t="s">
        <v>16</v>
      </c>
      <c r="L62" s="41" t="s">
        <v>16</v>
      </c>
      <c r="M62" s="41" t="s">
        <v>16</v>
      </c>
      <c r="N62" s="41" t="s">
        <v>16</v>
      </c>
      <c r="O62" s="41" t="s">
        <v>16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 t="s">
        <v>16</v>
      </c>
      <c r="V62" s="41" t="s">
        <v>16</v>
      </c>
      <c r="W62" s="41" t="s">
        <v>16</v>
      </c>
      <c r="X62" s="39"/>
      <c r="Y62" s="74"/>
      <c r="Z62" s="37"/>
      <c r="AA62" s="37"/>
      <c r="AB62" s="407" t="s">
        <v>58</v>
      </c>
      <c r="AC62" s="407"/>
    </row>
    <row r="63" spans="2:29" ht="9" customHeight="1">
      <c r="B63" s="37"/>
      <c r="C63" s="37"/>
      <c r="D63" s="36" t="s">
        <v>57</v>
      </c>
      <c r="F63" s="75">
        <v>138</v>
      </c>
      <c r="G63" s="41">
        <v>8</v>
      </c>
      <c r="H63" s="41" t="s">
        <v>16</v>
      </c>
      <c r="I63" s="41">
        <v>95</v>
      </c>
      <c r="J63" s="41">
        <v>5</v>
      </c>
      <c r="K63" s="41" t="s">
        <v>16</v>
      </c>
      <c r="L63" s="41">
        <v>1</v>
      </c>
      <c r="M63" s="41" t="s">
        <v>16</v>
      </c>
      <c r="N63" s="41">
        <v>14</v>
      </c>
      <c r="O63" s="41">
        <v>5</v>
      </c>
      <c r="P63" s="41" t="s">
        <v>16</v>
      </c>
      <c r="Q63" s="41">
        <v>1</v>
      </c>
      <c r="R63" s="41">
        <v>1</v>
      </c>
      <c r="S63" s="41" t="s">
        <v>16</v>
      </c>
      <c r="T63" s="41">
        <v>4</v>
      </c>
      <c r="U63" s="41">
        <v>4</v>
      </c>
      <c r="V63" s="41" t="s">
        <v>16</v>
      </c>
      <c r="W63" s="41" t="s">
        <v>16</v>
      </c>
      <c r="X63" s="39"/>
      <c r="Y63" s="74"/>
      <c r="Z63" s="37"/>
      <c r="AA63" s="37"/>
      <c r="AB63" s="407" t="s">
        <v>57</v>
      </c>
      <c r="AC63" s="407"/>
    </row>
    <row r="64" spans="2:29" ht="4.5" customHeight="1">
      <c r="B64" s="37"/>
      <c r="C64" s="37"/>
      <c r="D64" s="36"/>
      <c r="F64" s="75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/>
      <c r="Y64" s="74"/>
      <c r="Z64" s="37"/>
      <c r="AA64" s="37"/>
      <c r="AB64" s="36"/>
      <c r="AC64" s="36"/>
    </row>
    <row r="65" spans="1:30" ht="9" customHeight="1">
      <c r="B65" s="37"/>
      <c r="C65" s="407" t="s">
        <v>56</v>
      </c>
      <c r="D65" s="407"/>
      <c r="F65" s="75" t="s">
        <v>16</v>
      </c>
      <c r="G65" s="41" t="s">
        <v>16</v>
      </c>
      <c r="H65" s="41" t="s">
        <v>16</v>
      </c>
      <c r="I65" s="41" t="s">
        <v>16</v>
      </c>
      <c r="J65" s="41" t="s">
        <v>16</v>
      </c>
      <c r="K65" s="41" t="s">
        <v>16</v>
      </c>
      <c r="L65" s="41" t="s">
        <v>16</v>
      </c>
      <c r="M65" s="41" t="s">
        <v>16</v>
      </c>
      <c r="N65" s="41" t="s">
        <v>16</v>
      </c>
      <c r="O65" s="41" t="s">
        <v>16</v>
      </c>
      <c r="P65" s="41" t="s">
        <v>16</v>
      </c>
      <c r="Q65" s="41" t="s">
        <v>16</v>
      </c>
      <c r="R65" s="41" t="s">
        <v>16</v>
      </c>
      <c r="S65" s="41" t="s">
        <v>16</v>
      </c>
      <c r="T65" s="41" t="s">
        <v>16</v>
      </c>
      <c r="U65" s="41" t="s">
        <v>16</v>
      </c>
      <c r="V65" s="41" t="s">
        <v>16</v>
      </c>
      <c r="W65" s="41" t="s">
        <v>16</v>
      </c>
      <c r="X65" s="39"/>
      <c r="Y65" s="74"/>
      <c r="Z65" s="37"/>
      <c r="AA65" s="407" t="s">
        <v>56</v>
      </c>
      <c r="AB65" s="407"/>
      <c r="AC65" s="407"/>
      <c r="AD65" s="36"/>
    </row>
    <row r="66" spans="1:30" ht="9" customHeight="1">
      <c r="B66" s="37"/>
      <c r="C66" s="407" t="s">
        <v>55</v>
      </c>
      <c r="D66" s="407"/>
      <c r="F66" s="75">
        <v>150</v>
      </c>
      <c r="G66" s="41">
        <v>1</v>
      </c>
      <c r="H66" s="41" t="s">
        <v>16</v>
      </c>
      <c r="I66" s="41">
        <v>100</v>
      </c>
      <c r="J66" s="41">
        <v>6</v>
      </c>
      <c r="K66" s="41" t="s">
        <v>16</v>
      </c>
      <c r="L66" s="41" t="s">
        <v>16</v>
      </c>
      <c r="M66" s="41" t="s">
        <v>16</v>
      </c>
      <c r="N66" s="41">
        <v>33</v>
      </c>
      <c r="O66" s="41">
        <v>10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 t="s">
        <v>16</v>
      </c>
      <c r="X66" s="39"/>
      <c r="Y66" s="74"/>
      <c r="Z66" s="37"/>
      <c r="AA66" s="407" t="s">
        <v>55</v>
      </c>
      <c r="AB66" s="407"/>
      <c r="AC66" s="407"/>
      <c r="AD66" s="36"/>
    </row>
    <row r="67" spans="1:30" ht="9" customHeight="1">
      <c r="B67" s="37"/>
      <c r="C67" s="407" t="s">
        <v>105</v>
      </c>
      <c r="D67" s="407"/>
      <c r="F67" s="75">
        <v>8</v>
      </c>
      <c r="G67" s="41" t="s">
        <v>16</v>
      </c>
      <c r="H67" s="41" t="s">
        <v>16</v>
      </c>
      <c r="I67" s="41">
        <v>2</v>
      </c>
      <c r="J67" s="41" t="s">
        <v>16</v>
      </c>
      <c r="K67" s="41" t="s">
        <v>16</v>
      </c>
      <c r="L67" s="41">
        <v>1</v>
      </c>
      <c r="M67" s="41" t="s">
        <v>16</v>
      </c>
      <c r="N67" s="41">
        <v>5</v>
      </c>
      <c r="O67" s="41" t="s">
        <v>16</v>
      </c>
      <c r="P67" s="41" t="s">
        <v>16</v>
      </c>
      <c r="Q67" s="41" t="s">
        <v>16</v>
      </c>
      <c r="R67" s="41" t="s">
        <v>16</v>
      </c>
      <c r="S67" s="41" t="s">
        <v>16</v>
      </c>
      <c r="T67" s="41" t="s">
        <v>16</v>
      </c>
      <c r="U67" s="41" t="s">
        <v>16</v>
      </c>
      <c r="V67" s="41" t="s">
        <v>16</v>
      </c>
      <c r="W67" s="41" t="s">
        <v>16</v>
      </c>
      <c r="X67" s="39"/>
      <c r="Y67" s="74"/>
      <c r="Z67" s="37"/>
      <c r="AA67" s="407" t="s">
        <v>105</v>
      </c>
      <c r="AB67" s="407"/>
      <c r="AC67" s="407"/>
      <c r="AD67" s="36"/>
    </row>
    <row r="68" spans="1:30" ht="9" customHeight="1">
      <c r="B68" s="37"/>
      <c r="C68" s="407" t="s">
        <v>104</v>
      </c>
      <c r="D68" s="407"/>
      <c r="F68" s="75" t="s">
        <v>16</v>
      </c>
      <c r="G68" s="41" t="s">
        <v>16</v>
      </c>
      <c r="H68" s="41" t="s">
        <v>16</v>
      </c>
      <c r="I68" s="41" t="s">
        <v>16</v>
      </c>
      <c r="J68" s="41" t="s">
        <v>16</v>
      </c>
      <c r="K68" s="41" t="s">
        <v>16</v>
      </c>
      <c r="L68" s="41" t="s">
        <v>16</v>
      </c>
      <c r="M68" s="41" t="s">
        <v>16</v>
      </c>
      <c r="N68" s="41" t="s">
        <v>16</v>
      </c>
      <c r="O68" s="41" t="s">
        <v>16</v>
      </c>
      <c r="P68" s="41" t="s">
        <v>16</v>
      </c>
      <c r="Q68" s="41" t="s">
        <v>16</v>
      </c>
      <c r="R68" s="41" t="s">
        <v>16</v>
      </c>
      <c r="S68" s="41" t="s">
        <v>16</v>
      </c>
      <c r="T68" s="41" t="s">
        <v>16</v>
      </c>
      <c r="U68" s="41" t="s">
        <v>16</v>
      </c>
      <c r="V68" s="41" t="s">
        <v>16</v>
      </c>
      <c r="W68" s="41" t="s">
        <v>16</v>
      </c>
      <c r="X68" s="39"/>
      <c r="Y68" s="74"/>
      <c r="Z68" s="37"/>
      <c r="AA68" s="407" t="s">
        <v>104</v>
      </c>
      <c r="AB68" s="407"/>
      <c r="AC68" s="407"/>
      <c r="AD68" s="36"/>
    </row>
    <row r="69" spans="1:30" ht="9" customHeight="1">
      <c r="B69" s="37"/>
      <c r="C69" s="407" t="s">
        <v>103</v>
      </c>
      <c r="D69" s="407"/>
      <c r="F69" s="75" t="s">
        <v>16</v>
      </c>
      <c r="G69" s="41" t="s">
        <v>16</v>
      </c>
      <c r="H69" s="41" t="s">
        <v>16</v>
      </c>
      <c r="I69" s="41" t="s">
        <v>16</v>
      </c>
      <c r="J69" s="41" t="s">
        <v>16</v>
      </c>
      <c r="K69" s="41" t="s">
        <v>16</v>
      </c>
      <c r="L69" s="41" t="s">
        <v>16</v>
      </c>
      <c r="M69" s="41" t="s">
        <v>16</v>
      </c>
      <c r="N69" s="41" t="s">
        <v>16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74"/>
      <c r="Z69" s="37"/>
      <c r="AA69" s="407" t="s">
        <v>103</v>
      </c>
      <c r="AB69" s="407"/>
      <c r="AC69" s="407"/>
      <c r="AD69" s="36"/>
    </row>
    <row r="70" spans="1:30" ht="4.5" customHeight="1">
      <c r="B70" s="37"/>
      <c r="C70" s="37"/>
      <c r="D70" s="36"/>
      <c r="F70" s="75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39"/>
      <c r="Y70" s="74"/>
      <c r="Z70" s="37"/>
      <c r="AA70" s="37"/>
      <c r="AB70" s="36"/>
      <c r="AC70" s="36"/>
    </row>
    <row r="71" spans="1:30" ht="9" customHeight="1">
      <c r="B71" s="37"/>
      <c r="C71" s="407" t="s">
        <v>102</v>
      </c>
      <c r="D71" s="407"/>
      <c r="F71" s="75" t="s">
        <v>16</v>
      </c>
      <c r="G71" s="41" t="s">
        <v>16</v>
      </c>
      <c r="H71" s="41" t="s">
        <v>16</v>
      </c>
      <c r="I71" s="41" t="s">
        <v>16</v>
      </c>
      <c r="J71" s="41" t="s">
        <v>16</v>
      </c>
      <c r="K71" s="41" t="s">
        <v>16</v>
      </c>
      <c r="L71" s="41" t="s">
        <v>16</v>
      </c>
      <c r="M71" s="41" t="s">
        <v>16</v>
      </c>
      <c r="N71" s="41" t="s">
        <v>16</v>
      </c>
      <c r="O71" s="41" t="s">
        <v>16</v>
      </c>
      <c r="P71" s="41" t="s">
        <v>16</v>
      </c>
      <c r="Q71" s="41" t="s">
        <v>16</v>
      </c>
      <c r="R71" s="41" t="s">
        <v>16</v>
      </c>
      <c r="S71" s="41" t="s">
        <v>16</v>
      </c>
      <c r="T71" s="41" t="s">
        <v>16</v>
      </c>
      <c r="U71" s="41" t="s">
        <v>16</v>
      </c>
      <c r="V71" s="41" t="s">
        <v>16</v>
      </c>
      <c r="W71" s="41" t="s">
        <v>16</v>
      </c>
      <c r="X71" s="39"/>
      <c r="Y71" s="74"/>
      <c r="Z71" s="37"/>
      <c r="AA71" s="407" t="s">
        <v>102</v>
      </c>
      <c r="AB71" s="407"/>
      <c r="AC71" s="407"/>
      <c r="AD71" s="36"/>
    </row>
    <row r="72" spans="1:30" ht="9" customHeight="1">
      <c r="B72" s="37"/>
      <c r="C72" s="407" t="s">
        <v>101</v>
      </c>
      <c r="D72" s="407"/>
      <c r="F72" s="75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74"/>
      <c r="Z72" s="37"/>
      <c r="AA72" s="407" t="s">
        <v>101</v>
      </c>
      <c r="AB72" s="407"/>
      <c r="AC72" s="407"/>
      <c r="AD72" s="36"/>
    </row>
    <row r="73" spans="1:30" ht="9" customHeight="1">
      <c r="B73" s="37"/>
      <c r="C73" s="407" t="s">
        <v>54</v>
      </c>
      <c r="D73" s="407"/>
      <c r="F73" s="75">
        <v>6</v>
      </c>
      <c r="G73" s="41" t="s">
        <v>16</v>
      </c>
      <c r="H73" s="41" t="s">
        <v>16</v>
      </c>
      <c r="I73" s="41">
        <v>1</v>
      </c>
      <c r="J73" s="41" t="s">
        <v>16</v>
      </c>
      <c r="K73" s="41" t="s">
        <v>16</v>
      </c>
      <c r="L73" s="41" t="s">
        <v>16</v>
      </c>
      <c r="M73" s="41" t="s">
        <v>16</v>
      </c>
      <c r="N73" s="41">
        <v>1</v>
      </c>
      <c r="O73" s="41" t="s">
        <v>16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>
        <v>4</v>
      </c>
      <c r="V73" s="41" t="s">
        <v>16</v>
      </c>
      <c r="W73" s="41" t="s">
        <v>16</v>
      </c>
      <c r="X73" s="39"/>
      <c r="Y73" s="74"/>
      <c r="Z73" s="37"/>
      <c r="AA73" s="407" t="s">
        <v>54</v>
      </c>
      <c r="AB73" s="407"/>
      <c r="AC73" s="407"/>
      <c r="AD73" s="36"/>
    </row>
    <row r="74" spans="1:30" ht="9" customHeight="1">
      <c r="B74" s="37"/>
      <c r="C74" s="407" t="s">
        <v>52</v>
      </c>
      <c r="D74" s="407"/>
      <c r="F74" s="75">
        <v>1</v>
      </c>
      <c r="G74" s="41" t="s">
        <v>16</v>
      </c>
      <c r="H74" s="41" t="s">
        <v>16</v>
      </c>
      <c r="I74" s="41" t="s">
        <v>16</v>
      </c>
      <c r="J74" s="41" t="s">
        <v>16</v>
      </c>
      <c r="K74" s="41" t="s">
        <v>16</v>
      </c>
      <c r="L74" s="41" t="s">
        <v>16</v>
      </c>
      <c r="M74" s="41" t="s">
        <v>16</v>
      </c>
      <c r="N74" s="41" t="s">
        <v>16</v>
      </c>
      <c r="O74" s="41" t="s">
        <v>16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1" t="s">
        <v>16</v>
      </c>
      <c r="V74" s="41" t="s">
        <v>16</v>
      </c>
      <c r="W74" s="41">
        <v>1</v>
      </c>
      <c r="X74" s="39"/>
      <c r="Y74" s="74"/>
      <c r="Z74" s="37"/>
      <c r="AA74" s="407" t="s">
        <v>52</v>
      </c>
      <c r="AB74" s="407"/>
      <c r="AC74" s="407"/>
      <c r="AD74" s="36"/>
    </row>
    <row r="75" spans="1:30" ht="6.75" customHeight="1">
      <c r="A75" s="70"/>
      <c r="B75" s="70"/>
      <c r="C75" s="70"/>
      <c r="D75" s="70"/>
      <c r="E75" s="70"/>
      <c r="F75" s="71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2"/>
      <c r="Y75" s="71"/>
      <c r="Z75" s="70"/>
      <c r="AA75" s="70"/>
      <c r="AB75" s="70"/>
      <c r="AC75" s="70"/>
      <c r="AD75" s="70"/>
    </row>
  </sheetData>
  <mergeCells count="106">
    <mergeCell ref="C39:D39"/>
    <mergeCell ref="AA74:AC74"/>
    <mergeCell ref="AA18:AC18"/>
    <mergeCell ref="AA73:AC73"/>
    <mergeCell ref="AA67:AC67"/>
    <mergeCell ref="AA68:AC68"/>
    <mergeCell ref="AA69:AC69"/>
    <mergeCell ref="AB59:AC59"/>
    <mergeCell ref="AB60:AC60"/>
    <mergeCell ref="AA51:AC51"/>
    <mergeCell ref="AA52:AC52"/>
    <mergeCell ref="AB55:AC55"/>
    <mergeCell ref="AA65:AC65"/>
    <mergeCell ref="AA66:AC66"/>
    <mergeCell ref="AB61:AC61"/>
    <mergeCell ref="AB62:AC62"/>
    <mergeCell ref="AB63:AC63"/>
    <mergeCell ref="AA29:AC29"/>
    <mergeCell ref="AA30:AC30"/>
    <mergeCell ref="AA39:AC39"/>
    <mergeCell ref="AA27:AC27"/>
    <mergeCell ref="AA28:AC28"/>
    <mergeCell ref="AA72:AC72"/>
    <mergeCell ref="AA71:AC71"/>
    <mergeCell ref="C30:D30"/>
    <mergeCell ref="AA22:AC22"/>
    <mergeCell ref="AA23:AC23"/>
    <mergeCell ref="AA24:AC24"/>
    <mergeCell ref="AA26:AC26"/>
    <mergeCell ref="C27:D27"/>
    <mergeCell ref="C28:D28"/>
    <mergeCell ref="C24:D24"/>
    <mergeCell ref="C26:D26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C29:D29"/>
    <mergeCell ref="AC3:AC4"/>
    <mergeCell ref="AB56:AC56"/>
    <mergeCell ref="AB57:AC57"/>
    <mergeCell ref="AB58:AC58"/>
    <mergeCell ref="Y6:AD7"/>
    <mergeCell ref="AA20:AC20"/>
    <mergeCell ref="AA21:AC21"/>
    <mergeCell ref="AA32:AC32"/>
    <mergeCell ref="AA33:AC33"/>
    <mergeCell ref="AA34:AC34"/>
    <mergeCell ref="AA53:AC53"/>
    <mergeCell ref="AB54:AC54"/>
    <mergeCell ref="AA45:AC45"/>
    <mergeCell ref="AA46:AC46"/>
    <mergeCell ref="AA47:AC47"/>
    <mergeCell ref="AA50:AC50"/>
    <mergeCell ref="AA48:AC48"/>
    <mergeCell ref="AA40:AC40"/>
    <mergeCell ref="AA41:AC41"/>
    <mergeCell ref="AA42:AC42"/>
    <mergeCell ref="AA44:AC44"/>
    <mergeCell ref="AA35:AC35"/>
    <mergeCell ref="AA36:AC36"/>
    <mergeCell ref="AA38:AC38"/>
    <mergeCell ref="C73:D73"/>
    <mergeCell ref="C74:D74"/>
    <mergeCell ref="C46:D46"/>
    <mergeCell ref="C47:D47"/>
    <mergeCell ref="C65:D65"/>
    <mergeCell ref="C66:D66"/>
    <mergeCell ref="C51:D51"/>
    <mergeCell ref="C52:D52"/>
    <mergeCell ref="C48:D48"/>
    <mergeCell ref="C67:D67"/>
    <mergeCell ref="C53:D53"/>
    <mergeCell ref="C50:D50"/>
    <mergeCell ref="C68:D68"/>
    <mergeCell ref="C69:D69"/>
    <mergeCell ref="C71:D71"/>
    <mergeCell ref="C72:D72"/>
    <mergeCell ref="C40:D40"/>
    <mergeCell ref="C41:D41"/>
    <mergeCell ref="C42:D42"/>
    <mergeCell ref="C44:D44"/>
    <mergeCell ref="C45:D45"/>
    <mergeCell ref="F6:F7"/>
    <mergeCell ref="P6:P7"/>
    <mergeCell ref="C34:D34"/>
    <mergeCell ref="C35:D35"/>
    <mergeCell ref="A6:E7"/>
    <mergeCell ref="B9:D9"/>
    <mergeCell ref="C11:D11"/>
    <mergeCell ref="C12:D12"/>
    <mergeCell ref="C13:D13"/>
    <mergeCell ref="C17:D17"/>
    <mergeCell ref="C23:D23"/>
    <mergeCell ref="C33:D33"/>
    <mergeCell ref="C18:D18"/>
    <mergeCell ref="C20:D20"/>
    <mergeCell ref="C36:D36"/>
    <mergeCell ref="C38:D38"/>
    <mergeCell ref="C21:D21"/>
    <mergeCell ref="C22:D22"/>
    <mergeCell ref="C32:D32"/>
  </mergeCells>
  <phoneticPr fontId="1"/>
  <printOptions gridLinesSet="0"/>
  <pageMargins left="0.78740157480314965" right="0.78740157480314965" top="0.85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75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3" width="8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8" t="s">
        <v>109</v>
      </c>
    </row>
    <row r="4" spans="1:30" ht="3" customHeight="1">
      <c r="I4" s="64"/>
      <c r="AC4" s="418"/>
    </row>
    <row r="5" spans="1:30" ht="1.5" customHeight="1"/>
    <row r="6" spans="1:30" ht="9.75" customHeight="1">
      <c r="A6" s="417" t="s">
        <v>94</v>
      </c>
      <c r="B6" s="416"/>
      <c r="C6" s="416"/>
      <c r="D6" s="416"/>
      <c r="E6" s="416"/>
      <c r="F6" s="416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7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6" t="s">
        <v>94</v>
      </c>
      <c r="Z6" s="416"/>
      <c r="AA6" s="416"/>
      <c r="AB6" s="416"/>
      <c r="AC6" s="416"/>
      <c r="AD6" s="419"/>
    </row>
    <row r="7" spans="1:30" ht="9.75" customHeight="1">
      <c r="A7" s="417"/>
      <c r="B7" s="416"/>
      <c r="C7" s="416"/>
      <c r="D7" s="416"/>
      <c r="E7" s="416"/>
      <c r="F7" s="416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7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6"/>
      <c r="Z7" s="416"/>
      <c r="AA7" s="416"/>
      <c r="AB7" s="416"/>
      <c r="AC7" s="416"/>
      <c r="AD7" s="419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13" t="s">
        <v>53</v>
      </c>
      <c r="C9" s="413"/>
      <c r="D9" s="413"/>
      <c r="F9" s="77">
        <v>14254</v>
      </c>
      <c r="G9" s="51">
        <v>60</v>
      </c>
      <c r="H9" s="51">
        <v>6</v>
      </c>
      <c r="I9" s="51">
        <v>9268</v>
      </c>
      <c r="J9" s="51">
        <v>540</v>
      </c>
      <c r="K9" s="52" t="s">
        <v>16</v>
      </c>
      <c r="L9" s="51">
        <v>205</v>
      </c>
      <c r="M9" s="51">
        <v>40</v>
      </c>
      <c r="N9" s="51">
        <v>2134</v>
      </c>
      <c r="O9" s="51">
        <v>591</v>
      </c>
      <c r="P9" s="51">
        <v>15</v>
      </c>
      <c r="Q9" s="51">
        <v>76</v>
      </c>
      <c r="R9" s="51">
        <v>62</v>
      </c>
      <c r="S9" s="51">
        <v>35</v>
      </c>
      <c r="T9" s="51">
        <v>442</v>
      </c>
      <c r="U9" s="51">
        <v>776</v>
      </c>
      <c r="V9" s="52" t="s">
        <v>16</v>
      </c>
      <c r="W9" s="51">
        <v>4</v>
      </c>
      <c r="X9" s="39"/>
      <c r="Y9" s="74"/>
      <c r="Z9" s="413" t="s">
        <v>53</v>
      </c>
      <c r="AA9" s="413"/>
      <c r="AB9" s="413"/>
      <c r="AC9" s="413"/>
    </row>
    <row r="10" spans="1:30" ht="5.25" customHeight="1">
      <c r="B10" s="37"/>
      <c r="C10" s="37"/>
      <c r="D10" s="37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74"/>
      <c r="Z10" s="37"/>
      <c r="AA10" s="37"/>
      <c r="AB10" s="37"/>
    </row>
    <row r="11" spans="1:30" ht="9" customHeight="1">
      <c r="B11" s="37"/>
      <c r="C11" s="407" t="s">
        <v>17</v>
      </c>
      <c r="D11" s="407"/>
      <c r="F11" s="75">
        <v>971</v>
      </c>
      <c r="G11" s="41">
        <v>3</v>
      </c>
      <c r="H11" s="41" t="s">
        <v>16</v>
      </c>
      <c r="I11" s="41">
        <v>572</v>
      </c>
      <c r="J11" s="41">
        <v>32</v>
      </c>
      <c r="K11" s="41" t="s">
        <v>16</v>
      </c>
      <c r="L11" s="41">
        <v>16</v>
      </c>
      <c r="M11" s="41">
        <v>1</v>
      </c>
      <c r="N11" s="41">
        <v>128</v>
      </c>
      <c r="O11" s="41">
        <v>31</v>
      </c>
      <c r="P11" s="41" t="s">
        <v>16</v>
      </c>
      <c r="Q11" s="41">
        <v>17</v>
      </c>
      <c r="R11" s="41">
        <v>7</v>
      </c>
      <c r="S11" s="41">
        <v>3</v>
      </c>
      <c r="T11" s="41">
        <v>47</v>
      </c>
      <c r="U11" s="41">
        <v>114</v>
      </c>
      <c r="V11" s="41" t="s">
        <v>16</v>
      </c>
      <c r="W11" s="41" t="s">
        <v>16</v>
      </c>
      <c r="X11" s="39"/>
      <c r="Y11" s="74"/>
      <c r="Z11" s="37"/>
      <c r="AA11" s="407" t="s">
        <v>17</v>
      </c>
      <c r="AB11" s="407"/>
      <c r="AC11" s="407"/>
    </row>
    <row r="12" spans="1:30" ht="9" customHeight="1">
      <c r="B12" s="37"/>
      <c r="C12" s="407" t="s">
        <v>18</v>
      </c>
      <c r="D12" s="407"/>
      <c r="F12" s="75">
        <v>7</v>
      </c>
      <c r="G12" s="41" t="s">
        <v>16</v>
      </c>
      <c r="H12" s="41" t="s">
        <v>16</v>
      </c>
      <c r="I12" s="41">
        <v>2</v>
      </c>
      <c r="J12" s="41" t="s">
        <v>16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 t="s">
        <v>16</v>
      </c>
      <c r="R12" s="41" t="s">
        <v>16</v>
      </c>
      <c r="S12" s="41" t="s">
        <v>16</v>
      </c>
      <c r="T12" s="41">
        <v>4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7" t="s">
        <v>18</v>
      </c>
      <c r="AB12" s="407"/>
      <c r="AC12" s="407"/>
    </row>
    <row r="13" spans="1:30" ht="9" customHeight="1">
      <c r="B13" s="37"/>
      <c r="C13" s="407" t="s">
        <v>19</v>
      </c>
      <c r="D13" s="407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7" t="s">
        <v>19</v>
      </c>
      <c r="AB13" s="407"/>
      <c r="AC13" s="407"/>
    </row>
    <row r="14" spans="1:30" ht="9" customHeight="1">
      <c r="B14" s="37"/>
      <c r="C14" s="37"/>
      <c r="D14" s="36" t="s">
        <v>92</v>
      </c>
      <c r="F14" s="75">
        <v>38</v>
      </c>
      <c r="G14" s="41" t="s">
        <v>16</v>
      </c>
      <c r="H14" s="41" t="s">
        <v>16</v>
      </c>
      <c r="I14" s="41">
        <v>25</v>
      </c>
      <c r="J14" s="41">
        <v>1</v>
      </c>
      <c r="K14" s="41" t="s">
        <v>16</v>
      </c>
      <c r="L14" s="41" t="s">
        <v>16</v>
      </c>
      <c r="M14" s="41" t="s">
        <v>16</v>
      </c>
      <c r="N14" s="41">
        <v>1</v>
      </c>
      <c r="O14" s="41">
        <v>1</v>
      </c>
      <c r="P14" s="41" t="s">
        <v>16</v>
      </c>
      <c r="Q14" s="41" t="s">
        <v>16</v>
      </c>
      <c r="R14" s="41">
        <v>3</v>
      </c>
      <c r="S14" s="41" t="s">
        <v>16</v>
      </c>
      <c r="T14" s="41">
        <v>5</v>
      </c>
      <c r="U14" s="41">
        <v>2</v>
      </c>
      <c r="V14" s="41" t="s">
        <v>16</v>
      </c>
      <c r="W14" s="41" t="s">
        <v>16</v>
      </c>
      <c r="X14" s="39"/>
      <c r="Y14" s="74"/>
      <c r="Z14" s="37"/>
      <c r="AA14" s="37"/>
      <c r="AB14" s="407" t="s">
        <v>92</v>
      </c>
      <c r="AC14" s="407"/>
    </row>
    <row r="15" spans="1:30" ht="9" customHeight="1">
      <c r="B15" s="37"/>
      <c r="C15" s="37"/>
      <c r="D15" s="36" t="s">
        <v>91</v>
      </c>
      <c r="F15" s="75">
        <v>8</v>
      </c>
      <c r="G15" s="41" t="s">
        <v>16</v>
      </c>
      <c r="H15" s="41" t="s">
        <v>16</v>
      </c>
      <c r="I15" s="41">
        <v>2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 t="s">
        <v>16</v>
      </c>
      <c r="T15" s="41">
        <v>6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7" t="s">
        <v>91</v>
      </c>
      <c r="AC15" s="407"/>
    </row>
    <row r="16" spans="1:30" ht="9" customHeight="1">
      <c r="B16" s="37"/>
      <c r="C16" s="37"/>
      <c r="D16" s="36" t="s">
        <v>90</v>
      </c>
      <c r="F16" s="75">
        <v>10</v>
      </c>
      <c r="G16" s="41" t="s">
        <v>16</v>
      </c>
      <c r="H16" s="41" t="s">
        <v>16</v>
      </c>
      <c r="I16" s="41">
        <v>3</v>
      </c>
      <c r="J16" s="41" t="s">
        <v>16</v>
      </c>
      <c r="K16" s="41" t="s">
        <v>16</v>
      </c>
      <c r="L16" s="41" t="s">
        <v>16</v>
      </c>
      <c r="M16" s="41" t="s">
        <v>16</v>
      </c>
      <c r="N16" s="41">
        <v>3</v>
      </c>
      <c r="O16" s="41">
        <v>1</v>
      </c>
      <c r="P16" s="41" t="s">
        <v>16</v>
      </c>
      <c r="Q16" s="41" t="s">
        <v>16</v>
      </c>
      <c r="R16" s="41" t="s">
        <v>16</v>
      </c>
      <c r="S16" s="41" t="s">
        <v>16</v>
      </c>
      <c r="T16" s="41">
        <v>2</v>
      </c>
      <c r="U16" s="41">
        <v>1</v>
      </c>
      <c r="V16" s="41" t="s">
        <v>16</v>
      </c>
      <c r="W16" s="41" t="s">
        <v>16</v>
      </c>
      <c r="X16" s="39"/>
      <c r="Y16" s="74"/>
      <c r="Z16" s="37"/>
      <c r="AA16" s="37"/>
      <c r="AB16" s="407" t="s">
        <v>90</v>
      </c>
      <c r="AC16" s="407"/>
    </row>
    <row r="17" spans="2:29" ht="9" customHeight="1">
      <c r="B17" s="37"/>
      <c r="C17" s="407" t="s">
        <v>20</v>
      </c>
      <c r="D17" s="407"/>
      <c r="F17" s="75" t="s">
        <v>16</v>
      </c>
      <c r="G17" s="41" t="s">
        <v>16</v>
      </c>
      <c r="H17" s="41" t="s">
        <v>16</v>
      </c>
      <c r="I17" s="41" t="s">
        <v>16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7" t="s">
        <v>20</v>
      </c>
      <c r="AB17" s="407"/>
      <c r="AC17" s="407"/>
    </row>
    <row r="18" spans="2:29" ht="9" customHeight="1">
      <c r="B18" s="37"/>
      <c r="C18" s="407" t="s">
        <v>21</v>
      </c>
      <c r="D18" s="407"/>
      <c r="F18" s="75">
        <v>26</v>
      </c>
      <c r="G18" s="41" t="s">
        <v>16</v>
      </c>
      <c r="H18" s="41" t="s">
        <v>16</v>
      </c>
      <c r="I18" s="41">
        <v>20</v>
      </c>
      <c r="J18" s="41" t="s">
        <v>16</v>
      </c>
      <c r="K18" s="41" t="s">
        <v>16</v>
      </c>
      <c r="L18" s="41" t="s">
        <v>16</v>
      </c>
      <c r="M18" s="41" t="s">
        <v>16</v>
      </c>
      <c r="N18" s="41">
        <v>1</v>
      </c>
      <c r="O18" s="41" t="s">
        <v>16</v>
      </c>
      <c r="P18" s="41" t="s">
        <v>16</v>
      </c>
      <c r="Q18" s="41">
        <v>3</v>
      </c>
      <c r="R18" s="41">
        <v>1</v>
      </c>
      <c r="S18" s="41" t="s">
        <v>16</v>
      </c>
      <c r="T18" s="41">
        <v>1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7" t="s">
        <v>21</v>
      </c>
      <c r="AB18" s="407"/>
      <c r="AC18" s="407"/>
    </row>
    <row r="19" spans="2:29" ht="4.5" customHeight="1">
      <c r="B19" s="37"/>
      <c r="C19" s="36"/>
      <c r="D19" s="36"/>
      <c r="F19" s="7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39"/>
      <c r="Y19" s="74"/>
      <c r="Z19" s="37"/>
      <c r="AA19" s="36"/>
      <c r="AB19" s="36"/>
      <c r="AC19" s="36"/>
    </row>
    <row r="20" spans="2:29" ht="9" customHeight="1">
      <c r="B20" s="37"/>
      <c r="C20" s="407" t="s">
        <v>89</v>
      </c>
      <c r="D20" s="407"/>
      <c r="F20" s="75">
        <v>15</v>
      </c>
      <c r="G20" s="41" t="s">
        <v>16</v>
      </c>
      <c r="H20" s="41" t="s">
        <v>16</v>
      </c>
      <c r="I20" s="41">
        <v>10</v>
      </c>
      <c r="J20" s="41" t="s">
        <v>16</v>
      </c>
      <c r="K20" s="41" t="s">
        <v>16</v>
      </c>
      <c r="L20" s="41" t="s">
        <v>16</v>
      </c>
      <c r="M20" s="41" t="s">
        <v>16</v>
      </c>
      <c r="N20" s="41">
        <v>2</v>
      </c>
      <c r="O20" s="41">
        <v>1</v>
      </c>
      <c r="P20" s="41" t="s">
        <v>16</v>
      </c>
      <c r="Q20" s="41" t="s">
        <v>16</v>
      </c>
      <c r="R20" s="41" t="s">
        <v>16</v>
      </c>
      <c r="S20" s="41" t="s">
        <v>16</v>
      </c>
      <c r="T20" s="41">
        <v>1</v>
      </c>
      <c r="U20" s="41">
        <v>1</v>
      </c>
      <c r="V20" s="41" t="s">
        <v>16</v>
      </c>
      <c r="W20" s="41" t="s">
        <v>16</v>
      </c>
      <c r="X20" s="39"/>
      <c r="Y20" s="74"/>
      <c r="Z20" s="37"/>
      <c r="AA20" s="407" t="s">
        <v>89</v>
      </c>
      <c r="AB20" s="407"/>
      <c r="AC20" s="407"/>
    </row>
    <row r="21" spans="2:29" ht="9" customHeight="1">
      <c r="B21" s="37"/>
      <c r="C21" s="407" t="s">
        <v>23</v>
      </c>
      <c r="D21" s="407"/>
      <c r="F21" s="75">
        <v>24</v>
      </c>
      <c r="G21" s="41">
        <v>1</v>
      </c>
      <c r="H21" s="41" t="s">
        <v>16</v>
      </c>
      <c r="I21" s="41">
        <v>17</v>
      </c>
      <c r="J21" s="41" t="s">
        <v>16</v>
      </c>
      <c r="K21" s="41" t="s">
        <v>16</v>
      </c>
      <c r="L21" s="41">
        <v>1</v>
      </c>
      <c r="M21" s="41">
        <v>1</v>
      </c>
      <c r="N21" s="41">
        <v>3</v>
      </c>
      <c r="O21" s="41" t="s">
        <v>16</v>
      </c>
      <c r="P21" s="41" t="s">
        <v>16</v>
      </c>
      <c r="Q21" s="41" t="s">
        <v>16</v>
      </c>
      <c r="R21" s="41" t="s">
        <v>16</v>
      </c>
      <c r="S21" s="41" t="s">
        <v>16</v>
      </c>
      <c r="T21" s="41">
        <v>1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7" t="s">
        <v>23</v>
      </c>
      <c r="AB21" s="407"/>
      <c r="AC21" s="407"/>
    </row>
    <row r="22" spans="2:29" ht="9" customHeight="1">
      <c r="B22" s="37"/>
      <c r="C22" s="407" t="s">
        <v>88</v>
      </c>
      <c r="D22" s="407"/>
      <c r="F22" s="75">
        <v>11</v>
      </c>
      <c r="G22" s="41">
        <v>1</v>
      </c>
      <c r="H22" s="41" t="s">
        <v>16</v>
      </c>
      <c r="I22" s="41">
        <v>7</v>
      </c>
      <c r="J22" s="41" t="s">
        <v>16</v>
      </c>
      <c r="K22" s="41" t="s">
        <v>16</v>
      </c>
      <c r="L22" s="41" t="s">
        <v>16</v>
      </c>
      <c r="M22" s="41" t="s">
        <v>108</v>
      </c>
      <c r="N22" s="41">
        <v>2</v>
      </c>
      <c r="O22" s="41" t="s">
        <v>16</v>
      </c>
      <c r="P22" s="41" t="s">
        <v>16</v>
      </c>
      <c r="Q22" s="41" t="s">
        <v>16</v>
      </c>
      <c r="R22" s="41" t="s">
        <v>16</v>
      </c>
      <c r="S22" s="41" t="s">
        <v>16</v>
      </c>
      <c r="T22" s="41">
        <v>1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7" t="s">
        <v>88</v>
      </c>
      <c r="AB22" s="407"/>
      <c r="AC22" s="407"/>
    </row>
    <row r="23" spans="2:29" ht="9" customHeight="1">
      <c r="B23" s="37"/>
      <c r="C23" s="407" t="s">
        <v>87</v>
      </c>
      <c r="D23" s="407"/>
      <c r="F23" s="75">
        <v>16</v>
      </c>
      <c r="G23" s="41" t="s">
        <v>16</v>
      </c>
      <c r="H23" s="41" t="s">
        <v>16</v>
      </c>
      <c r="I23" s="41">
        <v>11</v>
      </c>
      <c r="J23" s="41" t="s">
        <v>16</v>
      </c>
      <c r="K23" s="41" t="s">
        <v>16</v>
      </c>
      <c r="L23" s="41" t="s">
        <v>16</v>
      </c>
      <c r="M23" s="41" t="s">
        <v>16</v>
      </c>
      <c r="N23" s="41">
        <v>4</v>
      </c>
      <c r="O23" s="41" t="s">
        <v>16</v>
      </c>
      <c r="P23" s="41" t="s">
        <v>16</v>
      </c>
      <c r="Q23" s="41" t="s">
        <v>16</v>
      </c>
      <c r="R23" s="41">
        <v>1</v>
      </c>
      <c r="S23" s="41" t="s">
        <v>16</v>
      </c>
      <c r="T23" s="41" t="s">
        <v>16</v>
      </c>
      <c r="U23" s="41" t="s">
        <v>16</v>
      </c>
      <c r="V23" s="41" t="s">
        <v>16</v>
      </c>
      <c r="W23" s="41" t="s">
        <v>16</v>
      </c>
      <c r="X23" s="39"/>
      <c r="Y23" s="74"/>
      <c r="Z23" s="37"/>
      <c r="AA23" s="407" t="s">
        <v>87</v>
      </c>
      <c r="AB23" s="407"/>
      <c r="AC23" s="407"/>
    </row>
    <row r="24" spans="2:29" ht="9" customHeight="1">
      <c r="B24" s="37"/>
      <c r="C24" s="407" t="s">
        <v>26</v>
      </c>
      <c r="D24" s="407"/>
      <c r="F24" s="75">
        <v>7</v>
      </c>
      <c r="G24" s="41" t="s">
        <v>16</v>
      </c>
      <c r="H24" s="41" t="s">
        <v>16</v>
      </c>
      <c r="I24" s="41">
        <v>5</v>
      </c>
      <c r="J24" s="41">
        <v>1</v>
      </c>
      <c r="K24" s="41" t="s">
        <v>16</v>
      </c>
      <c r="L24" s="41" t="s">
        <v>16</v>
      </c>
      <c r="M24" s="41" t="s">
        <v>16</v>
      </c>
      <c r="N24" s="41">
        <v>1</v>
      </c>
      <c r="O24" s="41" t="s">
        <v>16</v>
      </c>
      <c r="P24" s="41" t="s">
        <v>16</v>
      </c>
      <c r="Q24" s="41" t="s">
        <v>16</v>
      </c>
      <c r="R24" s="41" t="s">
        <v>16</v>
      </c>
      <c r="S24" s="41" t="s">
        <v>16</v>
      </c>
      <c r="T24" s="41" t="s">
        <v>16</v>
      </c>
      <c r="U24" s="41" t="s">
        <v>16</v>
      </c>
      <c r="V24" s="41" t="s">
        <v>16</v>
      </c>
      <c r="W24" s="41" t="s">
        <v>16</v>
      </c>
      <c r="X24" s="39"/>
      <c r="Y24" s="74"/>
      <c r="Z24" s="37"/>
      <c r="AA24" s="407" t="s">
        <v>26</v>
      </c>
      <c r="AB24" s="407"/>
      <c r="AC24" s="407"/>
    </row>
    <row r="25" spans="2:29" ht="4.5" customHeight="1">
      <c r="B25" s="37"/>
      <c r="C25" s="36"/>
      <c r="D25" s="36"/>
      <c r="F25" s="7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9"/>
      <c r="Y25" s="74"/>
      <c r="Z25" s="37"/>
      <c r="AA25" s="36"/>
      <c r="AB25" s="36"/>
      <c r="AC25" s="46"/>
    </row>
    <row r="26" spans="2:29" ht="9" customHeight="1">
      <c r="B26" s="37"/>
      <c r="C26" s="407" t="s">
        <v>86</v>
      </c>
      <c r="D26" s="407"/>
      <c r="F26" s="75">
        <v>4</v>
      </c>
      <c r="G26" s="41" t="s">
        <v>16</v>
      </c>
      <c r="H26" s="41" t="s">
        <v>16</v>
      </c>
      <c r="I26" s="41">
        <v>3</v>
      </c>
      <c r="J26" s="41" t="s">
        <v>16</v>
      </c>
      <c r="K26" s="41" t="s">
        <v>16</v>
      </c>
      <c r="L26" s="41" t="s">
        <v>16</v>
      </c>
      <c r="M26" s="41" t="s">
        <v>16</v>
      </c>
      <c r="N26" s="41">
        <v>1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 t="s">
        <v>16</v>
      </c>
      <c r="U26" s="41" t="s">
        <v>16</v>
      </c>
      <c r="V26" s="41" t="s">
        <v>16</v>
      </c>
      <c r="W26" s="41" t="s">
        <v>16</v>
      </c>
      <c r="X26" s="39"/>
      <c r="Y26" s="74"/>
      <c r="Z26" s="37"/>
      <c r="AA26" s="407" t="s">
        <v>86</v>
      </c>
      <c r="AB26" s="407"/>
      <c r="AC26" s="407"/>
    </row>
    <row r="27" spans="2:29" ht="9" customHeight="1">
      <c r="B27" s="37"/>
      <c r="C27" s="407" t="s">
        <v>28</v>
      </c>
      <c r="D27" s="407"/>
      <c r="F27" s="75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7" t="s">
        <v>28</v>
      </c>
      <c r="AB27" s="407"/>
      <c r="AC27" s="407"/>
    </row>
    <row r="28" spans="2:29" ht="9" customHeight="1">
      <c r="B28" s="37"/>
      <c r="C28" s="407" t="s">
        <v>29</v>
      </c>
      <c r="D28" s="407"/>
      <c r="F28" s="75">
        <v>16</v>
      </c>
      <c r="G28" s="41" t="s">
        <v>16</v>
      </c>
      <c r="H28" s="41" t="s">
        <v>16</v>
      </c>
      <c r="I28" s="41">
        <v>9</v>
      </c>
      <c r="J28" s="41">
        <v>1</v>
      </c>
      <c r="K28" s="41" t="s">
        <v>16</v>
      </c>
      <c r="L28" s="41" t="s">
        <v>16</v>
      </c>
      <c r="M28" s="41" t="s">
        <v>16</v>
      </c>
      <c r="N28" s="41">
        <v>3</v>
      </c>
      <c r="O28" s="41" t="s">
        <v>16</v>
      </c>
      <c r="P28" s="41" t="s">
        <v>16</v>
      </c>
      <c r="Q28" s="41" t="s">
        <v>16</v>
      </c>
      <c r="R28" s="41" t="s">
        <v>16</v>
      </c>
      <c r="S28" s="41" t="s">
        <v>16</v>
      </c>
      <c r="T28" s="41">
        <v>1</v>
      </c>
      <c r="U28" s="41">
        <v>2</v>
      </c>
      <c r="V28" s="41" t="s">
        <v>16</v>
      </c>
      <c r="W28" s="41" t="s">
        <v>16</v>
      </c>
      <c r="X28" s="39"/>
      <c r="Y28" s="74"/>
      <c r="Z28" s="37"/>
      <c r="AA28" s="407" t="s">
        <v>29</v>
      </c>
      <c r="AB28" s="407"/>
      <c r="AC28" s="407"/>
    </row>
    <row r="29" spans="2:29" ht="9" customHeight="1">
      <c r="B29" s="37"/>
      <c r="C29" s="407" t="s">
        <v>30</v>
      </c>
      <c r="D29" s="407"/>
      <c r="F29" s="75">
        <v>15</v>
      </c>
      <c r="G29" s="41" t="s">
        <v>16</v>
      </c>
      <c r="H29" s="41" t="s">
        <v>16</v>
      </c>
      <c r="I29" s="41">
        <v>11</v>
      </c>
      <c r="J29" s="41">
        <v>1</v>
      </c>
      <c r="K29" s="41" t="s">
        <v>16</v>
      </c>
      <c r="L29" s="41" t="s">
        <v>16</v>
      </c>
      <c r="M29" s="41">
        <v>1</v>
      </c>
      <c r="N29" s="41">
        <v>1</v>
      </c>
      <c r="O29" s="41">
        <v>1</v>
      </c>
      <c r="P29" s="41" t="s">
        <v>16</v>
      </c>
      <c r="Q29" s="41" t="s">
        <v>16</v>
      </c>
      <c r="R29" s="41" t="s">
        <v>16</v>
      </c>
      <c r="S29" s="41" t="s">
        <v>16</v>
      </c>
      <c r="T29" s="41" t="s">
        <v>16</v>
      </c>
      <c r="U29" s="41" t="s">
        <v>16</v>
      </c>
      <c r="V29" s="41" t="s">
        <v>16</v>
      </c>
      <c r="W29" s="41" t="s">
        <v>16</v>
      </c>
      <c r="X29" s="39"/>
      <c r="Y29" s="74"/>
      <c r="Z29" s="37"/>
      <c r="AA29" s="407" t="s">
        <v>30</v>
      </c>
      <c r="AB29" s="407"/>
      <c r="AC29" s="407"/>
    </row>
    <row r="30" spans="2:29" ht="9" customHeight="1">
      <c r="B30" s="37"/>
      <c r="C30" s="407" t="s">
        <v>85</v>
      </c>
      <c r="D30" s="407"/>
      <c r="F30" s="75">
        <v>158</v>
      </c>
      <c r="G30" s="41" t="s">
        <v>16</v>
      </c>
      <c r="H30" s="41" t="s">
        <v>16</v>
      </c>
      <c r="I30" s="41">
        <v>105</v>
      </c>
      <c r="J30" s="41">
        <v>12</v>
      </c>
      <c r="K30" s="41" t="s">
        <v>16</v>
      </c>
      <c r="L30" s="41">
        <v>3</v>
      </c>
      <c r="M30" s="41" t="s">
        <v>16</v>
      </c>
      <c r="N30" s="41">
        <v>15</v>
      </c>
      <c r="O30" s="41">
        <v>5</v>
      </c>
      <c r="P30" s="41" t="s">
        <v>16</v>
      </c>
      <c r="Q30" s="41" t="s">
        <v>16</v>
      </c>
      <c r="R30" s="41" t="s">
        <v>16</v>
      </c>
      <c r="S30" s="41" t="s">
        <v>16</v>
      </c>
      <c r="T30" s="41">
        <v>8</v>
      </c>
      <c r="U30" s="41">
        <v>10</v>
      </c>
      <c r="V30" s="41" t="s">
        <v>16</v>
      </c>
      <c r="W30" s="41" t="s">
        <v>16</v>
      </c>
      <c r="X30" s="39"/>
      <c r="Y30" s="74"/>
      <c r="Z30" s="37"/>
      <c r="AA30" s="407" t="s">
        <v>85</v>
      </c>
      <c r="AB30" s="407"/>
      <c r="AC30" s="407"/>
    </row>
    <row r="31" spans="2:29" ht="4.5" customHeight="1">
      <c r="B31" s="37"/>
      <c r="C31" s="36"/>
      <c r="D31" s="36"/>
      <c r="F31" s="75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9"/>
      <c r="Y31" s="74"/>
      <c r="Z31" s="37"/>
      <c r="AA31" s="36"/>
      <c r="AB31" s="36"/>
      <c r="AC31" s="36"/>
    </row>
    <row r="32" spans="2:29" ht="9" customHeight="1">
      <c r="B32" s="37"/>
      <c r="C32" s="407" t="s">
        <v>84</v>
      </c>
      <c r="D32" s="407"/>
      <c r="F32" s="75">
        <v>147</v>
      </c>
      <c r="G32" s="41" t="s">
        <v>16</v>
      </c>
      <c r="H32" s="41" t="s">
        <v>16</v>
      </c>
      <c r="I32" s="41">
        <v>94</v>
      </c>
      <c r="J32" s="41">
        <v>7</v>
      </c>
      <c r="K32" s="41" t="s">
        <v>16</v>
      </c>
      <c r="L32" s="41">
        <v>2</v>
      </c>
      <c r="M32" s="41" t="s">
        <v>16</v>
      </c>
      <c r="N32" s="41">
        <v>17</v>
      </c>
      <c r="O32" s="41">
        <v>11</v>
      </c>
      <c r="P32" s="41" t="s">
        <v>16</v>
      </c>
      <c r="Q32" s="41">
        <v>1</v>
      </c>
      <c r="R32" s="41">
        <v>2</v>
      </c>
      <c r="S32" s="41" t="s">
        <v>16</v>
      </c>
      <c r="T32" s="41">
        <v>4</v>
      </c>
      <c r="U32" s="41">
        <v>9</v>
      </c>
      <c r="V32" s="41" t="s">
        <v>16</v>
      </c>
      <c r="W32" s="41" t="s">
        <v>16</v>
      </c>
      <c r="X32" s="39"/>
      <c r="Y32" s="74"/>
      <c r="Z32" s="37"/>
      <c r="AA32" s="407" t="s">
        <v>84</v>
      </c>
      <c r="AB32" s="407"/>
      <c r="AC32" s="407"/>
    </row>
    <row r="33" spans="2:29" ht="9" customHeight="1">
      <c r="B33" s="37"/>
      <c r="C33" s="407" t="s">
        <v>33</v>
      </c>
      <c r="D33" s="407"/>
      <c r="F33" s="75">
        <v>218</v>
      </c>
      <c r="G33" s="41">
        <v>1</v>
      </c>
      <c r="H33" s="41" t="s">
        <v>16</v>
      </c>
      <c r="I33" s="41">
        <v>144</v>
      </c>
      <c r="J33" s="41">
        <v>15</v>
      </c>
      <c r="K33" s="41" t="s">
        <v>16</v>
      </c>
      <c r="L33" s="41" t="s">
        <v>16</v>
      </c>
      <c r="M33" s="41" t="s">
        <v>16</v>
      </c>
      <c r="N33" s="41">
        <v>32</v>
      </c>
      <c r="O33" s="41">
        <v>18</v>
      </c>
      <c r="P33" s="41">
        <v>1</v>
      </c>
      <c r="Q33" s="41">
        <v>1</v>
      </c>
      <c r="R33" s="41">
        <v>1</v>
      </c>
      <c r="S33" s="41">
        <v>1</v>
      </c>
      <c r="T33" s="41">
        <v>4</v>
      </c>
      <c r="U33" s="41" t="s">
        <v>16</v>
      </c>
      <c r="V33" s="41" t="s">
        <v>16</v>
      </c>
      <c r="W33" s="41" t="s">
        <v>16</v>
      </c>
      <c r="X33" s="39"/>
      <c r="Y33" s="74"/>
      <c r="Z33" s="37"/>
      <c r="AA33" s="407" t="s">
        <v>33</v>
      </c>
      <c r="AB33" s="407"/>
      <c r="AC33" s="407"/>
    </row>
    <row r="34" spans="2:29" ht="9" customHeight="1">
      <c r="B34" s="37"/>
      <c r="C34" s="407" t="s">
        <v>34</v>
      </c>
      <c r="D34" s="407"/>
      <c r="F34" s="75">
        <v>117</v>
      </c>
      <c r="G34" s="41" t="s">
        <v>16</v>
      </c>
      <c r="H34" s="41" t="s">
        <v>16</v>
      </c>
      <c r="I34" s="41">
        <v>89</v>
      </c>
      <c r="J34" s="41">
        <v>3</v>
      </c>
      <c r="K34" s="41" t="s">
        <v>16</v>
      </c>
      <c r="L34" s="41">
        <v>2</v>
      </c>
      <c r="M34" s="41">
        <v>1</v>
      </c>
      <c r="N34" s="41">
        <v>16</v>
      </c>
      <c r="O34" s="41">
        <v>2</v>
      </c>
      <c r="P34" s="41" t="s">
        <v>16</v>
      </c>
      <c r="Q34" s="41" t="s">
        <v>16</v>
      </c>
      <c r="R34" s="41">
        <v>1</v>
      </c>
      <c r="S34" s="41">
        <v>1</v>
      </c>
      <c r="T34" s="41">
        <v>2</v>
      </c>
      <c r="U34" s="41" t="s">
        <v>16</v>
      </c>
      <c r="V34" s="41" t="s">
        <v>16</v>
      </c>
      <c r="W34" s="41" t="s">
        <v>16</v>
      </c>
      <c r="X34" s="39"/>
      <c r="Y34" s="74"/>
      <c r="Z34" s="37"/>
      <c r="AA34" s="407" t="s">
        <v>34</v>
      </c>
      <c r="AB34" s="407"/>
      <c r="AC34" s="407"/>
    </row>
    <row r="35" spans="2:29" ht="9" customHeight="1">
      <c r="B35" s="37"/>
      <c r="C35" s="407" t="s">
        <v>35</v>
      </c>
      <c r="D35" s="407"/>
      <c r="F35" s="75">
        <v>83</v>
      </c>
      <c r="G35" s="41" t="s">
        <v>16</v>
      </c>
      <c r="H35" s="41" t="s">
        <v>16</v>
      </c>
      <c r="I35" s="41">
        <v>48</v>
      </c>
      <c r="J35" s="41">
        <v>7</v>
      </c>
      <c r="K35" s="41" t="s">
        <v>16</v>
      </c>
      <c r="L35" s="41" t="s">
        <v>16</v>
      </c>
      <c r="M35" s="41" t="s">
        <v>16</v>
      </c>
      <c r="N35" s="41">
        <v>16</v>
      </c>
      <c r="O35" s="41">
        <v>1</v>
      </c>
      <c r="P35" s="41" t="s">
        <v>16</v>
      </c>
      <c r="Q35" s="41">
        <v>1</v>
      </c>
      <c r="R35" s="41" t="s">
        <v>16</v>
      </c>
      <c r="S35" s="41" t="s">
        <v>16</v>
      </c>
      <c r="T35" s="41">
        <v>8</v>
      </c>
      <c r="U35" s="41">
        <v>2</v>
      </c>
      <c r="V35" s="41" t="s">
        <v>16</v>
      </c>
      <c r="W35" s="41" t="s">
        <v>16</v>
      </c>
      <c r="X35" s="39"/>
      <c r="Y35" s="74"/>
      <c r="Z35" s="37"/>
      <c r="AA35" s="407" t="s">
        <v>35</v>
      </c>
      <c r="AB35" s="407"/>
      <c r="AC35" s="407"/>
    </row>
    <row r="36" spans="2:29" ht="9" customHeight="1">
      <c r="B36" s="37"/>
      <c r="C36" s="407" t="s">
        <v>36</v>
      </c>
      <c r="D36" s="407"/>
      <c r="F36" s="75">
        <v>1025</v>
      </c>
      <c r="G36" s="41" t="s">
        <v>16</v>
      </c>
      <c r="H36" s="41">
        <v>1</v>
      </c>
      <c r="I36" s="41">
        <v>481</v>
      </c>
      <c r="J36" s="41">
        <v>28</v>
      </c>
      <c r="K36" s="41" t="s">
        <v>16</v>
      </c>
      <c r="L36" s="41">
        <v>2</v>
      </c>
      <c r="M36" s="41">
        <v>2</v>
      </c>
      <c r="N36" s="41">
        <v>101</v>
      </c>
      <c r="O36" s="41">
        <v>53</v>
      </c>
      <c r="P36" s="41" t="s">
        <v>16</v>
      </c>
      <c r="Q36" s="41">
        <v>5</v>
      </c>
      <c r="R36" s="41">
        <v>4</v>
      </c>
      <c r="S36" s="41">
        <v>8</v>
      </c>
      <c r="T36" s="41">
        <v>102</v>
      </c>
      <c r="U36" s="41">
        <v>238</v>
      </c>
      <c r="V36" s="41" t="s">
        <v>16</v>
      </c>
      <c r="W36" s="41" t="s">
        <v>16</v>
      </c>
      <c r="X36" s="39"/>
      <c r="Y36" s="74"/>
      <c r="Z36" s="37"/>
      <c r="AA36" s="407" t="s">
        <v>36</v>
      </c>
      <c r="AB36" s="407"/>
      <c r="AC36" s="407"/>
    </row>
    <row r="37" spans="2:29" ht="4.5" customHeight="1">
      <c r="B37" s="37"/>
      <c r="C37" s="36"/>
      <c r="D37" s="36"/>
      <c r="F37" s="75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9"/>
      <c r="Y37" s="74"/>
      <c r="Z37" s="37"/>
      <c r="AA37" s="36"/>
      <c r="AB37" s="36"/>
      <c r="AC37" s="46"/>
    </row>
    <row r="38" spans="2:29" ht="9" customHeight="1">
      <c r="B38" s="37"/>
      <c r="C38" s="407" t="s">
        <v>83</v>
      </c>
      <c r="D38" s="407"/>
      <c r="F38" s="75">
        <v>1</v>
      </c>
      <c r="G38" s="41">
        <v>1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7" t="s">
        <v>83</v>
      </c>
      <c r="AB38" s="407"/>
      <c r="AC38" s="407"/>
    </row>
    <row r="39" spans="2:29" ht="9" customHeight="1">
      <c r="B39" s="37"/>
      <c r="C39" s="407" t="s">
        <v>82</v>
      </c>
      <c r="D39" s="407"/>
      <c r="F39" s="75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74"/>
      <c r="Z39" s="37"/>
      <c r="AA39" s="407" t="s">
        <v>82</v>
      </c>
      <c r="AB39" s="407"/>
      <c r="AC39" s="407"/>
    </row>
    <row r="40" spans="2:29" ht="9" customHeight="1">
      <c r="B40" s="37"/>
      <c r="C40" s="407" t="s">
        <v>81</v>
      </c>
      <c r="D40" s="407"/>
      <c r="F40" s="75" t="s">
        <v>16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74"/>
      <c r="Z40" s="37"/>
      <c r="AA40" s="407" t="s">
        <v>81</v>
      </c>
      <c r="AB40" s="407"/>
      <c r="AC40" s="407"/>
    </row>
    <row r="41" spans="2:29" ht="9" customHeight="1">
      <c r="B41" s="37"/>
      <c r="C41" s="407" t="s">
        <v>40</v>
      </c>
      <c r="D41" s="407"/>
      <c r="F41" s="75" t="s">
        <v>16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 t="s">
        <v>16</v>
      </c>
      <c r="V41" s="41" t="s">
        <v>16</v>
      </c>
      <c r="W41" s="41" t="s">
        <v>16</v>
      </c>
      <c r="X41" s="39"/>
      <c r="Y41" s="74"/>
      <c r="Z41" s="37"/>
      <c r="AA41" s="407" t="s">
        <v>40</v>
      </c>
      <c r="AB41" s="407"/>
      <c r="AC41" s="407"/>
    </row>
    <row r="42" spans="2:29" ht="9" customHeight="1">
      <c r="B42" s="37"/>
      <c r="C42" s="407" t="s">
        <v>80</v>
      </c>
      <c r="D42" s="407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7" t="s">
        <v>80</v>
      </c>
      <c r="AB42" s="407"/>
      <c r="AC42" s="407"/>
    </row>
    <row r="43" spans="2:29" ht="4.5" customHeight="1">
      <c r="B43" s="37"/>
      <c r="C43" s="36"/>
      <c r="D43" s="36"/>
      <c r="F43" s="7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39"/>
      <c r="Y43" s="74"/>
      <c r="Z43" s="37"/>
      <c r="AA43" s="36"/>
      <c r="AB43" s="36"/>
      <c r="AC43" s="36"/>
    </row>
    <row r="44" spans="2:29" ht="9" customHeight="1">
      <c r="B44" s="37"/>
      <c r="C44" s="407" t="s">
        <v>79</v>
      </c>
      <c r="D44" s="407"/>
      <c r="F44" s="75">
        <v>1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 t="s">
        <v>16</v>
      </c>
      <c r="M44" s="41" t="s">
        <v>16</v>
      </c>
      <c r="N44" s="41">
        <v>1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74"/>
      <c r="Z44" s="37"/>
      <c r="AA44" s="407" t="s">
        <v>79</v>
      </c>
      <c r="AB44" s="407"/>
      <c r="AC44" s="407"/>
    </row>
    <row r="45" spans="2:29" ht="9" customHeight="1">
      <c r="B45" s="37"/>
      <c r="C45" s="407" t="s">
        <v>42</v>
      </c>
      <c r="D45" s="407"/>
      <c r="F45" s="75">
        <v>1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>
        <v>1</v>
      </c>
      <c r="V45" s="41" t="s">
        <v>16</v>
      </c>
      <c r="W45" s="41" t="s">
        <v>16</v>
      </c>
      <c r="X45" s="39"/>
      <c r="Y45" s="74"/>
      <c r="Z45" s="37"/>
      <c r="AA45" s="407" t="s">
        <v>42</v>
      </c>
      <c r="AB45" s="407"/>
      <c r="AC45" s="407"/>
    </row>
    <row r="46" spans="2:29" ht="9" customHeight="1">
      <c r="B46" s="37"/>
      <c r="C46" s="407" t="s">
        <v>78</v>
      </c>
      <c r="D46" s="407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7" t="s">
        <v>78</v>
      </c>
      <c r="AB46" s="407"/>
      <c r="AC46" s="407"/>
    </row>
    <row r="47" spans="2:29" ht="9" customHeight="1">
      <c r="B47" s="37"/>
      <c r="C47" s="407" t="s">
        <v>44</v>
      </c>
      <c r="D47" s="407"/>
      <c r="F47" s="75">
        <v>1</v>
      </c>
      <c r="G47" s="41" t="s">
        <v>16</v>
      </c>
      <c r="H47" s="41" t="s">
        <v>16</v>
      </c>
      <c r="I47" s="41">
        <v>1</v>
      </c>
      <c r="J47" s="41" t="s">
        <v>16</v>
      </c>
      <c r="K47" s="41" t="s">
        <v>16</v>
      </c>
      <c r="L47" s="41" t="s">
        <v>16</v>
      </c>
      <c r="M47" s="41" t="s">
        <v>16</v>
      </c>
      <c r="N47" s="41" t="s">
        <v>16</v>
      </c>
      <c r="O47" s="41" t="s">
        <v>16</v>
      </c>
      <c r="P47" s="41" t="s">
        <v>16</v>
      </c>
      <c r="Q47" s="41" t="s">
        <v>16</v>
      </c>
      <c r="R47" s="41" t="s">
        <v>16</v>
      </c>
      <c r="S47" s="41" t="s">
        <v>16</v>
      </c>
      <c r="T47" s="41" t="s">
        <v>16</v>
      </c>
      <c r="U47" s="41" t="s">
        <v>16</v>
      </c>
      <c r="V47" s="41" t="s">
        <v>16</v>
      </c>
      <c r="W47" s="41" t="s">
        <v>16</v>
      </c>
      <c r="X47" s="39"/>
      <c r="Y47" s="74"/>
      <c r="Z47" s="37"/>
      <c r="AA47" s="407" t="s">
        <v>44</v>
      </c>
      <c r="AB47" s="407"/>
      <c r="AC47" s="407"/>
    </row>
    <row r="48" spans="2:29" ht="9" customHeight="1">
      <c r="B48" s="37"/>
      <c r="C48" s="407" t="s">
        <v>107</v>
      </c>
      <c r="D48" s="407"/>
      <c r="F48" s="75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74"/>
      <c r="Z48" s="37"/>
      <c r="AA48" s="407" t="s">
        <v>107</v>
      </c>
      <c r="AB48" s="407"/>
      <c r="AC48" s="407"/>
    </row>
    <row r="49" spans="2:29" ht="4.5" customHeight="1">
      <c r="B49" s="37"/>
      <c r="C49" s="36"/>
      <c r="D49" s="36"/>
      <c r="F49" s="7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39"/>
      <c r="Y49" s="74"/>
      <c r="Z49" s="37"/>
      <c r="AA49" s="36"/>
      <c r="AB49" s="36"/>
      <c r="AC49" s="36"/>
    </row>
    <row r="50" spans="2:29" ht="9" customHeight="1">
      <c r="B50" s="37"/>
      <c r="C50" s="407" t="s">
        <v>73</v>
      </c>
      <c r="D50" s="407"/>
      <c r="F50" s="75">
        <v>5</v>
      </c>
      <c r="G50" s="41" t="s">
        <v>16</v>
      </c>
      <c r="H50" s="41" t="s">
        <v>16</v>
      </c>
      <c r="I50" s="41">
        <v>5</v>
      </c>
      <c r="J50" s="41" t="s">
        <v>16</v>
      </c>
      <c r="K50" s="41" t="s">
        <v>16</v>
      </c>
      <c r="L50" s="41" t="s">
        <v>16</v>
      </c>
      <c r="M50" s="41" t="s">
        <v>16</v>
      </c>
      <c r="N50" s="41" t="s">
        <v>16</v>
      </c>
      <c r="O50" s="41" t="s">
        <v>16</v>
      </c>
      <c r="P50" s="41" t="s">
        <v>16</v>
      </c>
      <c r="Q50" s="41" t="s">
        <v>16</v>
      </c>
      <c r="R50" s="41" t="s">
        <v>16</v>
      </c>
      <c r="S50" s="41" t="s">
        <v>16</v>
      </c>
      <c r="T50" s="41" t="s">
        <v>16</v>
      </c>
      <c r="U50" s="41" t="s">
        <v>16</v>
      </c>
      <c r="V50" s="41" t="s">
        <v>16</v>
      </c>
      <c r="W50" s="41" t="s">
        <v>16</v>
      </c>
      <c r="X50" s="39"/>
      <c r="Y50" s="74"/>
      <c r="Z50" s="37"/>
      <c r="AA50" s="407" t="s">
        <v>73</v>
      </c>
      <c r="AB50" s="407"/>
      <c r="AC50" s="407"/>
    </row>
    <row r="51" spans="2:29" ht="9" customHeight="1">
      <c r="B51" s="37"/>
      <c r="C51" s="407" t="s">
        <v>72</v>
      </c>
      <c r="D51" s="407"/>
      <c r="F51" s="75" t="s">
        <v>16</v>
      </c>
      <c r="G51" s="41" t="s">
        <v>16</v>
      </c>
      <c r="H51" s="41" t="s">
        <v>16</v>
      </c>
      <c r="I51" s="41" t="s">
        <v>16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74"/>
      <c r="Z51" s="37"/>
      <c r="AA51" s="407" t="s">
        <v>72</v>
      </c>
      <c r="AB51" s="407"/>
      <c r="AC51" s="407"/>
    </row>
    <row r="52" spans="2:29" ht="9" customHeight="1">
      <c r="B52" s="37"/>
      <c r="C52" s="407" t="s">
        <v>47</v>
      </c>
      <c r="D52" s="407"/>
      <c r="F52" s="75" t="s">
        <v>16</v>
      </c>
      <c r="G52" s="41" t="s">
        <v>16</v>
      </c>
      <c r="H52" s="41" t="s">
        <v>16</v>
      </c>
      <c r="I52" s="41" t="s">
        <v>16</v>
      </c>
      <c r="J52" s="41" t="s">
        <v>16</v>
      </c>
      <c r="K52" s="41" t="s">
        <v>16</v>
      </c>
      <c r="L52" s="41" t="s">
        <v>16</v>
      </c>
      <c r="M52" s="41" t="s">
        <v>16</v>
      </c>
      <c r="N52" s="41" t="s">
        <v>16</v>
      </c>
      <c r="O52" s="41" t="s">
        <v>16</v>
      </c>
      <c r="P52" s="41" t="s">
        <v>16</v>
      </c>
      <c r="Q52" s="41" t="s">
        <v>16</v>
      </c>
      <c r="R52" s="41" t="s">
        <v>16</v>
      </c>
      <c r="S52" s="41" t="s">
        <v>16</v>
      </c>
      <c r="T52" s="41" t="s">
        <v>16</v>
      </c>
      <c r="U52" s="41" t="s">
        <v>16</v>
      </c>
      <c r="V52" s="41" t="s">
        <v>16</v>
      </c>
      <c r="W52" s="41" t="s">
        <v>16</v>
      </c>
      <c r="X52" s="39"/>
      <c r="Y52" s="74"/>
      <c r="Z52" s="37"/>
      <c r="AA52" s="407" t="s">
        <v>47</v>
      </c>
      <c r="AB52" s="407"/>
      <c r="AC52" s="407"/>
    </row>
    <row r="53" spans="2:29" ht="9" customHeight="1">
      <c r="B53" s="37"/>
      <c r="C53" s="407" t="s">
        <v>106</v>
      </c>
      <c r="D53" s="407"/>
      <c r="F53" s="75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/>
      <c r="Y53" s="74"/>
      <c r="Z53" s="37"/>
      <c r="AA53" s="407" t="s">
        <v>67</v>
      </c>
      <c r="AB53" s="407"/>
      <c r="AC53" s="407"/>
    </row>
    <row r="54" spans="2:29" ht="9" customHeight="1">
      <c r="B54" s="37"/>
      <c r="C54" s="37"/>
      <c r="D54" s="36" t="s">
        <v>66</v>
      </c>
      <c r="F54" s="75">
        <v>202</v>
      </c>
      <c r="G54" s="41">
        <v>2</v>
      </c>
      <c r="H54" s="41" t="s">
        <v>16</v>
      </c>
      <c r="I54" s="41">
        <v>136</v>
      </c>
      <c r="J54" s="41">
        <v>2</v>
      </c>
      <c r="K54" s="41" t="s">
        <v>16</v>
      </c>
      <c r="L54" s="41">
        <v>4</v>
      </c>
      <c r="M54" s="41" t="s">
        <v>16</v>
      </c>
      <c r="N54" s="41">
        <v>16</v>
      </c>
      <c r="O54" s="41">
        <v>6</v>
      </c>
      <c r="P54" s="41" t="s">
        <v>16</v>
      </c>
      <c r="Q54" s="41">
        <v>4</v>
      </c>
      <c r="R54" s="41">
        <v>2</v>
      </c>
      <c r="S54" s="41">
        <v>1</v>
      </c>
      <c r="T54" s="41">
        <v>24</v>
      </c>
      <c r="U54" s="41">
        <v>5</v>
      </c>
      <c r="V54" s="41" t="s">
        <v>16</v>
      </c>
      <c r="W54" s="41" t="s">
        <v>16</v>
      </c>
      <c r="X54" s="39"/>
      <c r="Y54" s="74"/>
      <c r="Z54" s="37"/>
      <c r="AA54" s="37"/>
      <c r="AB54" s="407" t="s">
        <v>66</v>
      </c>
      <c r="AC54" s="407"/>
    </row>
    <row r="55" spans="2:29" ht="9" customHeight="1">
      <c r="B55" s="37"/>
      <c r="C55" s="37"/>
      <c r="D55" s="36" t="s">
        <v>65</v>
      </c>
      <c r="F55" s="75">
        <v>482</v>
      </c>
      <c r="G55" s="41">
        <v>7</v>
      </c>
      <c r="H55" s="41" t="s">
        <v>16</v>
      </c>
      <c r="I55" s="41">
        <v>343</v>
      </c>
      <c r="J55" s="41">
        <v>21</v>
      </c>
      <c r="K55" s="41" t="s">
        <v>16</v>
      </c>
      <c r="L55" s="41">
        <v>7</v>
      </c>
      <c r="M55" s="41" t="s">
        <v>16</v>
      </c>
      <c r="N55" s="41">
        <v>55</v>
      </c>
      <c r="O55" s="41">
        <v>12</v>
      </c>
      <c r="P55" s="41" t="s">
        <v>16</v>
      </c>
      <c r="Q55" s="41">
        <v>6</v>
      </c>
      <c r="R55" s="41">
        <v>8</v>
      </c>
      <c r="S55" s="41" t="s">
        <v>16</v>
      </c>
      <c r="T55" s="41">
        <v>23</v>
      </c>
      <c r="U55" s="41" t="s">
        <v>16</v>
      </c>
      <c r="V55" s="41" t="s">
        <v>16</v>
      </c>
      <c r="W55" s="41" t="s">
        <v>16</v>
      </c>
      <c r="X55" s="39"/>
      <c r="Y55" s="74"/>
      <c r="Z55" s="37"/>
      <c r="AA55" s="37"/>
      <c r="AB55" s="407" t="s">
        <v>65</v>
      </c>
      <c r="AC55" s="407"/>
    </row>
    <row r="56" spans="2:29" ht="9" customHeight="1">
      <c r="B56" s="37"/>
      <c r="C56" s="37"/>
      <c r="D56" s="36" t="s">
        <v>64</v>
      </c>
      <c r="F56" s="75">
        <v>963</v>
      </c>
      <c r="G56" s="41">
        <v>1</v>
      </c>
      <c r="H56" s="41">
        <v>2</v>
      </c>
      <c r="I56" s="41">
        <v>651</v>
      </c>
      <c r="J56" s="41">
        <v>52</v>
      </c>
      <c r="K56" s="41" t="s">
        <v>16</v>
      </c>
      <c r="L56" s="41">
        <v>18</v>
      </c>
      <c r="M56" s="41">
        <v>2</v>
      </c>
      <c r="N56" s="41">
        <v>155</v>
      </c>
      <c r="O56" s="41">
        <v>42</v>
      </c>
      <c r="P56" s="41" t="s">
        <v>16</v>
      </c>
      <c r="Q56" s="41">
        <v>2</v>
      </c>
      <c r="R56" s="41">
        <v>1</v>
      </c>
      <c r="S56" s="41">
        <v>2</v>
      </c>
      <c r="T56" s="41">
        <v>16</v>
      </c>
      <c r="U56" s="41">
        <v>19</v>
      </c>
      <c r="V56" s="41" t="s">
        <v>16</v>
      </c>
      <c r="W56" s="41" t="s">
        <v>16</v>
      </c>
      <c r="X56" s="39"/>
      <c r="Y56" s="74"/>
      <c r="Z56" s="37"/>
      <c r="AA56" s="37"/>
      <c r="AB56" s="407" t="s">
        <v>64</v>
      </c>
      <c r="AC56" s="407"/>
    </row>
    <row r="57" spans="2:29" ht="9" customHeight="1">
      <c r="B57" s="37"/>
      <c r="C57" s="37"/>
      <c r="D57" s="36" t="s">
        <v>63</v>
      </c>
      <c r="F57" s="75">
        <v>3006</v>
      </c>
      <c r="G57" s="41">
        <v>8</v>
      </c>
      <c r="H57" s="41">
        <v>2</v>
      </c>
      <c r="I57" s="41">
        <v>2124</v>
      </c>
      <c r="J57" s="41">
        <v>99</v>
      </c>
      <c r="K57" s="41" t="s">
        <v>16</v>
      </c>
      <c r="L57" s="41">
        <v>69</v>
      </c>
      <c r="M57" s="41">
        <v>12</v>
      </c>
      <c r="N57" s="41">
        <v>523</v>
      </c>
      <c r="O57" s="41">
        <v>105</v>
      </c>
      <c r="P57" s="41">
        <v>5</v>
      </c>
      <c r="Q57" s="41">
        <v>12</v>
      </c>
      <c r="R57" s="41">
        <v>8</v>
      </c>
      <c r="S57" s="41">
        <v>1</v>
      </c>
      <c r="T57" s="41">
        <v>29</v>
      </c>
      <c r="U57" s="41">
        <v>9</v>
      </c>
      <c r="V57" s="41" t="s">
        <v>16</v>
      </c>
      <c r="W57" s="41" t="s">
        <v>16</v>
      </c>
      <c r="X57" s="39"/>
      <c r="Y57" s="74"/>
      <c r="Z57" s="37"/>
      <c r="AA57" s="37"/>
      <c r="AB57" s="407" t="s">
        <v>63</v>
      </c>
      <c r="AC57" s="407"/>
    </row>
    <row r="58" spans="2:29" ht="9" customHeight="1">
      <c r="B58" s="37"/>
      <c r="C58" s="37"/>
      <c r="D58" s="36" t="s">
        <v>62</v>
      </c>
      <c r="F58" s="75">
        <v>1100</v>
      </c>
      <c r="G58" s="41">
        <v>5</v>
      </c>
      <c r="H58" s="41" t="s">
        <v>16</v>
      </c>
      <c r="I58" s="41">
        <v>759</v>
      </c>
      <c r="J58" s="41">
        <v>31</v>
      </c>
      <c r="K58" s="41" t="s">
        <v>16</v>
      </c>
      <c r="L58" s="41">
        <v>25</v>
      </c>
      <c r="M58" s="41">
        <v>6</v>
      </c>
      <c r="N58" s="41">
        <v>197</v>
      </c>
      <c r="O58" s="41">
        <v>22</v>
      </c>
      <c r="P58" s="41">
        <v>1</v>
      </c>
      <c r="Q58" s="41">
        <v>5</v>
      </c>
      <c r="R58" s="41">
        <v>4</v>
      </c>
      <c r="S58" s="41">
        <v>2</v>
      </c>
      <c r="T58" s="41">
        <v>18</v>
      </c>
      <c r="U58" s="41">
        <v>25</v>
      </c>
      <c r="V58" s="41" t="s">
        <v>16</v>
      </c>
      <c r="W58" s="41" t="s">
        <v>16</v>
      </c>
      <c r="X58" s="39"/>
      <c r="Y58" s="74"/>
      <c r="Z58" s="37"/>
      <c r="AA58" s="37"/>
      <c r="AB58" s="407" t="s">
        <v>62</v>
      </c>
      <c r="AC58" s="407"/>
    </row>
    <row r="59" spans="2:29" ht="9" customHeight="1">
      <c r="B59" s="37"/>
      <c r="C59" s="37"/>
      <c r="D59" s="36" t="s">
        <v>61</v>
      </c>
      <c r="F59" s="75">
        <v>4461</v>
      </c>
      <c r="G59" s="41">
        <v>11</v>
      </c>
      <c r="H59" s="41">
        <v>1</v>
      </c>
      <c r="I59" s="41">
        <v>2872</v>
      </c>
      <c r="J59" s="41">
        <v>197</v>
      </c>
      <c r="K59" s="41" t="s">
        <v>16</v>
      </c>
      <c r="L59" s="41">
        <v>36</v>
      </c>
      <c r="M59" s="41">
        <v>8</v>
      </c>
      <c r="N59" s="41">
        <v>620</v>
      </c>
      <c r="O59" s="41">
        <v>234</v>
      </c>
      <c r="P59" s="41">
        <v>6</v>
      </c>
      <c r="Q59" s="41">
        <v>16</v>
      </c>
      <c r="R59" s="41">
        <v>19</v>
      </c>
      <c r="S59" s="41">
        <v>12</v>
      </c>
      <c r="T59" s="41">
        <v>118</v>
      </c>
      <c r="U59" s="41">
        <v>311</v>
      </c>
      <c r="V59" s="41" t="s">
        <v>16</v>
      </c>
      <c r="W59" s="41" t="s">
        <v>16</v>
      </c>
      <c r="X59" s="39"/>
      <c r="Y59" s="74"/>
      <c r="Z59" s="37"/>
      <c r="AA59" s="37"/>
      <c r="AB59" s="407" t="s">
        <v>61</v>
      </c>
      <c r="AC59" s="407"/>
    </row>
    <row r="60" spans="2:29" ht="9" customHeight="1">
      <c r="B60" s="37"/>
      <c r="C60" s="37"/>
      <c r="D60" s="36" t="s">
        <v>60</v>
      </c>
      <c r="F60" s="75">
        <v>862</v>
      </c>
      <c r="G60" s="41">
        <v>9</v>
      </c>
      <c r="H60" s="41" t="s">
        <v>16</v>
      </c>
      <c r="I60" s="41">
        <v>575</v>
      </c>
      <c r="J60" s="41">
        <v>26</v>
      </c>
      <c r="K60" s="41" t="s">
        <v>16</v>
      </c>
      <c r="L60" s="41">
        <v>18</v>
      </c>
      <c r="M60" s="41">
        <v>5</v>
      </c>
      <c r="N60" s="41">
        <v>153</v>
      </c>
      <c r="O60" s="41">
        <v>37</v>
      </c>
      <c r="P60" s="41">
        <v>2</v>
      </c>
      <c r="Q60" s="41" t="s">
        <v>16</v>
      </c>
      <c r="R60" s="41" t="s">
        <v>16</v>
      </c>
      <c r="S60" s="41">
        <v>3</v>
      </c>
      <c r="T60" s="41">
        <v>13</v>
      </c>
      <c r="U60" s="41">
        <v>21</v>
      </c>
      <c r="V60" s="41" t="s">
        <v>16</v>
      </c>
      <c r="W60" s="41" t="s">
        <v>16</v>
      </c>
      <c r="X60" s="39"/>
      <c r="Y60" s="74"/>
      <c r="Z60" s="37"/>
      <c r="AA60" s="37"/>
      <c r="AB60" s="407" t="s">
        <v>60</v>
      </c>
      <c r="AC60" s="407"/>
    </row>
    <row r="61" spans="2:29" ht="9" customHeight="1">
      <c r="B61" s="37"/>
      <c r="C61" s="37"/>
      <c r="D61" s="36" t="s">
        <v>59</v>
      </c>
      <c r="F61" s="75">
        <v>18</v>
      </c>
      <c r="G61" s="41" t="s">
        <v>16</v>
      </c>
      <c r="H61" s="41" t="s">
        <v>16</v>
      </c>
      <c r="I61" s="41">
        <v>10</v>
      </c>
      <c r="J61" s="41" t="s">
        <v>16</v>
      </c>
      <c r="K61" s="41" t="s">
        <v>16</v>
      </c>
      <c r="L61" s="41">
        <v>1</v>
      </c>
      <c r="M61" s="41" t="s">
        <v>16</v>
      </c>
      <c r="N61" s="41">
        <v>4</v>
      </c>
      <c r="O61" s="41" t="s">
        <v>16</v>
      </c>
      <c r="P61" s="41" t="s">
        <v>16</v>
      </c>
      <c r="Q61" s="41">
        <v>2</v>
      </c>
      <c r="R61" s="41" t="s">
        <v>16</v>
      </c>
      <c r="S61" s="41">
        <v>1</v>
      </c>
      <c r="T61" s="41" t="s">
        <v>16</v>
      </c>
      <c r="U61" s="41" t="s">
        <v>16</v>
      </c>
      <c r="V61" s="41" t="s">
        <v>16</v>
      </c>
      <c r="W61" s="41" t="s">
        <v>16</v>
      </c>
      <c r="X61" s="39"/>
      <c r="Y61" s="74"/>
      <c r="Z61" s="37"/>
      <c r="AA61" s="37"/>
      <c r="AB61" s="407" t="s">
        <v>59</v>
      </c>
      <c r="AC61" s="407"/>
    </row>
    <row r="62" spans="2:29" ht="9" customHeight="1">
      <c r="B62" s="37"/>
      <c r="C62" s="37"/>
      <c r="D62" s="36" t="s">
        <v>58</v>
      </c>
      <c r="F62" s="75">
        <v>14</v>
      </c>
      <c r="G62" s="41" t="s">
        <v>16</v>
      </c>
      <c r="H62" s="41" t="s">
        <v>16</v>
      </c>
      <c r="I62" s="41">
        <v>11</v>
      </c>
      <c r="J62" s="41">
        <v>1</v>
      </c>
      <c r="K62" s="41" t="s">
        <v>16</v>
      </c>
      <c r="L62" s="41" t="s">
        <v>16</v>
      </c>
      <c r="M62" s="41" t="s">
        <v>16</v>
      </c>
      <c r="N62" s="41">
        <v>1</v>
      </c>
      <c r="O62" s="41">
        <v>1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 t="s">
        <v>16</v>
      </c>
      <c r="V62" s="41" t="s">
        <v>16</v>
      </c>
      <c r="W62" s="41" t="s">
        <v>16</v>
      </c>
      <c r="X62" s="39"/>
      <c r="Y62" s="74"/>
      <c r="Z62" s="37"/>
      <c r="AA62" s="37"/>
      <c r="AB62" s="407" t="s">
        <v>58</v>
      </c>
      <c r="AC62" s="407"/>
    </row>
    <row r="63" spans="2:29" ht="9" customHeight="1">
      <c r="B63" s="37"/>
      <c r="C63" s="37"/>
      <c r="D63" s="36" t="s">
        <v>57</v>
      </c>
      <c r="F63" s="75">
        <v>81</v>
      </c>
      <c r="G63" s="41">
        <v>9</v>
      </c>
      <c r="H63" s="41" t="s">
        <v>16</v>
      </c>
      <c r="I63" s="41">
        <v>44</v>
      </c>
      <c r="J63" s="41">
        <v>1</v>
      </c>
      <c r="K63" s="41" t="s">
        <v>16</v>
      </c>
      <c r="L63" s="41" t="s">
        <v>16</v>
      </c>
      <c r="M63" s="41" t="s">
        <v>16</v>
      </c>
      <c r="N63" s="41">
        <v>18</v>
      </c>
      <c r="O63" s="41" t="s">
        <v>16</v>
      </c>
      <c r="P63" s="41" t="s">
        <v>16</v>
      </c>
      <c r="Q63" s="41">
        <v>1</v>
      </c>
      <c r="R63" s="41" t="s">
        <v>16</v>
      </c>
      <c r="S63" s="41" t="s">
        <v>16</v>
      </c>
      <c r="T63" s="41">
        <v>4</v>
      </c>
      <c r="U63" s="41">
        <v>4</v>
      </c>
      <c r="V63" s="41" t="s">
        <v>16</v>
      </c>
      <c r="W63" s="41" t="s">
        <v>16</v>
      </c>
      <c r="X63" s="39"/>
      <c r="Y63" s="74"/>
      <c r="Z63" s="37"/>
      <c r="AA63" s="37"/>
      <c r="AB63" s="407" t="s">
        <v>57</v>
      </c>
      <c r="AC63" s="407"/>
    </row>
    <row r="64" spans="2:29" ht="4.5" customHeight="1">
      <c r="B64" s="37"/>
      <c r="C64" s="37"/>
      <c r="D64" s="36"/>
      <c r="F64" s="7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39"/>
      <c r="Y64" s="74"/>
      <c r="Z64" s="37"/>
      <c r="AA64" s="37"/>
      <c r="AB64" s="36"/>
      <c r="AC64" s="36"/>
    </row>
    <row r="65" spans="1:30" ht="9" customHeight="1">
      <c r="B65" s="37"/>
      <c r="C65" s="407" t="s">
        <v>56</v>
      </c>
      <c r="D65" s="407"/>
      <c r="F65" s="75" t="s">
        <v>16</v>
      </c>
      <c r="G65" s="41" t="s">
        <v>16</v>
      </c>
      <c r="H65" s="41" t="s">
        <v>16</v>
      </c>
      <c r="I65" s="41" t="s">
        <v>16</v>
      </c>
      <c r="J65" s="41" t="s">
        <v>16</v>
      </c>
      <c r="K65" s="41" t="s">
        <v>16</v>
      </c>
      <c r="L65" s="41" t="s">
        <v>16</v>
      </c>
      <c r="M65" s="41" t="s">
        <v>16</v>
      </c>
      <c r="N65" s="41" t="s">
        <v>16</v>
      </c>
      <c r="O65" s="41" t="s">
        <v>16</v>
      </c>
      <c r="P65" s="41" t="s">
        <v>16</v>
      </c>
      <c r="Q65" s="41" t="s">
        <v>16</v>
      </c>
      <c r="R65" s="41" t="s">
        <v>16</v>
      </c>
      <c r="S65" s="41" t="s">
        <v>16</v>
      </c>
      <c r="T65" s="41" t="s">
        <v>16</v>
      </c>
      <c r="U65" s="41" t="s">
        <v>16</v>
      </c>
      <c r="V65" s="41" t="s">
        <v>16</v>
      </c>
      <c r="W65" s="41" t="s">
        <v>16</v>
      </c>
      <c r="X65" s="39"/>
      <c r="Y65" s="74"/>
      <c r="Z65" s="37"/>
      <c r="AA65" s="407" t="s">
        <v>56</v>
      </c>
      <c r="AB65" s="407"/>
      <c r="AC65" s="407"/>
      <c r="AD65" s="36"/>
    </row>
    <row r="66" spans="1:30" ht="9" customHeight="1">
      <c r="B66" s="37"/>
      <c r="C66" s="407" t="s">
        <v>55</v>
      </c>
      <c r="D66" s="407"/>
      <c r="F66" s="75">
        <v>126</v>
      </c>
      <c r="G66" s="41">
        <v>1</v>
      </c>
      <c r="H66" s="41" t="s">
        <v>16</v>
      </c>
      <c r="I66" s="41">
        <v>73</v>
      </c>
      <c r="J66" s="41">
        <v>2</v>
      </c>
      <c r="K66" s="41" t="s">
        <v>16</v>
      </c>
      <c r="L66" s="41">
        <v>1</v>
      </c>
      <c r="M66" s="41">
        <v>1</v>
      </c>
      <c r="N66" s="41">
        <v>41</v>
      </c>
      <c r="O66" s="41">
        <v>7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 t="s">
        <v>16</v>
      </c>
      <c r="X66" s="39"/>
      <c r="Y66" s="74"/>
      <c r="Z66" s="37"/>
      <c r="AA66" s="407" t="s">
        <v>55</v>
      </c>
      <c r="AB66" s="407"/>
      <c r="AC66" s="407"/>
      <c r="AD66" s="36"/>
    </row>
    <row r="67" spans="1:30" ht="9" customHeight="1">
      <c r="B67" s="37"/>
      <c r="C67" s="407" t="s">
        <v>105</v>
      </c>
      <c r="D67" s="407"/>
      <c r="F67" s="75">
        <v>3</v>
      </c>
      <c r="G67" s="41" t="s">
        <v>16</v>
      </c>
      <c r="H67" s="41" t="s">
        <v>16</v>
      </c>
      <c r="I67" s="41">
        <v>2</v>
      </c>
      <c r="J67" s="41" t="s">
        <v>16</v>
      </c>
      <c r="K67" s="41" t="s">
        <v>16</v>
      </c>
      <c r="L67" s="41" t="s">
        <v>16</v>
      </c>
      <c r="M67" s="41" t="s">
        <v>16</v>
      </c>
      <c r="N67" s="41">
        <v>1</v>
      </c>
      <c r="O67" s="41" t="s">
        <v>16</v>
      </c>
      <c r="P67" s="41" t="s">
        <v>16</v>
      </c>
      <c r="Q67" s="41" t="s">
        <v>16</v>
      </c>
      <c r="R67" s="41" t="s">
        <v>16</v>
      </c>
      <c r="S67" s="41" t="s">
        <v>16</v>
      </c>
      <c r="T67" s="41" t="s">
        <v>16</v>
      </c>
      <c r="U67" s="41" t="s">
        <v>16</v>
      </c>
      <c r="V67" s="41" t="s">
        <v>16</v>
      </c>
      <c r="W67" s="41" t="s">
        <v>16</v>
      </c>
      <c r="X67" s="39"/>
      <c r="Y67" s="74"/>
      <c r="Z67" s="37"/>
      <c r="AA67" s="407" t="s">
        <v>105</v>
      </c>
      <c r="AB67" s="407"/>
      <c r="AC67" s="407"/>
      <c r="AD67" s="36"/>
    </row>
    <row r="68" spans="1:30" ht="9" customHeight="1">
      <c r="B68" s="37"/>
      <c r="C68" s="407" t="s">
        <v>104</v>
      </c>
      <c r="D68" s="407"/>
      <c r="F68" s="75" t="s">
        <v>16</v>
      </c>
      <c r="G68" s="41" t="s">
        <v>16</v>
      </c>
      <c r="H68" s="41" t="s">
        <v>16</v>
      </c>
      <c r="I68" s="41" t="s">
        <v>16</v>
      </c>
      <c r="J68" s="41" t="s">
        <v>16</v>
      </c>
      <c r="K68" s="41" t="s">
        <v>16</v>
      </c>
      <c r="L68" s="41" t="s">
        <v>16</v>
      </c>
      <c r="M68" s="41" t="s">
        <v>16</v>
      </c>
      <c r="N68" s="41" t="s">
        <v>16</v>
      </c>
      <c r="O68" s="41" t="s">
        <v>16</v>
      </c>
      <c r="P68" s="41" t="s">
        <v>16</v>
      </c>
      <c r="Q68" s="41" t="s">
        <v>16</v>
      </c>
      <c r="R68" s="41" t="s">
        <v>16</v>
      </c>
      <c r="S68" s="41" t="s">
        <v>16</v>
      </c>
      <c r="T68" s="41" t="s">
        <v>16</v>
      </c>
      <c r="U68" s="41" t="s">
        <v>16</v>
      </c>
      <c r="V68" s="41" t="s">
        <v>16</v>
      </c>
      <c r="W68" s="41" t="s">
        <v>16</v>
      </c>
      <c r="X68" s="39"/>
      <c r="Y68" s="74"/>
      <c r="Z68" s="37"/>
      <c r="AA68" s="407" t="s">
        <v>104</v>
      </c>
      <c r="AB68" s="407"/>
      <c r="AC68" s="407"/>
      <c r="AD68" s="36"/>
    </row>
    <row r="69" spans="1:30" ht="9" customHeight="1">
      <c r="B69" s="37"/>
      <c r="C69" s="407" t="s">
        <v>103</v>
      </c>
      <c r="D69" s="407"/>
      <c r="F69" s="75" t="s">
        <v>16</v>
      </c>
      <c r="G69" s="41" t="s">
        <v>16</v>
      </c>
      <c r="H69" s="41" t="s">
        <v>16</v>
      </c>
      <c r="I69" s="41" t="s">
        <v>16</v>
      </c>
      <c r="J69" s="41" t="s">
        <v>16</v>
      </c>
      <c r="K69" s="41" t="s">
        <v>16</v>
      </c>
      <c r="L69" s="41" t="s">
        <v>16</v>
      </c>
      <c r="M69" s="41" t="s">
        <v>16</v>
      </c>
      <c r="N69" s="41" t="s">
        <v>16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74"/>
      <c r="Z69" s="37"/>
      <c r="AA69" s="407" t="s">
        <v>103</v>
      </c>
      <c r="AB69" s="407"/>
      <c r="AC69" s="407"/>
      <c r="AD69" s="36"/>
    </row>
    <row r="70" spans="1:30" ht="4.5" customHeight="1">
      <c r="B70" s="37"/>
      <c r="C70" s="37"/>
      <c r="D70" s="36"/>
      <c r="F70" s="7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39"/>
      <c r="Y70" s="74"/>
      <c r="Z70" s="37"/>
      <c r="AA70" s="37"/>
      <c r="AB70" s="36"/>
      <c r="AC70" s="36"/>
    </row>
    <row r="71" spans="1:30" ht="9" customHeight="1">
      <c r="B71" s="37"/>
      <c r="C71" s="407" t="s">
        <v>102</v>
      </c>
      <c r="D71" s="407"/>
      <c r="F71" s="75" t="s">
        <v>16</v>
      </c>
      <c r="G71" s="41" t="s">
        <v>16</v>
      </c>
      <c r="H71" s="41" t="s">
        <v>16</v>
      </c>
      <c r="I71" s="41" t="s">
        <v>16</v>
      </c>
      <c r="J71" s="41" t="s">
        <v>16</v>
      </c>
      <c r="K71" s="41" t="s">
        <v>16</v>
      </c>
      <c r="L71" s="41" t="s">
        <v>16</v>
      </c>
      <c r="M71" s="41" t="s">
        <v>16</v>
      </c>
      <c r="N71" s="41" t="s">
        <v>16</v>
      </c>
      <c r="O71" s="41" t="s">
        <v>16</v>
      </c>
      <c r="P71" s="41" t="s">
        <v>16</v>
      </c>
      <c r="Q71" s="41" t="s">
        <v>16</v>
      </c>
      <c r="R71" s="41" t="s">
        <v>16</v>
      </c>
      <c r="S71" s="41" t="s">
        <v>16</v>
      </c>
      <c r="T71" s="41" t="s">
        <v>16</v>
      </c>
      <c r="U71" s="41" t="s">
        <v>16</v>
      </c>
      <c r="V71" s="41" t="s">
        <v>16</v>
      </c>
      <c r="W71" s="41" t="s">
        <v>16</v>
      </c>
      <c r="X71" s="39"/>
      <c r="Y71" s="74"/>
      <c r="Z71" s="37"/>
      <c r="AA71" s="407" t="s">
        <v>102</v>
      </c>
      <c r="AB71" s="407"/>
      <c r="AC71" s="407"/>
      <c r="AD71" s="36"/>
    </row>
    <row r="72" spans="1:30" ht="9" customHeight="1">
      <c r="B72" s="37"/>
      <c r="C72" s="407" t="s">
        <v>101</v>
      </c>
      <c r="D72" s="407"/>
      <c r="F72" s="75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74"/>
      <c r="Z72" s="37"/>
      <c r="AA72" s="407" t="s">
        <v>101</v>
      </c>
      <c r="AB72" s="407"/>
      <c r="AC72" s="407"/>
      <c r="AD72" s="36"/>
    </row>
    <row r="73" spans="1:30" ht="9" customHeight="1">
      <c r="B73" s="37"/>
      <c r="C73" s="407" t="s">
        <v>54</v>
      </c>
      <c r="D73" s="407"/>
      <c r="F73" s="75">
        <v>7</v>
      </c>
      <c r="G73" s="41" t="s">
        <v>16</v>
      </c>
      <c r="H73" s="41" t="s">
        <v>16</v>
      </c>
      <c r="I73" s="41">
        <v>4</v>
      </c>
      <c r="J73" s="41" t="s">
        <v>16</v>
      </c>
      <c r="K73" s="41" t="s">
        <v>16</v>
      </c>
      <c r="L73" s="41" t="s">
        <v>16</v>
      </c>
      <c r="M73" s="41" t="s">
        <v>16</v>
      </c>
      <c r="N73" s="41">
        <v>2</v>
      </c>
      <c r="O73" s="41" t="s">
        <v>16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>
        <v>1</v>
      </c>
      <c r="V73" s="41" t="s">
        <v>16</v>
      </c>
      <c r="W73" s="41" t="s">
        <v>16</v>
      </c>
      <c r="X73" s="39"/>
      <c r="Y73" s="74"/>
      <c r="Z73" s="37"/>
      <c r="AA73" s="407" t="s">
        <v>54</v>
      </c>
      <c r="AB73" s="407"/>
      <c r="AC73" s="407"/>
      <c r="AD73" s="36"/>
    </row>
    <row r="74" spans="1:30" ht="9" customHeight="1">
      <c r="B74" s="37"/>
      <c r="C74" s="407" t="s">
        <v>52</v>
      </c>
      <c r="D74" s="407"/>
      <c r="F74" s="75">
        <v>4</v>
      </c>
      <c r="G74" s="41" t="s">
        <v>16</v>
      </c>
      <c r="H74" s="41" t="s">
        <v>16</v>
      </c>
      <c r="I74" s="41" t="s">
        <v>16</v>
      </c>
      <c r="J74" s="41" t="s">
        <v>16</v>
      </c>
      <c r="K74" s="41" t="s">
        <v>16</v>
      </c>
      <c r="L74" s="41" t="s">
        <v>16</v>
      </c>
      <c r="M74" s="41" t="s">
        <v>16</v>
      </c>
      <c r="N74" s="41" t="s">
        <v>16</v>
      </c>
      <c r="O74" s="41" t="s">
        <v>16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1" t="s">
        <v>16</v>
      </c>
      <c r="V74" s="41" t="s">
        <v>16</v>
      </c>
      <c r="W74" s="41">
        <v>4</v>
      </c>
      <c r="X74" s="39"/>
      <c r="Y74" s="74"/>
      <c r="Z74" s="37"/>
      <c r="AA74" s="407" t="s">
        <v>52</v>
      </c>
      <c r="AB74" s="407"/>
      <c r="AC74" s="407"/>
      <c r="AD74" s="36"/>
    </row>
    <row r="75" spans="1:30" ht="6.75" customHeight="1">
      <c r="A75" s="70"/>
      <c r="B75" s="70"/>
      <c r="C75" s="70"/>
      <c r="D75" s="70"/>
      <c r="E75" s="70"/>
      <c r="F75" s="71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2"/>
      <c r="Y75" s="71"/>
      <c r="Z75" s="70"/>
      <c r="AA75" s="70"/>
      <c r="AB75" s="70"/>
      <c r="AC75" s="70"/>
      <c r="AD75" s="70"/>
    </row>
  </sheetData>
  <mergeCells count="106">
    <mergeCell ref="C39:D39"/>
    <mergeCell ref="AA74:AC74"/>
    <mergeCell ref="AA18:AC18"/>
    <mergeCell ref="AA73:AC73"/>
    <mergeCell ref="AA67:AC67"/>
    <mergeCell ref="AA68:AC68"/>
    <mergeCell ref="AA69:AC69"/>
    <mergeCell ref="AB59:AC59"/>
    <mergeCell ref="AB60:AC60"/>
    <mergeCell ref="AA51:AC51"/>
    <mergeCell ref="AA52:AC52"/>
    <mergeCell ref="AB55:AC55"/>
    <mergeCell ref="AA65:AC65"/>
    <mergeCell ref="AA66:AC66"/>
    <mergeCell ref="AB61:AC61"/>
    <mergeCell ref="AB62:AC62"/>
    <mergeCell ref="AB63:AC63"/>
    <mergeCell ref="AA29:AC29"/>
    <mergeCell ref="AA30:AC30"/>
    <mergeCell ref="AA39:AC39"/>
    <mergeCell ref="AA27:AC27"/>
    <mergeCell ref="AA28:AC28"/>
    <mergeCell ref="AA72:AC72"/>
    <mergeCell ref="AA71:AC71"/>
    <mergeCell ref="C30:D30"/>
    <mergeCell ref="AA22:AC22"/>
    <mergeCell ref="AA23:AC23"/>
    <mergeCell ref="AA24:AC24"/>
    <mergeCell ref="AA26:AC26"/>
    <mergeCell ref="C27:D27"/>
    <mergeCell ref="C28:D28"/>
    <mergeCell ref="C24:D24"/>
    <mergeCell ref="C26:D26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C29:D29"/>
    <mergeCell ref="AC3:AC4"/>
    <mergeCell ref="AB56:AC56"/>
    <mergeCell ref="AB57:AC57"/>
    <mergeCell ref="AB58:AC58"/>
    <mergeCell ref="Y6:AD7"/>
    <mergeCell ref="AA20:AC20"/>
    <mergeCell ref="AA21:AC21"/>
    <mergeCell ref="AA32:AC32"/>
    <mergeCell ref="AA33:AC33"/>
    <mergeCell ref="AA34:AC34"/>
    <mergeCell ref="AA53:AC53"/>
    <mergeCell ref="AB54:AC54"/>
    <mergeCell ref="AA45:AC45"/>
    <mergeCell ref="AA46:AC46"/>
    <mergeCell ref="AA47:AC47"/>
    <mergeCell ref="AA50:AC50"/>
    <mergeCell ref="AA48:AC48"/>
    <mergeCell ref="AA40:AC40"/>
    <mergeCell ref="AA41:AC41"/>
    <mergeCell ref="AA42:AC42"/>
    <mergeCell ref="AA44:AC44"/>
    <mergeCell ref="AA35:AC35"/>
    <mergeCell ref="AA36:AC36"/>
    <mergeCell ref="AA38:AC38"/>
    <mergeCell ref="C73:D73"/>
    <mergeCell ref="C74:D74"/>
    <mergeCell ref="C46:D46"/>
    <mergeCell ref="C47:D47"/>
    <mergeCell ref="C65:D65"/>
    <mergeCell ref="C66:D66"/>
    <mergeCell ref="C51:D51"/>
    <mergeCell ref="C52:D52"/>
    <mergeCell ref="C48:D48"/>
    <mergeCell ref="C67:D67"/>
    <mergeCell ref="C53:D53"/>
    <mergeCell ref="C50:D50"/>
    <mergeCell ref="C68:D68"/>
    <mergeCell ref="C69:D69"/>
    <mergeCell ref="C71:D71"/>
    <mergeCell ref="C72:D72"/>
    <mergeCell ref="C40:D40"/>
    <mergeCell ref="C41:D41"/>
    <mergeCell ref="C42:D42"/>
    <mergeCell ref="C44:D44"/>
    <mergeCell ref="C45:D45"/>
    <mergeCell ref="F6:F7"/>
    <mergeCell ref="P6:P7"/>
    <mergeCell ref="C34:D34"/>
    <mergeCell ref="C35:D35"/>
    <mergeCell ref="A6:E7"/>
    <mergeCell ref="B9:D9"/>
    <mergeCell ref="C11:D11"/>
    <mergeCell ref="C12:D12"/>
    <mergeCell ref="C13:D13"/>
    <mergeCell ref="C17:D17"/>
    <mergeCell ref="C23:D23"/>
    <mergeCell ref="C33:D33"/>
    <mergeCell ref="C18:D18"/>
    <mergeCell ref="C20:D20"/>
    <mergeCell ref="C36:D36"/>
    <mergeCell ref="C38:D38"/>
    <mergeCell ref="C21:D21"/>
    <mergeCell ref="C22:D22"/>
    <mergeCell ref="C32:D32"/>
  </mergeCells>
  <phoneticPr fontId="1"/>
  <printOptions gridLinesSet="0"/>
  <pageMargins left="0.78740157480314965" right="0.78740157480314965" top="0.85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76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3" width="8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I1" s="427" t="s">
        <v>100</v>
      </c>
      <c r="J1" s="427"/>
      <c r="K1" s="427"/>
      <c r="L1" s="427"/>
      <c r="M1" s="427"/>
      <c r="N1" s="427"/>
      <c r="O1" s="68"/>
      <c r="P1" s="428" t="s">
        <v>99</v>
      </c>
      <c r="Q1" s="428"/>
      <c r="R1" s="428"/>
      <c r="S1" s="428"/>
      <c r="T1" s="428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8" t="s">
        <v>96</v>
      </c>
    </row>
    <row r="4" spans="1:30" ht="3" customHeight="1">
      <c r="I4" s="64"/>
      <c r="AC4" s="420"/>
    </row>
    <row r="5" spans="1:30" ht="1.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30" ht="9.75" customHeight="1">
      <c r="A6" s="422" t="s">
        <v>94</v>
      </c>
      <c r="B6" s="422"/>
      <c r="C6" s="422"/>
      <c r="D6" s="422"/>
      <c r="E6" s="425"/>
      <c r="F6" s="429" t="s">
        <v>53</v>
      </c>
      <c r="G6" s="62" t="s">
        <v>0</v>
      </c>
      <c r="H6" s="61"/>
      <c r="I6" s="61"/>
      <c r="J6" s="61"/>
      <c r="K6" s="61"/>
      <c r="L6" s="62" t="s">
        <v>1</v>
      </c>
      <c r="M6" s="61"/>
      <c r="N6" s="61"/>
      <c r="O6" s="60"/>
      <c r="P6" s="425" t="s">
        <v>95</v>
      </c>
      <c r="Q6" s="59" t="s">
        <v>2</v>
      </c>
      <c r="R6" s="58"/>
      <c r="S6" s="58"/>
      <c r="T6" s="58"/>
      <c r="U6" s="59" t="s">
        <v>3</v>
      </c>
      <c r="V6" s="58"/>
      <c r="W6" s="58"/>
      <c r="X6" s="58"/>
      <c r="Y6" s="421" t="s">
        <v>94</v>
      </c>
      <c r="Z6" s="422"/>
      <c r="AA6" s="422"/>
      <c r="AB6" s="422"/>
      <c r="AC6" s="422"/>
      <c r="AD6" s="422"/>
    </row>
    <row r="7" spans="1:30" ht="9.75" customHeight="1">
      <c r="A7" s="424"/>
      <c r="B7" s="424"/>
      <c r="C7" s="424"/>
      <c r="D7" s="424"/>
      <c r="E7" s="426"/>
      <c r="F7" s="430"/>
      <c r="G7" s="54" t="s">
        <v>4</v>
      </c>
      <c r="H7" s="54" t="s">
        <v>5</v>
      </c>
      <c r="I7" s="54" t="s">
        <v>6</v>
      </c>
      <c r="J7" s="54" t="s">
        <v>7</v>
      </c>
      <c r="K7" s="54" t="s">
        <v>8</v>
      </c>
      <c r="L7" s="54" t="s">
        <v>4</v>
      </c>
      <c r="M7" s="54" t="s">
        <v>5</v>
      </c>
      <c r="N7" s="54" t="s">
        <v>6</v>
      </c>
      <c r="O7" s="57" t="s">
        <v>7</v>
      </c>
      <c r="P7" s="426"/>
      <c r="Q7" s="56" t="s">
        <v>9</v>
      </c>
      <c r="R7" s="56" t="s">
        <v>93</v>
      </c>
      <c r="S7" s="56" t="s">
        <v>11</v>
      </c>
      <c r="T7" s="56" t="s">
        <v>12</v>
      </c>
      <c r="U7" s="56" t="s">
        <v>13</v>
      </c>
      <c r="V7" s="56" t="s">
        <v>14</v>
      </c>
      <c r="W7" s="56" t="s">
        <v>15</v>
      </c>
      <c r="X7" s="55"/>
      <c r="Y7" s="423"/>
      <c r="Z7" s="424"/>
      <c r="AA7" s="424"/>
      <c r="AB7" s="424"/>
      <c r="AC7" s="424"/>
      <c r="AD7" s="424"/>
    </row>
    <row r="8" spans="1:30" ht="6.75" customHeight="1">
      <c r="F8" s="38"/>
      <c r="Y8" s="38"/>
    </row>
    <row r="9" spans="1:30" ht="9" customHeight="1">
      <c r="B9" s="413" t="s">
        <v>53</v>
      </c>
      <c r="C9" s="413"/>
      <c r="D9" s="413"/>
      <c r="F9" s="53">
        <v>13771</v>
      </c>
      <c r="G9" s="51">
        <v>38</v>
      </c>
      <c r="H9" s="51">
        <v>10</v>
      </c>
      <c r="I9" s="51">
        <v>8806</v>
      </c>
      <c r="J9" s="51">
        <v>439</v>
      </c>
      <c r="K9" s="52" t="s">
        <v>16</v>
      </c>
      <c r="L9" s="51">
        <v>158</v>
      </c>
      <c r="M9" s="51">
        <v>79</v>
      </c>
      <c r="N9" s="51">
        <v>2164</v>
      </c>
      <c r="O9" s="51">
        <v>643</v>
      </c>
      <c r="P9" s="51">
        <v>15</v>
      </c>
      <c r="Q9" s="51">
        <v>97</v>
      </c>
      <c r="R9" s="51">
        <v>62</v>
      </c>
      <c r="S9" s="51">
        <v>40</v>
      </c>
      <c r="T9" s="51">
        <v>403</v>
      </c>
      <c r="U9" s="51">
        <v>815</v>
      </c>
      <c r="V9" s="52" t="s">
        <v>16</v>
      </c>
      <c r="W9" s="51">
        <v>2</v>
      </c>
      <c r="X9" s="39"/>
      <c r="Y9" s="38"/>
      <c r="Z9" s="413" t="s">
        <v>53</v>
      </c>
      <c r="AA9" s="413"/>
      <c r="AB9" s="413"/>
      <c r="AC9" s="413"/>
    </row>
    <row r="10" spans="1:30" ht="5.25" customHeight="1">
      <c r="B10" s="37"/>
      <c r="C10" s="37"/>
      <c r="D10" s="37"/>
      <c r="F10" s="50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8"/>
      <c r="Z10" s="37"/>
      <c r="AA10" s="37"/>
      <c r="AB10" s="37"/>
    </row>
    <row r="11" spans="1:30" ht="9" customHeight="1">
      <c r="B11" s="37"/>
      <c r="C11" s="407" t="s">
        <v>17</v>
      </c>
      <c r="D11" s="407"/>
      <c r="F11" s="42">
        <v>872</v>
      </c>
      <c r="G11" s="40">
        <v>1</v>
      </c>
      <c r="H11" s="41" t="s">
        <v>16</v>
      </c>
      <c r="I11" s="40">
        <v>485</v>
      </c>
      <c r="J11" s="40">
        <v>27</v>
      </c>
      <c r="K11" s="41" t="s">
        <v>16</v>
      </c>
      <c r="L11" s="40">
        <v>13</v>
      </c>
      <c r="M11" s="40">
        <v>4</v>
      </c>
      <c r="N11" s="40">
        <v>112</v>
      </c>
      <c r="O11" s="40">
        <v>28</v>
      </c>
      <c r="P11" s="41">
        <v>1</v>
      </c>
      <c r="Q11" s="40">
        <v>17</v>
      </c>
      <c r="R11" s="40">
        <v>5</v>
      </c>
      <c r="S11" s="40">
        <v>1</v>
      </c>
      <c r="T11" s="40">
        <v>40</v>
      </c>
      <c r="U11" s="40">
        <v>138</v>
      </c>
      <c r="V11" s="41" t="s">
        <v>16</v>
      </c>
      <c r="W11" s="41" t="s">
        <v>16</v>
      </c>
      <c r="X11" s="39"/>
      <c r="Y11" s="38"/>
      <c r="Z11" s="37"/>
      <c r="AA11" s="407" t="s">
        <v>17</v>
      </c>
      <c r="AB11" s="407"/>
      <c r="AC11" s="407"/>
    </row>
    <row r="12" spans="1:30" ht="9" customHeight="1">
      <c r="B12" s="37"/>
      <c r="C12" s="407" t="s">
        <v>18</v>
      </c>
      <c r="D12" s="407"/>
      <c r="F12" s="42">
        <v>6</v>
      </c>
      <c r="G12" s="41" t="s">
        <v>16</v>
      </c>
      <c r="H12" s="41" t="s">
        <v>16</v>
      </c>
      <c r="I12" s="41" t="s">
        <v>16</v>
      </c>
      <c r="J12" s="41" t="s">
        <v>16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>
        <v>1</v>
      </c>
      <c r="R12" s="41" t="s">
        <v>16</v>
      </c>
      <c r="S12" s="41" t="s">
        <v>16</v>
      </c>
      <c r="T12" s="40">
        <v>5</v>
      </c>
      <c r="U12" s="41" t="s">
        <v>16</v>
      </c>
      <c r="V12" s="41" t="s">
        <v>16</v>
      </c>
      <c r="W12" s="41" t="s">
        <v>16</v>
      </c>
      <c r="X12" s="39"/>
      <c r="Y12" s="38"/>
      <c r="Z12" s="37"/>
      <c r="AA12" s="407" t="s">
        <v>18</v>
      </c>
      <c r="AB12" s="407"/>
      <c r="AC12" s="407"/>
    </row>
    <row r="13" spans="1:30" ht="9" customHeight="1">
      <c r="B13" s="37"/>
      <c r="C13" s="407" t="s">
        <v>19</v>
      </c>
      <c r="D13" s="407"/>
      <c r="F13" s="43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9"/>
      <c r="Y13" s="38"/>
      <c r="Z13" s="37"/>
      <c r="AA13" s="407" t="s">
        <v>19</v>
      </c>
      <c r="AB13" s="407"/>
      <c r="AC13" s="407"/>
    </row>
    <row r="14" spans="1:30" ht="9" customHeight="1">
      <c r="B14" s="37"/>
      <c r="C14" s="37"/>
      <c r="D14" s="36" t="s">
        <v>92</v>
      </c>
      <c r="F14" s="42">
        <v>41</v>
      </c>
      <c r="G14" s="41" t="s">
        <v>16</v>
      </c>
      <c r="H14" s="41" t="s">
        <v>16</v>
      </c>
      <c r="I14" s="40">
        <v>19</v>
      </c>
      <c r="J14" s="40">
        <v>4</v>
      </c>
      <c r="K14" s="41" t="s">
        <v>16</v>
      </c>
      <c r="L14" s="41" t="s">
        <v>16</v>
      </c>
      <c r="M14" s="41" t="s">
        <v>16</v>
      </c>
      <c r="N14" s="40">
        <v>2</v>
      </c>
      <c r="O14" s="40">
        <v>1</v>
      </c>
      <c r="P14" s="41" t="s">
        <v>16</v>
      </c>
      <c r="Q14" s="40">
        <v>6</v>
      </c>
      <c r="R14" s="40">
        <v>1</v>
      </c>
      <c r="S14" s="41" t="s">
        <v>16</v>
      </c>
      <c r="T14" s="40">
        <v>4</v>
      </c>
      <c r="U14" s="40">
        <v>4</v>
      </c>
      <c r="V14" s="41" t="s">
        <v>16</v>
      </c>
      <c r="W14" s="41" t="s">
        <v>16</v>
      </c>
      <c r="X14" s="39"/>
      <c r="Y14" s="38"/>
      <c r="Z14" s="37"/>
      <c r="AA14" s="37"/>
      <c r="AB14" s="407" t="s">
        <v>92</v>
      </c>
      <c r="AC14" s="407"/>
    </row>
    <row r="15" spans="1:30" ht="9" customHeight="1">
      <c r="B15" s="37"/>
      <c r="C15" s="37"/>
      <c r="D15" s="36" t="s">
        <v>91</v>
      </c>
      <c r="F15" s="42">
        <v>6</v>
      </c>
      <c r="G15" s="41" t="s">
        <v>16</v>
      </c>
      <c r="H15" s="41" t="s">
        <v>16</v>
      </c>
      <c r="I15" s="40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>
        <v>1</v>
      </c>
      <c r="R15" s="41" t="s">
        <v>16</v>
      </c>
      <c r="S15" s="41" t="s">
        <v>16</v>
      </c>
      <c r="T15" s="41">
        <v>4</v>
      </c>
      <c r="U15" s="49" t="s">
        <v>16</v>
      </c>
      <c r="V15" s="41" t="s">
        <v>16</v>
      </c>
      <c r="W15" s="41" t="s">
        <v>16</v>
      </c>
      <c r="X15" s="39"/>
      <c r="Y15" s="38"/>
      <c r="Z15" s="37"/>
      <c r="AA15" s="37"/>
      <c r="AB15" s="407" t="s">
        <v>91</v>
      </c>
      <c r="AC15" s="407"/>
    </row>
    <row r="16" spans="1:30" ht="9" customHeight="1">
      <c r="B16" s="37"/>
      <c r="C16" s="37"/>
      <c r="D16" s="36" t="s">
        <v>90</v>
      </c>
      <c r="F16" s="42">
        <v>13</v>
      </c>
      <c r="G16" s="41" t="s">
        <v>16</v>
      </c>
      <c r="H16" s="41" t="s">
        <v>16</v>
      </c>
      <c r="I16" s="40">
        <v>8</v>
      </c>
      <c r="J16" s="41" t="s">
        <v>16</v>
      </c>
      <c r="K16" s="41" t="s">
        <v>16</v>
      </c>
      <c r="L16" s="41" t="s">
        <v>16</v>
      </c>
      <c r="M16" s="41" t="s">
        <v>16</v>
      </c>
      <c r="N16" s="41">
        <v>2</v>
      </c>
      <c r="O16" s="41" t="s">
        <v>16</v>
      </c>
      <c r="P16" s="41" t="s">
        <v>16</v>
      </c>
      <c r="Q16" s="41" t="s">
        <v>16</v>
      </c>
      <c r="R16" s="41" t="s">
        <v>16</v>
      </c>
      <c r="S16" s="41">
        <v>1</v>
      </c>
      <c r="T16" s="40">
        <v>1</v>
      </c>
      <c r="U16" s="47">
        <v>1</v>
      </c>
      <c r="V16" s="41" t="s">
        <v>16</v>
      </c>
      <c r="W16" s="41" t="s">
        <v>16</v>
      </c>
      <c r="X16" s="39"/>
      <c r="Y16" s="38"/>
      <c r="Z16" s="37"/>
      <c r="AA16" s="37"/>
      <c r="AB16" s="407" t="s">
        <v>90</v>
      </c>
      <c r="AC16" s="407"/>
    </row>
    <row r="17" spans="2:29" ht="9" customHeight="1">
      <c r="B17" s="37"/>
      <c r="C17" s="407" t="s">
        <v>20</v>
      </c>
      <c r="D17" s="407"/>
      <c r="F17" s="42">
        <v>1</v>
      </c>
      <c r="G17" s="41" t="s">
        <v>16</v>
      </c>
      <c r="H17" s="41" t="s">
        <v>16</v>
      </c>
      <c r="I17" s="40">
        <v>1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38"/>
      <c r="Z17" s="37"/>
      <c r="AA17" s="407" t="s">
        <v>20</v>
      </c>
      <c r="AB17" s="407"/>
      <c r="AC17" s="407"/>
    </row>
    <row r="18" spans="2:29" ht="9" customHeight="1">
      <c r="B18" s="37"/>
      <c r="C18" s="407" t="s">
        <v>21</v>
      </c>
      <c r="D18" s="407"/>
      <c r="F18" s="42">
        <v>14</v>
      </c>
      <c r="G18" s="41" t="s">
        <v>16</v>
      </c>
      <c r="H18" s="41" t="s">
        <v>16</v>
      </c>
      <c r="I18" s="40">
        <v>8</v>
      </c>
      <c r="J18" s="41" t="s">
        <v>16</v>
      </c>
      <c r="K18" s="41" t="s">
        <v>16</v>
      </c>
      <c r="L18" s="41" t="s">
        <v>16</v>
      </c>
      <c r="M18" s="41" t="s">
        <v>16</v>
      </c>
      <c r="N18" s="41">
        <v>1</v>
      </c>
      <c r="O18" s="41" t="s">
        <v>16</v>
      </c>
      <c r="P18" s="41" t="s">
        <v>16</v>
      </c>
      <c r="Q18" s="40">
        <v>3</v>
      </c>
      <c r="R18" s="40">
        <v>2</v>
      </c>
      <c r="S18" s="41" t="s">
        <v>16</v>
      </c>
      <c r="T18" s="41" t="s">
        <v>16</v>
      </c>
      <c r="U18" s="41" t="s">
        <v>16</v>
      </c>
      <c r="V18" s="41" t="s">
        <v>16</v>
      </c>
      <c r="W18" s="41" t="s">
        <v>16</v>
      </c>
      <c r="X18" s="39"/>
      <c r="Y18" s="38"/>
      <c r="Z18" s="37"/>
      <c r="AA18" s="407" t="s">
        <v>21</v>
      </c>
      <c r="AB18" s="407"/>
      <c r="AC18" s="407"/>
    </row>
    <row r="19" spans="2:29" ht="4.5" customHeight="1">
      <c r="B19" s="37"/>
      <c r="C19" s="36"/>
      <c r="D19" s="36"/>
      <c r="F19" s="42"/>
      <c r="G19" s="41"/>
      <c r="H19" s="41"/>
      <c r="I19" s="45"/>
      <c r="J19" s="44"/>
      <c r="K19" s="44"/>
      <c r="L19" s="44"/>
      <c r="M19" s="44"/>
      <c r="N19" s="44"/>
      <c r="O19" s="44"/>
      <c r="P19" s="44"/>
      <c r="Q19" s="45"/>
      <c r="R19" s="45"/>
      <c r="S19" s="44"/>
      <c r="T19" s="44"/>
      <c r="U19" s="44"/>
      <c r="V19" s="44"/>
      <c r="W19" s="44"/>
      <c r="X19" s="39"/>
      <c r="Y19" s="38"/>
      <c r="Z19" s="37"/>
      <c r="AA19" s="36"/>
      <c r="AB19" s="36"/>
      <c r="AC19" s="36"/>
    </row>
    <row r="20" spans="2:29" ht="9" customHeight="1">
      <c r="B20" s="37"/>
      <c r="C20" s="407" t="s">
        <v>89</v>
      </c>
      <c r="D20" s="407"/>
      <c r="F20" s="42">
        <v>16</v>
      </c>
      <c r="G20" s="41" t="s">
        <v>16</v>
      </c>
      <c r="H20" s="41" t="s">
        <v>16</v>
      </c>
      <c r="I20" s="40">
        <v>6</v>
      </c>
      <c r="J20" s="41" t="s">
        <v>16</v>
      </c>
      <c r="K20" s="41" t="s">
        <v>16</v>
      </c>
      <c r="L20" s="41" t="s">
        <v>16</v>
      </c>
      <c r="M20" s="41" t="s">
        <v>16</v>
      </c>
      <c r="N20" s="40">
        <v>5</v>
      </c>
      <c r="O20" s="40">
        <v>1</v>
      </c>
      <c r="P20" s="41" t="s">
        <v>16</v>
      </c>
      <c r="Q20" s="41" t="s">
        <v>16</v>
      </c>
      <c r="R20" s="41" t="s">
        <v>16</v>
      </c>
      <c r="S20" s="41" t="s">
        <v>16</v>
      </c>
      <c r="T20" s="40">
        <v>1</v>
      </c>
      <c r="U20" s="47">
        <v>3</v>
      </c>
      <c r="V20" s="41" t="s">
        <v>16</v>
      </c>
      <c r="W20" s="41" t="s">
        <v>16</v>
      </c>
      <c r="X20" s="39"/>
      <c r="Y20" s="38"/>
      <c r="Z20" s="37"/>
      <c r="AA20" s="407" t="s">
        <v>89</v>
      </c>
      <c r="AB20" s="407"/>
      <c r="AC20" s="407"/>
    </row>
    <row r="21" spans="2:29" ht="9" customHeight="1">
      <c r="B21" s="37"/>
      <c r="C21" s="407" t="s">
        <v>23</v>
      </c>
      <c r="D21" s="407"/>
      <c r="F21" s="42">
        <v>26</v>
      </c>
      <c r="G21" s="41" t="s">
        <v>16</v>
      </c>
      <c r="H21" s="41" t="s">
        <v>16</v>
      </c>
      <c r="I21" s="40">
        <v>17</v>
      </c>
      <c r="J21" s="40">
        <v>1</v>
      </c>
      <c r="K21" s="41" t="s">
        <v>16</v>
      </c>
      <c r="L21" s="41" t="s">
        <v>16</v>
      </c>
      <c r="M21" s="41" t="s">
        <v>16</v>
      </c>
      <c r="N21" s="40">
        <v>5</v>
      </c>
      <c r="O21" s="40">
        <v>2</v>
      </c>
      <c r="P21" s="41" t="s">
        <v>16</v>
      </c>
      <c r="Q21" s="40">
        <v>1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38"/>
      <c r="Z21" s="37"/>
      <c r="AA21" s="407" t="s">
        <v>23</v>
      </c>
      <c r="AB21" s="407"/>
      <c r="AC21" s="407"/>
    </row>
    <row r="22" spans="2:29" ht="9" customHeight="1">
      <c r="B22" s="37"/>
      <c r="C22" s="407" t="s">
        <v>88</v>
      </c>
      <c r="D22" s="407"/>
      <c r="F22" s="42">
        <v>5</v>
      </c>
      <c r="G22" s="41" t="s">
        <v>16</v>
      </c>
      <c r="H22" s="41" t="s">
        <v>16</v>
      </c>
      <c r="I22" s="40">
        <v>4</v>
      </c>
      <c r="J22" s="41" t="s">
        <v>16</v>
      </c>
      <c r="K22" s="41" t="s">
        <v>16</v>
      </c>
      <c r="L22" s="41" t="s">
        <v>16</v>
      </c>
      <c r="M22" s="41" t="s">
        <v>16</v>
      </c>
      <c r="N22" s="41" t="s">
        <v>16</v>
      </c>
      <c r="O22" s="41" t="s">
        <v>16</v>
      </c>
      <c r="P22" s="41">
        <v>1</v>
      </c>
      <c r="Q22" s="41" t="s">
        <v>16</v>
      </c>
      <c r="R22" s="41" t="s">
        <v>16</v>
      </c>
      <c r="S22" s="41" t="s">
        <v>16</v>
      </c>
      <c r="T22" s="41" t="s">
        <v>16</v>
      </c>
      <c r="U22" s="41" t="s">
        <v>16</v>
      </c>
      <c r="V22" s="41" t="s">
        <v>16</v>
      </c>
      <c r="W22" s="41" t="s">
        <v>16</v>
      </c>
      <c r="X22" s="39"/>
      <c r="Y22" s="38"/>
      <c r="Z22" s="37"/>
      <c r="AA22" s="407" t="s">
        <v>88</v>
      </c>
      <c r="AB22" s="407"/>
      <c r="AC22" s="407"/>
    </row>
    <row r="23" spans="2:29" ht="9" customHeight="1">
      <c r="B23" s="37"/>
      <c r="C23" s="407" t="s">
        <v>87</v>
      </c>
      <c r="D23" s="407"/>
      <c r="F23" s="42">
        <v>5</v>
      </c>
      <c r="G23" s="41" t="s">
        <v>16</v>
      </c>
      <c r="H23" s="41" t="s">
        <v>16</v>
      </c>
      <c r="I23" s="40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 t="s">
        <v>16</v>
      </c>
      <c r="P23" s="41" t="s">
        <v>16</v>
      </c>
      <c r="Q23" s="41" t="s">
        <v>16</v>
      </c>
      <c r="R23" s="41" t="s">
        <v>16</v>
      </c>
      <c r="S23" s="41" t="s">
        <v>16</v>
      </c>
      <c r="T23" s="41" t="s">
        <v>16</v>
      </c>
      <c r="U23" s="40">
        <v>1</v>
      </c>
      <c r="V23" s="41" t="s">
        <v>16</v>
      </c>
      <c r="W23" s="41" t="s">
        <v>16</v>
      </c>
      <c r="X23" s="39"/>
      <c r="Y23" s="38"/>
      <c r="Z23" s="37"/>
      <c r="AA23" s="407" t="s">
        <v>87</v>
      </c>
      <c r="AB23" s="407"/>
      <c r="AC23" s="407"/>
    </row>
    <row r="24" spans="2:29" ht="9" customHeight="1">
      <c r="B24" s="37"/>
      <c r="C24" s="407" t="s">
        <v>26</v>
      </c>
      <c r="D24" s="407"/>
      <c r="F24" s="42">
        <v>14</v>
      </c>
      <c r="G24" s="41" t="s">
        <v>16</v>
      </c>
      <c r="H24" s="41" t="s">
        <v>16</v>
      </c>
      <c r="I24" s="40">
        <v>5</v>
      </c>
      <c r="J24" s="40">
        <v>1</v>
      </c>
      <c r="K24" s="41" t="s">
        <v>16</v>
      </c>
      <c r="L24" s="41" t="s">
        <v>16</v>
      </c>
      <c r="M24" s="41" t="s">
        <v>16</v>
      </c>
      <c r="N24" s="40">
        <v>2</v>
      </c>
      <c r="O24" s="40">
        <v>1</v>
      </c>
      <c r="P24" s="41" t="s">
        <v>16</v>
      </c>
      <c r="Q24" s="40">
        <v>2</v>
      </c>
      <c r="R24" s="41">
        <v>2</v>
      </c>
      <c r="S24" s="41" t="s">
        <v>16</v>
      </c>
      <c r="T24" s="41">
        <v>1</v>
      </c>
      <c r="U24" s="41" t="s">
        <v>16</v>
      </c>
      <c r="V24" s="41" t="s">
        <v>16</v>
      </c>
      <c r="W24" s="41" t="s">
        <v>16</v>
      </c>
      <c r="X24" s="39"/>
      <c r="Y24" s="38"/>
      <c r="Z24" s="37"/>
      <c r="AA24" s="407" t="s">
        <v>26</v>
      </c>
      <c r="AB24" s="407"/>
      <c r="AC24" s="407"/>
    </row>
    <row r="25" spans="2:29" ht="4.5" customHeight="1">
      <c r="B25" s="37"/>
      <c r="C25" s="36"/>
      <c r="D25" s="36"/>
      <c r="F25" s="42"/>
      <c r="G25" s="41"/>
      <c r="H25" s="41"/>
      <c r="I25" s="45"/>
      <c r="J25" s="45"/>
      <c r="K25" s="44"/>
      <c r="L25" s="44"/>
      <c r="M25" s="44"/>
      <c r="N25" s="45"/>
      <c r="O25" s="45"/>
      <c r="P25" s="44"/>
      <c r="Q25" s="45"/>
      <c r="R25" s="44"/>
      <c r="S25" s="44"/>
      <c r="T25" s="45"/>
      <c r="U25" s="44"/>
      <c r="V25" s="44"/>
      <c r="W25" s="44"/>
      <c r="X25" s="39"/>
      <c r="Y25" s="38"/>
      <c r="Z25" s="37"/>
      <c r="AA25" s="36"/>
      <c r="AB25" s="36"/>
      <c r="AC25" s="46"/>
    </row>
    <row r="26" spans="2:29" ht="9" customHeight="1">
      <c r="B26" s="37"/>
      <c r="C26" s="407" t="s">
        <v>86</v>
      </c>
      <c r="D26" s="407"/>
      <c r="F26" s="42">
        <v>1</v>
      </c>
      <c r="G26" s="41" t="s">
        <v>16</v>
      </c>
      <c r="H26" s="41" t="s">
        <v>16</v>
      </c>
      <c r="I26" s="41" t="s">
        <v>16</v>
      </c>
      <c r="J26" s="41" t="s">
        <v>16</v>
      </c>
      <c r="K26" s="41" t="s">
        <v>16</v>
      </c>
      <c r="L26" s="41" t="s">
        <v>16</v>
      </c>
      <c r="M26" s="41" t="s">
        <v>16</v>
      </c>
      <c r="N26" s="41" t="s">
        <v>16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>
        <v>1</v>
      </c>
      <c r="U26" s="41" t="s">
        <v>16</v>
      </c>
      <c r="V26" s="41" t="s">
        <v>16</v>
      </c>
      <c r="W26" s="41" t="s">
        <v>16</v>
      </c>
      <c r="X26" s="39"/>
      <c r="Y26" s="38"/>
      <c r="Z26" s="37"/>
      <c r="AA26" s="407" t="s">
        <v>86</v>
      </c>
      <c r="AB26" s="407"/>
      <c r="AC26" s="407"/>
    </row>
    <row r="27" spans="2:29" ht="9" customHeight="1">
      <c r="B27" s="37"/>
      <c r="C27" s="407" t="s">
        <v>28</v>
      </c>
      <c r="D27" s="407"/>
      <c r="F27" s="43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38"/>
      <c r="Z27" s="37"/>
      <c r="AA27" s="407" t="s">
        <v>28</v>
      </c>
      <c r="AB27" s="407"/>
      <c r="AC27" s="407"/>
    </row>
    <row r="28" spans="2:29" ht="9" customHeight="1">
      <c r="B28" s="37"/>
      <c r="C28" s="407" t="s">
        <v>29</v>
      </c>
      <c r="D28" s="407"/>
      <c r="F28" s="42">
        <v>13</v>
      </c>
      <c r="G28" s="41" t="s">
        <v>16</v>
      </c>
      <c r="H28" s="41" t="s">
        <v>16</v>
      </c>
      <c r="I28" s="40">
        <v>9</v>
      </c>
      <c r="J28" s="40">
        <v>1</v>
      </c>
      <c r="K28" s="41" t="s">
        <v>16</v>
      </c>
      <c r="L28" s="41" t="s">
        <v>16</v>
      </c>
      <c r="M28" s="41" t="s">
        <v>16</v>
      </c>
      <c r="N28" s="40">
        <v>1</v>
      </c>
      <c r="O28" s="41" t="s">
        <v>16</v>
      </c>
      <c r="P28" s="41" t="s">
        <v>16</v>
      </c>
      <c r="Q28" s="41" t="s">
        <v>16</v>
      </c>
      <c r="R28" s="40">
        <v>1</v>
      </c>
      <c r="S28" s="41" t="s">
        <v>16</v>
      </c>
      <c r="T28" s="41">
        <v>1</v>
      </c>
      <c r="U28" s="41" t="s">
        <v>16</v>
      </c>
      <c r="V28" s="41" t="s">
        <v>16</v>
      </c>
      <c r="W28" s="41" t="s">
        <v>16</v>
      </c>
      <c r="X28" s="39"/>
      <c r="Y28" s="38"/>
      <c r="Z28" s="37"/>
      <c r="AA28" s="407" t="s">
        <v>29</v>
      </c>
      <c r="AB28" s="407"/>
      <c r="AC28" s="407"/>
    </row>
    <row r="29" spans="2:29" ht="9" customHeight="1">
      <c r="B29" s="37"/>
      <c r="C29" s="407" t="s">
        <v>30</v>
      </c>
      <c r="D29" s="407"/>
      <c r="F29" s="42">
        <v>8</v>
      </c>
      <c r="G29" s="41" t="s">
        <v>16</v>
      </c>
      <c r="H29" s="41" t="s">
        <v>16</v>
      </c>
      <c r="I29" s="40">
        <v>5</v>
      </c>
      <c r="J29" s="41">
        <v>1</v>
      </c>
      <c r="K29" s="41" t="s">
        <v>16</v>
      </c>
      <c r="L29" s="41">
        <v>1</v>
      </c>
      <c r="M29" s="41" t="s">
        <v>16</v>
      </c>
      <c r="N29" s="41" t="s">
        <v>16</v>
      </c>
      <c r="O29" s="41" t="s">
        <v>16</v>
      </c>
      <c r="P29" s="41" t="s">
        <v>16</v>
      </c>
      <c r="Q29" s="41" t="s">
        <v>16</v>
      </c>
      <c r="R29" s="41" t="s">
        <v>16</v>
      </c>
      <c r="S29" s="41" t="s">
        <v>16</v>
      </c>
      <c r="T29" s="41">
        <v>1</v>
      </c>
      <c r="U29" s="41" t="s">
        <v>16</v>
      </c>
      <c r="V29" s="41" t="s">
        <v>16</v>
      </c>
      <c r="W29" s="41" t="s">
        <v>16</v>
      </c>
      <c r="X29" s="39"/>
      <c r="Y29" s="38"/>
      <c r="Z29" s="37"/>
      <c r="AA29" s="407" t="s">
        <v>30</v>
      </c>
      <c r="AB29" s="407"/>
      <c r="AC29" s="407"/>
    </row>
    <row r="30" spans="2:29" ht="9" customHeight="1">
      <c r="B30" s="37"/>
      <c r="C30" s="407" t="s">
        <v>85</v>
      </c>
      <c r="D30" s="407"/>
      <c r="F30" s="42">
        <v>125</v>
      </c>
      <c r="G30" s="41" t="s">
        <v>16</v>
      </c>
      <c r="H30" s="41" t="s">
        <v>16</v>
      </c>
      <c r="I30" s="40">
        <v>75</v>
      </c>
      <c r="J30" s="40">
        <v>7</v>
      </c>
      <c r="K30" s="41" t="s">
        <v>16</v>
      </c>
      <c r="L30" s="40">
        <v>4</v>
      </c>
      <c r="M30" s="40">
        <v>1</v>
      </c>
      <c r="N30" s="40">
        <v>15</v>
      </c>
      <c r="O30" s="40">
        <v>12</v>
      </c>
      <c r="P30" s="41" t="s">
        <v>16</v>
      </c>
      <c r="Q30" s="40">
        <v>1</v>
      </c>
      <c r="R30" s="40">
        <v>3</v>
      </c>
      <c r="S30" s="41" t="s">
        <v>16</v>
      </c>
      <c r="T30" s="40">
        <v>1</v>
      </c>
      <c r="U30" s="47">
        <v>6</v>
      </c>
      <c r="V30" s="41" t="s">
        <v>16</v>
      </c>
      <c r="W30" s="41" t="s">
        <v>16</v>
      </c>
      <c r="X30" s="39"/>
      <c r="Y30" s="38"/>
      <c r="Z30" s="37"/>
      <c r="AA30" s="407" t="s">
        <v>85</v>
      </c>
      <c r="AB30" s="407"/>
      <c r="AC30" s="407"/>
    </row>
    <row r="31" spans="2:29" ht="4.5" customHeight="1">
      <c r="B31" s="37"/>
      <c r="C31" s="36"/>
      <c r="D31" s="36"/>
      <c r="F31" s="42"/>
      <c r="G31" s="41"/>
      <c r="H31" s="44"/>
      <c r="I31" s="45"/>
      <c r="J31" s="45"/>
      <c r="K31" s="44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4"/>
      <c r="W31" s="44"/>
      <c r="X31" s="39"/>
      <c r="Y31" s="38"/>
      <c r="Z31" s="37"/>
      <c r="AA31" s="36"/>
      <c r="AB31" s="36"/>
      <c r="AC31" s="36"/>
    </row>
    <row r="32" spans="2:29" ht="9" customHeight="1">
      <c r="B32" s="37"/>
      <c r="C32" s="407" t="s">
        <v>84</v>
      </c>
      <c r="D32" s="407"/>
      <c r="F32" s="42">
        <v>213</v>
      </c>
      <c r="G32" s="41" t="s">
        <v>16</v>
      </c>
      <c r="H32" s="41">
        <v>1</v>
      </c>
      <c r="I32" s="40">
        <v>138</v>
      </c>
      <c r="J32" s="40">
        <v>4</v>
      </c>
      <c r="K32" s="41" t="s">
        <v>16</v>
      </c>
      <c r="L32" s="40">
        <v>1</v>
      </c>
      <c r="M32" s="48" t="s">
        <v>16</v>
      </c>
      <c r="N32" s="40">
        <v>34</v>
      </c>
      <c r="O32" s="40">
        <v>6</v>
      </c>
      <c r="P32" s="41" t="s">
        <v>16</v>
      </c>
      <c r="Q32" s="40">
        <v>2</v>
      </c>
      <c r="R32" s="40">
        <v>1</v>
      </c>
      <c r="S32" s="41" t="s">
        <v>16</v>
      </c>
      <c r="T32" s="40">
        <v>7</v>
      </c>
      <c r="U32" s="47">
        <v>19</v>
      </c>
      <c r="V32" s="41" t="s">
        <v>16</v>
      </c>
      <c r="W32" s="41" t="s">
        <v>16</v>
      </c>
      <c r="X32" s="39"/>
      <c r="Y32" s="38"/>
      <c r="Z32" s="37"/>
      <c r="AA32" s="407" t="s">
        <v>84</v>
      </c>
      <c r="AB32" s="407"/>
      <c r="AC32" s="407"/>
    </row>
    <row r="33" spans="2:29" ht="9" customHeight="1">
      <c r="B33" s="37"/>
      <c r="C33" s="407" t="s">
        <v>33</v>
      </c>
      <c r="D33" s="407"/>
      <c r="F33" s="42">
        <v>265</v>
      </c>
      <c r="G33" s="41" t="s">
        <v>16</v>
      </c>
      <c r="H33" s="41" t="s">
        <v>16</v>
      </c>
      <c r="I33" s="40">
        <v>154</v>
      </c>
      <c r="J33" s="40">
        <v>12</v>
      </c>
      <c r="K33" s="41" t="s">
        <v>16</v>
      </c>
      <c r="L33" s="40">
        <v>5</v>
      </c>
      <c r="M33" s="41">
        <v>2</v>
      </c>
      <c r="N33" s="40">
        <v>60</v>
      </c>
      <c r="O33" s="40">
        <v>24</v>
      </c>
      <c r="P33" s="41" t="s">
        <v>16</v>
      </c>
      <c r="Q33" s="40">
        <v>1</v>
      </c>
      <c r="R33" s="40">
        <v>1</v>
      </c>
      <c r="S33" s="41" t="s">
        <v>16</v>
      </c>
      <c r="T33" s="41">
        <v>6</v>
      </c>
      <c r="U33" s="41" t="s">
        <v>16</v>
      </c>
      <c r="V33" s="41" t="s">
        <v>16</v>
      </c>
      <c r="W33" s="41" t="s">
        <v>16</v>
      </c>
      <c r="X33" s="39"/>
      <c r="Y33" s="38"/>
      <c r="Z33" s="37"/>
      <c r="AA33" s="407" t="s">
        <v>33</v>
      </c>
      <c r="AB33" s="407"/>
      <c r="AC33" s="407"/>
    </row>
    <row r="34" spans="2:29" ht="9" customHeight="1">
      <c r="B34" s="37"/>
      <c r="C34" s="407" t="s">
        <v>34</v>
      </c>
      <c r="D34" s="407"/>
      <c r="F34" s="42">
        <v>128</v>
      </c>
      <c r="G34" s="41" t="s">
        <v>16</v>
      </c>
      <c r="H34" s="41" t="s">
        <v>16</v>
      </c>
      <c r="I34" s="40">
        <v>93</v>
      </c>
      <c r="J34" s="40">
        <v>7</v>
      </c>
      <c r="K34" s="41" t="s">
        <v>16</v>
      </c>
      <c r="L34" s="41" t="s">
        <v>16</v>
      </c>
      <c r="M34" s="41" t="s">
        <v>16</v>
      </c>
      <c r="N34" s="40">
        <v>21</v>
      </c>
      <c r="O34" s="40">
        <v>6</v>
      </c>
      <c r="P34" s="41" t="s">
        <v>16</v>
      </c>
      <c r="Q34" s="41">
        <v>1</v>
      </c>
      <c r="R34" s="41" t="s">
        <v>16</v>
      </c>
      <c r="S34" s="41" t="s">
        <v>16</v>
      </c>
      <c r="T34" s="41" t="s">
        <v>16</v>
      </c>
      <c r="U34" s="41" t="s">
        <v>16</v>
      </c>
      <c r="V34" s="41" t="s">
        <v>16</v>
      </c>
      <c r="W34" s="41" t="s">
        <v>16</v>
      </c>
      <c r="X34" s="39"/>
      <c r="Y34" s="38"/>
      <c r="Z34" s="37"/>
      <c r="AA34" s="407" t="s">
        <v>34</v>
      </c>
      <c r="AB34" s="407"/>
      <c r="AC34" s="407"/>
    </row>
    <row r="35" spans="2:29" ht="9" customHeight="1">
      <c r="B35" s="37"/>
      <c r="C35" s="407" t="s">
        <v>35</v>
      </c>
      <c r="D35" s="407"/>
      <c r="F35" s="42">
        <v>69</v>
      </c>
      <c r="G35" s="41" t="s">
        <v>16</v>
      </c>
      <c r="H35" s="41" t="s">
        <v>16</v>
      </c>
      <c r="I35" s="40">
        <v>46</v>
      </c>
      <c r="J35" s="40">
        <v>1</v>
      </c>
      <c r="K35" s="41" t="s">
        <v>16</v>
      </c>
      <c r="L35" s="41" t="s">
        <v>16</v>
      </c>
      <c r="M35" s="41" t="s">
        <v>16</v>
      </c>
      <c r="N35" s="40">
        <v>11</v>
      </c>
      <c r="O35" s="40">
        <v>1</v>
      </c>
      <c r="P35" s="41" t="s">
        <v>16</v>
      </c>
      <c r="Q35" s="41">
        <v>2</v>
      </c>
      <c r="R35" s="40">
        <v>1</v>
      </c>
      <c r="S35" s="41">
        <v>2</v>
      </c>
      <c r="T35" s="40">
        <v>3</v>
      </c>
      <c r="U35" s="47">
        <v>2</v>
      </c>
      <c r="V35" s="41" t="s">
        <v>16</v>
      </c>
      <c r="W35" s="41" t="s">
        <v>16</v>
      </c>
      <c r="X35" s="39"/>
      <c r="Y35" s="38"/>
      <c r="Z35" s="37"/>
      <c r="AA35" s="407" t="s">
        <v>35</v>
      </c>
      <c r="AB35" s="407"/>
      <c r="AC35" s="407"/>
    </row>
    <row r="36" spans="2:29" ht="9" customHeight="1">
      <c r="B36" s="37"/>
      <c r="C36" s="407" t="s">
        <v>36</v>
      </c>
      <c r="D36" s="407"/>
      <c r="F36" s="42">
        <v>1006</v>
      </c>
      <c r="G36" s="41" t="s">
        <v>16</v>
      </c>
      <c r="H36" s="41" t="s">
        <v>16</v>
      </c>
      <c r="I36" s="40">
        <v>473</v>
      </c>
      <c r="J36" s="40">
        <v>28</v>
      </c>
      <c r="K36" s="41" t="s">
        <v>16</v>
      </c>
      <c r="L36" s="40">
        <v>1</v>
      </c>
      <c r="M36" s="41" t="s">
        <v>16</v>
      </c>
      <c r="N36" s="40">
        <v>102</v>
      </c>
      <c r="O36" s="40">
        <v>49</v>
      </c>
      <c r="P36" s="41" t="s">
        <v>16</v>
      </c>
      <c r="Q36" s="40">
        <v>8</v>
      </c>
      <c r="R36" s="40">
        <v>3</v>
      </c>
      <c r="S36" s="40">
        <v>9</v>
      </c>
      <c r="T36" s="40">
        <v>102</v>
      </c>
      <c r="U36" s="40">
        <v>231</v>
      </c>
      <c r="V36" s="41" t="s">
        <v>16</v>
      </c>
      <c r="W36" s="41" t="s">
        <v>16</v>
      </c>
      <c r="X36" s="39"/>
      <c r="Y36" s="38"/>
      <c r="Z36" s="37"/>
      <c r="AA36" s="407" t="s">
        <v>36</v>
      </c>
      <c r="AB36" s="407"/>
      <c r="AC36" s="407"/>
    </row>
    <row r="37" spans="2:29" ht="4.5" customHeight="1">
      <c r="B37" s="37"/>
      <c r="C37" s="36"/>
      <c r="D37" s="36"/>
      <c r="F37" s="42"/>
      <c r="G37" s="41"/>
      <c r="H37" s="41"/>
      <c r="I37" s="45"/>
      <c r="J37" s="45"/>
      <c r="K37" s="44"/>
      <c r="L37" s="45"/>
      <c r="M37" s="45"/>
      <c r="N37" s="45"/>
      <c r="O37" s="45"/>
      <c r="P37" s="44"/>
      <c r="Q37" s="45"/>
      <c r="R37" s="45"/>
      <c r="S37" s="45"/>
      <c r="T37" s="45"/>
      <c r="U37" s="45"/>
      <c r="V37" s="44"/>
      <c r="W37" s="44"/>
      <c r="X37" s="39"/>
      <c r="Y37" s="38"/>
      <c r="Z37" s="37"/>
      <c r="AA37" s="36"/>
      <c r="AB37" s="36"/>
      <c r="AC37" s="46"/>
    </row>
    <row r="38" spans="2:29" ht="9" customHeight="1">
      <c r="B38" s="37"/>
      <c r="C38" s="407" t="s">
        <v>83</v>
      </c>
      <c r="D38" s="407"/>
      <c r="F38" s="43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38"/>
      <c r="Z38" s="37"/>
      <c r="AA38" s="407" t="s">
        <v>83</v>
      </c>
      <c r="AB38" s="407"/>
      <c r="AC38" s="407"/>
    </row>
    <row r="39" spans="2:29" ht="9" customHeight="1">
      <c r="B39" s="37"/>
      <c r="C39" s="407" t="s">
        <v>82</v>
      </c>
      <c r="D39" s="407"/>
      <c r="F39" s="43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38"/>
      <c r="Z39" s="37"/>
      <c r="AA39" s="407" t="s">
        <v>82</v>
      </c>
      <c r="AB39" s="407"/>
      <c r="AC39" s="407"/>
    </row>
    <row r="40" spans="2:29" ht="9" customHeight="1">
      <c r="B40" s="37"/>
      <c r="C40" s="407" t="s">
        <v>81</v>
      </c>
      <c r="D40" s="407"/>
      <c r="F40" s="43" t="s">
        <v>16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38"/>
      <c r="Z40" s="37"/>
      <c r="AA40" s="407" t="s">
        <v>81</v>
      </c>
      <c r="AB40" s="407"/>
      <c r="AC40" s="407"/>
    </row>
    <row r="41" spans="2:29" ht="9" customHeight="1">
      <c r="B41" s="37"/>
      <c r="C41" s="407" t="s">
        <v>40</v>
      </c>
      <c r="D41" s="407"/>
      <c r="F41" s="42">
        <v>1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>
        <v>1</v>
      </c>
      <c r="U41" s="41" t="s">
        <v>16</v>
      </c>
      <c r="V41" s="41" t="s">
        <v>16</v>
      </c>
      <c r="W41" s="41" t="s">
        <v>16</v>
      </c>
      <c r="X41" s="39"/>
      <c r="Y41" s="38"/>
      <c r="Z41" s="37"/>
      <c r="AA41" s="407" t="s">
        <v>40</v>
      </c>
      <c r="AB41" s="407"/>
      <c r="AC41" s="407"/>
    </row>
    <row r="42" spans="2:29" ht="9" customHeight="1">
      <c r="B42" s="37"/>
      <c r="C42" s="407" t="s">
        <v>80</v>
      </c>
      <c r="D42" s="407"/>
      <c r="F42" s="43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38"/>
      <c r="Z42" s="37"/>
      <c r="AA42" s="407" t="s">
        <v>80</v>
      </c>
      <c r="AB42" s="407"/>
      <c r="AC42" s="407"/>
    </row>
    <row r="43" spans="2:29" ht="4.5" customHeight="1">
      <c r="B43" s="37"/>
      <c r="C43" s="36"/>
      <c r="D43" s="36"/>
      <c r="F43" s="42"/>
      <c r="G43" s="41"/>
      <c r="H43" s="41"/>
      <c r="I43" s="41"/>
      <c r="J43" s="41"/>
      <c r="K43" s="41"/>
      <c r="L43" s="41"/>
      <c r="M43" s="41"/>
      <c r="N43" s="44"/>
      <c r="O43" s="44"/>
      <c r="P43" s="44"/>
      <c r="Q43" s="44"/>
      <c r="R43" s="44"/>
      <c r="S43" s="44"/>
      <c r="T43" s="44"/>
      <c r="U43" s="45"/>
      <c r="V43" s="44"/>
      <c r="W43" s="44"/>
      <c r="X43" s="39"/>
      <c r="Y43" s="38"/>
      <c r="Z43" s="37"/>
      <c r="AA43" s="36"/>
      <c r="AB43" s="36"/>
      <c r="AC43" s="36"/>
    </row>
    <row r="44" spans="2:29" ht="9" customHeight="1">
      <c r="B44" s="37"/>
      <c r="C44" s="407" t="s">
        <v>79</v>
      </c>
      <c r="D44" s="407"/>
      <c r="F44" s="42">
        <v>2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 t="s">
        <v>16</v>
      </c>
      <c r="M44" s="41" t="s">
        <v>16</v>
      </c>
      <c r="N44" s="40">
        <v>2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38"/>
      <c r="Z44" s="37"/>
      <c r="AA44" s="407" t="s">
        <v>79</v>
      </c>
      <c r="AB44" s="407"/>
      <c r="AC44" s="407"/>
    </row>
    <row r="45" spans="2:29" ht="9" customHeight="1">
      <c r="B45" s="37"/>
      <c r="C45" s="407" t="s">
        <v>42</v>
      </c>
      <c r="D45" s="407"/>
      <c r="F45" s="42">
        <v>6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0">
        <v>6</v>
      </c>
      <c r="V45" s="41" t="s">
        <v>16</v>
      </c>
      <c r="W45" s="41" t="s">
        <v>16</v>
      </c>
      <c r="X45" s="39"/>
      <c r="Y45" s="38"/>
      <c r="Z45" s="37"/>
      <c r="AA45" s="407" t="s">
        <v>42</v>
      </c>
      <c r="AB45" s="407"/>
      <c r="AC45" s="407"/>
    </row>
    <row r="46" spans="2:29" ht="9" customHeight="1">
      <c r="B46" s="37"/>
      <c r="C46" s="407" t="s">
        <v>78</v>
      </c>
      <c r="D46" s="407"/>
      <c r="F46" s="43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38"/>
      <c r="Z46" s="37"/>
      <c r="AA46" s="407" t="s">
        <v>78</v>
      </c>
      <c r="AB46" s="407"/>
      <c r="AC46" s="407"/>
    </row>
    <row r="47" spans="2:29" ht="9" customHeight="1">
      <c r="B47" s="37"/>
      <c r="C47" s="407" t="s">
        <v>44</v>
      </c>
      <c r="D47" s="407"/>
      <c r="F47" s="42"/>
      <c r="G47" s="41"/>
      <c r="H47" s="41"/>
      <c r="I47" s="41"/>
      <c r="J47" s="41"/>
      <c r="K47" s="41"/>
      <c r="L47" s="41"/>
      <c r="M47" s="41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39"/>
      <c r="Y47" s="38"/>
      <c r="Z47" s="37"/>
      <c r="AA47" s="407" t="s">
        <v>44</v>
      </c>
      <c r="AB47" s="407"/>
      <c r="AC47" s="407"/>
    </row>
    <row r="48" spans="2:29" ht="9" customHeight="1">
      <c r="B48" s="37"/>
      <c r="C48" s="37"/>
      <c r="D48" s="36" t="s">
        <v>77</v>
      </c>
      <c r="F48" s="43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38"/>
      <c r="Z48" s="37"/>
      <c r="AA48" s="37"/>
      <c r="AB48" s="407" t="s">
        <v>77</v>
      </c>
      <c r="AC48" s="407"/>
    </row>
    <row r="49" spans="2:29" ht="9" customHeight="1">
      <c r="B49" s="37"/>
      <c r="C49" s="37"/>
      <c r="D49" s="36" t="s">
        <v>76</v>
      </c>
      <c r="F49" s="43" t="s">
        <v>16</v>
      </c>
      <c r="G49" s="41" t="s">
        <v>16</v>
      </c>
      <c r="H49" s="41" t="s">
        <v>16</v>
      </c>
      <c r="I49" s="41" t="s">
        <v>16</v>
      </c>
      <c r="J49" s="41" t="s">
        <v>16</v>
      </c>
      <c r="K49" s="41" t="s">
        <v>16</v>
      </c>
      <c r="L49" s="41" t="s">
        <v>16</v>
      </c>
      <c r="M49" s="41" t="s">
        <v>16</v>
      </c>
      <c r="N49" s="41" t="s">
        <v>16</v>
      </c>
      <c r="O49" s="41" t="s">
        <v>16</v>
      </c>
      <c r="P49" s="41" t="s">
        <v>16</v>
      </c>
      <c r="Q49" s="41" t="s">
        <v>16</v>
      </c>
      <c r="R49" s="41" t="s">
        <v>16</v>
      </c>
      <c r="S49" s="41" t="s">
        <v>16</v>
      </c>
      <c r="T49" s="41" t="s">
        <v>16</v>
      </c>
      <c r="U49" s="41" t="s">
        <v>16</v>
      </c>
      <c r="V49" s="41" t="s">
        <v>16</v>
      </c>
      <c r="W49" s="41" t="s">
        <v>16</v>
      </c>
      <c r="X49" s="39"/>
      <c r="Y49" s="38"/>
      <c r="Z49" s="37"/>
      <c r="AA49" s="37"/>
      <c r="AB49" s="407" t="s">
        <v>76</v>
      </c>
      <c r="AC49" s="407"/>
    </row>
    <row r="50" spans="2:29" ht="9" customHeight="1">
      <c r="B50" s="37"/>
      <c r="C50" s="37"/>
      <c r="D50" s="36" t="s">
        <v>75</v>
      </c>
      <c r="F50" s="43" t="s">
        <v>16</v>
      </c>
      <c r="G50" s="41" t="s">
        <v>16</v>
      </c>
      <c r="H50" s="41" t="s">
        <v>16</v>
      </c>
      <c r="I50" s="41" t="s">
        <v>16</v>
      </c>
      <c r="J50" s="41" t="s">
        <v>16</v>
      </c>
      <c r="K50" s="41" t="s">
        <v>16</v>
      </c>
      <c r="L50" s="41" t="s">
        <v>16</v>
      </c>
      <c r="M50" s="41" t="s">
        <v>16</v>
      </c>
      <c r="N50" s="41" t="s">
        <v>16</v>
      </c>
      <c r="O50" s="41" t="s">
        <v>16</v>
      </c>
      <c r="P50" s="41" t="s">
        <v>16</v>
      </c>
      <c r="Q50" s="41" t="s">
        <v>16</v>
      </c>
      <c r="R50" s="41" t="s">
        <v>16</v>
      </c>
      <c r="S50" s="41" t="s">
        <v>16</v>
      </c>
      <c r="T50" s="41" t="s">
        <v>16</v>
      </c>
      <c r="U50" s="41" t="s">
        <v>16</v>
      </c>
      <c r="V50" s="41" t="s">
        <v>16</v>
      </c>
      <c r="W50" s="41" t="s">
        <v>16</v>
      </c>
      <c r="X50" s="39"/>
      <c r="Y50" s="38"/>
      <c r="Z50" s="37"/>
      <c r="AA50" s="37"/>
      <c r="AB50" s="407" t="s">
        <v>75</v>
      </c>
      <c r="AC50" s="407"/>
    </row>
    <row r="51" spans="2:29" ht="9" customHeight="1">
      <c r="B51" s="37"/>
      <c r="C51" s="37"/>
      <c r="D51" s="36" t="s">
        <v>74</v>
      </c>
      <c r="F51" s="43" t="s">
        <v>16</v>
      </c>
      <c r="G51" s="41" t="s">
        <v>16</v>
      </c>
      <c r="H51" s="41" t="s">
        <v>16</v>
      </c>
      <c r="I51" s="41" t="s">
        <v>16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38"/>
      <c r="Z51" s="37"/>
      <c r="AA51" s="37"/>
      <c r="AB51" s="407" t="s">
        <v>74</v>
      </c>
      <c r="AC51" s="407"/>
    </row>
    <row r="52" spans="2:29" ht="9" customHeight="1">
      <c r="B52" s="37"/>
      <c r="C52" s="407" t="s">
        <v>73</v>
      </c>
      <c r="D52" s="407"/>
      <c r="F52" s="42">
        <v>6</v>
      </c>
      <c r="G52" s="41" t="s">
        <v>16</v>
      </c>
      <c r="H52" s="41" t="s">
        <v>16</v>
      </c>
      <c r="I52" s="40">
        <v>4</v>
      </c>
      <c r="J52" s="41" t="s">
        <v>16</v>
      </c>
      <c r="K52" s="41" t="s">
        <v>16</v>
      </c>
      <c r="L52" s="41" t="s">
        <v>16</v>
      </c>
      <c r="M52" s="41" t="s">
        <v>16</v>
      </c>
      <c r="N52" s="41">
        <v>1</v>
      </c>
      <c r="O52" s="41" t="s">
        <v>16</v>
      </c>
      <c r="P52" s="41" t="s">
        <v>16</v>
      </c>
      <c r="Q52" s="41" t="s">
        <v>16</v>
      </c>
      <c r="R52" s="41" t="s">
        <v>16</v>
      </c>
      <c r="S52" s="41" t="s">
        <v>16</v>
      </c>
      <c r="T52" s="41">
        <v>1</v>
      </c>
      <c r="U52" s="41" t="s">
        <v>16</v>
      </c>
      <c r="V52" s="41" t="s">
        <v>16</v>
      </c>
      <c r="W52" s="41" t="s">
        <v>16</v>
      </c>
      <c r="X52" s="39"/>
      <c r="Y52" s="38"/>
      <c r="Z52" s="37"/>
      <c r="AA52" s="407" t="s">
        <v>73</v>
      </c>
      <c r="AB52" s="407"/>
      <c r="AC52" s="407"/>
    </row>
    <row r="53" spans="2:29" ht="4.5" customHeight="1">
      <c r="B53" s="37"/>
      <c r="C53" s="36"/>
      <c r="D53" s="36"/>
      <c r="F53" s="42"/>
      <c r="G53" s="41"/>
      <c r="H53" s="41"/>
      <c r="I53" s="45"/>
      <c r="J53" s="44"/>
      <c r="K53" s="44"/>
      <c r="L53" s="44"/>
      <c r="M53" s="44"/>
      <c r="N53" s="44"/>
      <c r="O53" s="44"/>
      <c r="P53" s="44"/>
      <c r="Q53" s="45"/>
      <c r="R53" s="44"/>
      <c r="S53" s="44"/>
      <c r="T53" s="44"/>
      <c r="U53" s="44"/>
      <c r="V53" s="44"/>
      <c r="W53" s="44"/>
      <c r="X53" s="39"/>
      <c r="Y53" s="38"/>
      <c r="Z53" s="37"/>
      <c r="AA53" s="36"/>
      <c r="AB53" s="36"/>
      <c r="AC53" s="36"/>
    </row>
    <row r="54" spans="2:29" ht="9" customHeight="1">
      <c r="B54" s="37"/>
      <c r="C54" s="407" t="s">
        <v>72</v>
      </c>
      <c r="D54" s="407"/>
      <c r="F54" s="42"/>
      <c r="G54" s="41"/>
      <c r="H54" s="41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39"/>
      <c r="Y54" s="38"/>
      <c r="Z54" s="37"/>
      <c r="AA54" s="407" t="s">
        <v>72</v>
      </c>
      <c r="AB54" s="407"/>
      <c r="AC54" s="407"/>
    </row>
    <row r="55" spans="2:29" ht="9" customHeight="1">
      <c r="B55" s="37"/>
      <c r="C55" s="36"/>
      <c r="D55" s="36" t="s">
        <v>71</v>
      </c>
      <c r="F55" s="43" t="s">
        <v>16</v>
      </c>
      <c r="G55" s="41" t="s">
        <v>16</v>
      </c>
      <c r="H55" s="41" t="s">
        <v>16</v>
      </c>
      <c r="I55" s="41" t="s">
        <v>16</v>
      </c>
      <c r="J55" s="41" t="s">
        <v>16</v>
      </c>
      <c r="K55" s="41" t="s">
        <v>16</v>
      </c>
      <c r="L55" s="41" t="s">
        <v>16</v>
      </c>
      <c r="M55" s="41" t="s">
        <v>16</v>
      </c>
      <c r="N55" s="41" t="s">
        <v>16</v>
      </c>
      <c r="O55" s="41" t="s">
        <v>16</v>
      </c>
      <c r="P55" s="41" t="s">
        <v>16</v>
      </c>
      <c r="Q55" s="41" t="s">
        <v>16</v>
      </c>
      <c r="R55" s="41" t="s">
        <v>16</v>
      </c>
      <c r="S55" s="41" t="s">
        <v>16</v>
      </c>
      <c r="T55" s="41" t="s">
        <v>16</v>
      </c>
      <c r="U55" s="41" t="s">
        <v>16</v>
      </c>
      <c r="V55" s="41" t="s">
        <v>16</v>
      </c>
      <c r="W55" s="41" t="s">
        <v>16</v>
      </c>
      <c r="X55" s="39"/>
      <c r="Y55" s="38"/>
      <c r="Z55" s="37"/>
      <c r="AA55" s="36"/>
      <c r="AB55" s="407" t="s">
        <v>71</v>
      </c>
      <c r="AC55" s="407"/>
    </row>
    <row r="56" spans="2:29" ht="9" customHeight="1">
      <c r="B56" s="37"/>
      <c r="C56" s="36"/>
      <c r="D56" s="36" t="s">
        <v>70</v>
      </c>
      <c r="F56" s="43" t="s">
        <v>16</v>
      </c>
      <c r="G56" s="41" t="s">
        <v>16</v>
      </c>
      <c r="H56" s="41" t="s">
        <v>16</v>
      </c>
      <c r="I56" s="41" t="s">
        <v>16</v>
      </c>
      <c r="J56" s="41" t="s">
        <v>16</v>
      </c>
      <c r="K56" s="41" t="s">
        <v>16</v>
      </c>
      <c r="L56" s="41" t="s">
        <v>16</v>
      </c>
      <c r="M56" s="41" t="s">
        <v>16</v>
      </c>
      <c r="N56" s="41" t="s">
        <v>16</v>
      </c>
      <c r="O56" s="41" t="s">
        <v>16</v>
      </c>
      <c r="P56" s="41" t="s">
        <v>16</v>
      </c>
      <c r="Q56" s="41" t="s">
        <v>16</v>
      </c>
      <c r="R56" s="41" t="s">
        <v>16</v>
      </c>
      <c r="S56" s="41" t="s">
        <v>16</v>
      </c>
      <c r="T56" s="41" t="s">
        <v>16</v>
      </c>
      <c r="U56" s="41" t="s">
        <v>16</v>
      </c>
      <c r="V56" s="41" t="s">
        <v>16</v>
      </c>
      <c r="W56" s="41" t="s">
        <v>16</v>
      </c>
      <c r="X56" s="39"/>
      <c r="Y56" s="38"/>
      <c r="Z56" s="37"/>
      <c r="AA56" s="36"/>
      <c r="AB56" s="407" t="s">
        <v>70</v>
      </c>
      <c r="AC56" s="407"/>
    </row>
    <row r="57" spans="2:29" ht="9" customHeight="1">
      <c r="B57" s="37"/>
      <c r="C57" s="37"/>
      <c r="D57" s="36" t="s">
        <v>69</v>
      </c>
      <c r="F57" s="43" t="s">
        <v>16</v>
      </c>
      <c r="G57" s="41" t="s">
        <v>16</v>
      </c>
      <c r="H57" s="41" t="s">
        <v>16</v>
      </c>
      <c r="I57" s="41" t="s">
        <v>16</v>
      </c>
      <c r="J57" s="41" t="s">
        <v>16</v>
      </c>
      <c r="K57" s="41" t="s">
        <v>16</v>
      </c>
      <c r="L57" s="41" t="s">
        <v>16</v>
      </c>
      <c r="M57" s="41" t="s">
        <v>16</v>
      </c>
      <c r="N57" s="41" t="s">
        <v>16</v>
      </c>
      <c r="O57" s="41" t="s">
        <v>16</v>
      </c>
      <c r="P57" s="41" t="s">
        <v>16</v>
      </c>
      <c r="Q57" s="41" t="s">
        <v>16</v>
      </c>
      <c r="R57" s="41" t="s">
        <v>16</v>
      </c>
      <c r="S57" s="41" t="s">
        <v>16</v>
      </c>
      <c r="T57" s="41" t="s">
        <v>16</v>
      </c>
      <c r="U57" s="41" t="s">
        <v>16</v>
      </c>
      <c r="V57" s="41" t="s">
        <v>16</v>
      </c>
      <c r="W57" s="41" t="s">
        <v>16</v>
      </c>
      <c r="X57" s="39"/>
      <c r="Y57" s="38"/>
      <c r="Z57" s="37"/>
      <c r="AA57" s="37"/>
      <c r="AB57" s="407" t="s">
        <v>69</v>
      </c>
      <c r="AC57" s="407"/>
    </row>
    <row r="58" spans="2:29" ht="9" customHeight="1">
      <c r="B58" s="37"/>
      <c r="C58" s="37"/>
      <c r="D58" s="36" t="s">
        <v>68</v>
      </c>
      <c r="F58" s="43" t="s">
        <v>16</v>
      </c>
      <c r="G58" s="41" t="s">
        <v>16</v>
      </c>
      <c r="H58" s="41" t="s">
        <v>16</v>
      </c>
      <c r="I58" s="41" t="s">
        <v>16</v>
      </c>
      <c r="J58" s="41" t="s">
        <v>16</v>
      </c>
      <c r="K58" s="41" t="s">
        <v>16</v>
      </c>
      <c r="L58" s="41" t="s">
        <v>16</v>
      </c>
      <c r="M58" s="41" t="s">
        <v>16</v>
      </c>
      <c r="N58" s="41" t="s">
        <v>16</v>
      </c>
      <c r="O58" s="41" t="s">
        <v>16</v>
      </c>
      <c r="P58" s="41" t="s">
        <v>16</v>
      </c>
      <c r="Q58" s="41" t="s">
        <v>16</v>
      </c>
      <c r="R58" s="41" t="s">
        <v>16</v>
      </c>
      <c r="S58" s="41" t="s">
        <v>16</v>
      </c>
      <c r="T58" s="41" t="s">
        <v>16</v>
      </c>
      <c r="U58" s="41" t="s">
        <v>16</v>
      </c>
      <c r="V58" s="41" t="s">
        <v>16</v>
      </c>
      <c r="W58" s="41" t="s">
        <v>16</v>
      </c>
      <c r="X58" s="39"/>
      <c r="Y58" s="38"/>
      <c r="Z58" s="37"/>
      <c r="AA58" s="37"/>
      <c r="AB58" s="407" t="s">
        <v>68</v>
      </c>
      <c r="AC58" s="407"/>
    </row>
    <row r="59" spans="2:29" ht="9" customHeight="1">
      <c r="B59" s="37"/>
      <c r="C59" s="407" t="s">
        <v>47</v>
      </c>
      <c r="D59" s="407"/>
      <c r="F59" s="43" t="s">
        <v>16</v>
      </c>
      <c r="G59" s="41" t="s">
        <v>16</v>
      </c>
      <c r="H59" s="41" t="s">
        <v>16</v>
      </c>
      <c r="I59" s="41" t="s">
        <v>16</v>
      </c>
      <c r="J59" s="41" t="s">
        <v>16</v>
      </c>
      <c r="K59" s="41" t="s">
        <v>16</v>
      </c>
      <c r="L59" s="41" t="s">
        <v>16</v>
      </c>
      <c r="M59" s="41" t="s">
        <v>16</v>
      </c>
      <c r="N59" s="41" t="s">
        <v>16</v>
      </c>
      <c r="O59" s="41" t="s">
        <v>16</v>
      </c>
      <c r="P59" s="41" t="s">
        <v>16</v>
      </c>
      <c r="Q59" s="41" t="s">
        <v>16</v>
      </c>
      <c r="R59" s="41" t="s">
        <v>16</v>
      </c>
      <c r="S59" s="41" t="s">
        <v>16</v>
      </c>
      <c r="T59" s="41" t="s">
        <v>16</v>
      </c>
      <c r="U59" s="41" t="s">
        <v>16</v>
      </c>
      <c r="V59" s="41" t="s">
        <v>16</v>
      </c>
      <c r="W59" s="41" t="s">
        <v>16</v>
      </c>
      <c r="X59" s="39"/>
      <c r="Y59" s="38"/>
      <c r="Z59" s="37"/>
      <c r="AA59" s="407" t="s">
        <v>47</v>
      </c>
      <c r="AB59" s="407"/>
      <c r="AC59" s="407"/>
    </row>
    <row r="60" spans="2:29" ht="9" customHeight="1">
      <c r="B60" s="37"/>
      <c r="C60" s="407" t="s">
        <v>67</v>
      </c>
      <c r="D60" s="407"/>
      <c r="F60" s="42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39"/>
      <c r="Y60" s="38"/>
      <c r="Z60" s="37"/>
      <c r="AA60" s="407" t="s">
        <v>67</v>
      </c>
      <c r="AB60" s="407"/>
      <c r="AC60" s="407"/>
    </row>
    <row r="61" spans="2:29" ht="9" customHeight="1">
      <c r="B61" s="37"/>
      <c r="C61" s="37"/>
      <c r="D61" s="36" t="s">
        <v>66</v>
      </c>
      <c r="F61" s="42">
        <v>214</v>
      </c>
      <c r="G61" s="40">
        <v>1</v>
      </c>
      <c r="H61" s="41" t="s">
        <v>16</v>
      </c>
      <c r="I61" s="40">
        <v>137</v>
      </c>
      <c r="J61" s="40">
        <v>4</v>
      </c>
      <c r="K61" s="41" t="s">
        <v>16</v>
      </c>
      <c r="L61" s="40">
        <v>1</v>
      </c>
      <c r="M61" s="40">
        <v>2</v>
      </c>
      <c r="N61" s="40">
        <v>23</v>
      </c>
      <c r="O61" s="40">
        <v>10</v>
      </c>
      <c r="P61" s="41" t="s">
        <v>16</v>
      </c>
      <c r="Q61" s="40">
        <v>4</v>
      </c>
      <c r="R61" s="40">
        <v>7</v>
      </c>
      <c r="S61" s="41" t="s">
        <v>16</v>
      </c>
      <c r="T61" s="40">
        <v>20</v>
      </c>
      <c r="U61" s="40">
        <v>5</v>
      </c>
      <c r="V61" s="41" t="s">
        <v>16</v>
      </c>
      <c r="W61" s="41" t="s">
        <v>16</v>
      </c>
      <c r="X61" s="39"/>
      <c r="Y61" s="38"/>
      <c r="Z61" s="37"/>
      <c r="AA61" s="37"/>
      <c r="AB61" s="407" t="s">
        <v>66</v>
      </c>
      <c r="AC61" s="407"/>
    </row>
    <row r="62" spans="2:29" ht="9" customHeight="1">
      <c r="B62" s="37"/>
      <c r="C62" s="37"/>
      <c r="D62" s="36" t="s">
        <v>65</v>
      </c>
      <c r="F62" s="42">
        <v>457</v>
      </c>
      <c r="G62" s="40">
        <v>6</v>
      </c>
      <c r="H62" s="41" t="s">
        <v>16</v>
      </c>
      <c r="I62" s="40">
        <v>321</v>
      </c>
      <c r="J62" s="40">
        <v>13</v>
      </c>
      <c r="K62" s="41" t="s">
        <v>16</v>
      </c>
      <c r="L62" s="40">
        <v>7</v>
      </c>
      <c r="M62" s="40">
        <v>2</v>
      </c>
      <c r="N62" s="40">
        <v>59</v>
      </c>
      <c r="O62" s="40">
        <v>25</v>
      </c>
      <c r="P62" s="41">
        <v>1</v>
      </c>
      <c r="Q62" s="40">
        <v>3</v>
      </c>
      <c r="R62" s="40">
        <v>6</v>
      </c>
      <c r="S62" s="40">
        <v>2</v>
      </c>
      <c r="T62" s="40">
        <v>11</v>
      </c>
      <c r="U62" s="40">
        <v>1</v>
      </c>
      <c r="V62" s="41" t="s">
        <v>16</v>
      </c>
      <c r="W62" s="41" t="s">
        <v>16</v>
      </c>
      <c r="X62" s="39"/>
      <c r="Y62" s="38"/>
      <c r="Z62" s="37"/>
      <c r="AA62" s="37"/>
      <c r="AB62" s="407" t="s">
        <v>65</v>
      </c>
      <c r="AC62" s="407"/>
    </row>
    <row r="63" spans="2:29" ht="9" customHeight="1">
      <c r="B63" s="37"/>
      <c r="C63" s="37"/>
      <c r="D63" s="36" t="s">
        <v>64</v>
      </c>
      <c r="F63" s="42">
        <v>1040</v>
      </c>
      <c r="G63" s="40">
        <v>1</v>
      </c>
      <c r="H63" s="41" t="s">
        <v>16</v>
      </c>
      <c r="I63" s="40">
        <v>712</v>
      </c>
      <c r="J63" s="40">
        <v>29</v>
      </c>
      <c r="K63" s="41" t="s">
        <v>16</v>
      </c>
      <c r="L63" s="40">
        <v>19</v>
      </c>
      <c r="M63" s="40">
        <v>9</v>
      </c>
      <c r="N63" s="40">
        <v>200</v>
      </c>
      <c r="O63" s="40">
        <v>36</v>
      </c>
      <c r="P63" s="41" t="s">
        <v>16</v>
      </c>
      <c r="Q63" s="40">
        <v>4</v>
      </c>
      <c r="R63" s="40">
        <v>2</v>
      </c>
      <c r="S63" s="41">
        <v>3</v>
      </c>
      <c r="T63" s="40">
        <v>20</v>
      </c>
      <c r="U63" s="40">
        <v>5</v>
      </c>
      <c r="V63" s="41" t="s">
        <v>16</v>
      </c>
      <c r="W63" s="41" t="s">
        <v>16</v>
      </c>
      <c r="X63" s="39"/>
      <c r="Y63" s="38"/>
      <c r="Z63" s="37"/>
      <c r="AA63" s="37"/>
      <c r="AB63" s="407" t="s">
        <v>64</v>
      </c>
      <c r="AC63" s="407"/>
    </row>
    <row r="64" spans="2:29" ht="9" customHeight="1">
      <c r="B64" s="37"/>
      <c r="C64" s="37"/>
      <c r="D64" s="36" t="s">
        <v>63</v>
      </c>
      <c r="F64" s="42">
        <v>3055</v>
      </c>
      <c r="G64" s="40">
        <v>9</v>
      </c>
      <c r="H64" s="40">
        <v>3</v>
      </c>
      <c r="I64" s="40">
        <v>2189</v>
      </c>
      <c r="J64" s="40">
        <v>84</v>
      </c>
      <c r="K64" s="41" t="s">
        <v>16</v>
      </c>
      <c r="L64" s="40">
        <v>43</v>
      </c>
      <c r="M64" s="40">
        <v>29</v>
      </c>
      <c r="N64" s="40">
        <v>520</v>
      </c>
      <c r="O64" s="40">
        <v>114</v>
      </c>
      <c r="P64" s="40">
        <v>1</v>
      </c>
      <c r="Q64" s="40">
        <v>10</v>
      </c>
      <c r="R64" s="40">
        <v>9</v>
      </c>
      <c r="S64" s="40">
        <v>8</v>
      </c>
      <c r="T64" s="40">
        <v>28</v>
      </c>
      <c r="U64" s="40">
        <v>8</v>
      </c>
      <c r="V64" s="41" t="s">
        <v>16</v>
      </c>
      <c r="W64" s="41" t="s">
        <v>16</v>
      </c>
      <c r="X64" s="39"/>
      <c r="Y64" s="38"/>
      <c r="Z64" s="37"/>
      <c r="AA64" s="37"/>
      <c r="AB64" s="407" t="s">
        <v>63</v>
      </c>
      <c r="AC64" s="407"/>
    </row>
    <row r="65" spans="1:30" ht="9" customHeight="1">
      <c r="B65" s="37"/>
      <c r="C65" s="37"/>
      <c r="D65" s="36" t="s">
        <v>62</v>
      </c>
      <c r="F65" s="42">
        <v>1003</v>
      </c>
      <c r="G65" s="40">
        <v>5</v>
      </c>
      <c r="H65" s="40">
        <v>1</v>
      </c>
      <c r="I65" s="40">
        <v>678</v>
      </c>
      <c r="J65" s="40">
        <v>19</v>
      </c>
      <c r="K65" s="41" t="s">
        <v>16</v>
      </c>
      <c r="L65" s="40">
        <v>21</v>
      </c>
      <c r="M65" s="40">
        <v>11</v>
      </c>
      <c r="N65" s="40">
        <v>185</v>
      </c>
      <c r="O65" s="40">
        <v>35</v>
      </c>
      <c r="P65" s="41">
        <v>3</v>
      </c>
      <c r="Q65" s="40">
        <v>5</v>
      </c>
      <c r="R65" s="40">
        <v>5</v>
      </c>
      <c r="S65" s="40">
        <v>2</v>
      </c>
      <c r="T65" s="40">
        <v>13</v>
      </c>
      <c r="U65" s="40">
        <v>20</v>
      </c>
      <c r="V65" s="41" t="s">
        <v>16</v>
      </c>
      <c r="W65" s="41" t="s">
        <v>16</v>
      </c>
      <c r="X65" s="39"/>
      <c r="Y65" s="38"/>
      <c r="Z65" s="37"/>
      <c r="AA65" s="37"/>
      <c r="AB65" s="407" t="s">
        <v>62</v>
      </c>
      <c r="AC65" s="407"/>
    </row>
    <row r="66" spans="1:30" ht="9" customHeight="1">
      <c r="B66" s="37"/>
      <c r="C66" s="37"/>
      <c r="D66" s="36" t="s">
        <v>61</v>
      </c>
      <c r="F66" s="42">
        <v>4069</v>
      </c>
      <c r="G66" s="40">
        <v>7</v>
      </c>
      <c r="H66" s="40">
        <v>2</v>
      </c>
      <c r="I66" s="40">
        <v>2540</v>
      </c>
      <c r="J66" s="40">
        <v>154</v>
      </c>
      <c r="K66" s="41" t="s">
        <v>16</v>
      </c>
      <c r="L66" s="40">
        <v>26</v>
      </c>
      <c r="M66" s="40">
        <v>13</v>
      </c>
      <c r="N66" s="40">
        <v>584</v>
      </c>
      <c r="O66" s="40">
        <v>249</v>
      </c>
      <c r="P66" s="40">
        <v>6</v>
      </c>
      <c r="Q66" s="40">
        <v>21</v>
      </c>
      <c r="R66" s="40">
        <v>8</v>
      </c>
      <c r="S66" s="40">
        <v>8</v>
      </c>
      <c r="T66" s="40">
        <v>113</v>
      </c>
      <c r="U66" s="40">
        <v>338</v>
      </c>
      <c r="V66" s="41" t="s">
        <v>16</v>
      </c>
      <c r="W66" s="41" t="s">
        <v>16</v>
      </c>
      <c r="X66" s="39"/>
      <c r="Y66" s="38"/>
      <c r="Z66" s="37"/>
      <c r="AA66" s="37"/>
      <c r="AB66" s="407" t="s">
        <v>61</v>
      </c>
      <c r="AC66" s="407"/>
    </row>
    <row r="67" spans="1:30" ht="9" customHeight="1">
      <c r="B67" s="37"/>
      <c r="C67" s="37"/>
      <c r="D67" s="36" t="s">
        <v>60</v>
      </c>
      <c r="F67" s="42">
        <v>819</v>
      </c>
      <c r="G67" s="40">
        <v>3</v>
      </c>
      <c r="H67" s="40">
        <v>1</v>
      </c>
      <c r="I67" s="40">
        <v>526</v>
      </c>
      <c r="J67" s="40">
        <v>32</v>
      </c>
      <c r="K67" s="41" t="s">
        <v>16</v>
      </c>
      <c r="L67" s="40">
        <v>14</v>
      </c>
      <c r="M67" s="40">
        <v>6</v>
      </c>
      <c r="N67" s="40">
        <v>163</v>
      </c>
      <c r="O67" s="40">
        <v>34</v>
      </c>
      <c r="P67" s="41">
        <v>2</v>
      </c>
      <c r="Q67" s="40">
        <v>2</v>
      </c>
      <c r="R67" s="40">
        <v>1</v>
      </c>
      <c r="S67" s="40">
        <v>4</v>
      </c>
      <c r="T67" s="40">
        <v>11</v>
      </c>
      <c r="U67" s="40">
        <v>20</v>
      </c>
      <c r="V67" s="41" t="s">
        <v>16</v>
      </c>
      <c r="W67" s="41" t="s">
        <v>16</v>
      </c>
      <c r="X67" s="39"/>
      <c r="Y67" s="38"/>
      <c r="Z67" s="37"/>
      <c r="AA67" s="37"/>
      <c r="AB67" s="407" t="s">
        <v>60</v>
      </c>
      <c r="AC67" s="407"/>
    </row>
    <row r="68" spans="1:30" ht="9" customHeight="1">
      <c r="B68" s="37"/>
      <c r="C68" s="37"/>
      <c r="D68" s="36" t="s">
        <v>59</v>
      </c>
      <c r="F68" s="42">
        <v>29</v>
      </c>
      <c r="G68" s="41" t="s">
        <v>16</v>
      </c>
      <c r="H68" s="41" t="s">
        <v>16</v>
      </c>
      <c r="I68" s="40">
        <v>14</v>
      </c>
      <c r="J68" s="40">
        <v>2</v>
      </c>
      <c r="K68" s="41" t="s">
        <v>16</v>
      </c>
      <c r="L68" s="41">
        <v>1</v>
      </c>
      <c r="M68" s="41" t="s">
        <v>16</v>
      </c>
      <c r="N68" s="40">
        <v>3</v>
      </c>
      <c r="O68" s="41" t="s">
        <v>16</v>
      </c>
      <c r="P68" s="41" t="s">
        <v>16</v>
      </c>
      <c r="Q68" s="41">
        <v>2</v>
      </c>
      <c r="R68" s="40">
        <v>3</v>
      </c>
      <c r="S68" s="41" t="s">
        <v>16</v>
      </c>
      <c r="T68" s="40">
        <v>4</v>
      </c>
      <c r="U68" s="41" t="s">
        <v>16</v>
      </c>
      <c r="V68" s="41" t="s">
        <v>16</v>
      </c>
      <c r="W68" s="41" t="s">
        <v>16</v>
      </c>
      <c r="X68" s="39"/>
      <c r="Y68" s="38"/>
      <c r="Z68" s="37"/>
      <c r="AA68" s="37"/>
      <c r="AB68" s="407" t="s">
        <v>59</v>
      </c>
      <c r="AC68" s="407"/>
    </row>
    <row r="69" spans="1:30" ht="9" customHeight="1">
      <c r="B69" s="37"/>
      <c r="C69" s="37"/>
      <c r="D69" s="36" t="s">
        <v>58</v>
      </c>
      <c r="F69" s="42">
        <v>16</v>
      </c>
      <c r="G69" s="41" t="s">
        <v>16</v>
      </c>
      <c r="H69" s="41" t="s">
        <v>16</v>
      </c>
      <c r="I69" s="40">
        <v>13</v>
      </c>
      <c r="J69" s="41" t="s">
        <v>16</v>
      </c>
      <c r="K69" s="41" t="s">
        <v>16</v>
      </c>
      <c r="L69" s="41" t="s">
        <v>16</v>
      </c>
      <c r="M69" s="41" t="s">
        <v>16</v>
      </c>
      <c r="N69" s="40">
        <v>3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38"/>
      <c r="Z69" s="37"/>
      <c r="AA69" s="37"/>
      <c r="AB69" s="407" t="s">
        <v>58</v>
      </c>
      <c r="AC69" s="407"/>
    </row>
    <row r="70" spans="1:30" ht="9" customHeight="1">
      <c r="B70" s="37"/>
      <c r="C70" s="37"/>
      <c r="D70" s="36" t="s">
        <v>57</v>
      </c>
      <c r="F70" s="42">
        <v>85</v>
      </c>
      <c r="G70" s="40">
        <v>5</v>
      </c>
      <c r="H70" s="41">
        <v>1</v>
      </c>
      <c r="I70" s="40">
        <v>46</v>
      </c>
      <c r="J70" s="40">
        <v>5</v>
      </c>
      <c r="K70" s="41" t="s">
        <v>16</v>
      </c>
      <c r="L70" s="40">
        <v>1</v>
      </c>
      <c r="M70" s="41" t="s">
        <v>16</v>
      </c>
      <c r="N70" s="40">
        <v>18</v>
      </c>
      <c r="O70" s="40">
        <v>2</v>
      </c>
      <c r="P70" s="41" t="s">
        <v>16</v>
      </c>
      <c r="Q70" s="41" t="s">
        <v>16</v>
      </c>
      <c r="R70" s="40">
        <v>1</v>
      </c>
      <c r="S70" s="41" t="s">
        <v>16</v>
      </c>
      <c r="T70" s="40">
        <v>3</v>
      </c>
      <c r="U70" s="40">
        <v>3</v>
      </c>
      <c r="V70" s="41" t="s">
        <v>16</v>
      </c>
      <c r="W70" s="41" t="s">
        <v>16</v>
      </c>
      <c r="X70" s="39"/>
      <c r="Y70" s="38"/>
      <c r="Z70" s="37"/>
      <c r="AA70" s="37"/>
      <c r="AB70" s="407" t="s">
        <v>57</v>
      </c>
      <c r="AC70" s="407"/>
    </row>
    <row r="71" spans="1:30" ht="4.5" customHeight="1">
      <c r="B71" s="37"/>
      <c r="C71" s="37"/>
      <c r="D71" s="36"/>
      <c r="F71" s="42"/>
      <c r="G71" s="45"/>
      <c r="H71" s="44"/>
      <c r="I71" s="45"/>
      <c r="J71" s="45"/>
      <c r="K71" s="44"/>
      <c r="L71" s="45"/>
      <c r="M71" s="45"/>
      <c r="N71" s="45"/>
      <c r="O71" s="45"/>
      <c r="P71" s="44"/>
      <c r="Q71" s="45"/>
      <c r="R71" s="45"/>
      <c r="S71" s="44"/>
      <c r="T71" s="45"/>
      <c r="U71" s="45"/>
      <c r="V71" s="44"/>
      <c r="W71" s="44"/>
      <c r="X71" s="39"/>
      <c r="Y71" s="38"/>
      <c r="Z71" s="37"/>
      <c r="AA71" s="37"/>
      <c r="AB71" s="36"/>
      <c r="AC71" s="36"/>
    </row>
    <row r="72" spans="1:30" ht="9" customHeight="1">
      <c r="B72" s="37"/>
      <c r="C72" s="407" t="s">
        <v>56</v>
      </c>
      <c r="D72" s="407"/>
      <c r="F72" s="43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38"/>
      <c r="Z72" s="37"/>
      <c r="AA72" s="407" t="s">
        <v>56</v>
      </c>
      <c r="AB72" s="407"/>
      <c r="AC72" s="407"/>
      <c r="AD72" s="36"/>
    </row>
    <row r="73" spans="1:30" ht="9" customHeight="1">
      <c r="B73" s="37"/>
      <c r="C73" s="407" t="s">
        <v>55</v>
      </c>
      <c r="D73" s="407"/>
      <c r="F73" s="42">
        <v>107</v>
      </c>
      <c r="G73" s="41" t="s">
        <v>16</v>
      </c>
      <c r="H73" s="41">
        <v>1</v>
      </c>
      <c r="I73" s="41">
        <v>71</v>
      </c>
      <c r="J73" s="41">
        <v>2</v>
      </c>
      <c r="K73" s="41" t="s">
        <v>16</v>
      </c>
      <c r="L73" s="41" t="s">
        <v>16</v>
      </c>
      <c r="M73" s="41" t="s">
        <v>16</v>
      </c>
      <c r="N73" s="41">
        <v>27</v>
      </c>
      <c r="O73" s="40">
        <v>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 t="s">
        <v>16</v>
      </c>
      <c r="V73" s="41" t="s">
        <v>16</v>
      </c>
      <c r="W73" s="41" t="s">
        <v>16</v>
      </c>
      <c r="X73" s="39"/>
      <c r="Y73" s="38"/>
      <c r="Z73" s="37"/>
      <c r="AA73" s="407" t="s">
        <v>55</v>
      </c>
      <c r="AB73" s="407"/>
      <c r="AC73" s="407"/>
      <c r="AD73" s="36"/>
    </row>
    <row r="74" spans="1:30" ht="9" customHeight="1">
      <c r="B74" s="37"/>
      <c r="C74" s="407" t="s">
        <v>54</v>
      </c>
      <c r="D74" s="407"/>
      <c r="F74" s="42">
        <v>13</v>
      </c>
      <c r="G74" s="41" t="s">
        <v>16</v>
      </c>
      <c r="H74" s="41" t="s">
        <v>16</v>
      </c>
      <c r="I74" s="40">
        <v>4</v>
      </c>
      <c r="J74" s="40">
        <v>1</v>
      </c>
      <c r="K74" s="41" t="s">
        <v>16</v>
      </c>
      <c r="L74" s="41" t="s">
        <v>16</v>
      </c>
      <c r="M74" s="41" t="s">
        <v>16</v>
      </c>
      <c r="N74" s="40">
        <v>3</v>
      </c>
      <c r="O74" s="40">
        <v>1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0">
        <v>4</v>
      </c>
      <c r="V74" s="41" t="s">
        <v>16</v>
      </c>
      <c r="W74" s="41" t="s">
        <v>16</v>
      </c>
      <c r="X74" s="39"/>
      <c r="Y74" s="38"/>
      <c r="Z74" s="37"/>
      <c r="AA74" s="407" t="s">
        <v>54</v>
      </c>
      <c r="AB74" s="407"/>
      <c r="AC74" s="407"/>
      <c r="AD74" s="36"/>
    </row>
    <row r="75" spans="1:30" ht="9" customHeight="1">
      <c r="B75" s="37"/>
      <c r="C75" s="407" t="s">
        <v>52</v>
      </c>
      <c r="D75" s="407"/>
      <c r="F75" s="42">
        <v>2</v>
      </c>
      <c r="G75" s="41" t="s">
        <v>16</v>
      </c>
      <c r="H75" s="41" t="s">
        <v>16</v>
      </c>
      <c r="I75" s="41" t="s">
        <v>16</v>
      </c>
      <c r="J75" s="41" t="s">
        <v>16</v>
      </c>
      <c r="K75" s="41" t="s">
        <v>16</v>
      </c>
      <c r="L75" s="41" t="s">
        <v>16</v>
      </c>
      <c r="M75" s="41" t="s">
        <v>16</v>
      </c>
      <c r="N75" s="41" t="s">
        <v>16</v>
      </c>
      <c r="O75" s="41" t="s">
        <v>16</v>
      </c>
      <c r="P75" s="41" t="s">
        <v>16</v>
      </c>
      <c r="Q75" s="41" t="s">
        <v>16</v>
      </c>
      <c r="R75" s="41" t="s">
        <v>16</v>
      </c>
      <c r="S75" s="41" t="s">
        <v>16</v>
      </c>
      <c r="T75" s="41" t="s">
        <v>16</v>
      </c>
      <c r="U75" s="41" t="s">
        <v>16</v>
      </c>
      <c r="V75" s="41" t="s">
        <v>16</v>
      </c>
      <c r="W75" s="40">
        <v>2</v>
      </c>
      <c r="X75" s="39"/>
      <c r="Y75" s="38"/>
      <c r="Z75" s="37"/>
      <c r="AA75" s="407" t="s">
        <v>52</v>
      </c>
      <c r="AB75" s="407"/>
      <c r="AC75" s="407"/>
      <c r="AD75" s="36"/>
    </row>
    <row r="76" spans="1:30" ht="6.75" customHeight="1">
      <c r="A76" s="33"/>
      <c r="B76" s="33"/>
      <c r="C76" s="33"/>
      <c r="D76" s="33"/>
      <c r="E76" s="33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3"/>
      <c r="Y76" s="34"/>
      <c r="Z76" s="33"/>
      <c r="AA76" s="33"/>
      <c r="AB76" s="33"/>
      <c r="AC76" s="33"/>
      <c r="AD76" s="33"/>
    </row>
  </sheetData>
  <mergeCells count="104">
    <mergeCell ref="I1:N1"/>
    <mergeCell ref="P1:T1"/>
    <mergeCell ref="C60:D60"/>
    <mergeCell ref="AA60:AC60"/>
    <mergeCell ref="C23:D23"/>
    <mergeCell ref="C52:D52"/>
    <mergeCell ref="F6:F7"/>
    <mergeCell ref="P6:P7"/>
    <mergeCell ref="C34:D34"/>
    <mergeCell ref="C35:D35"/>
    <mergeCell ref="C18:D18"/>
    <mergeCell ref="C20:D20"/>
    <mergeCell ref="C36:D36"/>
    <mergeCell ref="C38:D38"/>
    <mergeCell ref="C39:D39"/>
    <mergeCell ref="C40:D40"/>
    <mergeCell ref="C27:D27"/>
    <mergeCell ref="C28:D28"/>
    <mergeCell ref="C32:D32"/>
    <mergeCell ref="C33:D33"/>
    <mergeCell ref="C41:D41"/>
    <mergeCell ref="C42:D42"/>
    <mergeCell ref="C44:D44"/>
    <mergeCell ref="C45:D45"/>
    <mergeCell ref="C74:D74"/>
    <mergeCell ref="C75:D75"/>
    <mergeCell ref="C46:D46"/>
    <mergeCell ref="C47:D47"/>
    <mergeCell ref="C72:D72"/>
    <mergeCell ref="C73:D73"/>
    <mergeCell ref="C54:D54"/>
    <mergeCell ref="C59:D59"/>
    <mergeCell ref="AC3:AC4"/>
    <mergeCell ref="AB63:AC63"/>
    <mergeCell ref="AB64:AC64"/>
    <mergeCell ref="AB65:AC65"/>
    <mergeCell ref="Y6:AD7"/>
    <mergeCell ref="AA20:AC20"/>
    <mergeCell ref="AA21:AC21"/>
    <mergeCell ref="AA32:AC32"/>
    <mergeCell ref="AA33:AC33"/>
    <mergeCell ref="AA34:AC34"/>
    <mergeCell ref="A6:E7"/>
    <mergeCell ref="B9:D9"/>
    <mergeCell ref="C11:D11"/>
    <mergeCell ref="C12:D12"/>
    <mergeCell ref="C13:D13"/>
    <mergeCell ref="C17:D17"/>
    <mergeCell ref="C21:D21"/>
    <mergeCell ref="C22:D22"/>
    <mergeCell ref="C29:D29"/>
    <mergeCell ref="C30:D30"/>
    <mergeCell ref="C24:D24"/>
    <mergeCell ref="C26:D26"/>
    <mergeCell ref="AA22:AC22"/>
    <mergeCell ref="AA23:AC23"/>
    <mergeCell ref="AA24:AC24"/>
    <mergeCell ref="AA26:AC26"/>
    <mergeCell ref="AA27:AC27"/>
    <mergeCell ref="AA28:AC28"/>
    <mergeCell ref="AA29:AC29"/>
    <mergeCell ref="AA30:AC30"/>
    <mergeCell ref="Z9:AC9"/>
    <mergeCell ref="AA11:AC11"/>
    <mergeCell ref="AA12:AC12"/>
    <mergeCell ref="AA13:AC13"/>
    <mergeCell ref="AB14:AC14"/>
    <mergeCell ref="AB15:AC15"/>
    <mergeCell ref="AA40:AC40"/>
    <mergeCell ref="AA41:AC41"/>
    <mergeCell ref="AB51:AC51"/>
    <mergeCell ref="AA35:AC35"/>
    <mergeCell ref="AA36:AC36"/>
    <mergeCell ref="AA38:AC38"/>
    <mergeCell ref="AA39:AC39"/>
    <mergeCell ref="AA42:AC42"/>
    <mergeCell ref="AA44:AC44"/>
    <mergeCell ref="AA45:AC45"/>
    <mergeCell ref="AA46:AC46"/>
    <mergeCell ref="AA47:AC47"/>
    <mergeCell ref="AB49:AC49"/>
    <mergeCell ref="AB50:AC50"/>
    <mergeCell ref="AA74:AC74"/>
    <mergeCell ref="AB16:AC16"/>
    <mergeCell ref="AA17:AC17"/>
    <mergeCell ref="AA75:AC75"/>
    <mergeCell ref="AA18:AC18"/>
    <mergeCell ref="AB55:AC55"/>
    <mergeCell ref="AB56:AC56"/>
    <mergeCell ref="AB57:AC57"/>
    <mergeCell ref="AB48:AC48"/>
    <mergeCell ref="AA72:AC72"/>
    <mergeCell ref="AA73:AC73"/>
    <mergeCell ref="AB58:AC58"/>
    <mergeCell ref="AA52:AC52"/>
    <mergeCell ref="AB68:AC68"/>
    <mergeCell ref="AB69:AC69"/>
    <mergeCell ref="AB70:AC70"/>
    <mergeCell ref="AA54:AC54"/>
    <mergeCell ref="AA59:AC59"/>
    <mergeCell ref="AB61:AC61"/>
    <mergeCell ref="AB62:AC62"/>
    <mergeCell ref="AB66:AC66"/>
    <mergeCell ref="AB67:AC67"/>
  </mergeCells>
  <phoneticPr fontId="1"/>
  <printOptions gridLinesSet="0"/>
  <pageMargins left="0.78740157480314965" right="0.78740157480314965" top="0.85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1"/>
  <sheetViews>
    <sheetView showGridLines="0" zoomScaleNormal="100" zoomScaleSheetLayoutView="115" workbookViewId="0"/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190</v>
      </c>
    </row>
    <row r="3" spans="1:32" ht="1.5" customHeight="1"/>
    <row r="4" spans="1:32" ht="14.25" customHeight="1">
      <c r="A4" s="343" t="s">
        <v>172</v>
      </c>
      <c r="B4" s="344"/>
      <c r="C4" s="344"/>
      <c r="D4" s="344"/>
      <c r="E4" s="344"/>
      <c r="F4" s="342" t="s">
        <v>53</v>
      </c>
      <c r="G4" s="345" t="s">
        <v>177</v>
      </c>
      <c r="H4" s="346"/>
      <c r="I4" s="346"/>
      <c r="J4" s="346"/>
      <c r="K4" s="346"/>
      <c r="L4" s="346"/>
      <c r="M4" s="347"/>
      <c r="N4" s="299"/>
      <c r="O4" s="300"/>
      <c r="P4" s="331" t="s">
        <v>188</v>
      </c>
      <c r="Q4" s="300"/>
      <c r="R4" s="301"/>
      <c r="S4" s="342" t="s">
        <v>95</v>
      </c>
      <c r="T4" s="345" t="s">
        <v>178</v>
      </c>
      <c r="U4" s="346"/>
      <c r="V4" s="346"/>
      <c r="W4" s="347"/>
      <c r="X4" s="302" t="s">
        <v>179</v>
      </c>
      <c r="Y4" s="302"/>
      <c r="Z4" s="302"/>
      <c r="AA4" s="302"/>
      <c r="AB4" s="337" t="s">
        <v>172</v>
      </c>
      <c r="AC4" s="338"/>
      <c r="AD4" s="338"/>
      <c r="AE4" s="338"/>
      <c r="AF4" s="338"/>
    </row>
    <row r="5" spans="1:32" ht="21.75" customHeight="1">
      <c r="A5" s="343"/>
      <c r="B5" s="344"/>
      <c r="C5" s="344"/>
      <c r="D5" s="344"/>
      <c r="E5" s="344"/>
      <c r="F5" s="342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30" t="s">
        <v>6</v>
      </c>
      <c r="R5" s="303" t="s">
        <v>7</v>
      </c>
      <c r="S5" s="342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41" t="s">
        <v>191</v>
      </c>
      <c r="AA5" s="342"/>
      <c r="AB5" s="339"/>
      <c r="AC5" s="340"/>
      <c r="AD5" s="340"/>
      <c r="AE5" s="340"/>
      <c r="AF5" s="340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48" t="s">
        <v>53</v>
      </c>
      <c r="C7" s="348"/>
      <c r="D7" s="348"/>
      <c r="F7" s="312">
        <v>8196</v>
      </c>
      <c r="G7" s="313">
        <v>36</v>
      </c>
      <c r="H7" s="313">
        <v>2</v>
      </c>
      <c r="I7" s="313">
        <v>2</v>
      </c>
      <c r="J7" s="313">
        <v>4555</v>
      </c>
      <c r="K7" s="313">
        <v>1379</v>
      </c>
      <c r="L7" s="313">
        <v>1</v>
      </c>
      <c r="M7" s="313">
        <v>0</v>
      </c>
      <c r="N7" s="313">
        <v>114</v>
      </c>
      <c r="O7" s="313">
        <v>120</v>
      </c>
      <c r="P7" s="313">
        <v>152</v>
      </c>
      <c r="Q7" s="313">
        <v>544</v>
      </c>
      <c r="R7" s="313">
        <v>435</v>
      </c>
      <c r="S7" s="313">
        <v>8</v>
      </c>
      <c r="T7" s="313">
        <v>23</v>
      </c>
      <c r="U7" s="313">
        <v>23</v>
      </c>
      <c r="V7" s="313">
        <v>39</v>
      </c>
      <c r="W7" s="313">
        <v>109</v>
      </c>
      <c r="X7" s="313">
        <v>525</v>
      </c>
      <c r="Y7" s="313">
        <v>1</v>
      </c>
      <c r="Z7" s="314">
        <v>128</v>
      </c>
      <c r="AA7" s="315"/>
      <c r="AB7" s="316"/>
      <c r="AC7" s="348" t="str">
        <f>B7</f>
        <v>総数</v>
      </c>
      <c r="AD7" s="348"/>
      <c r="AE7" s="348"/>
    </row>
    <row r="8" spans="1:32" s="311" customFormat="1" ht="11.25" customHeight="1">
      <c r="B8" s="317"/>
      <c r="C8" s="349" t="s">
        <v>17</v>
      </c>
      <c r="D8" s="349"/>
      <c r="F8" s="318">
        <v>222</v>
      </c>
      <c r="G8" s="319">
        <v>0</v>
      </c>
      <c r="H8" s="319">
        <v>0</v>
      </c>
      <c r="I8" s="319">
        <v>0</v>
      </c>
      <c r="J8" s="319">
        <v>110</v>
      </c>
      <c r="K8" s="319">
        <v>39</v>
      </c>
      <c r="L8" s="319">
        <v>0</v>
      </c>
      <c r="M8" s="319">
        <v>0</v>
      </c>
      <c r="N8" s="319">
        <v>2</v>
      </c>
      <c r="O8" s="319">
        <v>3</v>
      </c>
      <c r="P8" s="319">
        <v>4</v>
      </c>
      <c r="Q8" s="319">
        <v>10</v>
      </c>
      <c r="R8" s="319">
        <v>10</v>
      </c>
      <c r="S8" s="319">
        <v>0</v>
      </c>
      <c r="T8" s="319">
        <v>0</v>
      </c>
      <c r="U8" s="319">
        <v>3</v>
      </c>
      <c r="V8" s="319">
        <v>0</v>
      </c>
      <c r="W8" s="319">
        <v>6</v>
      </c>
      <c r="X8" s="319">
        <v>35</v>
      </c>
      <c r="Y8" s="319">
        <v>0</v>
      </c>
      <c r="Z8" s="319">
        <v>0</v>
      </c>
      <c r="AA8" s="279"/>
      <c r="AC8" s="317"/>
      <c r="AD8" s="349" t="str">
        <f>C8</f>
        <v>信号無視</v>
      </c>
      <c r="AE8" s="349"/>
    </row>
    <row r="9" spans="1:32" s="311" customFormat="1" ht="11.25" customHeight="1">
      <c r="B9" s="317"/>
      <c r="C9" s="349" t="s">
        <v>18</v>
      </c>
      <c r="D9" s="349"/>
      <c r="F9" s="318">
        <v>3</v>
      </c>
      <c r="G9" s="319">
        <v>0</v>
      </c>
      <c r="H9" s="319">
        <v>0</v>
      </c>
      <c r="I9" s="319">
        <v>0</v>
      </c>
      <c r="J9" s="319">
        <v>1</v>
      </c>
      <c r="K9" s="319">
        <v>1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1</v>
      </c>
      <c r="X9" s="319">
        <v>0</v>
      </c>
      <c r="Y9" s="319">
        <v>0</v>
      </c>
      <c r="Z9" s="319">
        <v>0</v>
      </c>
      <c r="AA9" s="279"/>
      <c r="AC9" s="317"/>
      <c r="AD9" s="349" t="str">
        <f t="shared" ref="AD9:AD47" si="0">C9</f>
        <v>通行禁止</v>
      </c>
      <c r="AE9" s="349"/>
    </row>
    <row r="10" spans="1:32" s="311" customFormat="1" ht="11.25" customHeight="1">
      <c r="B10" s="317"/>
      <c r="C10" s="349" t="s">
        <v>19</v>
      </c>
      <c r="D10" s="349"/>
      <c r="F10" s="318">
        <v>12</v>
      </c>
      <c r="G10" s="319">
        <v>0</v>
      </c>
      <c r="H10" s="319">
        <v>0</v>
      </c>
      <c r="I10" s="319">
        <v>0</v>
      </c>
      <c r="J10" s="319">
        <v>2</v>
      </c>
      <c r="K10" s="319">
        <v>2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0</v>
      </c>
      <c r="S10" s="319">
        <v>0</v>
      </c>
      <c r="T10" s="319">
        <v>1</v>
      </c>
      <c r="U10" s="319">
        <v>0</v>
      </c>
      <c r="V10" s="319">
        <v>0</v>
      </c>
      <c r="W10" s="319">
        <v>1</v>
      </c>
      <c r="X10" s="319">
        <v>6</v>
      </c>
      <c r="Y10" s="319">
        <v>0</v>
      </c>
      <c r="Z10" s="319">
        <v>0</v>
      </c>
      <c r="AA10" s="279"/>
      <c r="AC10" s="317"/>
      <c r="AD10" s="349" t="str">
        <f t="shared" si="0"/>
        <v>通行区分</v>
      </c>
      <c r="AE10" s="349"/>
    </row>
    <row r="11" spans="1:32" s="311" customFormat="1" ht="11.25" customHeight="1">
      <c r="B11" s="317"/>
      <c r="C11" s="349" t="s">
        <v>20</v>
      </c>
      <c r="D11" s="349"/>
      <c r="F11" s="318">
        <v>1</v>
      </c>
      <c r="G11" s="319">
        <v>0</v>
      </c>
      <c r="H11" s="319">
        <v>0</v>
      </c>
      <c r="I11" s="319">
        <v>0</v>
      </c>
      <c r="J11" s="319">
        <v>0</v>
      </c>
      <c r="K11" s="319">
        <v>1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/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49" t="str">
        <f t="shared" si="0"/>
        <v>車両通行帯</v>
      </c>
      <c r="AE11" s="349"/>
    </row>
    <row r="12" spans="1:32" s="311" customFormat="1" ht="11.25" customHeight="1">
      <c r="B12" s="317"/>
      <c r="C12" s="349" t="s">
        <v>21</v>
      </c>
      <c r="D12" s="349"/>
      <c r="F12" s="318">
        <v>5</v>
      </c>
      <c r="G12" s="319">
        <v>0</v>
      </c>
      <c r="H12" s="319">
        <v>0</v>
      </c>
      <c r="I12" s="319">
        <v>0</v>
      </c>
      <c r="J12" s="319">
        <v>2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1</v>
      </c>
      <c r="V12" s="319">
        <v>1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49" t="str">
        <f t="shared" si="0"/>
        <v>最高速度</v>
      </c>
      <c r="AE12" s="349"/>
    </row>
    <row r="13" spans="1:32" s="311" customFormat="1" ht="18" customHeight="1">
      <c r="B13" s="317"/>
      <c r="C13" s="349" t="s">
        <v>89</v>
      </c>
      <c r="D13" s="349"/>
      <c r="F13" s="318">
        <v>18</v>
      </c>
      <c r="G13" s="319">
        <v>0</v>
      </c>
      <c r="H13" s="319">
        <v>0</v>
      </c>
      <c r="I13" s="319">
        <v>0</v>
      </c>
      <c r="J13" s="319">
        <v>9</v>
      </c>
      <c r="K13" s="319">
        <v>5</v>
      </c>
      <c r="L13" s="319">
        <v>0</v>
      </c>
      <c r="M13" s="319">
        <v>0</v>
      </c>
      <c r="N13" s="319">
        <v>1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3</v>
      </c>
      <c r="Y13" s="319">
        <v>0</v>
      </c>
      <c r="Z13" s="319">
        <v>0</v>
      </c>
      <c r="AA13" s="279"/>
      <c r="AC13" s="317"/>
      <c r="AD13" s="349" t="str">
        <f t="shared" si="0"/>
        <v>横断等禁止</v>
      </c>
      <c r="AE13" s="349"/>
    </row>
    <row r="14" spans="1:32" s="311" customFormat="1" ht="11.25" customHeight="1">
      <c r="B14" s="317"/>
      <c r="C14" s="349" t="s">
        <v>23</v>
      </c>
      <c r="D14" s="349"/>
      <c r="F14" s="318">
        <v>15</v>
      </c>
      <c r="G14" s="319">
        <v>0</v>
      </c>
      <c r="H14" s="319">
        <v>0</v>
      </c>
      <c r="I14" s="319">
        <v>0</v>
      </c>
      <c r="J14" s="319">
        <v>8</v>
      </c>
      <c r="K14" s="319">
        <v>3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0</v>
      </c>
      <c r="R14" s="319">
        <v>2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0</v>
      </c>
      <c r="Y14" s="319">
        <v>1</v>
      </c>
      <c r="Z14" s="319">
        <v>0</v>
      </c>
      <c r="AA14" s="279"/>
      <c r="AC14" s="317"/>
      <c r="AD14" s="349" t="str">
        <f t="shared" si="0"/>
        <v>車間距離不保持</v>
      </c>
      <c r="AE14" s="349"/>
    </row>
    <row r="15" spans="1:32" s="311" customFormat="1" ht="11.25" customHeight="1">
      <c r="B15" s="317"/>
      <c r="C15" s="349" t="s">
        <v>88</v>
      </c>
      <c r="D15" s="349"/>
      <c r="F15" s="318">
        <v>13</v>
      </c>
      <c r="G15" s="319">
        <v>0</v>
      </c>
      <c r="H15" s="319">
        <v>0</v>
      </c>
      <c r="I15" s="319">
        <v>0</v>
      </c>
      <c r="J15" s="319">
        <v>12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1</v>
      </c>
      <c r="W15" s="319">
        <v>0</v>
      </c>
      <c r="X15" s="319">
        <v>0</v>
      </c>
      <c r="Y15" s="319">
        <v>0</v>
      </c>
      <c r="Z15" s="319">
        <v>0</v>
      </c>
      <c r="AA15" s="279"/>
      <c r="AC15" s="317"/>
      <c r="AD15" s="349" t="str">
        <f t="shared" si="0"/>
        <v>進路変更禁止</v>
      </c>
      <c r="AE15" s="349"/>
    </row>
    <row r="16" spans="1:32" s="311" customFormat="1" ht="11.25" customHeight="1">
      <c r="B16" s="317"/>
      <c r="C16" s="349" t="s">
        <v>87</v>
      </c>
      <c r="D16" s="349"/>
      <c r="F16" s="318">
        <v>7</v>
      </c>
      <c r="G16" s="319">
        <v>0</v>
      </c>
      <c r="H16" s="319">
        <v>0</v>
      </c>
      <c r="I16" s="319">
        <v>0</v>
      </c>
      <c r="J16" s="319">
        <v>7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49" t="str">
        <f t="shared" si="0"/>
        <v>通行妨害（車両等）</v>
      </c>
      <c r="AE16" s="349"/>
    </row>
    <row r="17" spans="2:31" s="311" customFormat="1" ht="11.25" customHeight="1">
      <c r="B17" s="317"/>
      <c r="C17" s="349" t="s">
        <v>26</v>
      </c>
      <c r="D17" s="349"/>
      <c r="F17" s="318">
        <v>7</v>
      </c>
      <c r="G17" s="319">
        <v>0</v>
      </c>
      <c r="H17" s="319">
        <v>0</v>
      </c>
      <c r="I17" s="319">
        <v>0</v>
      </c>
      <c r="J17" s="319">
        <v>4</v>
      </c>
      <c r="K17" s="319">
        <v>1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1</v>
      </c>
      <c r="R17" s="319">
        <v>0</v>
      </c>
      <c r="S17" s="319">
        <v>0</v>
      </c>
      <c r="T17" s="319">
        <v>0</v>
      </c>
      <c r="U17" s="319">
        <v>1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49" t="str">
        <f t="shared" si="0"/>
        <v>追越し</v>
      </c>
      <c r="AE17" s="349"/>
    </row>
    <row r="18" spans="2:31" s="311" customFormat="1" ht="18" customHeight="1">
      <c r="B18" s="317"/>
      <c r="C18" s="349" t="s">
        <v>86</v>
      </c>
      <c r="D18" s="349"/>
      <c r="F18" s="318">
        <v>1</v>
      </c>
      <c r="G18" s="319">
        <v>0</v>
      </c>
      <c r="H18" s="319">
        <v>0</v>
      </c>
      <c r="I18" s="319">
        <v>0</v>
      </c>
      <c r="J18" s="319">
        <v>1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49" t="str">
        <f t="shared" si="0"/>
        <v>割込み等</v>
      </c>
      <c r="AE18" s="349"/>
    </row>
    <row r="19" spans="2:31" s="311" customFormat="1" ht="11.25" customHeight="1">
      <c r="B19" s="317"/>
      <c r="C19" s="349" t="s">
        <v>28</v>
      </c>
      <c r="D19" s="349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49" t="str">
        <f t="shared" si="0"/>
        <v>踏切不停止</v>
      </c>
      <c r="AE19" s="349"/>
    </row>
    <row r="20" spans="2:31" s="311" customFormat="1" ht="11.25" customHeight="1">
      <c r="B20" s="317"/>
      <c r="C20" s="349" t="s">
        <v>29</v>
      </c>
      <c r="D20" s="349"/>
      <c r="F20" s="318">
        <v>10</v>
      </c>
      <c r="G20" s="319">
        <v>0</v>
      </c>
      <c r="H20" s="319">
        <v>0</v>
      </c>
      <c r="I20" s="319">
        <v>0</v>
      </c>
      <c r="J20" s="319">
        <v>4</v>
      </c>
      <c r="K20" s="319">
        <v>2</v>
      </c>
      <c r="L20" s="319">
        <v>0</v>
      </c>
      <c r="M20" s="319">
        <v>0</v>
      </c>
      <c r="N20" s="319">
        <v>0</v>
      </c>
      <c r="O20" s="319">
        <v>1</v>
      </c>
      <c r="P20" s="319">
        <v>0</v>
      </c>
      <c r="Q20" s="319">
        <v>0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1</v>
      </c>
      <c r="X20" s="319">
        <v>1</v>
      </c>
      <c r="Y20" s="319">
        <v>0</v>
      </c>
      <c r="Z20" s="319">
        <v>0</v>
      </c>
      <c r="AA20" s="279"/>
      <c r="AC20" s="317"/>
      <c r="AD20" s="349" t="str">
        <f t="shared" si="0"/>
        <v>右折</v>
      </c>
      <c r="AE20" s="349"/>
    </row>
    <row r="21" spans="2:31" s="311" customFormat="1" ht="11.25" customHeight="1">
      <c r="B21" s="317"/>
      <c r="C21" s="349" t="s">
        <v>30</v>
      </c>
      <c r="D21" s="349"/>
      <c r="F21" s="318">
        <v>6</v>
      </c>
      <c r="G21" s="319">
        <v>0</v>
      </c>
      <c r="H21" s="319">
        <v>0</v>
      </c>
      <c r="I21" s="319">
        <v>0</v>
      </c>
      <c r="J21" s="319">
        <v>5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1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49" t="str">
        <f t="shared" si="0"/>
        <v>左折</v>
      </c>
      <c r="AE21" s="349"/>
    </row>
    <row r="22" spans="2:31" s="311" customFormat="1" ht="11.25" customHeight="1">
      <c r="B22" s="317"/>
      <c r="C22" s="349" t="s">
        <v>166</v>
      </c>
      <c r="D22" s="349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49" t="str">
        <f>C22</f>
        <v>環状交差点</v>
      </c>
      <c r="AE22" s="349"/>
    </row>
    <row r="23" spans="2:31" s="311" customFormat="1" ht="18" customHeight="1">
      <c r="B23" s="317"/>
      <c r="C23" s="349" t="s">
        <v>85</v>
      </c>
      <c r="D23" s="349"/>
      <c r="F23" s="318">
        <v>62</v>
      </c>
      <c r="G23" s="319">
        <v>0</v>
      </c>
      <c r="H23" s="319">
        <v>0</v>
      </c>
      <c r="I23" s="319">
        <v>0</v>
      </c>
      <c r="J23" s="319">
        <v>29</v>
      </c>
      <c r="K23" s="319">
        <v>16</v>
      </c>
      <c r="L23" s="319">
        <v>0</v>
      </c>
      <c r="M23" s="319">
        <v>0</v>
      </c>
      <c r="N23" s="319">
        <v>0</v>
      </c>
      <c r="O23" s="319">
        <v>2</v>
      </c>
      <c r="P23" s="319">
        <v>0</v>
      </c>
      <c r="Q23" s="319">
        <v>5</v>
      </c>
      <c r="R23" s="319">
        <v>1</v>
      </c>
      <c r="S23" s="319">
        <v>0</v>
      </c>
      <c r="T23" s="319">
        <v>0</v>
      </c>
      <c r="U23" s="319">
        <v>0</v>
      </c>
      <c r="V23" s="319">
        <v>2</v>
      </c>
      <c r="W23" s="319">
        <v>3</v>
      </c>
      <c r="X23" s="319">
        <v>4</v>
      </c>
      <c r="Y23" s="319">
        <v>0</v>
      </c>
      <c r="Z23" s="319">
        <v>0</v>
      </c>
      <c r="AA23" s="279"/>
      <c r="AC23" s="317"/>
      <c r="AD23" s="349" t="str">
        <f t="shared" si="0"/>
        <v>優先通行妨害</v>
      </c>
      <c r="AE23" s="349"/>
    </row>
    <row r="24" spans="2:31" s="311" customFormat="1" ht="11.25" customHeight="1">
      <c r="B24" s="317"/>
      <c r="C24" s="349" t="s">
        <v>116</v>
      </c>
      <c r="D24" s="349"/>
      <c r="F24" s="318">
        <v>77</v>
      </c>
      <c r="G24" s="319">
        <v>1</v>
      </c>
      <c r="H24" s="319">
        <v>0</v>
      </c>
      <c r="I24" s="319">
        <v>0</v>
      </c>
      <c r="J24" s="319">
        <v>41</v>
      </c>
      <c r="K24" s="319">
        <v>11</v>
      </c>
      <c r="L24" s="319">
        <v>0</v>
      </c>
      <c r="M24" s="319">
        <v>0</v>
      </c>
      <c r="N24" s="319">
        <v>1</v>
      </c>
      <c r="O24" s="319">
        <v>0</v>
      </c>
      <c r="P24" s="319">
        <v>0</v>
      </c>
      <c r="Q24" s="319">
        <v>7</v>
      </c>
      <c r="R24" s="319">
        <v>5</v>
      </c>
      <c r="S24" s="319">
        <v>1</v>
      </c>
      <c r="T24" s="319">
        <v>0</v>
      </c>
      <c r="U24" s="319">
        <v>0</v>
      </c>
      <c r="V24" s="319">
        <v>0</v>
      </c>
      <c r="W24" s="319">
        <v>2</v>
      </c>
      <c r="X24" s="319">
        <v>8</v>
      </c>
      <c r="Y24" s="319">
        <v>0</v>
      </c>
      <c r="Z24" s="319">
        <v>0</v>
      </c>
      <c r="AA24" s="279"/>
      <c r="AC24" s="317"/>
      <c r="AD24" s="349" t="str">
        <f t="shared" si="0"/>
        <v>交差点安全進行義務</v>
      </c>
      <c r="AE24" s="349"/>
    </row>
    <row r="25" spans="2:31" s="311" customFormat="1" ht="11.25" customHeight="1">
      <c r="B25" s="317"/>
      <c r="C25" s="349" t="s">
        <v>33</v>
      </c>
      <c r="D25" s="349"/>
      <c r="F25" s="318">
        <v>130</v>
      </c>
      <c r="G25" s="319">
        <v>1</v>
      </c>
      <c r="H25" s="319">
        <v>0</v>
      </c>
      <c r="I25" s="319">
        <v>0</v>
      </c>
      <c r="J25" s="319">
        <v>76</v>
      </c>
      <c r="K25" s="319">
        <v>24</v>
      </c>
      <c r="L25" s="319">
        <v>0</v>
      </c>
      <c r="M25" s="319">
        <v>0</v>
      </c>
      <c r="N25" s="319">
        <v>2</v>
      </c>
      <c r="O25" s="319">
        <v>2</v>
      </c>
      <c r="P25" s="319">
        <v>3</v>
      </c>
      <c r="Q25" s="319">
        <v>8</v>
      </c>
      <c r="R25" s="319">
        <v>7</v>
      </c>
      <c r="S25" s="319">
        <v>0</v>
      </c>
      <c r="T25" s="319">
        <v>1</v>
      </c>
      <c r="U25" s="319">
        <v>0</v>
      </c>
      <c r="V25" s="319">
        <v>0</v>
      </c>
      <c r="W25" s="319">
        <v>4</v>
      </c>
      <c r="X25" s="319">
        <v>2</v>
      </c>
      <c r="Y25" s="319">
        <v>0</v>
      </c>
      <c r="Z25" s="319">
        <v>0</v>
      </c>
      <c r="AA25" s="279"/>
      <c r="AC25" s="317"/>
      <c r="AD25" s="349" t="str">
        <f t="shared" si="0"/>
        <v>歩行者妨害</v>
      </c>
      <c r="AE25" s="349"/>
    </row>
    <row r="26" spans="2:31" s="311" customFormat="1" ht="11.25" customHeight="1">
      <c r="B26" s="317"/>
      <c r="C26" s="349" t="s">
        <v>34</v>
      </c>
      <c r="D26" s="349"/>
      <c r="F26" s="318">
        <v>85</v>
      </c>
      <c r="G26" s="319">
        <v>0</v>
      </c>
      <c r="H26" s="319">
        <v>0</v>
      </c>
      <c r="I26" s="319">
        <v>0</v>
      </c>
      <c r="J26" s="319">
        <v>59</v>
      </c>
      <c r="K26" s="319">
        <v>7</v>
      </c>
      <c r="L26" s="319">
        <v>0</v>
      </c>
      <c r="M26" s="319">
        <v>0</v>
      </c>
      <c r="N26" s="319">
        <v>0</v>
      </c>
      <c r="O26" s="319">
        <v>1</v>
      </c>
      <c r="P26" s="319">
        <v>1</v>
      </c>
      <c r="Q26" s="319">
        <v>10</v>
      </c>
      <c r="R26" s="319">
        <v>2</v>
      </c>
      <c r="S26" s="319">
        <v>0</v>
      </c>
      <c r="T26" s="319">
        <v>1</v>
      </c>
      <c r="U26" s="319">
        <v>0</v>
      </c>
      <c r="V26" s="319">
        <v>0</v>
      </c>
      <c r="W26" s="319">
        <v>3</v>
      </c>
      <c r="X26" s="319">
        <v>1</v>
      </c>
      <c r="Y26" s="319">
        <v>0</v>
      </c>
      <c r="Z26" s="319">
        <v>0</v>
      </c>
      <c r="AA26" s="279"/>
      <c r="AC26" s="317"/>
      <c r="AD26" s="349" t="str">
        <f t="shared" si="0"/>
        <v>横断自転車妨害</v>
      </c>
      <c r="AE26" s="349"/>
    </row>
    <row r="27" spans="2:31" s="311" customFormat="1" ht="11.25" customHeight="1">
      <c r="B27" s="317"/>
      <c r="C27" s="349" t="s">
        <v>35</v>
      </c>
      <c r="D27" s="349"/>
      <c r="F27" s="318">
        <v>16</v>
      </c>
      <c r="G27" s="319">
        <v>0</v>
      </c>
      <c r="H27" s="319">
        <v>0</v>
      </c>
      <c r="I27" s="319">
        <v>0</v>
      </c>
      <c r="J27" s="319">
        <v>8</v>
      </c>
      <c r="K27" s="319">
        <v>3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0</v>
      </c>
      <c r="R27" s="319">
        <v>2</v>
      </c>
      <c r="S27" s="319">
        <v>0</v>
      </c>
      <c r="T27" s="319">
        <v>0</v>
      </c>
      <c r="U27" s="319">
        <v>0</v>
      </c>
      <c r="V27" s="319">
        <v>0</v>
      </c>
      <c r="W27" s="319">
        <v>1</v>
      </c>
      <c r="X27" s="319">
        <v>2</v>
      </c>
      <c r="Y27" s="319">
        <v>0</v>
      </c>
      <c r="Z27" s="319">
        <v>0</v>
      </c>
      <c r="AA27" s="279"/>
      <c r="AC27" s="317"/>
      <c r="AD27" s="349" t="str">
        <f t="shared" si="0"/>
        <v>徐行</v>
      </c>
      <c r="AE27" s="349"/>
    </row>
    <row r="28" spans="2:31" s="311" customFormat="1" ht="18" customHeight="1">
      <c r="B28" s="317"/>
      <c r="C28" s="349" t="s">
        <v>36</v>
      </c>
      <c r="D28" s="349"/>
      <c r="F28" s="318">
        <v>292</v>
      </c>
      <c r="G28" s="319">
        <v>0</v>
      </c>
      <c r="H28" s="319">
        <v>0</v>
      </c>
      <c r="I28" s="319">
        <v>0</v>
      </c>
      <c r="J28" s="319">
        <v>118</v>
      </c>
      <c r="K28" s="319">
        <v>39</v>
      </c>
      <c r="L28" s="319">
        <v>0</v>
      </c>
      <c r="M28" s="319">
        <v>0</v>
      </c>
      <c r="N28" s="319">
        <v>0</v>
      </c>
      <c r="O28" s="319">
        <v>1</v>
      </c>
      <c r="P28" s="319">
        <v>0</v>
      </c>
      <c r="Q28" s="319">
        <v>12</v>
      </c>
      <c r="R28" s="319">
        <v>11</v>
      </c>
      <c r="S28" s="319">
        <v>0</v>
      </c>
      <c r="T28" s="319">
        <v>2</v>
      </c>
      <c r="U28" s="319">
        <v>2</v>
      </c>
      <c r="V28" s="319">
        <v>1</v>
      </c>
      <c r="W28" s="319">
        <v>9</v>
      </c>
      <c r="X28" s="319">
        <v>97</v>
      </c>
      <c r="Y28" s="319">
        <v>0</v>
      </c>
      <c r="Z28" s="319">
        <v>0</v>
      </c>
      <c r="AA28" s="279"/>
      <c r="AC28" s="317"/>
      <c r="AD28" s="349" t="str">
        <f t="shared" si="0"/>
        <v>一時不停止</v>
      </c>
      <c r="AE28" s="349"/>
    </row>
    <row r="29" spans="2:31" s="311" customFormat="1" ht="11.25" customHeight="1">
      <c r="B29" s="317"/>
      <c r="C29" s="349" t="s">
        <v>83</v>
      </c>
      <c r="D29" s="349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49" t="str">
        <f t="shared" si="0"/>
        <v>駐 (停) 車 違 反</v>
      </c>
      <c r="AE29" s="349"/>
    </row>
    <row r="30" spans="2:31" s="311" customFormat="1" ht="11.25" customHeight="1">
      <c r="B30" s="317"/>
      <c r="C30" s="349" t="s">
        <v>82</v>
      </c>
      <c r="D30" s="349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49" t="str">
        <f t="shared" si="0"/>
        <v>灯火違反</v>
      </c>
      <c r="AE30" s="349"/>
    </row>
    <row r="31" spans="2:31" s="311" customFormat="1" ht="11.25" customHeight="1">
      <c r="B31" s="317"/>
      <c r="C31" s="349" t="s">
        <v>81</v>
      </c>
      <c r="D31" s="349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49" t="str">
        <f t="shared" si="0"/>
        <v>合図不履行等</v>
      </c>
      <c r="AE31" s="349"/>
    </row>
    <row r="32" spans="2:31" s="311" customFormat="1" ht="11.25" customHeight="1">
      <c r="B32" s="317"/>
      <c r="C32" s="349" t="s">
        <v>40</v>
      </c>
      <c r="D32" s="349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49" t="str">
        <f t="shared" si="0"/>
        <v>乗車不適当</v>
      </c>
      <c r="AE32" s="349"/>
    </row>
    <row r="33" spans="1:32" s="311" customFormat="1" ht="18" customHeight="1">
      <c r="B33" s="317"/>
      <c r="C33" s="349" t="s">
        <v>80</v>
      </c>
      <c r="D33" s="349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49" t="str">
        <f t="shared" si="0"/>
        <v>過積載</v>
      </c>
      <c r="AE33" s="349"/>
    </row>
    <row r="34" spans="1:32" s="311" customFormat="1" ht="11.25" customHeight="1">
      <c r="B34" s="317"/>
      <c r="C34" s="349" t="s">
        <v>79</v>
      </c>
      <c r="D34" s="349"/>
      <c r="F34" s="318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49" t="str">
        <f t="shared" si="0"/>
        <v>積載不適当</v>
      </c>
      <c r="AE34" s="349"/>
    </row>
    <row r="35" spans="1:32" s="311" customFormat="1" ht="11.25" customHeight="1">
      <c r="B35" s="317"/>
      <c r="C35" s="349" t="s">
        <v>42</v>
      </c>
      <c r="D35" s="349"/>
      <c r="F35" s="318">
        <v>1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1</v>
      </c>
      <c r="Y35" s="319">
        <v>0</v>
      </c>
      <c r="Z35" s="319">
        <v>0</v>
      </c>
      <c r="AA35" s="279"/>
      <c r="AC35" s="317"/>
      <c r="AD35" s="349" t="str">
        <f t="shared" si="0"/>
        <v>自転車通行方法</v>
      </c>
      <c r="AE35" s="349"/>
    </row>
    <row r="36" spans="1:32" s="311" customFormat="1" ht="11.25" customHeight="1">
      <c r="B36" s="317"/>
      <c r="C36" s="349" t="s">
        <v>78</v>
      </c>
      <c r="D36" s="349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49" t="str">
        <f t="shared" si="0"/>
        <v>牽引</v>
      </c>
      <c r="AE36" s="349"/>
    </row>
    <row r="37" spans="1:32" s="311" customFormat="1" ht="11.25" customHeight="1">
      <c r="B37" s="317"/>
      <c r="C37" s="349" t="s">
        <v>44</v>
      </c>
      <c r="D37" s="349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49" t="str">
        <f t="shared" si="0"/>
        <v>整備不良</v>
      </c>
      <c r="AE37" s="349"/>
    </row>
    <row r="38" spans="1:32" s="311" customFormat="1" ht="18" customHeight="1">
      <c r="B38" s="317"/>
      <c r="C38" s="349" t="s">
        <v>107</v>
      </c>
      <c r="D38" s="349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49" t="str">
        <f t="shared" si="0"/>
        <v>最低速度</v>
      </c>
      <c r="AE38" s="349"/>
    </row>
    <row r="39" spans="1:32" s="311" customFormat="1" ht="11.25" customHeight="1">
      <c r="B39" s="317"/>
      <c r="C39" s="349" t="s">
        <v>73</v>
      </c>
      <c r="D39" s="349"/>
      <c r="F39" s="318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49" t="str">
        <f t="shared" si="0"/>
        <v>酒酔い運転</v>
      </c>
      <c r="AE39" s="349"/>
    </row>
    <row r="40" spans="1:32" s="311" customFormat="1" ht="11.25" customHeight="1">
      <c r="B40" s="317"/>
      <c r="C40" s="349" t="s">
        <v>72</v>
      </c>
      <c r="D40" s="349"/>
      <c r="F40" s="318">
        <v>3</v>
      </c>
      <c r="G40" s="319">
        <v>0</v>
      </c>
      <c r="H40" s="319">
        <v>0</v>
      </c>
      <c r="I40" s="319">
        <v>0</v>
      </c>
      <c r="J40" s="319">
        <v>2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1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49" t="str">
        <f t="shared" si="0"/>
        <v>過労等</v>
      </c>
      <c r="AE40" s="349"/>
    </row>
    <row r="41" spans="1:32" s="311" customFormat="1" ht="11.25" customHeight="1">
      <c r="B41" s="317"/>
      <c r="C41" s="349" t="s">
        <v>47</v>
      </c>
      <c r="D41" s="349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49" t="str">
        <f t="shared" si="0"/>
        <v>共同危険行為</v>
      </c>
      <c r="AE41" s="349"/>
    </row>
    <row r="42" spans="1:32" s="311" customFormat="1" ht="11.25" customHeight="1">
      <c r="B42" s="317"/>
      <c r="C42" s="349" t="s">
        <v>106</v>
      </c>
      <c r="D42" s="349"/>
      <c r="F42" s="318">
        <v>7025</v>
      </c>
      <c r="G42" s="319">
        <v>33</v>
      </c>
      <c r="H42" s="319">
        <v>2</v>
      </c>
      <c r="I42" s="319">
        <v>1</v>
      </c>
      <c r="J42" s="319">
        <v>4021</v>
      </c>
      <c r="K42" s="319">
        <v>1224</v>
      </c>
      <c r="L42" s="319">
        <v>1</v>
      </c>
      <c r="M42" s="319">
        <v>0</v>
      </c>
      <c r="N42" s="319">
        <v>108</v>
      </c>
      <c r="O42" s="319">
        <v>106</v>
      </c>
      <c r="P42" s="319">
        <v>143</v>
      </c>
      <c r="Q42" s="319">
        <v>490</v>
      </c>
      <c r="R42" s="319">
        <v>384</v>
      </c>
      <c r="S42" s="319">
        <v>7</v>
      </c>
      <c r="T42" s="319">
        <v>17</v>
      </c>
      <c r="U42" s="319">
        <v>16</v>
      </c>
      <c r="V42" s="319">
        <v>34</v>
      </c>
      <c r="W42" s="319">
        <v>77</v>
      </c>
      <c r="X42" s="319">
        <v>361</v>
      </c>
      <c r="Y42" s="319">
        <v>0</v>
      </c>
      <c r="Z42" s="319">
        <v>0</v>
      </c>
      <c r="AA42" s="279"/>
      <c r="AC42" s="317"/>
      <c r="AD42" s="349" t="str">
        <f>C42</f>
        <v>安全運転義務</v>
      </c>
      <c r="AE42" s="349"/>
    </row>
    <row r="43" spans="1:32" s="311" customFormat="1" ht="18" customHeight="1">
      <c r="B43" s="317"/>
      <c r="C43" s="349" t="s">
        <v>56</v>
      </c>
      <c r="D43" s="349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49" t="str">
        <f>C43</f>
        <v>幼児等通行妨害</v>
      </c>
      <c r="AE43" s="349"/>
      <c r="AF43" s="320"/>
    </row>
    <row r="44" spans="1:32" s="311" customFormat="1" ht="11.25" customHeight="1">
      <c r="B44" s="317"/>
      <c r="C44" s="349" t="s">
        <v>55</v>
      </c>
      <c r="D44" s="349"/>
      <c r="F44" s="318">
        <v>37</v>
      </c>
      <c r="G44" s="319">
        <v>1</v>
      </c>
      <c r="H44" s="319">
        <v>0</v>
      </c>
      <c r="I44" s="319">
        <v>1</v>
      </c>
      <c r="J44" s="319">
        <v>24</v>
      </c>
      <c r="K44" s="319">
        <v>1</v>
      </c>
      <c r="L44" s="319">
        <v>0</v>
      </c>
      <c r="M44" s="319">
        <v>0</v>
      </c>
      <c r="N44" s="319">
        <v>0</v>
      </c>
      <c r="O44" s="319">
        <v>1</v>
      </c>
      <c r="P44" s="319">
        <v>0</v>
      </c>
      <c r="Q44" s="319">
        <v>1</v>
      </c>
      <c r="R44" s="319">
        <v>8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49" t="str">
        <f t="shared" si="0"/>
        <v>ドア開放等</v>
      </c>
      <c r="AE44" s="349"/>
      <c r="AF44" s="320"/>
    </row>
    <row r="45" spans="1:32" s="311" customFormat="1" ht="11.25" customHeight="1">
      <c r="B45" s="317"/>
      <c r="C45" s="349" t="s">
        <v>105</v>
      </c>
      <c r="D45" s="349"/>
      <c r="F45" s="318">
        <v>5</v>
      </c>
      <c r="G45" s="319">
        <v>0</v>
      </c>
      <c r="H45" s="319">
        <v>0</v>
      </c>
      <c r="I45" s="319">
        <v>0</v>
      </c>
      <c r="J45" s="319">
        <v>3</v>
      </c>
      <c r="K45" s="319">
        <v>0</v>
      </c>
      <c r="L45" s="319">
        <v>0</v>
      </c>
      <c r="M45" s="319">
        <v>0</v>
      </c>
      <c r="N45" s="319">
        <v>0</v>
      </c>
      <c r="O45" s="319">
        <v>1</v>
      </c>
      <c r="P45" s="319">
        <v>1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49" t="str">
        <f t="shared" si="0"/>
        <v>停止措置義務</v>
      </c>
      <c r="AE45" s="349"/>
      <c r="AF45" s="320"/>
    </row>
    <row r="46" spans="1:32" s="311" customFormat="1" ht="11.25" customHeight="1">
      <c r="B46" s="317"/>
      <c r="C46" s="349" t="s">
        <v>54</v>
      </c>
      <c r="D46" s="349"/>
      <c r="F46" s="318">
        <v>15</v>
      </c>
      <c r="G46" s="319">
        <v>0</v>
      </c>
      <c r="H46" s="319">
        <v>0</v>
      </c>
      <c r="I46" s="319">
        <v>0</v>
      </c>
      <c r="J46" s="319">
        <v>9</v>
      </c>
      <c r="K46" s="319">
        <v>0</v>
      </c>
      <c r="L46" s="319">
        <v>0</v>
      </c>
      <c r="M46" s="319">
        <v>0</v>
      </c>
      <c r="N46" s="319">
        <v>0</v>
      </c>
      <c r="O46" s="319">
        <v>1</v>
      </c>
      <c r="P46" s="319">
        <v>0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1</v>
      </c>
      <c r="X46" s="319">
        <v>4</v>
      </c>
      <c r="Y46" s="319">
        <v>0</v>
      </c>
      <c r="Z46" s="319">
        <v>0</v>
      </c>
      <c r="AA46" s="279"/>
      <c r="AC46" s="317"/>
      <c r="AD46" s="349" t="str">
        <f t="shared" si="0"/>
        <v>車両その他</v>
      </c>
      <c r="AE46" s="349"/>
      <c r="AF46" s="320"/>
    </row>
    <row r="47" spans="1:32" s="311" customFormat="1" ht="11.25" customHeight="1">
      <c r="B47" s="317"/>
      <c r="C47" s="349" t="s">
        <v>52</v>
      </c>
      <c r="D47" s="349"/>
      <c r="F47" s="318">
        <v>128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128</v>
      </c>
      <c r="AA47" s="279"/>
      <c r="AC47" s="317"/>
      <c r="AD47" s="349" t="str">
        <f t="shared" si="0"/>
        <v>不明</v>
      </c>
      <c r="AE47" s="349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9"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  <mergeCell ref="C40:D40"/>
    <mergeCell ref="AD40:AE40"/>
    <mergeCell ref="C41:D41"/>
    <mergeCell ref="AD41:AE41"/>
    <mergeCell ref="C42:D42"/>
    <mergeCell ref="AD42:AE42"/>
    <mergeCell ref="C37:D37"/>
    <mergeCell ref="AD37:AE37"/>
    <mergeCell ref="C38:D38"/>
    <mergeCell ref="AD38:AE38"/>
    <mergeCell ref="C39:D39"/>
    <mergeCell ref="AD39:AE39"/>
    <mergeCell ref="C34:D34"/>
    <mergeCell ref="AD34:AE34"/>
    <mergeCell ref="C35:D35"/>
    <mergeCell ref="AD35:AE35"/>
    <mergeCell ref="C36:D36"/>
    <mergeCell ref="AD36:AE36"/>
    <mergeCell ref="C31:D31"/>
    <mergeCell ref="AD31:AE31"/>
    <mergeCell ref="C32:D32"/>
    <mergeCell ref="AD32:AE32"/>
    <mergeCell ref="C33:D33"/>
    <mergeCell ref="AD33:AE33"/>
    <mergeCell ref="C28:D28"/>
    <mergeCell ref="AD28:AE28"/>
    <mergeCell ref="C29:D29"/>
    <mergeCell ref="AD29:AE29"/>
    <mergeCell ref="C30:D30"/>
    <mergeCell ref="AD30:AE30"/>
    <mergeCell ref="C25:D25"/>
    <mergeCell ref="AD25:AE25"/>
    <mergeCell ref="C26:D26"/>
    <mergeCell ref="AD26:AE26"/>
    <mergeCell ref="C27:D27"/>
    <mergeCell ref="AD27:AE27"/>
    <mergeCell ref="C22:D22"/>
    <mergeCell ref="AD22:AE22"/>
    <mergeCell ref="C23:D23"/>
    <mergeCell ref="AD23:AE23"/>
    <mergeCell ref="C24:D24"/>
    <mergeCell ref="AD24:AE24"/>
    <mergeCell ref="C19:D19"/>
    <mergeCell ref="AD19:AE19"/>
    <mergeCell ref="C20:D20"/>
    <mergeCell ref="AD20:AE20"/>
    <mergeCell ref="C21:D21"/>
    <mergeCell ref="AD21:AE21"/>
    <mergeCell ref="C16:D16"/>
    <mergeCell ref="AD16:AE16"/>
    <mergeCell ref="C17:D17"/>
    <mergeCell ref="AD17:AE17"/>
    <mergeCell ref="C18:D18"/>
    <mergeCell ref="AD18:AE18"/>
    <mergeCell ref="C13:D13"/>
    <mergeCell ref="AD13:AE13"/>
    <mergeCell ref="C14:D14"/>
    <mergeCell ref="AD14:AE14"/>
    <mergeCell ref="C15:D15"/>
    <mergeCell ref="AD15:AE15"/>
    <mergeCell ref="C10:D10"/>
    <mergeCell ref="AD10:AE10"/>
    <mergeCell ref="C11:D11"/>
    <mergeCell ref="AD11:AE11"/>
    <mergeCell ref="C12:D12"/>
    <mergeCell ref="AD12:AE12"/>
    <mergeCell ref="B7:D7"/>
    <mergeCell ref="AC7:AE7"/>
    <mergeCell ref="C8:D8"/>
    <mergeCell ref="AD8:AE8"/>
    <mergeCell ref="C9:D9"/>
    <mergeCell ref="AD9:AE9"/>
    <mergeCell ref="AB4:AF5"/>
    <mergeCell ref="A4:E5"/>
    <mergeCell ref="F4:F5"/>
    <mergeCell ref="G4:M4"/>
    <mergeCell ref="S4:S5"/>
    <mergeCell ref="T4:W4"/>
    <mergeCell ref="Z5:AA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E69"/>
  <sheetViews>
    <sheetView showGridLines="0" zoomScale="125" zoomScaleNormal="125" workbookViewId="0"/>
  </sheetViews>
  <sheetFormatPr defaultColWidth="11.25" defaultRowHeight="10.5"/>
  <cols>
    <col min="1" max="2" width="1.125" style="1" customWidth="1"/>
    <col min="3" max="3" width="2.125" style="1" customWidth="1"/>
    <col min="4" max="4" width="0.625" style="1" customWidth="1"/>
    <col min="5" max="5" width="16.75" style="1" customWidth="1"/>
    <col min="6" max="6" width="0.875" style="1" customWidth="1"/>
    <col min="7" max="7" width="7.375" style="1" customWidth="1"/>
    <col min="8" max="8" width="6.625" style="1" customWidth="1"/>
    <col min="9" max="9" width="6.25" style="1" customWidth="1"/>
    <col min="10" max="10" width="6.625" style="1" customWidth="1"/>
    <col min="11" max="11" width="6.25" style="1" customWidth="1"/>
    <col min="12" max="12" width="6.125" style="1" customWidth="1"/>
    <col min="13" max="13" width="6.625" style="1" customWidth="1"/>
    <col min="14" max="14" width="6.25" style="1" customWidth="1"/>
    <col min="15" max="15" width="6.5" style="1" customWidth="1"/>
    <col min="16" max="16" width="6.25" style="1" customWidth="1"/>
    <col min="17" max="21" width="8.25" style="1" customWidth="1"/>
    <col min="22" max="22" width="8.5" style="1" customWidth="1"/>
    <col min="23" max="23" width="7.375" style="1" customWidth="1"/>
    <col min="24" max="24" width="6.75" style="1" customWidth="1"/>
    <col min="25" max="25" width="0.75" style="1" customWidth="1"/>
    <col min="26" max="27" width="1.125" style="1" customWidth="1"/>
    <col min="28" max="28" width="2.125" style="1" customWidth="1"/>
    <col min="29" max="29" width="0.625" style="1" customWidth="1"/>
    <col min="30" max="30" width="16.5" style="1" customWidth="1"/>
    <col min="31" max="31" width="1.125" style="1" customWidth="1"/>
    <col min="32" max="16384" width="11.25" style="1"/>
  </cols>
  <sheetData>
    <row r="1" spans="1:31" ht="13.5">
      <c r="O1" s="2"/>
    </row>
    <row r="2" spans="1:31" ht="3" customHeight="1">
      <c r="O2" s="2"/>
    </row>
    <row r="3" spans="1:31" ht="13.5" customHeight="1">
      <c r="J3" s="3"/>
    </row>
    <row r="4" spans="1:31" ht="3" customHeight="1">
      <c r="J4" s="3"/>
    </row>
    <row r="5" spans="1:31" ht="1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9.75" customHeight="1">
      <c r="G6" s="5"/>
      <c r="H6" s="6" t="s">
        <v>0</v>
      </c>
      <c r="I6" s="7"/>
      <c r="J6" s="7"/>
      <c r="K6" s="7"/>
      <c r="L6" s="7"/>
      <c r="M6" s="6" t="s">
        <v>1</v>
      </c>
      <c r="N6" s="7"/>
      <c r="O6" s="7"/>
      <c r="P6" s="8"/>
      <c r="R6" s="9" t="s">
        <v>2</v>
      </c>
      <c r="S6" s="10"/>
      <c r="T6" s="10"/>
      <c r="U6" s="10"/>
      <c r="V6" s="9" t="s">
        <v>3</v>
      </c>
      <c r="W6" s="10"/>
      <c r="X6" s="10"/>
      <c r="Y6" s="10"/>
      <c r="Z6" s="5"/>
    </row>
    <row r="7" spans="1:31" ht="9.75" customHeight="1">
      <c r="A7" s="11"/>
      <c r="B7" s="11"/>
      <c r="C7" s="11"/>
      <c r="D7" s="11"/>
      <c r="E7" s="11"/>
      <c r="F7" s="11"/>
      <c r="G7" s="12"/>
      <c r="H7" s="13" t="s">
        <v>4</v>
      </c>
      <c r="I7" s="12" t="s">
        <v>5</v>
      </c>
      <c r="J7" s="12" t="s">
        <v>6</v>
      </c>
      <c r="K7" s="12" t="s">
        <v>7</v>
      </c>
      <c r="L7" s="13" t="s">
        <v>8</v>
      </c>
      <c r="M7" s="13" t="s">
        <v>4</v>
      </c>
      <c r="N7" s="12" t="s">
        <v>5</v>
      </c>
      <c r="O7" s="12" t="s">
        <v>6</v>
      </c>
      <c r="P7" s="14" t="s">
        <v>7</v>
      </c>
      <c r="Q7" s="11"/>
      <c r="R7" s="15" t="s">
        <v>9</v>
      </c>
      <c r="S7" s="15" t="s">
        <v>10</v>
      </c>
      <c r="T7" s="15" t="s">
        <v>11</v>
      </c>
      <c r="U7" s="16" t="s">
        <v>12</v>
      </c>
      <c r="V7" s="15" t="s">
        <v>13</v>
      </c>
      <c r="W7" s="15" t="s">
        <v>14</v>
      </c>
      <c r="X7" s="17" t="s">
        <v>15</v>
      </c>
      <c r="Y7" s="18"/>
      <c r="Z7" s="19"/>
      <c r="AA7" s="11"/>
      <c r="AB7" s="11"/>
      <c r="AC7" s="11"/>
      <c r="AD7" s="11"/>
      <c r="AE7" s="11"/>
    </row>
    <row r="8" spans="1:31" ht="6.75" customHeight="1">
      <c r="G8" s="5"/>
      <c r="Z8" s="5"/>
    </row>
    <row r="9" spans="1:31" ht="10.5" customHeight="1">
      <c r="G9" s="20">
        <f>SUM(G11:G68)</f>
        <v>13761</v>
      </c>
      <c r="H9" s="21">
        <f>SUM(H11:H68)</f>
        <v>45</v>
      </c>
      <c r="I9" s="21">
        <f t="shared" ref="I9:V9" si="0">SUM(I11:I68)</f>
        <v>10</v>
      </c>
      <c r="J9" s="21">
        <f t="shared" si="0"/>
        <v>8816</v>
      </c>
      <c r="K9" s="21">
        <f t="shared" si="0"/>
        <v>428</v>
      </c>
      <c r="L9" s="22" t="s">
        <v>16</v>
      </c>
      <c r="M9" s="21">
        <f t="shared" si="0"/>
        <v>132</v>
      </c>
      <c r="N9" s="21">
        <f t="shared" si="0"/>
        <v>73</v>
      </c>
      <c r="O9" s="21">
        <f t="shared" si="0"/>
        <v>2243</v>
      </c>
      <c r="P9" s="21">
        <f t="shared" si="0"/>
        <v>603</v>
      </c>
      <c r="Q9" s="21">
        <f t="shared" si="0"/>
        <v>6</v>
      </c>
      <c r="R9" s="21">
        <f t="shared" si="0"/>
        <v>115</v>
      </c>
      <c r="S9" s="21">
        <f t="shared" si="0"/>
        <v>82</v>
      </c>
      <c r="T9" s="21">
        <f t="shared" si="0"/>
        <v>43</v>
      </c>
      <c r="U9" s="21">
        <f t="shared" si="0"/>
        <v>434</v>
      </c>
      <c r="V9" s="21">
        <f t="shared" si="0"/>
        <v>726</v>
      </c>
      <c r="W9" s="22" t="s">
        <v>16</v>
      </c>
      <c r="X9" s="21">
        <f>SUM(X11:X68)</f>
        <v>5</v>
      </c>
      <c r="Y9" s="23"/>
      <c r="Z9" s="5"/>
    </row>
    <row r="10" spans="1:31" ht="6.75" customHeight="1"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5"/>
    </row>
    <row r="11" spans="1:31" ht="10.5" customHeight="1">
      <c r="C11" s="25">
        <v>1</v>
      </c>
      <c r="E11" s="26" t="s">
        <v>17</v>
      </c>
      <c r="G11" s="27">
        <f>SUM(H11:X11)</f>
        <v>919</v>
      </c>
      <c r="H11" s="28">
        <v>2</v>
      </c>
      <c r="I11" s="29" t="s">
        <v>16</v>
      </c>
      <c r="J11" s="28">
        <v>536</v>
      </c>
      <c r="K11" s="28">
        <v>24</v>
      </c>
      <c r="L11" s="29" t="s">
        <v>16</v>
      </c>
      <c r="M11" s="28">
        <v>12</v>
      </c>
      <c r="N11" s="28">
        <v>3</v>
      </c>
      <c r="O11" s="28">
        <v>103</v>
      </c>
      <c r="P11" s="28">
        <v>29</v>
      </c>
      <c r="Q11" s="29" t="s">
        <v>16</v>
      </c>
      <c r="R11" s="28">
        <v>16</v>
      </c>
      <c r="S11" s="28">
        <v>12</v>
      </c>
      <c r="T11" s="28">
        <v>2</v>
      </c>
      <c r="U11" s="28">
        <v>40</v>
      </c>
      <c r="V11" s="28">
        <v>140</v>
      </c>
      <c r="W11" s="29" t="s">
        <v>16</v>
      </c>
      <c r="X11" s="29" t="s">
        <v>16</v>
      </c>
      <c r="Y11" s="23"/>
      <c r="Z11" s="5"/>
      <c r="AB11" s="25">
        <v>1</v>
      </c>
      <c r="AD11" s="26" t="s">
        <v>17</v>
      </c>
    </row>
    <row r="12" spans="1:31" ht="10.5" customHeight="1">
      <c r="C12" s="25">
        <v>2</v>
      </c>
      <c r="E12" s="26" t="s">
        <v>18</v>
      </c>
      <c r="G12" s="27">
        <f>SUM(H12:X12)</f>
        <v>6</v>
      </c>
      <c r="H12" s="29" t="s">
        <v>16</v>
      </c>
      <c r="I12" s="29" t="s">
        <v>16</v>
      </c>
      <c r="J12" s="28">
        <v>3</v>
      </c>
      <c r="K12" s="29" t="s">
        <v>16</v>
      </c>
      <c r="L12" s="29" t="s">
        <v>16</v>
      </c>
      <c r="M12" s="29" t="s">
        <v>16</v>
      </c>
      <c r="N12" s="29" t="s">
        <v>16</v>
      </c>
      <c r="O12" s="29" t="s">
        <v>16</v>
      </c>
      <c r="P12" s="29" t="s">
        <v>16</v>
      </c>
      <c r="Q12" s="29" t="s">
        <v>16</v>
      </c>
      <c r="R12" s="29" t="s">
        <v>16</v>
      </c>
      <c r="S12" s="29" t="s">
        <v>16</v>
      </c>
      <c r="T12" s="29" t="s">
        <v>16</v>
      </c>
      <c r="U12" s="28">
        <v>2</v>
      </c>
      <c r="V12" s="28">
        <v>1</v>
      </c>
      <c r="W12" s="29" t="s">
        <v>16</v>
      </c>
      <c r="X12" s="29" t="s">
        <v>16</v>
      </c>
      <c r="Y12" s="23"/>
      <c r="Z12" s="5"/>
      <c r="AB12" s="25">
        <v>2</v>
      </c>
      <c r="AD12" s="26" t="s">
        <v>18</v>
      </c>
    </row>
    <row r="13" spans="1:31" ht="10.5" customHeight="1">
      <c r="C13" s="25">
        <v>3</v>
      </c>
      <c r="E13" s="26" t="s">
        <v>19</v>
      </c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3"/>
      <c r="Z13" s="5"/>
      <c r="AB13" s="25">
        <v>3</v>
      </c>
      <c r="AD13" s="26" t="s">
        <v>19</v>
      </c>
    </row>
    <row r="14" spans="1:31" ht="10.5" customHeight="1">
      <c r="G14" s="27">
        <f t="shared" ref="G14:G23" si="1">SUM(H14:X14)</f>
        <v>46</v>
      </c>
      <c r="H14" s="29" t="s">
        <v>16</v>
      </c>
      <c r="I14" s="29" t="s">
        <v>16</v>
      </c>
      <c r="J14" s="28">
        <v>24</v>
      </c>
      <c r="K14" s="28">
        <v>1</v>
      </c>
      <c r="L14" s="29" t="s">
        <v>16</v>
      </c>
      <c r="M14" s="29" t="s">
        <v>16</v>
      </c>
      <c r="N14" s="29" t="s">
        <v>16</v>
      </c>
      <c r="O14" s="28">
        <v>7</v>
      </c>
      <c r="P14" s="28">
        <v>1</v>
      </c>
      <c r="Q14" s="29" t="s">
        <v>16</v>
      </c>
      <c r="R14" s="28">
        <v>1</v>
      </c>
      <c r="S14" s="28">
        <v>1</v>
      </c>
      <c r="T14" s="28">
        <v>1</v>
      </c>
      <c r="U14" s="28">
        <v>4</v>
      </c>
      <c r="V14" s="28">
        <v>6</v>
      </c>
      <c r="W14" s="29" t="s">
        <v>16</v>
      </c>
      <c r="X14" s="29" t="s">
        <v>16</v>
      </c>
      <c r="Y14" s="23"/>
      <c r="Z14" s="5"/>
    </row>
    <row r="15" spans="1:31" ht="10.5" customHeight="1">
      <c r="G15" s="27">
        <f t="shared" si="1"/>
        <v>7</v>
      </c>
      <c r="H15" s="29" t="s">
        <v>16</v>
      </c>
      <c r="I15" s="29" t="s">
        <v>16</v>
      </c>
      <c r="J15" s="28">
        <v>1</v>
      </c>
      <c r="K15" s="29" t="s">
        <v>16</v>
      </c>
      <c r="L15" s="29" t="s">
        <v>16</v>
      </c>
      <c r="M15" s="29" t="s">
        <v>16</v>
      </c>
      <c r="N15" s="29" t="s">
        <v>16</v>
      </c>
      <c r="O15" s="29" t="s">
        <v>16</v>
      </c>
      <c r="P15" s="28">
        <v>1</v>
      </c>
      <c r="Q15" s="29" t="s">
        <v>16</v>
      </c>
      <c r="R15" s="29" t="s">
        <v>16</v>
      </c>
      <c r="S15" s="29" t="s">
        <v>16</v>
      </c>
      <c r="T15" s="29" t="s">
        <v>16</v>
      </c>
      <c r="U15" s="28">
        <v>5</v>
      </c>
      <c r="V15" s="29" t="s">
        <v>16</v>
      </c>
      <c r="W15" s="29" t="s">
        <v>16</v>
      </c>
      <c r="X15" s="29" t="s">
        <v>16</v>
      </c>
      <c r="Y15" s="23"/>
      <c r="Z15" s="5"/>
    </row>
    <row r="16" spans="1:31" ht="10.5" customHeight="1">
      <c r="G16" s="27">
        <f t="shared" si="1"/>
        <v>5</v>
      </c>
      <c r="H16" s="29" t="s">
        <v>16</v>
      </c>
      <c r="I16" s="29" t="s">
        <v>16</v>
      </c>
      <c r="J16" s="28">
        <v>4</v>
      </c>
      <c r="K16" s="29" t="s">
        <v>16</v>
      </c>
      <c r="L16" s="29" t="s">
        <v>16</v>
      </c>
      <c r="M16" s="29" t="s">
        <v>16</v>
      </c>
      <c r="N16" s="29" t="s">
        <v>16</v>
      </c>
      <c r="O16" s="29" t="s">
        <v>16</v>
      </c>
      <c r="P16" s="29" t="s">
        <v>16</v>
      </c>
      <c r="Q16" s="29" t="s">
        <v>16</v>
      </c>
      <c r="R16" s="29" t="s">
        <v>16</v>
      </c>
      <c r="S16" s="29" t="s">
        <v>16</v>
      </c>
      <c r="T16" s="29" t="s">
        <v>16</v>
      </c>
      <c r="U16" s="29" t="s">
        <v>16</v>
      </c>
      <c r="V16" s="28">
        <v>1</v>
      </c>
      <c r="W16" s="29" t="s">
        <v>16</v>
      </c>
      <c r="X16" s="29" t="s">
        <v>16</v>
      </c>
      <c r="Y16" s="23"/>
      <c r="Z16" s="5"/>
    </row>
    <row r="17" spans="3:30" ht="10.5" customHeight="1">
      <c r="C17" s="1">
        <v>4</v>
      </c>
      <c r="E17" s="26" t="s">
        <v>20</v>
      </c>
      <c r="G17" s="27">
        <f t="shared" si="1"/>
        <v>1</v>
      </c>
      <c r="H17" s="29" t="s">
        <v>16</v>
      </c>
      <c r="I17" s="29" t="s">
        <v>16</v>
      </c>
      <c r="J17" s="28">
        <v>1</v>
      </c>
      <c r="K17" s="29" t="s">
        <v>16</v>
      </c>
      <c r="L17" s="29" t="s">
        <v>16</v>
      </c>
      <c r="M17" s="29" t="s">
        <v>16</v>
      </c>
      <c r="N17" s="29" t="s">
        <v>16</v>
      </c>
      <c r="O17" s="29" t="s">
        <v>16</v>
      </c>
      <c r="P17" s="29" t="s">
        <v>16</v>
      </c>
      <c r="Q17" s="29" t="s">
        <v>16</v>
      </c>
      <c r="R17" s="29" t="s">
        <v>16</v>
      </c>
      <c r="S17" s="29" t="s">
        <v>16</v>
      </c>
      <c r="T17" s="29" t="s">
        <v>16</v>
      </c>
      <c r="U17" s="29" t="s">
        <v>16</v>
      </c>
      <c r="V17" s="29" t="s">
        <v>16</v>
      </c>
      <c r="W17" s="29" t="s">
        <v>16</v>
      </c>
      <c r="X17" s="29" t="s">
        <v>16</v>
      </c>
      <c r="Y17" s="23"/>
      <c r="Z17" s="5"/>
      <c r="AB17" s="1">
        <v>4</v>
      </c>
      <c r="AD17" s="26" t="s">
        <v>20</v>
      </c>
    </row>
    <row r="18" spans="3:30" ht="10.5" customHeight="1">
      <c r="C18" s="1">
        <v>5</v>
      </c>
      <c r="E18" s="26" t="s">
        <v>21</v>
      </c>
      <c r="G18" s="27">
        <f t="shared" si="1"/>
        <v>23</v>
      </c>
      <c r="H18" s="29" t="s">
        <v>16</v>
      </c>
      <c r="I18" s="29" t="s">
        <v>16</v>
      </c>
      <c r="J18" s="28">
        <v>20</v>
      </c>
      <c r="K18" s="29" t="s">
        <v>16</v>
      </c>
      <c r="L18" s="29" t="s">
        <v>16</v>
      </c>
      <c r="M18" s="29" t="s">
        <v>16</v>
      </c>
      <c r="N18" s="29" t="s">
        <v>16</v>
      </c>
      <c r="O18" s="29" t="s">
        <v>16</v>
      </c>
      <c r="P18" s="29" t="s">
        <v>16</v>
      </c>
      <c r="Q18" s="29" t="s">
        <v>16</v>
      </c>
      <c r="R18" s="28">
        <v>2</v>
      </c>
      <c r="S18" s="28">
        <v>1</v>
      </c>
      <c r="T18" s="29" t="s">
        <v>16</v>
      </c>
      <c r="U18" s="29" t="s">
        <v>16</v>
      </c>
      <c r="V18" s="29" t="s">
        <v>16</v>
      </c>
      <c r="W18" s="29" t="s">
        <v>16</v>
      </c>
      <c r="X18" s="29" t="s">
        <v>16</v>
      </c>
      <c r="Y18" s="23"/>
      <c r="Z18" s="5"/>
      <c r="AB18" s="1">
        <v>5</v>
      </c>
      <c r="AD18" s="26" t="s">
        <v>21</v>
      </c>
    </row>
    <row r="19" spans="3:30" ht="10.5" customHeight="1">
      <c r="C19" s="1">
        <v>6</v>
      </c>
      <c r="E19" s="26" t="s">
        <v>22</v>
      </c>
      <c r="G19" s="27">
        <f t="shared" si="1"/>
        <v>22</v>
      </c>
      <c r="H19" s="29" t="s">
        <v>16</v>
      </c>
      <c r="I19" s="29" t="s">
        <v>16</v>
      </c>
      <c r="J19" s="28">
        <v>14</v>
      </c>
      <c r="K19" s="28">
        <v>2</v>
      </c>
      <c r="L19" s="29" t="s">
        <v>16</v>
      </c>
      <c r="M19" s="29" t="s">
        <v>16</v>
      </c>
      <c r="N19" s="29" t="s">
        <v>16</v>
      </c>
      <c r="O19" s="28">
        <v>1</v>
      </c>
      <c r="P19" s="28">
        <v>3</v>
      </c>
      <c r="Q19" s="29" t="s">
        <v>16</v>
      </c>
      <c r="R19" s="28">
        <v>1</v>
      </c>
      <c r="S19" s="29" t="s">
        <v>16</v>
      </c>
      <c r="T19" s="29" t="s">
        <v>16</v>
      </c>
      <c r="U19" s="29" t="s">
        <v>16</v>
      </c>
      <c r="V19" s="28">
        <v>1</v>
      </c>
      <c r="W19" s="29" t="s">
        <v>16</v>
      </c>
      <c r="X19" s="29" t="s">
        <v>16</v>
      </c>
      <c r="Y19" s="23"/>
      <c r="Z19" s="5"/>
      <c r="AB19" s="1">
        <v>6</v>
      </c>
      <c r="AD19" s="26" t="s">
        <v>22</v>
      </c>
    </row>
    <row r="20" spans="3:30" ht="10.5" customHeight="1">
      <c r="C20" s="1">
        <v>7</v>
      </c>
      <c r="E20" s="26" t="s">
        <v>23</v>
      </c>
      <c r="G20" s="27">
        <f>SUM(H20:X20)</f>
        <v>31</v>
      </c>
      <c r="H20" s="29" t="s">
        <v>16</v>
      </c>
      <c r="I20" s="29" t="s">
        <v>16</v>
      </c>
      <c r="J20" s="28">
        <v>14</v>
      </c>
      <c r="K20" s="28">
        <v>1</v>
      </c>
      <c r="L20" s="29" t="s">
        <v>16</v>
      </c>
      <c r="M20" s="28">
        <v>1</v>
      </c>
      <c r="N20" s="28">
        <v>2</v>
      </c>
      <c r="O20" s="28">
        <v>10</v>
      </c>
      <c r="P20" s="28">
        <v>1</v>
      </c>
      <c r="Q20" s="29" t="s">
        <v>16</v>
      </c>
      <c r="R20" s="28">
        <v>1</v>
      </c>
      <c r="S20" s="29" t="s">
        <v>16</v>
      </c>
      <c r="T20" s="29" t="s">
        <v>16</v>
      </c>
      <c r="U20" s="28">
        <v>1</v>
      </c>
      <c r="V20" s="29" t="s">
        <v>16</v>
      </c>
      <c r="W20" s="29" t="s">
        <v>16</v>
      </c>
      <c r="X20" s="29" t="s">
        <v>16</v>
      </c>
      <c r="Y20" s="23"/>
      <c r="Z20" s="5"/>
      <c r="AB20" s="1">
        <v>7</v>
      </c>
      <c r="AD20" s="26" t="s">
        <v>23</v>
      </c>
    </row>
    <row r="21" spans="3:30" ht="10.5" customHeight="1">
      <c r="C21" s="1">
        <v>8</v>
      </c>
      <c r="E21" s="26" t="s">
        <v>24</v>
      </c>
      <c r="G21" s="27">
        <f t="shared" si="1"/>
        <v>16</v>
      </c>
      <c r="H21" s="29" t="s">
        <v>16</v>
      </c>
      <c r="I21" s="29" t="s">
        <v>16</v>
      </c>
      <c r="J21" s="28">
        <v>12</v>
      </c>
      <c r="K21" s="29" t="s">
        <v>16</v>
      </c>
      <c r="L21" s="29" t="s">
        <v>16</v>
      </c>
      <c r="M21" s="29" t="s">
        <v>16</v>
      </c>
      <c r="N21" s="29" t="s">
        <v>16</v>
      </c>
      <c r="O21" s="28">
        <v>2</v>
      </c>
      <c r="P21" s="28">
        <v>1</v>
      </c>
      <c r="Q21" s="29" t="s">
        <v>16</v>
      </c>
      <c r="R21" s="29" t="s">
        <v>16</v>
      </c>
      <c r="S21" s="29" t="s">
        <v>16</v>
      </c>
      <c r="T21" s="28">
        <v>1</v>
      </c>
      <c r="U21" s="29" t="s">
        <v>16</v>
      </c>
      <c r="V21" s="29" t="s">
        <v>16</v>
      </c>
      <c r="W21" s="29" t="s">
        <v>16</v>
      </c>
      <c r="X21" s="29" t="s">
        <v>16</v>
      </c>
      <c r="Y21" s="23"/>
      <c r="Z21" s="5"/>
      <c r="AB21" s="1">
        <v>8</v>
      </c>
      <c r="AD21" s="26" t="s">
        <v>24</v>
      </c>
    </row>
    <row r="22" spans="3:30" ht="10.5" customHeight="1">
      <c r="C22" s="1">
        <v>9</v>
      </c>
      <c r="E22" s="26" t="s">
        <v>25</v>
      </c>
      <c r="G22" s="27">
        <f t="shared" si="1"/>
        <v>12</v>
      </c>
      <c r="H22" s="29" t="s">
        <v>16</v>
      </c>
      <c r="I22" s="29" t="s">
        <v>16</v>
      </c>
      <c r="J22" s="28">
        <v>9</v>
      </c>
      <c r="K22" s="29" t="s">
        <v>16</v>
      </c>
      <c r="L22" s="29" t="s">
        <v>16</v>
      </c>
      <c r="M22" s="29" t="s">
        <v>16</v>
      </c>
      <c r="N22" s="29" t="s">
        <v>16</v>
      </c>
      <c r="O22" s="28">
        <v>2</v>
      </c>
      <c r="P22" s="29" t="s">
        <v>16</v>
      </c>
      <c r="Q22" s="29" t="s">
        <v>16</v>
      </c>
      <c r="R22" s="29" t="s">
        <v>16</v>
      </c>
      <c r="S22" s="29" t="s">
        <v>16</v>
      </c>
      <c r="T22" s="29" t="s">
        <v>16</v>
      </c>
      <c r="U22" s="29" t="s">
        <v>16</v>
      </c>
      <c r="V22" s="28">
        <v>1</v>
      </c>
      <c r="W22" s="29" t="s">
        <v>16</v>
      </c>
      <c r="X22" s="29" t="s">
        <v>16</v>
      </c>
      <c r="Y22" s="23"/>
      <c r="Z22" s="5"/>
      <c r="AB22" s="1">
        <v>9</v>
      </c>
      <c r="AD22" s="26" t="s">
        <v>25</v>
      </c>
    </row>
    <row r="23" spans="3:30" ht="10.5" customHeight="1">
      <c r="C23" s="1">
        <v>10</v>
      </c>
      <c r="E23" s="26" t="s">
        <v>26</v>
      </c>
      <c r="G23" s="27">
        <f t="shared" si="1"/>
        <v>27</v>
      </c>
      <c r="H23" s="29" t="s">
        <v>16</v>
      </c>
      <c r="I23" s="29" t="s">
        <v>16</v>
      </c>
      <c r="J23" s="28">
        <v>15</v>
      </c>
      <c r="K23" s="28">
        <v>1</v>
      </c>
      <c r="L23" s="29" t="s">
        <v>16</v>
      </c>
      <c r="M23" s="29" t="s">
        <v>16</v>
      </c>
      <c r="N23" s="29" t="s">
        <v>16</v>
      </c>
      <c r="O23" s="28">
        <v>4</v>
      </c>
      <c r="P23" s="28">
        <v>1</v>
      </c>
      <c r="Q23" s="29" t="s">
        <v>16</v>
      </c>
      <c r="R23" s="28">
        <v>3</v>
      </c>
      <c r="S23" s="29" t="s">
        <v>16</v>
      </c>
      <c r="T23" s="29" t="s">
        <v>16</v>
      </c>
      <c r="U23" s="28">
        <v>3</v>
      </c>
      <c r="V23" s="29" t="s">
        <v>16</v>
      </c>
      <c r="W23" s="29" t="s">
        <v>16</v>
      </c>
      <c r="X23" s="29" t="s">
        <v>16</v>
      </c>
      <c r="Y23" s="23"/>
      <c r="Z23" s="5"/>
      <c r="AB23" s="1">
        <v>10</v>
      </c>
      <c r="AD23" s="26" t="s">
        <v>26</v>
      </c>
    </row>
    <row r="24" spans="3:30" ht="6.75" customHeight="1"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3"/>
      <c r="Z24" s="5"/>
    </row>
    <row r="25" spans="3:30" ht="11.25" customHeight="1">
      <c r="C25" s="1">
        <v>11</v>
      </c>
      <c r="E25" s="26" t="s">
        <v>27</v>
      </c>
      <c r="G25" s="27">
        <f t="shared" ref="G25:G34" si="2">SUM(H25:X25)</f>
        <v>7</v>
      </c>
      <c r="H25" s="28">
        <v>1</v>
      </c>
      <c r="I25" s="29" t="s">
        <v>16</v>
      </c>
      <c r="J25" s="28">
        <v>5</v>
      </c>
      <c r="K25" s="28">
        <v>1</v>
      </c>
      <c r="L25" s="29" t="s">
        <v>16</v>
      </c>
      <c r="M25" s="29" t="s">
        <v>16</v>
      </c>
      <c r="N25" s="29" t="s">
        <v>16</v>
      </c>
      <c r="O25" s="29" t="s">
        <v>16</v>
      </c>
      <c r="P25" s="29" t="s">
        <v>16</v>
      </c>
      <c r="Q25" s="29" t="s">
        <v>16</v>
      </c>
      <c r="R25" s="29" t="s">
        <v>16</v>
      </c>
      <c r="S25" s="29" t="s">
        <v>16</v>
      </c>
      <c r="T25" s="29" t="s">
        <v>16</v>
      </c>
      <c r="U25" s="29" t="s">
        <v>16</v>
      </c>
      <c r="V25" s="29" t="s">
        <v>16</v>
      </c>
      <c r="W25" s="29" t="s">
        <v>16</v>
      </c>
      <c r="X25" s="29" t="s">
        <v>16</v>
      </c>
      <c r="Y25" s="23"/>
      <c r="Z25" s="5"/>
      <c r="AB25" s="1">
        <v>11</v>
      </c>
      <c r="AD25" s="26" t="s">
        <v>27</v>
      </c>
    </row>
    <row r="26" spans="3:30" ht="11.25" customHeight="1">
      <c r="C26" s="1">
        <v>12</v>
      </c>
      <c r="E26" s="26" t="s">
        <v>28</v>
      </c>
      <c r="G26" s="30" t="s">
        <v>16</v>
      </c>
      <c r="H26" s="29" t="s">
        <v>16</v>
      </c>
      <c r="I26" s="29" t="s">
        <v>16</v>
      </c>
      <c r="J26" s="29" t="s">
        <v>16</v>
      </c>
      <c r="K26" s="29" t="s">
        <v>16</v>
      </c>
      <c r="L26" s="29" t="s">
        <v>16</v>
      </c>
      <c r="M26" s="29" t="s">
        <v>16</v>
      </c>
      <c r="N26" s="29" t="s">
        <v>16</v>
      </c>
      <c r="O26" s="29" t="s">
        <v>16</v>
      </c>
      <c r="P26" s="29" t="s">
        <v>16</v>
      </c>
      <c r="Q26" s="29" t="s">
        <v>16</v>
      </c>
      <c r="R26" s="29" t="s">
        <v>16</v>
      </c>
      <c r="S26" s="29" t="s">
        <v>16</v>
      </c>
      <c r="T26" s="29" t="s">
        <v>16</v>
      </c>
      <c r="U26" s="29" t="s">
        <v>16</v>
      </c>
      <c r="V26" s="29" t="s">
        <v>16</v>
      </c>
      <c r="W26" s="29" t="s">
        <v>16</v>
      </c>
      <c r="X26" s="29" t="s">
        <v>16</v>
      </c>
      <c r="Y26" s="23"/>
      <c r="Z26" s="5"/>
      <c r="AB26" s="1">
        <v>12</v>
      </c>
      <c r="AD26" s="26" t="s">
        <v>28</v>
      </c>
    </row>
    <row r="27" spans="3:30" ht="11.25" customHeight="1">
      <c r="C27" s="1">
        <v>13</v>
      </c>
      <c r="E27" s="26" t="s">
        <v>29</v>
      </c>
      <c r="G27" s="27">
        <f t="shared" si="2"/>
        <v>27</v>
      </c>
      <c r="H27" s="29" t="s">
        <v>16</v>
      </c>
      <c r="I27" s="29" t="s">
        <v>16</v>
      </c>
      <c r="J27" s="28">
        <v>17</v>
      </c>
      <c r="K27" s="28">
        <v>1</v>
      </c>
      <c r="L27" s="29" t="s">
        <v>16</v>
      </c>
      <c r="M27" s="29" t="s">
        <v>16</v>
      </c>
      <c r="N27" s="29" t="s">
        <v>16</v>
      </c>
      <c r="O27" s="28">
        <v>4</v>
      </c>
      <c r="P27" s="28">
        <v>1</v>
      </c>
      <c r="Q27" s="29" t="s">
        <v>16</v>
      </c>
      <c r="R27" s="29" t="s">
        <v>16</v>
      </c>
      <c r="S27" s="28">
        <v>1</v>
      </c>
      <c r="T27" s="28">
        <v>1</v>
      </c>
      <c r="U27" s="28">
        <v>2</v>
      </c>
      <c r="V27" s="29" t="s">
        <v>16</v>
      </c>
      <c r="W27" s="29" t="s">
        <v>16</v>
      </c>
      <c r="X27" s="29" t="s">
        <v>16</v>
      </c>
      <c r="Y27" s="23"/>
      <c r="Z27" s="5"/>
      <c r="AB27" s="1">
        <v>13</v>
      </c>
      <c r="AD27" s="26" t="s">
        <v>29</v>
      </c>
    </row>
    <row r="28" spans="3:30" ht="11.25" customHeight="1">
      <c r="C28" s="1">
        <v>14</v>
      </c>
      <c r="E28" s="26" t="s">
        <v>30</v>
      </c>
      <c r="G28" s="27">
        <f t="shared" si="2"/>
        <v>29</v>
      </c>
      <c r="H28" s="29" t="s">
        <v>16</v>
      </c>
      <c r="I28" s="29" t="s">
        <v>16</v>
      </c>
      <c r="J28" s="28">
        <v>17</v>
      </c>
      <c r="K28" s="29" t="s">
        <v>16</v>
      </c>
      <c r="L28" s="29" t="s">
        <v>16</v>
      </c>
      <c r="M28" s="29" t="s">
        <v>16</v>
      </c>
      <c r="N28" s="28">
        <v>2</v>
      </c>
      <c r="O28" s="28">
        <v>5</v>
      </c>
      <c r="P28" s="28">
        <v>4</v>
      </c>
      <c r="Q28" s="29" t="s">
        <v>16</v>
      </c>
      <c r="R28" s="29" t="s">
        <v>16</v>
      </c>
      <c r="S28" s="29" t="s">
        <v>16</v>
      </c>
      <c r="T28" s="29" t="s">
        <v>16</v>
      </c>
      <c r="U28" s="28">
        <v>1</v>
      </c>
      <c r="V28" s="29" t="s">
        <v>16</v>
      </c>
      <c r="W28" s="29" t="s">
        <v>16</v>
      </c>
      <c r="X28" s="29" t="s">
        <v>16</v>
      </c>
      <c r="Y28" s="23"/>
      <c r="Z28" s="5"/>
      <c r="AB28" s="1">
        <v>14</v>
      </c>
      <c r="AD28" s="26" t="s">
        <v>30</v>
      </c>
    </row>
    <row r="29" spans="3:30" ht="11.25" customHeight="1">
      <c r="C29" s="1">
        <v>15</v>
      </c>
      <c r="E29" s="26" t="s">
        <v>31</v>
      </c>
      <c r="G29" s="27">
        <f t="shared" si="2"/>
        <v>240</v>
      </c>
      <c r="H29" s="28">
        <v>1</v>
      </c>
      <c r="I29" s="29" t="s">
        <v>16</v>
      </c>
      <c r="J29" s="28">
        <v>160</v>
      </c>
      <c r="K29" s="28">
        <v>15</v>
      </c>
      <c r="L29" s="29" t="s">
        <v>16</v>
      </c>
      <c r="M29" s="28">
        <v>1</v>
      </c>
      <c r="N29" s="28">
        <v>1</v>
      </c>
      <c r="O29" s="28">
        <v>30</v>
      </c>
      <c r="P29" s="28">
        <v>10</v>
      </c>
      <c r="Q29" s="28">
        <v>1</v>
      </c>
      <c r="R29" s="28">
        <v>1</v>
      </c>
      <c r="S29" s="28">
        <v>2</v>
      </c>
      <c r="T29" s="28">
        <v>1</v>
      </c>
      <c r="U29" s="28">
        <v>7</v>
      </c>
      <c r="V29" s="28">
        <v>10</v>
      </c>
      <c r="W29" s="29" t="s">
        <v>16</v>
      </c>
      <c r="X29" s="29" t="s">
        <v>16</v>
      </c>
      <c r="Y29" s="23"/>
      <c r="Z29" s="5"/>
      <c r="AB29" s="1">
        <v>15</v>
      </c>
      <c r="AD29" s="26" t="s">
        <v>31</v>
      </c>
    </row>
    <row r="30" spans="3:30" ht="11.25" customHeight="1">
      <c r="C30" s="1">
        <v>16</v>
      </c>
      <c r="E30" s="26" t="s">
        <v>32</v>
      </c>
      <c r="G30" s="27">
        <f t="shared" si="2"/>
        <v>215</v>
      </c>
      <c r="H30" s="28">
        <v>1</v>
      </c>
      <c r="I30" s="29" t="s">
        <v>16</v>
      </c>
      <c r="J30" s="28">
        <v>132</v>
      </c>
      <c r="K30" s="28">
        <v>12</v>
      </c>
      <c r="L30" s="29" t="s">
        <v>16</v>
      </c>
      <c r="M30" s="28">
        <v>1</v>
      </c>
      <c r="N30" s="29" t="s">
        <v>16</v>
      </c>
      <c r="O30" s="28">
        <v>27</v>
      </c>
      <c r="P30" s="28">
        <v>11</v>
      </c>
      <c r="Q30" s="29" t="s">
        <v>16</v>
      </c>
      <c r="R30" s="28">
        <v>3</v>
      </c>
      <c r="S30" s="28">
        <v>2</v>
      </c>
      <c r="T30" s="29" t="s">
        <v>16</v>
      </c>
      <c r="U30" s="28">
        <v>8</v>
      </c>
      <c r="V30" s="28">
        <v>18</v>
      </c>
      <c r="W30" s="29" t="s">
        <v>16</v>
      </c>
      <c r="X30" s="29" t="s">
        <v>16</v>
      </c>
      <c r="Y30" s="23"/>
      <c r="Z30" s="5"/>
      <c r="AB30" s="1">
        <v>16</v>
      </c>
      <c r="AD30" s="26" t="s">
        <v>32</v>
      </c>
    </row>
    <row r="31" spans="3:30" ht="11.25" customHeight="1">
      <c r="C31" s="1">
        <v>17</v>
      </c>
      <c r="E31" s="26" t="s">
        <v>33</v>
      </c>
      <c r="G31" s="27">
        <f t="shared" si="2"/>
        <v>240</v>
      </c>
      <c r="H31" s="28">
        <v>1</v>
      </c>
      <c r="I31" s="29" t="s">
        <v>16</v>
      </c>
      <c r="J31" s="28">
        <v>125</v>
      </c>
      <c r="K31" s="28">
        <v>10</v>
      </c>
      <c r="L31" s="29" t="s">
        <v>16</v>
      </c>
      <c r="M31" s="28">
        <v>7</v>
      </c>
      <c r="N31" s="28">
        <v>1</v>
      </c>
      <c r="O31" s="28">
        <v>61</v>
      </c>
      <c r="P31" s="28">
        <v>19</v>
      </c>
      <c r="Q31" s="29" t="s">
        <v>16</v>
      </c>
      <c r="R31" s="28">
        <v>3</v>
      </c>
      <c r="S31" s="28">
        <v>2</v>
      </c>
      <c r="T31" s="28">
        <v>4</v>
      </c>
      <c r="U31" s="28">
        <v>7</v>
      </c>
      <c r="V31" s="29" t="s">
        <v>16</v>
      </c>
      <c r="W31" s="29" t="s">
        <v>16</v>
      </c>
      <c r="X31" s="29" t="s">
        <v>16</v>
      </c>
      <c r="Y31" s="23"/>
      <c r="Z31" s="5"/>
      <c r="AB31" s="1">
        <v>17</v>
      </c>
      <c r="AD31" s="26" t="s">
        <v>33</v>
      </c>
    </row>
    <row r="32" spans="3:30" ht="11.25" customHeight="1">
      <c r="C32" s="1">
        <v>18</v>
      </c>
      <c r="E32" s="26" t="s">
        <v>34</v>
      </c>
      <c r="G32" s="27">
        <f t="shared" si="2"/>
        <v>150</v>
      </c>
      <c r="H32" s="29" t="s">
        <v>16</v>
      </c>
      <c r="I32" s="29" t="s">
        <v>16</v>
      </c>
      <c r="J32" s="28">
        <v>112</v>
      </c>
      <c r="K32" s="28">
        <v>2</v>
      </c>
      <c r="L32" s="29" t="s">
        <v>16</v>
      </c>
      <c r="M32" s="28">
        <v>2</v>
      </c>
      <c r="N32" s="29" t="s">
        <v>16</v>
      </c>
      <c r="O32" s="28">
        <v>21</v>
      </c>
      <c r="P32" s="28">
        <v>12</v>
      </c>
      <c r="Q32" s="29" t="s">
        <v>16</v>
      </c>
      <c r="R32" s="29" t="s">
        <v>16</v>
      </c>
      <c r="S32" s="29" t="s">
        <v>16</v>
      </c>
      <c r="T32" s="29" t="s">
        <v>16</v>
      </c>
      <c r="U32" s="28">
        <v>1</v>
      </c>
      <c r="V32" s="29" t="s">
        <v>16</v>
      </c>
      <c r="W32" s="29" t="s">
        <v>16</v>
      </c>
      <c r="X32" s="29" t="s">
        <v>16</v>
      </c>
      <c r="Y32" s="23"/>
      <c r="Z32" s="5"/>
      <c r="AB32" s="1">
        <v>18</v>
      </c>
      <c r="AD32" s="26" t="s">
        <v>34</v>
      </c>
    </row>
    <row r="33" spans="3:30" ht="11.25" customHeight="1">
      <c r="C33" s="1">
        <v>19</v>
      </c>
      <c r="E33" s="26" t="s">
        <v>35</v>
      </c>
      <c r="G33" s="27">
        <f t="shared" si="2"/>
        <v>99</v>
      </c>
      <c r="H33" s="29" t="s">
        <v>16</v>
      </c>
      <c r="I33" s="29" t="s">
        <v>16</v>
      </c>
      <c r="J33" s="28">
        <v>58</v>
      </c>
      <c r="K33" s="28">
        <v>4</v>
      </c>
      <c r="L33" s="29" t="s">
        <v>16</v>
      </c>
      <c r="M33" s="29" t="s">
        <v>16</v>
      </c>
      <c r="N33" s="29" t="s">
        <v>16</v>
      </c>
      <c r="O33" s="28">
        <v>15</v>
      </c>
      <c r="P33" s="28">
        <v>5</v>
      </c>
      <c r="Q33" s="29" t="s">
        <v>16</v>
      </c>
      <c r="R33" s="29" t="s">
        <v>16</v>
      </c>
      <c r="S33" s="28">
        <v>1</v>
      </c>
      <c r="T33" s="29" t="s">
        <v>16</v>
      </c>
      <c r="U33" s="28">
        <v>9</v>
      </c>
      <c r="V33" s="28">
        <v>7</v>
      </c>
      <c r="W33" s="29" t="s">
        <v>16</v>
      </c>
      <c r="X33" s="29" t="s">
        <v>16</v>
      </c>
      <c r="Y33" s="23"/>
      <c r="Z33" s="5"/>
      <c r="AB33" s="1">
        <v>19</v>
      </c>
      <c r="AD33" s="26" t="s">
        <v>35</v>
      </c>
    </row>
    <row r="34" spans="3:30" ht="11.25" customHeight="1">
      <c r="C34" s="1">
        <v>20</v>
      </c>
      <c r="E34" s="26" t="s">
        <v>36</v>
      </c>
      <c r="G34" s="27">
        <f t="shared" si="2"/>
        <v>1055</v>
      </c>
      <c r="H34" s="29" t="s">
        <v>16</v>
      </c>
      <c r="I34" s="29" t="s">
        <v>16</v>
      </c>
      <c r="J34" s="28">
        <v>510</v>
      </c>
      <c r="K34" s="28">
        <v>32</v>
      </c>
      <c r="L34" s="29" t="s">
        <v>16</v>
      </c>
      <c r="M34" s="28">
        <v>2</v>
      </c>
      <c r="N34" s="28">
        <v>1</v>
      </c>
      <c r="O34" s="28">
        <v>125</v>
      </c>
      <c r="P34" s="28">
        <v>44</v>
      </c>
      <c r="Q34" s="29" t="s">
        <v>16</v>
      </c>
      <c r="R34" s="28">
        <v>8</v>
      </c>
      <c r="S34" s="28">
        <v>6</v>
      </c>
      <c r="T34" s="28">
        <v>8</v>
      </c>
      <c r="U34" s="28">
        <v>91</v>
      </c>
      <c r="V34" s="28">
        <v>228</v>
      </c>
      <c r="W34" s="29" t="s">
        <v>16</v>
      </c>
      <c r="X34" s="29" t="s">
        <v>16</v>
      </c>
      <c r="Y34" s="23"/>
      <c r="Z34" s="5"/>
      <c r="AB34" s="1">
        <v>20</v>
      </c>
      <c r="AD34" s="26" t="s">
        <v>36</v>
      </c>
    </row>
    <row r="35" spans="3:30" ht="6.75" customHeight="1"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3"/>
      <c r="Z35" s="5"/>
    </row>
    <row r="36" spans="3:30" ht="10.5" customHeight="1">
      <c r="C36" s="1">
        <v>21</v>
      </c>
      <c r="E36" s="26" t="s">
        <v>37</v>
      </c>
      <c r="G36" s="30" t="s">
        <v>16</v>
      </c>
      <c r="H36" s="29" t="s">
        <v>16</v>
      </c>
      <c r="I36" s="29" t="s">
        <v>16</v>
      </c>
      <c r="J36" s="29" t="s">
        <v>16</v>
      </c>
      <c r="K36" s="29" t="s">
        <v>16</v>
      </c>
      <c r="L36" s="29" t="s">
        <v>16</v>
      </c>
      <c r="M36" s="29" t="s">
        <v>16</v>
      </c>
      <c r="N36" s="29" t="s">
        <v>16</v>
      </c>
      <c r="O36" s="29" t="s">
        <v>16</v>
      </c>
      <c r="P36" s="29" t="s">
        <v>16</v>
      </c>
      <c r="Q36" s="29" t="s">
        <v>16</v>
      </c>
      <c r="R36" s="29" t="s">
        <v>16</v>
      </c>
      <c r="S36" s="29" t="s">
        <v>16</v>
      </c>
      <c r="T36" s="29" t="s">
        <v>16</v>
      </c>
      <c r="U36" s="29" t="s">
        <v>16</v>
      </c>
      <c r="V36" s="29" t="s">
        <v>16</v>
      </c>
      <c r="W36" s="29" t="s">
        <v>16</v>
      </c>
      <c r="X36" s="29" t="s">
        <v>16</v>
      </c>
      <c r="Y36" s="23"/>
      <c r="Z36" s="5"/>
      <c r="AB36" s="1">
        <v>21</v>
      </c>
      <c r="AD36" s="26" t="s">
        <v>37</v>
      </c>
    </row>
    <row r="37" spans="3:30" ht="10.5" customHeight="1">
      <c r="C37" s="1">
        <v>22</v>
      </c>
      <c r="E37" s="26" t="s">
        <v>38</v>
      </c>
      <c r="G37" s="27">
        <f t="shared" ref="G37:G49" si="3">SUM(H37:X37)</f>
        <v>1</v>
      </c>
      <c r="H37" s="29" t="s">
        <v>16</v>
      </c>
      <c r="I37" s="29" t="s">
        <v>16</v>
      </c>
      <c r="J37" s="29" t="s">
        <v>16</v>
      </c>
      <c r="K37" s="29" t="s">
        <v>16</v>
      </c>
      <c r="L37" s="29" t="s">
        <v>16</v>
      </c>
      <c r="M37" s="29" t="s">
        <v>16</v>
      </c>
      <c r="N37" s="29" t="s">
        <v>16</v>
      </c>
      <c r="O37" s="29" t="s">
        <v>16</v>
      </c>
      <c r="P37" s="28">
        <v>1</v>
      </c>
      <c r="Q37" s="29" t="s">
        <v>16</v>
      </c>
      <c r="R37" s="29" t="s">
        <v>16</v>
      </c>
      <c r="S37" s="29" t="s">
        <v>16</v>
      </c>
      <c r="T37" s="29" t="s">
        <v>16</v>
      </c>
      <c r="U37" s="29" t="s">
        <v>16</v>
      </c>
      <c r="V37" s="29" t="s">
        <v>16</v>
      </c>
      <c r="W37" s="29" t="s">
        <v>16</v>
      </c>
      <c r="X37" s="29" t="s">
        <v>16</v>
      </c>
      <c r="Y37" s="23"/>
      <c r="Z37" s="5"/>
      <c r="AB37" s="1">
        <v>22</v>
      </c>
      <c r="AD37" s="26" t="s">
        <v>38</v>
      </c>
    </row>
    <row r="38" spans="3:30" ht="10.5" customHeight="1">
      <c r="C38" s="1">
        <v>23</v>
      </c>
      <c r="E38" s="26" t="s">
        <v>39</v>
      </c>
      <c r="G38" s="27">
        <f t="shared" si="3"/>
        <v>1</v>
      </c>
      <c r="H38" s="29" t="s">
        <v>16</v>
      </c>
      <c r="I38" s="29" t="s">
        <v>16</v>
      </c>
      <c r="J38" s="28">
        <v>1</v>
      </c>
      <c r="K38" s="29" t="s">
        <v>16</v>
      </c>
      <c r="L38" s="29" t="s">
        <v>16</v>
      </c>
      <c r="M38" s="29" t="s">
        <v>16</v>
      </c>
      <c r="N38" s="29" t="s">
        <v>16</v>
      </c>
      <c r="O38" s="29" t="s">
        <v>16</v>
      </c>
      <c r="P38" s="29" t="s">
        <v>16</v>
      </c>
      <c r="Q38" s="29" t="s">
        <v>16</v>
      </c>
      <c r="R38" s="29" t="s">
        <v>16</v>
      </c>
      <c r="S38" s="29" t="s">
        <v>16</v>
      </c>
      <c r="T38" s="29" t="s">
        <v>16</v>
      </c>
      <c r="U38" s="29" t="s">
        <v>16</v>
      </c>
      <c r="V38" s="29" t="s">
        <v>16</v>
      </c>
      <c r="W38" s="29" t="s">
        <v>16</v>
      </c>
      <c r="X38" s="29" t="s">
        <v>16</v>
      </c>
      <c r="Y38" s="23"/>
      <c r="Z38" s="5"/>
      <c r="AB38" s="1">
        <v>23</v>
      </c>
      <c r="AD38" s="26" t="s">
        <v>39</v>
      </c>
    </row>
    <row r="39" spans="3:30" ht="10.5" customHeight="1">
      <c r="C39" s="1">
        <v>24</v>
      </c>
      <c r="E39" s="26" t="s">
        <v>40</v>
      </c>
      <c r="G39" s="27">
        <f t="shared" si="3"/>
        <v>1</v>
      </c>
      <c r="H39" s="29" t="s">
        <v>16</v>
      </c>
      <c r="I39" s="29" t="s">
        <v>16</v>
      </c>
      <c r="J39" s="29" t="s">
        <v>16</v>
      </c>
      <c r="K39" s="29" t="s">
        <v>16</v>
      </c>
      <c r="L39" s="29" t="s">
        <v>16</v>
      </c>
      <c r="M39" s="29" t="s">
        <v>16</v>
      </c>
      <c r="N39" s="29" t="s">
        <v>16</v>
      </c>
      <c r="O39" s="29" t="s">
        <v>16</v>
      </c>
      <c r="P39" s="29" t="s">
        <v>16</v>
      </c>
      <c r="Q39" s="29" t="s">
        <v>16</v>
      </c>
      <c r="R39" s="29" t="s">
        <v>16</v>
      </c>
      <c r="S39" s="29" t="s">
        <v>16</v>
      </c>
      <c r="T39" s="29" t="s">
        <v>16</v>
      </c>
      <c r="U39" s="29" t="s">
        <v>16</v>
      </c>
      <c r="V39" s="28">
        <v>1</v>
      </c>
      <c r="W39" s="29" t="s">
        <v>16</v>
      </c>
      <c r="X39" s="29" t="s">
        <v>16</v>
      </c>
      <c r="Y39" s="23"/>
      <c r="Z39" s="5"/>
      <c r="AB39" s="1">
        <v>24</v>
      </c>
      <c r="AD39" s="26" t="s">
        <v>40</v>
      </c>
    </row>
    <row r="40" spans="3:30" ht="10.5" customHeight="1">
      <c r="C40" s="1">
        <v>25</v>
      </c>
      <c r="E40" s="26" t="s">
        <v>41</v>
      </c>
      <c r="G40" s="27">
        <f t="shared" si="3"/>
        <v>1</v>
      </c>
      <c r="H40" s="29" t="s">
        <v>16</v>
      </c>
      <c r="I40" s="29" t="s">
        <v>16</v>
      </c>
      <c r="J40" s="29" t="s">
        <v>16</v>
      </c>
      <c r="K40" s="29" t="s">
        <v>16</v>
      </c>
      <c r="L40" s="29" t="s">
        <v>16</v>
      </c>
      <c r="M40" s="29" t="s">
        <v>16</v>
      </c>
      <c r="N40" s="29" t="s">
        <v>16</v>
      </c>
      <c r="O40" s="28">
        <v>1</v>
      </c>
      <c r="P40" s="29" t="s">
        <v>16</v>
      </c>
      <c r="Q40" s="29" t="s">
        <v>16</v>
      </c>
      <c r="R40" s="29" t="s">
        <v>16</v>
      </c>
      <c r="S40" s="29" t="s">
        <v>16</v>
      </c>
      <c r="T40" s="29" t="s">
        <v>16</v>
      </c>
      <c r="U40" s="29" t="s">
        <v>16</v>
      </c>
      <c r="V40" s="29" t="s">
        <v>16</v>
      </c>
      <c r="W40" s="29" t="s">
        <v>16</v>
      </c>
      <c r="X40" s="29" t="s">
        <v>16</v>
      </c>
      <c r="Y40" s="23"/>
      <c r="Z40" s="5"/>
      <c r="AB40" s="1">
        <v>25</v>
      </c>
      <c r="AD40" s="26" t="s">
        <v>41</v>
      </c>
    </row>
    <row r="41" spans="3:30" ht="10.5" customHeight="1">
      <c r="C41" s="1">
        <v>26</v>
      </c>
      <c r="E41" s="26" t="s">
        <v>42</v>
      </c>
      <c r="G41" s="27">
        <f t="shared" si="3"/>
        <v>3</v>
      </c>
      <c r="H41" s="29" t="s">
        <v>16</v>
      </c>
      <c r="I41" s="29" t="s">
        <v>16</v>
      </c>
      <c r="J41" s="29" t="s">
        <v>16</v>
      </c>
      <c r="K41" s="29" t="s">
        <v>16</v>
      </c>
      <c r="L41" s="29" t="s">
        <v>16</v>
      </c>
      <c r="M41" s="29" t="s">
        <v>16</v>
      </c>
      <c r="N41" s="29" t="s">
        <v>16</v>
      </c>
      <c r="O41" s="29" t="s">
        <v>16</v>
      </c>
      <c r="P41" s="29" t="s">
        <v>16</v>
      </c>
      <c r="Q41" s="29" t="s">
        <v>16</v>
      </c>
      <c r="R41" s="29" t="s">
        <v>16</v>
      </c>
      <c r="S41" s="29" t="s">
        <v>16</v>
      </c>
      <c r="T41" s="29" t="s">
        <v>16</v>
      </c>
      <c r="U41" s="29" t="s">
        <v>16</v>
      </c>
      <c r="V41" s="28">
        <v>3</v>
      </c>
      <c r="W41" s="29" t="s">
        <v>16</v>
      </c>
      <c r="X41" s="29" t="s">
        <v>16</v>
      </c>
      <c r="Y41" s="23"/>
      <c r="Z41" s="5"/>
      <c r="AB41" s="1">
        <v>26</v>
      </c>
      <c r="AD41" s="26" t="s">
        <v>42</v>
      </c>
    </row>
    <row r="42" spans="3:30" ht="10.5" customHeight="1">
      <c r="C42" s="1">
        <v>27</v>
      </c>
      <c r="E42" s="26" t="s">
        <v>43</v>
      </c>
      <c r="G42" s="30" t="s">
        <v>16</v>
      </c>
      <c r="H42" s="29" t="s">
        <v>16</v>
      </c>
      <c r="I42" s="29" t="s">
        <v>16</v>
      </c>
      <c r="J42" s="29" t="s">
        <v>16</v>
      </c>
      <c r="K42" s="29" t="s">
        <v>16</v>
      </c>
      <c r="L42" s="29" t="s">
        <v>16</v>
      </c>
      <c r="M42" s="29" t="s">
        <v>16</v>
      </c>
      <c r="N42" s="29" t="s">
        <v>16</v>
      </c>
      <c r="O42" s="29" t="s">
        <v>16</v>
      </c>
      <c r="P42" s="29" t="s">
        <v>16</v>
      </c>
      <c r="Q42" s="29" t="s">
        <v>16</v>
      </c>
      <c r="R42" s="29" t="s">
        <v>16</v>
      </c>
      <c r="S42" s="29" t="s">
        <v>16</v>
      </c>
      <c r="T42" s="29" t="s">
        <v>16</v>
      </c>
      <c r="U42" s="29" t="s">
        <v>16</v>
      </c>
      <c r="V42" s="29" t="s">
        <v>16</v>
      </c>
      <c r="W42" s="29" t="s">
        <v>16</v>
      </c>
      <c r="X42" s="29" t="s">
        <v>16</v>
      </c>
      <c r="Y42" s="23"/>
      <c r="Z42" s="5"/>
      <c r="AB42" s="1">
        <v>27</v>
      </c>
      <c r="AD42" s="26" t="s">
        <v>43</v>
      </c>
    </row>
    <row r="43" spans="3:30" ht="10.5" customHeight="1">
      <c r="C43" s="1">
        <v>28</v>
      </c>
      <c r="E43" s="26" t="s">
        <v>44</v>
      </c>
      <c r="G43" s="27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3"/>
      <c r="Z43" s="5"/>
      <c r="AB43" s="1">
        <v>28</v>
      </c>
      <c r="AD43" s="26" t="s">
        <v>44</v>
      </c>
    </row>
    <row r="44" spans="3:30" ht="10.5" customHeight="1">
      <c r="G44" s="30" t="s">
        <v>16</v>
      </c>
      <c r="H44" s="29" t="s">
        <v>16</v>
      </c>
      <c r="I44" s="29" t="s">
        <v>16</v>
      </c>
      <c r="J44" s="29" t="s">
        <v>16</v>
      </c>
      <c r="K44" s="29" t="s">
        <v>16</v>
      </c>
      <c r="L44" s="29" t="s">
        <v>16</v>
      </c>
      <c r="M44" s="29" t="s">
        <v>16</v>
      </c>
      <c r="N44" s="29" t="s">
        <v>16</v>
      </c>
      <c r="O44" s="29" t="s">
        <v>16</v>
      </c>
      <c r="P44" s="29" t="s">
        <v>16</v>
      </c>
      <c r="Q44" s="29" t="s">
        <v>16</v>
      </c>
      <c r="R44" s="29" t="s">
        <v>16</v>
      </c>
      <c r="S44" s="29" t="s">
        <v>16</v>
      </c>
      <c r="T44" s="29" t="s">
        <v>16</v>
      </c>
      <c r="U44" s="29" t="s">
        <v>16</v>
      </c>
      <c r="V44" s="29" t="s">
        <v>16</v>
      </c>
      <c r="W44" s="29" t="s">
        <v>16</v>
      </c>
      <c r="X44" s="29" t="s">
        <v>16</v>
      </c>
      <c r="Y44" s="23"/>
      <c r="Z44" s="5"/>
    </row>
    <row r="45" spans="3:30" ht="10.5" customHeight="1">
      <c r="G45" s="27">
        <f t="shared" si="3"/>
        <v>1</v>
      </c>
      <c r="H45" s="29" t="s">
        <v>16</v>
      </c>
      <c r="I45" s="29" t="s">
        <v>16</v>
      </c>
      <c r="J45" s="28">
        <v>1</v>
      </c>
      <c r="K45" s="29" t="s">
        <v>16</v>
      </c>
      <c r="L45" s="29" t="s">
        <v>16</v>
      </c>
      <c r="M45" s="29" t="s">
        <v>16</v>
      </c>
      <c r="N45" s="29" t="s">
        <v>16</v>
      </c>
      <c r="O45" s="29" t="s">
        <v>16</v>
      </c>
      <c r="P45" s="29" t="s">
        <v>16</v>
      </c>
      <c r="Q45" s="29" t="s">
        <v>16</v>
      </c>
      <c r="R45" s="29" t="s">
        <v>16</v>
      </c>
      <c r="S45" s="29" t="s">
        <v>16</v>
      </c>
      <c r="T45" s="29" t="s">
        <v>16</v>
      </c>
      <c r="U45" s="29" t="s">
        <v>16</v>
      </c>
      <c r="V45" s="29" t="s">
        <v>16</v>
      </c>
      <c r="W45" s="29" t="s">
        <v>16</v>
      </c>
      <c r="X45" s="29" t="s">
        <v>16</v>
      </c>
      <c r="Y45" s="23"/>
      <c r="Z45" s="5"/>
    </row>
    <row r="46" spans="3:30" ht="10.5" customHeight="1">
      <c r="G46" s="27">
        <f t="shared" si="3"/>
        <v>1</v>
      </c>
      <c r="H46" s="29" t="s">
        <v>16</v>
      </c>
      <c r="I46" s="29" t="s">
        <v>16</v>
      </c>
      <c r="J46" s="28">
        <v>1</v>
      </c>
      <c r="K46" s="29" t="s">
        <v>16</v>
      </c>
      <c r="L46" s="29" t="s">
        <v>16</v>
      </c>
      <c r="M46" s="29" t="s">
        <v>16</v>
      </c>
      <c r="N46" s="29" t="s">
        <v>16</v>
      </c>
      <c r="O46" s="29" t="s">
        <v>16</v>
      </c>
      <c r="P46" s="29" t="s">
        <v>16</v>
      </c>
      <c r="Q46" s="29" t="s">
        <v>16</v>
      </c>
      <c r="R46" s="29" t="s">
        <v>16</v>
      </c>
      <c r="S46" s="29" t="s">
        <v>16</v>
      </c>
      <c r="T46" s="29" t="s">
        <v>16</v>
      </c>
      <c r="U46" s="29" t="s">
        <v>16</v>
      </c>
      <c r="V46" s="29" t="s">
        <v>16</v>
      </c>
      <c r="W46" s="29" t="s">
        <v>16</v>
      </c>
      <c r="X46" s="29" t="s">
        <v>16</v>
      </c>
      <c r="Y46" s="23"/>
      <c r="Z46" s="5"/>
    </row>
    <row r="47" spans="3:30" ht="10.5" customHeight="1">
      <c r="C47" s="1">
        <v>29</v>
      </c>
      <c r="E47" s="26" t="s">
        <v>45</v>
      </c>
      <c r="G47" s="27">
        <f t="shared" si="3"/>
        <v>3</v>
      </c>
      <c r="H47" s="29" t="s">
        <v>16</v>
      </c>
      <c r="I47" s="29" t="s">
        <v>16</v>
      </c>
      <c r="J47" s="28">
        <v>2</v>
      </c>
      <c r="K47" s="29" t="s">
        <v>16</v>
      </c>
      <c r="L47" s="29" t="s">
        <v>16</v>
      </c>
      <c r="M47" s="29" t="s">
        <v>16</v>
      </c>
      <c r="N47" s="29" t="s">
        <v>16</v>
      </c>
      <c r="O47" s="29" t="s">
        <v>16</v>
      </c>
      <c r="P47" s="29" t="s">
        <v>16</v>
      </c>
      <c r="Q47" s="29" t="s">
        <v>16</v>
      </c>
      <c r="R47" s="28">
        <v>1</v>
      </c>
      <c r="S47" s="29" t="s">
        <v>16</v>
      </c>
      <c r="T47" s="29" t="s">
        <v>16</v>
      </c>
      <c r="U47" s="29" t="s">
        <v>16</v>
      </c>
      <c r="V47" s="29" t="s">
        <v>16</v>
      </c>
      <c r="W47" s="29" t="s">
        <v>16</v>
      </c>
      <c r="X47" s="29" t="s">
        <v>16</v>
      </c>
      <c r="Y47" s="23"/>
      <c r="Z47" s="5"/>
      <c r="AB47" s="1">
        <v>29</v>
      </c>
      <c r="AD47" s="26" t="s">
        <v>45</v>
      </c>
    </row>
    <row r="48" spans="3:30" ht="10.5" customHeight="1">
      <c r="C48" s="1">
        <v>30</v>
      </c>
      <c r="E48" s="26" t="s">
        <v>46</v>
      </c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3"/>
      <c r="Z48" s="5"/>
      <c r="AB48" s="1">
        <v>30</v>
      </c>
      <c r="AD48" s="26" t="s">
        <v>46</v>
      </c>
    </row>
    <row r="49" spans="3:30" ht="10.5" customHeight="1">
      <c r="G49" s="27">
        <f t="shared" si="3"/>
        <v>1</v>
      </c>
      <c r="H49" s="29" t="s">
        <v>16</v>
      </c>
      <c r="I49" s="29" t="s">
        <v>16</v>
      </c>
      <c r="J49" s="29" t="s">
        <v>16</v>
      </c>
      <c r="K49" s="29" t="s">
        <v>16</v>
      </c>
      <c r="L49" s="29" t="s">
        <v>16</v>
      </c>
      <c r="M49" s="29" t="s">
        <v>16</v>
      </c>
      <c r="N49" s="29" t="s">
        <v>16</v>
      </c>
      <c r="O49" s="28">
        <v>1</v>
      </c>
      <c r="P49" s="29" t="s">
        <v>16</v>
      </c>
      <c r="Q49" s="29" t="s">
        <v>16</v>
      </c>
      <c r="R49" s="29" t="s">
        <v>16</v>
      </c>
      <c r="S49" s="29" t="s">
        <v>16</v>
      </c>
      <c r="T49" s="29" t="s">
        <v>16</v>
      </c>
      <c r="U49" s="29" t="s">
        <v>16</v>
      </c>
      <c r="V49" s="29" t="s">
        <v>16</v>
      </c>
      <c r="W49" s="29" t="s">
        <v>16</v>
      </c>
      <c r="X49" s="29" t="s">
        <v>16</v>
      </c>
      <c r="Y49" s="23"/>
      <c r="Z49" s="5"/>
    </row>
    <row r="50" spans="3:30" ht="10.5" customHeight="1">
      <c r="G50" s="30" t="s">
        <v>16</v>
      </c>
      <c r="H50" s="29" t="s">
        <v>16</v>
      </c>
      <c r="I50" s="29" t="s">
        <v>16</v>
      </c>
      <c r="J50" s="29" t="s">
        <v>16</v>
      </c>
      <c r="K50" s="29" t="s">
        <v>16</v>
      </c>
      <c r="L50" s="29" t="s">
        <v>16</v>
      </c>
      <c r="M50" s="29" t="s">
        <v>16</v>
      </c>
      <c r="N50" s="29" t="s">
        <v>16</v>
      </c>
      <c r="O50" s="29" t="s">
        <v>16</v>
      </c>
      <c r="P50" s="29" t="s">
        <v>16</v>
      </c>
      <c r="Q50" s="29" t="s">
        <v>16</v>
      </c>
      <c r="R50" s="29" t="s">
        <v>16</v>
      </c>
      <c r="S50" s="29" t="s">
        <v>16</v>
      </c>
      <c r="T50" s="29" t="s">
        <v>16</v>
      </c>
      <c r="U50" s="29" t="s">
        <v>16</v>
      </c>
      <c r="V50" s="29" t="s">
        <v>16</v>
      </c>
      <c r="W50" s="29" t="s">
        <v>16</v>
      </c>
      <c r="X50" s="29" t="s">
        <v>16</v>
      </c>
      <c r="Y50" s="23"/>
      <c r="Z50" s="5"/>
    </row>
    <row r="51" spans="3:30" ht="6.75" customHeight="1"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3"/>
      <c r="Z51" s="5"/>
    </row>
    <row r="52" spans="3:30" ht="10.5" customHeight="1">
      <c r="C52" s="1">
        <v>31</v>
      </c>
      <c r="E52" s="26" t="s">
        <v>47</v>
      </c>
      <c r="G52" s="30" t="s">
        <v>16</v>
      </c>
      <c r="H52" s="29" t="s">
        <v>16</v>
      </c>
      <c r="I52" s="29" t="s">
        <v>16</v>
      </c>
      <c r="J52" s="29" t="s">
        <v>16</v>
      </c>
      <c r="K52" s="29" t="s">
        <v>16</v>
      </c>
      <c r="L52" s="29" t="s">
        <v>16</v>
      </c>
      <c r="M52" s="29" t="s">
        <v>16</v>
      </c>
      <c r="N52" s="29" t="s">
        <v>16</v>
      </c>
      <c r="O52" s="29" t="s">
        <v>16</v>
      </c>
      <c r="P52" s="29" t="s">
        <v>16</v>
      </c>
      <c r="Q52" s="29" t="s">
        <v>16</v>
      </c>
      <c r="R52" s="29" t="s">
        <v>16</v>
      </c>
      <c r="S52" s="29" t="s">
        <v>16</v>
      </c>
      <c r="T52" s="29" t="s">
        <v>16</v>
      </c>
      <c r="U52" s="29" t="s">
        <v>16</v>
      </c>
      <c r="V52" s="29" t="s">
        <v>16</v>
      </c>
      <c r="W52" s="29" t="s">
        <v>16</v>
      </c>
      <c r="X52" s="29" t="s">
        <v>16</v>
      </c>
      <c r="Y52" s="23"/>
      <c r="Z52" s="5"/>
      <c r="AB52" s="1">
        <v>31</v>
      </c>
      <c r="AD52" s="26" t="s">
        <v>47</v>
      </c>
    </row>
    <row r="53" spans="3:30" ht="10.5" customHeight="1">
      <c r="C53" s="1" t="s">
        <v>48</v>
      </c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3"/>
      <c r="Z53" s="5"/>
      <c r="AB53" s="1" t="s">
        <v>48</v>
      </c>
    </row>
    <row r="54" spans="3:30" ht="10.5" customHeight="1">
      <c r="E54" s="31">
        <v>32</v>
      </c>
      <c r="G54" s="27">
        <f t="shared" ref="G54:G63" si="4">SUM(H54:X54)</f>
        <v>231</v>
      </c>
      <c r="H54" s="28">
        <v>1</v>
      </c>
      <c r="I54" s="29" t="s">
        <v>16</v>
      </c>
      <c r="J54" s="28">
        <v>143</v>
      </c>
      <c r="K54" s="28">
        <v>6</v>
      </c>
      <c r="L54" s="29" t="s">
        <v>16</v>
      </c>
      <c r="M54" s="28">
        <v>2</v>
      </c>
      <c r="N54" s="28">
        <v>1</v>
      </c>
      <c r="O54" s="28">
        <v>23</v>
      </c>
      <c r="P54" s="28">
        <v>6</v>
      </c>
      <c r="Q54" s="29" t="s">
        <v>16</v>
      </c>
      <c r="R54" s="28">
        <v>13</v>
      </c>
      <c r="S54" s="28">
        <v>5</v>
      </c>
      <c r="T54" s="28">
        <v>4</v>
      </c>
      <c r="U54" s="28">
        <v>25</v>
      </c>
      <c r="V54" s="28">
        <v>2</v>
      </c>
      <c r="W54" s="29" t="s">
        <v>16</v>
      </c>
      <c r="X54" s="29" t="s">
        <v>16</v>
      </c>
      <c r="Y54" s="23"/>
      <c r="Z54" s="5"/>
      <c r="AD54" s="31">
        <v>32</v>
      </c>
    </row>
    <row r="55" spans="3:30" ht="10.5" customHeight="1">
      <c r="E55" s="31">
        <v>33</v>
      </c>
      <c r="G55" s="27">
        <f t="shared" si="4"/>
        <v>386</v>
      </c>
      <c r="H55" s="28">
        <v>5</v>
      </c>
      <c r="I55" s="29" t="s">
        <v>16</v>
      </c>
      <c r="J55" s="28">
        <v>247</v>
      </c>
      <c r="K55" s="28">
        <v>13</v>
      </c>
      <c r="L55" s="29" t="s">
        <v>16</v>
      </c>
      <c r="M55" s="28">
        <v>5</v>
      </c>
      <c r="N55" s="28">
        <v>4</v>
      </c>
      <c r="O55" s="28">
        <v>71</v>
      </c>
      <c r="P55" s="28">
        <v>12</v>
      </c>
      <c r="Q55" s="29" t="s">
        <v>16</v>
      </c>
      <c r="R55" s="28">
        <v>8</v>
      </c>
      <c r="S55" s="28">
        <v>4</v>
      </c>
      <c r="T55" s="28">
        <v>1</v>
      </c>
      <c r="U55" s="28">
        <v>15</v>
      </c>
      <c r="V55" s="28">
        <v>1</v>
      </c>
      <c r="W55" s="29" t="s">
        <v>16</v>
      </c>
      <c r="X55" s="29" t="s">
        <v>16</v>
      </c>
      <c r="Y55" s="23"/>
      <c r="Z55" s="5"/>
      <c r="AD55" s="31">
        <v>33</v>
      </c>
    </row>
    <row r="56" spans="3:30" ht="10.5" customHeight="1">
      <c r="E56" s="31">
        <v>34</v>
      </c>
      <c r="G56" s="27">
        <f t="shared" si="4"/>
        <v>1070</v>
      </c>
      <c r="H56" s="28">
        <v>1</v>
      </c>
      <c r="I56" s="29" t="s">
        <v>16</v>
      </c>
      <c r="J56" s="28">
        <v>746</v>
      </c>
      <c r="K56" s="28">
        <v>27</v>
      </c>
      <c r="L56" s="29" t="s">
        <v>16</v>
      </c>
      <c r="M56" s="28">
        <v>15</v>
      </c>
      <c r="N56" s="28">
        <v>10</v>
      </c>
      <c r="O56" s="28">
        <v>183</v>
      </c>
      <c r="P56" s="28">
        <v>46</v>
      </c>
      <c r="Q56" s="29" t="s">
        <v>16</v>
      </c>
      <c r="R56" s="28">
        <v>4</v>
      </c>
      <c r="S56" s="28">
        <v>2</v>
      </c>
      <c r="T56" s="29" t="s">
        <v>16</v>
      </c>
      <c r="U56" s="28">
        <v>27</v>
      </c>
      <c r="V56" s="28">
        <v>9</v>
      </c>
      <c r="W56" s="29" t="s">
        <v>16</v>
      </c>
      <c r="X56" s="29" t="s">
        <v>16</v>
      </c>
      <c r="Y56" s="23"/>
      <c r="Z56" s="5"/>
      <c r="AD56" s="31">
        <v>34</v>
      </c>
    </row>
    <row r="57" spans="3:30" ht="10.5" customHeight="1">
      <c r="E57" s="31">
        <v>35</v>
      </c>
      <c r="G57" s="27">
        <f t="shared" si="4"/>
        <v>3135</v>
      </c>
      <c r="H57" s="28">
        <v>8</v>
      </c>
      <c r="I57" s="28">
        <v>3</v>
      </c>
      <c r="J57" s="28">
        <v>2172</v>
      </c>
      <c r="K57" s="28">
        <v>101</v>
      </c>
      <c r="L57" s="29" t="s">
        <v>16</v>
      </c>
      <c r="M57" s="28">
        <v>40</v>
      </c>
      <c r="N57" s="28">
        <v>21</v>
      </c>
      <c r="O57" s="28">
        <v>586</v>
      </c>
      <c r="P57" s="28">
        <v>116</v>
      </c>
      <c r="Q57" s="28">
        <v>2</v>
      </c>
      <c r="R57" s="28">
        <v>20</v>
      </c>
      <c r="S57" s="28">
        <v>14</v>
      </c>
      <c r="T57" s="28">
        <v>4</v>
      </c>
      <c r="U57" s="28">
        <v>41</v>
      </c>
      <c r="V57" s="28">
        <v>7</v>
      </c>
      <c r="W57" s="29" t="s">
        <v>16</v>
      </c>
      <c r="X57" s="29" t="s">
        <v>16</v>
      </c>
      <c r="Y57" s="23"/>
      <c r="Z57" s="5"/>
      <c r="AD57" s="31">
        <v>35</v>
      </c>
    </row>
    <row r="58" spans="3:30" ht="10.5" customHeight="1">
      <c r="E58" s="31">
        <v>36</v>
      </c>
      <c r="G58" s="27">
        <f t="shared" si="4"/>
        <v>983</v>
      </c>
      <c r="H58" s="28">
        <v>11</v>
      </c>
      <c r="I58" s="28">
        <v>3</v>
      </c>
      <c r="J58" s="28">
        <v>667</v>
      </c>
      <c r="K58" s="28">
        <v>25</v>
      </c>
      <c r="L58" s="29" t="s">
        <v>16</v>
      </c>
      <c r="M58" s="28">
        <v>13</v>
      </c>
      <c r="N58" s="28">
        <v>7</v>
      </c>
      <c r="O58" s="28">
        <v>171</v>
      </c>
      <c r="P58" s="28">
        <v>33</v>
      </c>
      <c r="Q58" s="29" t="s">
        <v>16</v>
      </c>
      <c r="R58" s="28">
        <v>7</v>
      </c>
      <c r="S58" s="28">
        <v>6</v>
      </c>
      <c r="T58" s="28">
        <v>2</v>
      </c>
      <c r="U58" s="28">
        <v>21</v>
      </c>
      <c r="V58" s="28">
        <v>17</v>
      </c>
      <c r="W58" s="29" t="s">
        <v>16</v>
      </c>
      <c r="X58" s="29" t="s">
        <v>16</v>
      </c>
      <c r="Y58" s="23"/>
      <c r="Z58" s="5"/>
      <c r="AD58" s="31">
        <v>36</v>
      </c>
    </row>
    <row r="59" spans="3:30" ht="10.5" customHeight="1">
      <c r="E59" s="31">
        <v>37</v>
      </c>
      <c r="G59" s="27">
        <f t="shared" si="4"/>
        <v>3569</v>
      </c>
      <c r="H59" s="28">
        <v>9</v>
      </c>
      <c r="I59" s="28">
        <v>2</v>
      </c>
      <c r="J59" s="28">
        <v>2275</v>
      </c>
      <c r="K59" s="28">
        <v>125</v>
      </c>
      <c r="L59" s="29" t="s">
        <v>16</v>
      </c>
      <c r="M59" s="28">
        <v>18</v>
      </c>
      <c r="N59" s="28">
        <v>10</v>
      </c>
      <c r="O59" s="28">
        <v>555</v>
      </c>
      <c r="P59" s="28">
        <v>192</v>
      </c>
      <c r="Q59" s="28">
        <v>3</v>
      </c>
      <c r="R59" s="28">
        <v>18</v>
      </c>
      <c r="S59" s="28">
        <v>18</v>
      </c>
      <c r="T59" s="28">
        <v>10</v>
      </c>
      <c r="U59" s="28">
        <v>98</v>
      </c>
      <c r="V59" s="28">
        <v>236</v>
      </c>
      <c r="W59" s="29" t="s">
        <v>16</v>
      </c>
      <c r="X59" s="29" t="s">
        <v>16</v>
      </c>
      <c r="Y59" s="23"/>
      <c r="Z59" s="5"/>
      <c r="AD59" s="31">
        <v>37</v>
      </c>
    </row>
    <row r="60" spans="3:30" ht="10.5" customHeight="1">
      <c r="E60" s="31">
        <v>38</v>
      </c>
      <c r="G60" s="27">
        <f t="shared" si="4"/>
        <v>855</v>
      </c>
      <c r="H60" s="28">
        <v>1</v>
      </c>
      <c r="I60" s="28">
        <v>2</v>
      </c>
      <c r="J60" s="28">
        <v>555</v>
      </c>
      <c r="K60" s="28">
        <v>18</v>
      </c>
      <c r="L60" s="29" t="s">
        <v>16</v>
      </c>
      <c r="M60" s="28">
        <v>10</v>
      </c>
      <c r="N60" s="28">
        <v>8</v>
      </c>
      <c r="O60" s="28">
        <v>169</v>
      </c>
      <c r="P60" s="28">
        <v>42</v>
      </c>
      <c r="Q60" s="29" t="s">
        <v>16</v>
      </c>
      <c r="R60" s="28">
        <v>2</v>
      </c>
      <c r="S60" s="28">
        <v>2</v>
      </c>
      <c r="T60" s="28">
        <v>3</v>
      </c>
      <c r="U60" s="28">
        <v>18</v>
      </c>
      <c r="V60" s="28">
        <v>25</v>
      </c>
      <c r="W60" s="29" t="s">
        <v>16</v>
      </c>
      <c r="X60" s="29" t="s">
        <v>16</v>
      </c>
      <c r="Y60" s="23"/>
      <c r="Z60" s="5"/>
      <c r="AD60" s="31">
        <v>38</v>
      </c>
    </row>
    <row r="61" spans="3:30" ht="10.5" customHeight="1">
      <c r="E61" s="31">
        <v>39</v>
      </c>
      <c r="G61" s="27">
        <f t="shared" si="4"/>
        <v>27</v>
      </c>
      <c r="H61" s="29" t="s">
        <v>16</v>
      </c>
      <c r="I61" s="29" t="s">
        <v>16</v>
      </c>
      <c r="J61" s="28">
        <v>16</v>
      </c>
      <c r="K61" s="28">
        <v>1</v>
      </c>
      <c r="L61" s="29" t="s">
        <v>16</v>
      </c>
      <c r="M61" s="29" t="s">
        <v>16</v>
      </c>
      <c r="N61" s="29" t="s">
        <v>16</v>
      </c>
      <c r="O61" s="28">
        <v>6</v>
      </c>
      <c r="P61" s="28">
        <v>1</v>
      </c>
      <c r="Q61" s="29" t="s">
        <v>16</v>
      </c>
      <c r="R61" s="29" t="s">
        <v>16</v>
      </c>
      <c r="S61" s="28">
        <v>1</v>
      </c>
      <c r="T61" s="28">
        <v>1</v>
      </c>
      <c r="U61" s="28">
        <v>1</v>
      </c>
      <c r="V61" s="29" t="s">
        <v>16</v>
      </c>
      <c r="W61" s="29" t="s">
        <v>16</v>
      </c>
      <c r="X61" s="29" t="s">
        <v>16</v>
      </c>
      <c r="Y61" s="23"/>
      <c r="Z61" s="5"/>
      <c r="AD61" s="31">
        <v>39</v>
      </c>
    </row>
    <row r="62" spans="3:30" ht="10.5" customHeight="1">
      <c r="E62" s="31">
        <v>40</v>
      </c>
      <c r="G62" s="27">
        <f t="shared" si="4"/>
        <v>22</v>
      </c>
      <c r="H62" s="29" t="s">
        <v>16</v>
      </c>
      <c r="I62" s="29" t="s">
        <v>16</v>
      </c>
      <c r="J62" s="28">
        <v>13</v>
      </c>
      <c r="K62" s="28">
        <v>1</v>
      </c>
      <c r="L62" s="29" t="s">
        <v>16</v>
      </c>
      <c r="M62" s="28">
        <v>2</v>
      </c>
      <c r="N62" s="28">
        <v>1</v>
      </c>
      <c r="O62" s="28">
        <v>4</v>
      </c>
      <c r="P62" s="28">
        <v>1</v>
      </c>
      <c r="Q62" s="29" t="s">
        <v>16</v>
      </c>
      <c r="R62" s="29" t="s">
        <v>16</v>
      </c>
      <c r="S62" s="29" t="s">
        <v>16</v>
      </c>
      <c r="T62" s="29" t="s">
        <v>16</v>
      </c>
      <c r="U62" s="29" t="s">
        <v>16</v>
      </c>
      <c r="V62" s="29" t="s">
        <v>16</v>
      </c>
      <c r="W62" s="29" t="s">
        <v>16</v>
      </c>
      <c r="X62" s="29" t="s">
        <v>16</v>
      </c>
      <c r="Y62" s="23"/>
      <c r="Z62" s="5"/>
      <c r="AD62" s="31">
        <v>40</v>
      </c>
    </row>
    <row r="63" spans="3:30" ht="10.5" customHeight="1">
      <c r="E63" s="31">
        <v>41</v>
      </c>
      <c r="G63" s="27">
        <f t="shared" si="4"/>
        <v>151</v>
      </c>
      <c r="H63" s="28">
        <v>2</v>
      </c>
      <c r="I63" s="29" t="s">
        <v>16</v>
      </c>
      <c r="J63" s="28">
        <v>97</v>
      </c>
      <c r="K63" s="28">
        <v>3</v>
      </c>
      <c r="L63" s="29" t="s">
        <v>16</v>
      </c>
      <c r="M63" s="28">
        <v>1</v>
      </c>
      <c r="N63" s="28">
        <v>1</v>
      </c>
      <c r="O63" s="28">
        <v>20</v>
      </c>
      <c r="P63" s="28">
        <v>7</v>
      </c>
      <c r="Q63" s="29" t="s">
        <v>16</v>
      </c>
      <c r="R63" s="28">
        <v>3</v>
      </c>
      <c r="S63" s="28">
        <v>2</v>
      </c>
      <c r="T63" s="29" t="s">
        <v>16</v>
      </c>
      <c r="U63" s="28">
        <v>7</v>
      </c>
      <c r="V63" s="28">
        <v>8</v>
      </c>
      <c r="W63" s="29" t="s">
        <v>16</v>
      </c>
      <c r="X63" s="29" t="s">
        <v>16</v>
      </c>
      <c r="Y63" s="23"/>
      <c r="Z63" s="5"/>
      <c r="AD63" s="31">
        <v>41</v>
      </c>
    </row>
    <row r="64" spans="3:30" ht="5.25" customHeight="1">
      <c r="G64" s="2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3"/>
      <c r="Z64" s="5"/>
    </row>
    <row r="65" spans="1:31" ht="10.5" customHeight="1">
      <c r="C65" s="1">
        <v>42</v>
      </c>
      <c r="E65" s="26" t="s">
        <v>49</v>
      </c>
      <c r="G65" s="30" t="s">
        <v>16</v>
      </c>
      <c r="H65" s="29" t="s">
        <v>16</v>
      </c>
      <c r="I65" s="29" t="s">
        <v>16</v>
      </c>
      <c r="J65" s="29" t="s">
        <v>16</v>
      </c>
      <c r="K65" s="29" t="s">
        <v>16</v>
      </c>
      <c r="L65" s="29" t="s">
        <v>16</v>
      </c>
      <c r="M65" s="29" t="s">
        <v>16</v>
      </c>
      <c r="N65" s="29" t="s">
        <v>16</v>
      </c>
      <c r="O65" s="29" t="s">
        <v>16</v>
      </c>
      <c r="P65" s="29" t="s">
        <v>16</v>
      </c>
      <c r="Q65" s="29" t="s">
        <v>16</v>
      </c>
      <c r="R65" s="29" t="s">
        <v>16</v>
      </c>
      <c r="S65" s="29" t="s">
        <v>16</v>
      </c>
      <c r="T65" s="29" t="s">
        <v>16</v>
      </c>
      <c r="U65" s="29" t="s">
        <v>16</v>
      </c>
      <c r="V65" s="29" t="s">
        <v>16</v>
      </c>
      <c r="W65" s="29" t="s">
        <v>16</v>
      </c>
      <c r="X65" s="29" t="s">
        <v>16</v>
      </c>
      <c r="Y65" s="23"/>
      <c r="Z65" s="5"/>
      <c r="AB65" s="1">
        <v>42</v>
      </c>
      <c r="AD65" s="26" t="s">
        <v>49</v>
      </c>
    </row>
    <row r="66" spans="1:31" ht="10.5" customHeight="1">
      <c r="C66" s="1">
        <v>43</v>
      </c>
      <c r="E66" s="26" t="s">
        <v>50</v>
      </c>
      <c r="G66" s="27">
        <f>SUM(H66:X66)</f>
        <v>125</v>
      </c>
      <c r="H66" s="28">
        <v>1</v>
      </c>
      <c r="I66" s="29" t="s">
        <v>16</v>
      </c>
      <c r="J66" s="28">
        <v>86</v>
      </c>
      <c r="K66" s="28">
        <v>1</v>
      </c>
      <c r="L66" s="29" t="s">
        <v>16</v>
      </c>
      <c r="M66" s="29" t="s">
        <v>16</v>
      </c>
      <c r="N66" s="29" t="s">
        <v>16</v>
      </c>
      <c r="O66" s="28">
        <v>35</v>
      </c>
      <c r="P66" s="28">
        <v>2</v>
      </c>
      <c r="Q66" s="29" t="s">
        <v>16</v>
      </c>
      <c r="R66" s="29" t="s">
        <v>16</v>
      </c>
      <c r="S66" s="29" t="s">
        <v>16</v>
      </c>
      <c r="T66" s="29" t="s">
        <v>16</v>
      </c>
      <c r="U66" s="29" t="s">
        <v>16</v>
      </c>
      <c r="V66" s="29" t="s">
        <v>16</v>
      </c>
      <c r="W66" s="29" t="s">
        <v>16</v>
      </c>
      <c r="X66" s="29" t="s">
        <v>16</v>
      </c>
      <c r="Y66" s="23"/>
      <c r="Z66" s="5"/>
      <c r="AB66" s="1">
        <v>43</v>
      </c>
      <c r="AD66" s="26" t="s">
        <v>50</v>
      </c>
    </row>
    <row r="67" spans="1:31" ht="10.5" customHeight="1">
      <c r="C67" s="1">
        <v>44</v>
      </c>
      <c r="E67" s="26" t="s">
        <v>51</v>
      </c>
      <c r="G67" s="27">
        <f>SUM(H67:X67)</f>
        <v>12</v>
      </c>
      <c r="H67" s="29" t="s">
        <v>16</v>
      </c>
      <c r="I67" s="29" t="s">
        <v>16</v>
      </c>
      <c r="J67" s="28">
        <v>5</v>
      </c>
      <c r="K67" s="28">
        <v>1</v>
      </c>
      <c r="L67" s="29" t="s">
        <v>16</v>
      </c>
      <c r="M67" s="29" t="s">
        <v>16</v>
      </c>
      <c r="N67" s="29" t="s">
        <v>16</v>
      </c>
      <c r="O67" s="28">
        <v>1</v>
      </c>
      <c r="P67" s="28">
        <v>1</v>
      </c>
      <c r="Q67" s="29" t="s">
        <v>16</v>
      </c>
      <c r="R67" s="29" t="s">
        <v>16</v>
      </c>
      <c r="S67" s="29" t="s">
        <v>16</v>
      </c>
      <c r="T67" s="29" t="s">
        <v>16</v>
      </c>
      <c r="U67" s="29" t="s">
        <v>16</v>
      </c>
      <c r="V67" s="28">
        <v>4</v>
      </c>
      <c r="W67" s="29" t="s">
        <v>16</v>
      </c>
      <c r="X67" s="29" t="s">
        <v>16</v>
      </c>
      <c r="Y67" s="23"/>
      <c r="Z67" s="5"/>
      <c r="AB67" s="1">
        <v>44</v>
      </c>
      <c r="AD67" s="26" t="s">
        <v>51</v>
      </c>
    </row>
    <row r="68" spans="1:31" ht="10.5" customHeight="1">
      <c r="C68" s="1">
        <v>45</v>
      </c>
      <c r="E68" s="26" t="s">
        <v>52</v>
      </c>
      <c r="G68" s="27">
        <f>SUM(H68:X68)</f>
        <v>5</v>
      </c>
      <c r="H68" s="29" t="s">
        <v>16</v>
      </c>
      <c r="I68" s="29" t="s">
        <v>16</v>
      </c>
      <c r="J68" s="29" t="s">
        <v>16</v>
      </c>
      <c r="K68" s="29" t="s">
        <v>16</v>
      </c>
      <c r="L68" s="29" t="s">
        <v>16</v>
      </c>
      <c r="M68" s="29" t="s">
        <v>16</v>
      </c>
      <c r="N68" s="29" t="s">
        <v>16</v>
      </c>
      <c r="O68" s="29" t="s">
        <v>16</v>
      </c>
      <c r="P68" s="29" t="s">
        <v>16</v>
      </c>
      <c r="Q68" s="29" t="s">
        <v>16</v>
      </c>
      <c r="R68" s="29" t="s">
        <v>16</v>
      </c>
      <c r="S68" s="29" t="s">
        <v>16</v>
      </c>
      <c r="T68" s="29" t="s">
        <v>16</v>
      </c>
      <c r="U68" s="29" t="s">
        <v>16</v>
      </c>
      <c r="V68" s="29" t="s">
        <v>16</v>
      </c>
      <c r="W68" s="29" t="s">
        <v>16</v>
      </c>
      <c r="X68" s="28">
        <v>5</v>
      </c>
      <c r="Y68" s="23"/>
      <c r="Z68" s="5"/>
      <c r="AB68" s="1">
        <v>45</v>
      </c>
      <c r="AD68" s="26" t="s">
        <v>52</v>
      </c>
    </row>
    <row r="69" spans="1:31" ht="6.75" customHeight="1">
      <c r="A69" s="11"/>
      <c r="B69" s="11"/>
      <c r="C69" s="11"/>
      <c r="D69" s="11"/>
      <c r="E69" s="11"/>
      <c r="F69" s="11"/>
      <c r="G69" s="19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9"/>
      <c r="AA69" s="11"/>
      <c r="AB69" s="11"/>
      <c r="AC69" s="11"/>
      <c r="AD69" s="11"/>
      <c r="AE69" s="11"/>
    </row>
  </sheetData>
  <phoneticPr fontId="1"/>
  <printOptions gridLinesSet="0"/>
  <pageMargins left="0.78740157480314965" right="0.78740157480314965" top="0.85" bottom="0.78740157480314965" header="0.51181102362204722" footer="0.11811023622047245"/>
  <pageSetup paperSize="9" scale="98" orientation="portrait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1"/>
  <sheetViews>
    <sheetView showGridLines="0" zoomScaleNormal="100" zoomScaleSheetLayoutView="115" workbookViewId="0"/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189</v>
      </c>
    </row>
    <row r="3" spans="1:32" ht="1.5" customHeight="1"/>
    <row r="4" spans="1:32" ht="14.25" customHeight="1">
      <c r="A4" s="343" t="s">
        <v>172</v>
      </c>
      <c r="B4" s="344"/>
      <c r="C4" s="344"/>
      <c r="D4" s="344"/>
      <c r="E4" s="344"/>
      <c r="F4" s="342" t="s">
        <v>53</v>
      </c>
      <c r="G4" s="345" t="s">
        <v>177</v>
      </c>
      <c r="H4" s="346"/>
      <c r="I4" s="346"/>
      <c r="J4" s="346"/>
      <c r="K4" s="346"/>
      <c r="L4" s="346"/>
      <c r="M4" s="347"/>
      <c r="N4" s="299"/>
      <c r="O4" s="300"/>
      <c r="P4" s="328" t="s">
        <v>188</v>
      </c>
      <c r="Q4" s="300"/>
      <c r="R4" s="301"/>
      <c r="S4" s="342" t="s">
        <v>95</v>
      </c>
      <c r="T4" s="345" t="s">
        <v>178</v>
      </c>
      <c r="U4" s="346"/>
      <c r="V4" s="346"/>
      <c r="W4" s="347"/>
      <c r="X4" s="302" t="s">
        <v>179</v>
      </c>
      <c r="Y4" s="302"/>
      <c r="Z4" s="302"/>
      <c r="AA4" s="302"/>
      <c r="AB4" s="337" t="s">
        <v>172</v>
      </c>
      <c r="AC4" s="338"/>
      <c r="AD4" s="338"/>
      <c r="AE4" s="338"/>
      <c r="AF4" s="338"/>
    </row>
    <row r="5" spans="1:32" ht="21.75" customHeight="1">
      <c r="A5" s="343"/>
      <c r="B5" s="344"/>
      <c r="C5" s="344"/>
      <c r="D5" s="344"/>
      <c r="E5" s="344"/>
      <c r="F5" s="342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29" t="s">
        <v>6</v>
      </c>
      <c r="R5" s="303" t="s">
        <v>7</v>
      </c>
      <c r="S5" s="342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07" t="s">
        <v>145</v>
      </c>
      <c r="AA5" s="308"/>
      <c r="AB5" s="339"/>
      <c r="AC5" s="340"/>
      <c r="AD5" s="340"/>
      <c r="AE5" s="340"/>
      <c r="AF5" s="340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48" t="s">
        <v>53</v>
      </c>
      <c r="C7" s="348"/>
      <c r="D7" s="348"/>
      <c r="F7" s="312">
        <v>8348</v>
      </c>
      <c r="G7" s="313">
        <v>29</v>
      </c>
      <c r="H7" s="313">
        <v>7</v>
      </c>
      <c r="I7" s="313">
        <v>0</v>
      </c>
      <c r="J7" s="313">
        <v>4595</v>
      </c>
      <c r="K7" s="313">
        <v>1350</v>
      </c>
      <c r="L7" s="313">
        <v>7</v>
      </c>
      <c r="M7" s="313">
        <v>0</v>
      </c>
      <c r="N7" s="313">
        <v>108</v>
      </c>
      <c r="O7" s="313">
        <v>142</v>
      </c>
      <c r="P7" s="313">
        <v>165</v>
      </c>
      <c r="Q7" s="313">
        <v>614</v>
      </c>
      <c r="R7" s="313">
        <v>465</v>
      </c>
      <c r="S7" s="313">
        <v>5</v>
      </c>
      <c r="T7" s="313">
        <v>24</v>
      </c>
      <c r="U7" s="313">
        <v>23</v>
      </c>
      <c r="V7" s="313">
        <v>27</v>
      </c>
      <c r="W7" s="313">
        <v>112</v>
      </c>
      <c r="X7" s="313">
        <v>535</v>
      </c>
      <c r="Y7" s="313">
        <v>0</v>
      </c>
      <c r="Z7" s="314">
        <v>140</v>
      </c>
      <c r="AA7" s="315"/>
      <c r="AB7" s="316"/>
      <c r="AC7" s="348" t="str">
        <f>B7</f>
        <v>総数</v>
      </c>
      <c r="AD7" s="348"/>
      <c r="AE7" s="348"/>
    </row>
    <row r="8" spans="1:32" s="311" customFormat="1" ht="11.25" customHeight="1">
      <c r="B8" s="317"/>
      <c r="C8" s="349" t="s">
        <v>17</v>
      </c>
      <c r="D8" s="349"/>
      <c r="F8" s="318">
        <v>225</v>
      </c>
      <c r="G8" s="319">
        <v>0</v>
      </c>
      <c r="H8" s="319">
        <v>0</v>
      </c>
      <c r="I8" s="319">
        <v>0</v>
      </c>
      <c r="J8" s="319">
        <v>116</v>
      </c>
      <c r="K8" s="319">
        <v>39</v>
      </c>
      <c r="L8" s="319">
        <v>0</v>
      </c>
      <c r="M8" s="319">
        <v>0</v>
      </c>
      <c r="N8" s="319">
        <v>1</v>
      </c>
      <c r="O8" s="319">
        <v>1</v>
      </c>
      <c r="P8" s="319">
        <v>3</v>
      </c>
      <c r="Q8" s="319">
        <v>11</v>
      </c>
      <c r="R8" s="319">
        <v>10</v>
      </c>
      <c r="S8" s="319">
        <v>0</v>
      </c>
      <c r="T8" s="319">
        <v>4</v>
      </c>
      <c r="U8" s="319">
        <v>2</v>
      </c>
      <c r="V8" s="319">
        <v>0</v>
      </c>
      <c r="W8" s="319">
        <v>6</v>
      </c>
      <c r="X8" s="319">
        <v>32</v>
      </c>
      <c r="Y8" s="319">
        <v>0</v>
      </c>
      <c r="Z8" s="319">
        <v>0</v>
      </c>
      <c r="AA8" s="279"/>
      <c r="AC8" s="317"/>
      <c r="AD8" s="349" t="str">
        <f>C8</f>
        <v>信号無視</v>
      </c>
      <c r="AE8" s="349"/>
    </row>
    <row r="9" spans="1:32" s="311" customFormat="1" ht="11.25" customHeight="1">
      <c r="B9" s="317"/>
      <c r="C9" s="349" t="s">
        <v>18</v>
      </c>
      <c r="D9" s="349"/>
      <c r="F9" s="318">
        <v>4</v>
      </c>
      <c r="G9" s="319">
        <v>0</v>
      </c>
      <c r="H9" s="319">
        <v>0</v>
      </c>
      <c r="I9" s="319">
        <v>0</v>
      </c>
      <c r="J9" s="319">
        <v>0</v>
      </c>
      <c r="K9" s="319">
        <v>2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1</v>
      </c>
      <c r="S9" s="319">
        <v>0</v>
      </c>
      <c r="T9" s="319">
        <v>0</v>
      </c>
      <c r="U9" s="319">
        <v>0</v>
      </c>
      <c r="V9" s="319">
        <v>0</v>
      </c>
      <c r="W9" s="319">
        <v>1</v>
      </c>
      <c r="X9" s="319">
        <v>0</v>
      </c>
      <c r="Y9" s="319">
        <v>0</v>
      </c>
      <c r="Z9" s="319">
        <v>0</v>
      </c>
      <c r="AA9" s="279"/>
      <c r="AC9" s="317"/>
      <c r="AD9" s="349" t="str">
        <f t="shared" ref="AD9:AD47" si="0">C9</f>
        <v>通行禁止</v>
      </c>
      <c r="AE9" s="349"/>
    </row>
    <row r="10" spans="1:32" s="311" customFormat="1" ht="11.25" customHeight="1">
      <c r="B10" s="317"/>
      <c r="C10" s="349" t="s">
        <v>19</v>
      </c>
      <c r="D10" s="349"/>
      <c r="F10" s="318">
        <v>19</v>
      </c>
      <c r="G10" s="319">
        <v>0</v>
      </c>
      <c r="H10" s="319">
        <v>0</v>
      </c>
      <c r="I10" s="319">
        <v>0</v>
      </c>
      <c r="J10" s="319">
        <v>5</v>
      </c>
      <c r="K10" s="319">
        <v>4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10</v>
      </c>
      <c r="Y10" s="319">
        <v>0</v>
      </c>
      <c r="Z10" s="319">
        <v>0</v>
      </c>
      <c r="AA10" s="279"/>
      <c r="AC10" s="317"/>
      <c r="AD10" s="349" t="str">
        <f t="shared" si="0"/>
        <v>通行区分</v>
      </c>
      <c r="AE10" s="349"/>
    </row>
    <row r="11" spans="1:32" s="311" customFormat="1" ht="11.25" customHeight="1">
      <c r="B11" s="317"/>
      <c r="C11" s="349" t="s">
        <v>20</v>
      </c>
      <c r="D11" s="349"/>
      <c r="F11" s="318">
        <v>3</v>
      </c>
      <c r="G11" s="319">
        <v>0</v>
      </c>
      <c r="H11" s="319">
        <v>0</v>
      </c>
      <c r="I11" s="319">
        <v>0</v>
      </c>
      <c r="J11" s="319">
        <v>3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49" t="str">
        <f t="shared" si="0"/>
        <v>車両通行帯</v>
      </c>
      <c r="AE11" s="349"/>
    </row>
    <row r="12" spans="1:32" s="311" customFormat="1" ht="11.25" customHeight="1">
      <c r="B12" s="317"/>
      <c r="C12" s="349" t="s">
        <v>21</v>
      </c>
      <c r="D12" s="349"/>
      <c r="F12" s="318">
        <v>6</v>
      </c>
      <c r="G12" s="319">
        <v>0</v>
      </c>
      <c r="H12" s="319">
        <v>0</v>
      </c>
      <c r="I12" s="319">
        <v>0</v>
      </c>
      <c r="J12" s="319">
        <v>4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2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49" t="str">
        <f t="shared" si="0"/>
        <v>最高速度</v>
      </c>
      <c r="AE12" s="349"/>
    </row>
    <row r="13" spans="1:32" s="311" customFormat="1" ht="18" customHeight="1">
      <c r="B13" s="317"/>
      <c r="C13" s="349" t="s">
        <v>89</v>
      </c>
      <c r="D13" s="349"/>
      <c r="F13" s="318">
        <v>10</v>
      </c>
      <c r="G13" s="319">
        <v>0</v>
      </c>
      <c r="H13" s="319">
        <v>0</v>
      </c>
      <c r="I13" s="319">
        <v>0</v>
      </c>
      <c r="J13" s="319">
        <v>7</v>
      </c>
      <c r="K13" s="319">
        <v>2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1</v>
      </c>
      <c r="Y13" s="319">
        <v>0</v>
      </c>
      <c r="Z13" s="319">
        <v>0</v>
      </c>
      <c r="AA13" s="279"/>
      <c r="AC13" s="317"/>
      <c r="AD13" s="349" t="str">
        <f t="shared" si="0"/>
        <v>横断等禁止</v>
      </c>
      <c r="AE13" s="349"/>
    </row>
    <row r="14" spans="1:32" s="311" customFormat="1" ht="11.25" customHeight="1">
      <c r="B14" s="317"/>
      <c r="C14" s="349" t="s">
        <v>23</v>
      </c>
      <c r="D14" s="349"/>
      <c r="F14" s="318">
        <v>9</v>
      </c>
      <c r="G14" s="319">
        <v>1</v>
      </c>
      <c r="H14" s="319">
        <v>0</v>
      </c>
      <c r="I14" s="319">
        <v>0</v>
      </c>
      <c r="J14" s="319">
        <v>4</v>
      </c>
      <c r="K14" s="319">
        <v>0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0</v>
      </c>
      <c r="R14" s="319">
        <v>1</v>
      </c>
      <c r="S14" s="319">
        <v>0</v>
      </c>
      <c r="T14" s="319">
        <v>0</v>
      </c>
      <c r="U14" s="319">
        <v>1</v>
      </c>
      <c r="V14" s="319">
        <v>0</v>
      </c>
      <c r="W14" s="319">
        <v>0</v>
      </c>
      <c r="X14" s="319">
        <v>1</v>
      </c>
      <c r="Y14" s="319">
        <v>0</v>
      </c>
      <c r="Z14" s="319">
        <v>0</v>
      </c>
      <c r="AA14" s="279"/>
      <c r="AC14" s="317"/>
      <c r="AD14" s="349" t="str">
        <f t="shared" si="0"/>
        <v>車間距離不保持</v>
      </c>
      <c r="AE14" s="349"/>
    </row>
    <row r="15" spans="1:32" s="311" customFormat="1" ht="11.25" customHeight="1">
      <c r="B15" s="317"/>
      <c r="C15" s="349" t="s">
        <v>88</v>
      </c>
      <c r="D15" s="349"/>
      <c r="F15" s="318">
        <v>4</v>
      </c>
      <c r="G15" s="319">
        <v>0</v>
      </c>
      <c r="H15" s="319">
        <v>0</v>
      </c>
      <c r="I15" s="319">
        <v>0</v>
      </c>
      <c r="J15" s="319">
        <v>1</v>
      </c>
      <c r="K15" s="319">
        <v>1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1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1</v>
      </c>
      <c r="X15" s="319">
        <v>0</v>
      </c>
      <c r="Y15" s="319">
        <v>0</v>
      </c>
      <c r="Z15" s="319">
        <v>0</v>
      </c>
      <c r="AA15" s="279"/>
      <c r="AC15" s="317"/>
      <c r="AD15" s="349" t="str">
        <f t="shared" si="0"/>
        <v>進路変更禁止</v>
      </c>
      <c r="AE15" s="349"/>
    </row>
    <row r="16" spans="1:32" s="311" customFormat="1" ht="11.25" customHeight="1">
      <c r="B16" s="317"/>
      <c r="C16" s="349" t="s">
        <v>87</v>
      </c>
      <c r="D16" s="349"/>
      <c r="F16" s="318">
        <v>8</v>
      </c>
      <c r="G16" s="319">
        <v>0</v>
      </c>
      <c r="H16" s="319">
        <v>0</v>
      </c>
      <c r="I16" s="319">
        <v>0</v>
      </c>
      <c r="J16" s="319">
        <v>4</v>
      </c>
      <c r="K16" s="319">
        <v>3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1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49" t="str">
        <f t="shared" si="0"/>
        <v>通行妨害（車両等）</v>
      </c>
      <c r="AE16" s="349"/>
    </row>
    <row r="17" spans="2:31" s="311" customFormat="1" ht="11.25" customHeight="1">
      <c r="B17" s="317"/>
      <c r="C17" s="349" t="s">
        <v>26</v>
      </c>
      <c r="D17" s="349"/>
      <c r="F17" s="318">
        <v>5</v>
      </c>
      <c r="G17" s="319">
        <v>0</v>
      </c>
      <c r="H17" s="319">
        <v>0</v>
      </c>
      <c r="I17" s="319">
        <v>0</v>
      </c>
      <c r="J17" s="319">
        <v>4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0</v>
      </c>
      <c r="R17" s="319">
        <v>0</v>
      </c>
      <c r="S17" s="319">
        <v>0</v>
      </c>
      <c r="T17" s="319">
        <v>0</v>
      </c>
      <c r="U17" s="319">
        <v>1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49" t="str">
        <f t="shared" si="0"/>
        <v>追越し</v>
      </c>
      <c r="AE17" s="349"/>
    </row>
    <row r="18" spans="2:31" s="311" customFormat="1" ht="18" customHeight="1">
      <c r="B18" s="317"/>
      <c r="C18" s="349" t="s">
        <v>86</v>
      </c>
      <c r="D18" s="349"/>
      <c r="F18" s="318">
        <v>2</v>
      </c>
      <c r="G18" s="319">
        <v>0</v>
      </c>
      <c r="H18" s="319">
        <v>0</v>
      </c>
      <c r="I18" s="319">
        <v>0</v>
      </c>
      <c r="J18" s="319">
        <v>0</v>
      </c>
      <c r="K18" s="319">
        <v>1</v>
      </c>
      <c r="L18" s="319">
        <v>0</v>
      </c>
      <c r="M18" s="319">
        <v>0</v>
      </c>
      <c r="N18" s="319">
        <v>0</v>
      </c>
      <c r="O18" s="319">
        <v>1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49" t="str">
        <f t="shared" si="0"/>
        <v>割込み等</v>
      </c>
      <c r="AE18" s="349"/>
    </row>
    <row r="19" spans="2:31" s="311" customFormat="1" ht="11.25" customHeight="1">
      <c r="B19" s="317"/>
      <c r="C19" s="349" t="s">
        <v>28</v>
      </c>
      <c r="D19" s="349"/>
      <c r="F19" s="318">
        <v>1</v>
      </c>
      <c r="G19" s="319">
        <v>0</v>
      </c>
      <c r="H19" s="319">
        <v>0</v>
      </c>
      <c r="I19" s="319">
        <v>0</v>
      </c>
      <c r="J19" s="319">
        <v>1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49" t="str">
        <f t="shared" si="0"/>
        <v>踏切不停止</v>
      </c>
      <c r="AE19" s="349"/>
    </row>
    <row r="20" spans="2:31" s="311" customFormat="1" ht="11.25" customHeight="1">
      <c r="B20" s="317"/>
      <c r="C20" s="349" t="s">
        <v>29</v>
      </c>
      <c r="D20" s="349"/>
      <c r="F20" s="318">
        <v>2</v>
      </c>
      <c r="G20" s="319">
        <v>0</v>
      </c>
      <c r="H20" s="319">
        <v>0</v>
      </c>
      <c r="I20" s="319">
        <v>0</v>
      </c>
      <c r="J20" s="319">
        <v>2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0</v>
      </c>
      <c r="S20" s="319">
        <v>0</v>
      </c>
      <c r="T20" s="319">
        <v>0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19">
        <v>0</v>
      </c>
      <c r="AA20" s="279"/>
      <c r="AC20" s="317"/>
      <c r="AD20" s="349" t="str">
        <f t="shared" si="0"/>
        <v>右折</v>
      </c>
      <c r="AE20" s="349"/>
    </row>
    <row r="21" spans="2:31" s="311" customFormat="1" ht="11.25" customHeight="1">
      <c r="B21" s="317"/>
      <c r="C21" s="349" t="s">
        <v>30</v>
      </c>
      <c r="D21" s="349"/>
      <c r="F21" s="318">
        <v>2</v>
      </c>
      <c r="G21" s="319">
        <v>0</v>
      </c>
      <c r="H21" s="319">
        <v>0</v>
      </c>
      <c r="I21" s="319">
        <v>0</v>
      </c>
      <c r="J21" s="319">
        <v>2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49" t="str">
        <f t="shared" si="0"/>
        <v>左折</v>
      </c>
      <c r="AE21" s="349"/>
    </row>
    <row r="22" spans="2:31" s="311" customFormat="1" ht="11.25" customHeight="1">
      <c r="B22" s="317"/>
      <c r="C22" s="349" t="s">
        <v>166</v>
      </c>
      <c r="D22" s="349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49" t="str">
        <f>C22</f>
        <v>環状交差点</v>
      </c>
      <c r="AE22" s="349"/>
    </row>
    <row r="23" spans="2:31" s="311" customFormat="1" ht="18" customHeight="1">
      <c r="B23" s="317"/>
      <c r="C23" s="349" t="s">
        <v>85</v>
      </c>
      <c r="D23" s="349"/>
      <c r="F23" s="318">
        <v>26</v>
      </c>
      <c r="G23" s="319">
        <v>0</v>
      </c>
      <c r="H23" s="319">
        <v>0</v>
      </c>
      <c r="I23" s="319">
        <v>0</v>
      </c>
      <c r="J23" s="319">
        <v>16</v>
      </c>
      <c r="K23" s="319">
        <v>3</v>
      </c>
      <c r="L23" s="319">
        <v>0</v>
      </c>
      <c r="M23" s="319">
        <v>0</v>
      </c>
      <c r="N23" s="319">
        <v>0</v>
      </c>
      <c r="O23" s="319">
        <v>0</v>
      </c>
      <c r="P23" s="319">
        <v>0</v>
      </c>
      <c r="Q23" s="319">
        <v>1</v>
      </c>
      <c r="R23" s="319">
        <v>2</v>
      </c>
      <c r="S23" s="319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4</v>
      </c>
      <c r="Y23" s="319">
        <v>0</v>
      </c>
      <c r="Z23" s="319">
        <v>0</v>
      </c>
      <c r="AA23" s="279"/>
      <c r="AC23" s="317"/>
      <c r="AD23" s="349" t="str">
        <f t="shared" si="0"/>
        <v>優先通行妨害</v>
      </c>
      <c r="AE23" s="349"/>
    </row>
    <row r="24" spans="2:31" s="311" customFormat="1" ht="11.25" customHeight="1">
      <c r="B24" s="317"/>
      <c r="C24" s="349" t="s">
        <v>116</v>
      </c>
      <c r="D24" s="349"/>
      <c r="F24" s="318">
        <v>57</v>
      </c>
      <c r="G24" s="319">
        <v>0</v>
      </c>
      <c r="H24" s="319">
        <v>0</v>
      </c>
      <c r="I24" s="319">
        <v>0</v>
      </c>
      <c r="J24" s="319">
        <v>27</v>
      </c>
      <c r="K24" s="319">
        <v>15</v>
      </c>
      <c r="L24" s="319">
        <v>0</v>
      </c>
      <c r="M24" s="319">
        <v>0</v>
      </c>
      <c r="N24" s="319">
        <v>1</v>
      </c>
      <c r="O24" s="319">
        <v>0</v>
      </c>
      <c r="P24" s="319">
        <v>1</v>
      </c>
      <c r="Q24" s="319">
        <v>4</v>
      </c>
      <c r="R24" s="319">
        <v>1</v>
      </c>
      <c r="S24" s="319">
        <v>0</v>
      </c>
      <c r="T24" s="319">
        <v>0</v>
      </c>
      <c r="U24" s="319">
        <v>0</v>
      </c>
      <c r="V24" s="319">
        <v>0</v>
      </c>
      <c r="W24" s="319">
        <v>1</v>
      </c>
      <c r="X24" s="319">
        <v>7</v>
      </c>
      <c r="Y24" s="319">
        <v>0</v>
      </c>
      <c r="Z24" s="319">
        <v>0</v>
      </c>
      <c r="AA24" s="279"/>
      <c r="AC24" s="317"/>
      <c r="AD24" s="349" t="str">
        <f t="shared" si="0"/>
        <v>交差点安全進行義務</v>
      </c>
      <c r="AE24" s="349"/>
    </row>
    <row r="25" spans="2:31" s="311" customFormat="1" ht="11.25" customHeight="1">
      <c r="B25" s="317"/>
      <c r="C25" s="349" t="s">
        <v>33</v>
      </c>
      <c r="D25" s="349"/>
      <c r="F25" s="318">
        <v>138</v>
      </c>
      <c r="G25" s="319">
        <v>0</v>
      </c>
      <c r="H25" s="319">
        <v>0</v>
      </c>
      <c r="I25" s="319">
        <v>0</v>
      </c>
      <c r="J25" s="319">
        <v>88</v>
      </c>
      <c r="K25" s="319">
        <v>21</v>
      </c>
      <c r="L25" s="319">
        <v>0</v>
      </c>
      <c r="M25" s="319">
        <v>0</v>
      </c>
      <c r="N25" s="319">
        <v>2</v>
      </c>
      <c r="O25" s="319">
        <v>1</v>
      </c>
      <c r="P25" s="319">
        <v>2</v>
      </c>
      <c r="Q25" s="319">
        <v>9</v>
      </c>
      <c r="R25" s="319">
        <v>6</v>
      </c>
      <c r="S25" s="319">
        <v>0</v>
      </c>
      <c r="T25" s="319">
        <v>0</v>
      </c>
      <c r="U25" s="319">
        <v>0</v>
      </c>
      <c r="V25" s="319">
        <v>2</v>
      </c>
      <c r="W25" s="319">
        <v>0</v>
      </c>
      <c r="X25" s="319">
        <v>7</v>
      </c>
      <c r="Y25" s="319">
        <v>0</v>
      </c>
      <c r="Z25" s="319">
        <v>0</v>
      </c>
      <c r="AA25" s="279"/>
      <c r="AC25" s="317"/>
      <c r="AD25" s="349" t="str">
        <f t="shared" si="0"/>
        <v>歩行者妨害</v>
      </c>
      <c r="AE25" s="349"/>
    </row>
    <row r="26" spans="2:31" s="311" customFormat="1" ht="11.25" customHeight="1">
      <c r="B26" s="317"/>
      <c r="C26" s="349" t="s">
        <v>34</v>
      </c>
      <c r="D26" s="349"/>
      <c r="F26" s="318">
        <v>46</v>
      </c>
      <c r="G26" s="319">
        <v>0</v>
      </c>
      <c r="H26" s="319">
        <v>0</v>
      </c>
      <c r="I26" s="319">
        <v>0</v>
      </c>
      <c r="J26" s="319">
        <v>32</v>
      </c>
      <c r="K26" s="319">
        <v>6</v>
      </c>
      <c r="L26" s="319">
        <v>0</v>
      </c>
      <c r="M26" s="319">
        <v>0</v>
      </c>
      <c r="N26" s="319">
        <v>0</v>
      </c>
      <c r="O26" s="319">
        <v>1</v>
      </c>
      <c r="P26" s="319">
        <v>0</v>
      </c>
      <c r="Q26" s="319">
        <v>4</v>
      </c>
      <c r="R26" s="319">
        <v>2</v>
      </c>
      <c r="S26" s="319">
        <v>0</v>
      </c>
      <c r="T26" s="319">
        <v>0</v>
      </c>
      <c r="U26" s="319">
        <v>0</v>
      </c>
      <c r="V26" s="319">
        <v>0</v>
      </c>
      <c r="W26" s="319">
        <v>1</v>
      </c>
      <c r="X26" s="319">
        <v>0</v>
      </c>
      <c r="Y26" s="319">
        <v>0</v>
      </c>
      <c r="Z26" s="319">
        <v>0</v>
      </c>
      <c r="AA26" s="279"/>
      <c r="AC26" s="317"/>
      <c r="AD26" s="349" t="str">
        <f t="shared" si="0"/>
        <v>横断自転車妨害</v>
      </c>
      <c r="AE26" s="349"/>
    </row>
    <row r="27" spans="2:31" s="311" customFormat="1" ht="11.25" customHeight="1">
      <c r="B27" s="317"/>
      <c r="C27" s="349" t="s">
        <v>35</v>
      </c>
      <c r="D27" s="349"/>
      <c r="F27" s="318">
        <v>17</v>
      </c>
      <c r="G27" s="319">
        <v>0</v>
      </c>
      <c r="H27" s="319">
        <v>0</v>
      </c>
      <c r="I27" s="319">
        <v>0</v>
      </c>
      <c r="J27" s="319">
        <v>11</v>
      </c>
      <c r="K27" s="319">
        <v>1</v>
      </c>
      <c r="L27" s="319">
        <v>0</v>
      </c>
      <c r="M27" s="319">
        <v>0</v>
      </c>
      <c r="N27" s="319">
        <v>0</v>
      </c>
      <c r="O27" s="319">
        <v>1</v>
      </c>
      <c r="P27" s="319">
        <v>0</v>
      </c>
      <c r="Q27" s="319">
        <v>1</v>
      </c>
      <c r="R27" s="319">
        <v>1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2</v>
      </c>
      <c r="Y27" s="319">
        <v>0</v>
      </c>
      <c r="Z27" s="319">
        <v>0</v>
      </c>
      <c r="AA27" s="279"/>
      <c r="AC27" s="317"/>
      <c r="AD27" s="349" t="str">
        <f t="shared" si="0"/>
        <v>徐行</v>
      </c>
      <c r="AE27" s="349"/>
    </row>
    <row r="28" spans="2:31" s="311" customFormat="1" ht="18" customHeight="1">
      <c r="B28" s="317"/>
      <c r="C28" s="349" t="s">
        <v>36</v>
      </c>
      <c r="D28" s="349"/>
      <c r="F28" s="318">
        <v>293</v>
      </c>
      <c r="G28" s="319">
        <v>0</v>
      </c>
      <c r="H28" s="319">
        <v>0</v>
      </c>
      <c r="I28" s="319">
        <v>0</v>
      </c>
      <c r="J28" s="319">
        <v>114</v>
      </c>
      <c r="K28" s="319">
        <v>44</v>
      </c>
      <c r="L28" s="319">
        <v>1</v>
      </c>
      <c r="M28" s="319">
        <v>0</v>
      </c>
      <c r="N28" s="319">
        <v>0</v>
      </c>
      <c r="O28" s="319">
        <v>2</v>
      </c>
      <c r="P28" s="319">
        <v>1</v>
      </c>
      <c r="Q28" s="319">
        <v>6</v>
      </c>
      <c r="R28" s="319">
        <v>15</v>
      </c>
      <c r="S28" s="319">
        <v>0</v>
      </c>
      <c r="T28" s="319">
        <v>0</v>
      </c>
      <c r="U28" s="319">
        <v>1</v>
      </c>
      <c r="V28" s="319">
        <v>1</v>
      </c>
      <c r="W28" s="319">
        <v>11</v>
      </c>
      <c r="X28" s="319">
        <v>97</v>
      </c>
      <c r="Y28" s="319">
        <v>0</v>
      </c>
      <c r="Z28" s="319">
        <v>0</v>
      </c>
      <c r="AA28" s="279"/>
      <c r="AC28" s="317"/>
      <c r="AD28" s="349" t="str">
        <f t="shared" si="0"/>
        <v>一時不停止</v>
      </c>
      <c r="AE28" s="349"/>
    </row>
    <row r="29" spans="2:31" s="311" customFormat="1" ht="11.25" customHeight="1">
      <c r="B29" s="317"/>
      <c r="C29" s="349" t="s">
        <v>83</v>
      </c>
      <c r="D29" s="349"/>
      <c r="F29" s="318">
        <v>1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1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49" t="str">
        <f t="shared" si="0"/>
        <v>駐 (停) 車 違 反</v>
      </c>
      <c r="AE29" s="349"/>
    </row>
    <row r="30" spans="2:31" s="311" customFormat="1" ht="11.25" customHeight="1">
      <c r="B30" s="317"/>
      <c r="C30" s="349" t="s">
        <v>82</v>
      </c>
      <c r="D30" s="349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49" t="str">
        <f t="shared" si="0"/>
        <v>灯火違反</v>
      </c>
      <c r="AE30" s="349"/>
    </row>
    <row r="31" spans="2:31" s="311" customFormat="1" ht="11.25" customHeight="1">
      <c r="B31" s="317"/>
      <c r="C31" s="349" t="s">
        <v>81</v>
      </c>
      <c r="D31" s="349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49" t="str">
        <f t="shared" si="0"/>
        <v>合図不履行等</v>
      </c>
      <c r="AE31" s="349"/>
    </row>
    <row r="32" spans="2:31" s="311" customFormat="1" ht="11.25" customHeight="1">
      <c r="B32" s="317"/>
      <c r="C32" s="349" t="s">
        <v>40</v>
      </c>
      <c r="D32" s="349"/>
      <c r="F32" s="318">
        <v>1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1</v>
      </c>
      <c r="Y32" s="319">
        <v>0</v>
      </c>
      <c r="Z32" s="319">
        <v>0</v>
      </c>
      <c r="AA32" s="279"/>
      <c r="AC32" s="317"/>
      <c r="AD32" s="349" t="str">
        <f t="shared" si="0"/>
        <v>乗車不適当</v>
      </c>
      <c r="AE32" s="349"/>
    </row>
    <row r="33" spans="1:32" s="311" customFormat="1" ht="18" customHeight="1">
      <c r="B33" s="317"/>
      <c r="C33" s="349" t="s">
        <v>80</v>
      </c>
      <c r="D33" s="349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49" t="str">
        <f t="shared" si="0"/>
        <v>過積載</v>
      </c>
      <c r="AE33" s="349"/>
    </row>
    <row r="34" spans="1:32" s="311" customFormat="1" ht="11.25" customHeight="1">
      <c r="B34" s="317"/>
      <c r="C34" s="349" t="s">
        <v>79</v>
      </c>
      <c r="D34" s="349"/>
      <c r="F34" s="318">
        <v>1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1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49" t="str">
        <f t="shared" si="0"/>
        <v>積載不適当</v>
      </c>
      <c r="AE34" s="349"/>
    </row>
    <row r="35" spans="1:32" s="311" customFormat="1" ht="11.25" customHeight="1">
      <c r="B35" s="317"/>
      <c r="C35" s="349" t="s">
        <v>42</v>
      </c>
      <c r="D35" s="349"/>
      <c r="F35" s="318">
        <v>2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2</v>
      </c>
      <c r="Y35" s="319">
        <v>0</v>
      </c>
      <c r="Z35" s="319">
        <v>0</v>
      </c>
      <c r="AA35" s="279"/>
      <c r="AC35" s="317"/>
      <c r="AD35" s="349" t="str">
        <f t="shared" si="0"/>
        <v>自転車通行方法</v>
      </c>
      <c r="AE35" s="349"/>
    </row>
    <row r="36" spans="1:32" s="311" customFormat="1" ht="11.25" customHeight="1">
      <c r="B36" s="317"/>
      <c r="C36" s="349" t="s">
        <v>78</v>
      </c>
      <c r="D36" s="349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49" t="str">
        <f t="shared" si="0"/>
        <v>牽引</v>
      </c>
      <c r="AE36" s="349"/>
    </row>
    <row r="37" spans="1:32" s="311" customFormat="1" ht="11.25" customHeight="1">
      <c r="B37" s="317"/>
      <c r="C37" s="349" t="s">
        <v>44</v>
      </c>
      <c r="D37" s="349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49" t="str">
        <f t="shared" si="0"/>
        <v>整備不良</v>
      </c>
      <c r="AE37" s="349"/>
    </row>
    <row r="38" spans="1:32" s="311" customFormat="1" ht="18" customHeight="1">
      <c r="B38" s="317"/>
      <c r="C38" s="349" t="s">
        <v>107</v>
      </c>
      <c r="D38" s="349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49" t="str">
        <f t="shared" si="0"/>
        <v>最低速度</v>
      </c>
      <c r="AE38" s="349"/>
    </row>
    <row r="39" spans="1:32" s="311" customFormat="1" ht="11.25" customHeight="1">
      <c r="B39" s="317"/>
      <c r="C39" s="349" t="s">
        <v>73</v>
      </c>
      <c r="D39" s="349"/>
      <c r="F39" s="318">
        <v>1</v>
      </c>
      <c r="G39" s="319">
        <v>0</v>
      </c>
      <c r="H39" s="319">
        <v>0</v>
      </c>
      <c r="I39" s="319">
        <v>0</v>
      </c>
      <c r="J39" s="319">
        <v>0</v>
      </c>
      <c r="K39" s="319">
        <v>1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49" t="str">
        <f t="shared" si="0"/>
        <v>酒酔い運転</v>
      </c>
      <c r="AE39" s="349"/>
    </row>
    <row r="40" spans="1:32" s="311" customFormat="1" ht="11.25" customHeight="1">
      <c r="B40" s="317"/>
      <c r="C40" s="349" t="s">
        <v>72</v>
      </c>
      <c r="D40" s="349"/>
      <c r="F40" s="318">
        <v>3</v>
      </c>
      <c r="G40" s="319">
        <v>0</v>
      </c>
      <c r="H40" s="319">
        <v>0</v>
      </c>
      <c r="I40" s="319">
        <v>0</v>
      </c>
      <c r="J40" s="319">
        <v>0</v>
      </c>
      <c r="K40" s="319">
        <v>3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49" t="str">
        <f t="shared" si="0"/>
        <v>過労等</v>
      </c>
      <c r="AE40" s="349"/>
    </row>
    <row r="41" spans="1:32" s="311" customFormat="1" ht="11.25" customHeight="1">
      <c r="B41" s="317"/>
      <c r="C41" s="349" t="s">
        <v>47</v>
      </c>
      <c r="D41" s="349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49" t="str">
        <f t="shared" si="0"/>
        <v>共同危険行為</v>
      </c>
      <c r="AE41" s="349"/>
    </row>
    <row r="42" spans="1:32" s="311" customFormat="1" ht="11.25" customHeight="1">
      <c r="B42" s="317"/>
      <c r="C42" s="349" t="s">
        <v>106</v>
      </c>
      <c r="D42" s="349"/>
      <c r="F42" s="318">
        <v>7281</v>
      </c>
      <c r="G42" s="319">
        <v>28</v>
      </c>
      <c r="H42" s="319">
        <v>7</v>
      </c>
      <c r="I42" s="319">
        <v>0</v>
      </c>
      <c r="J42" s="319">
        <v>4128</v>
      </c>
      <c r="K42" s="319">
        <v>1197</v>
      </c>
      <c r="L42" s="319">
        <v>6</v>
      </c>
      <c r="M42" s="319">
        <v>0</v>
      </c>
      <c r="N42" s="319">
        <v>104</v>
      </c>
      <c r="O42" s="319">
        <v>133</v>
      </c>
      <c r="P42" s="319">
        <v>155</v>
      </c>
      <c r="Q42" s="319">
        <v>575</v>
      </c>
      <c r="R42" s="319">
        <v>424</v>
      </c>
      <c r="S42" s="319">
        <v>4</v>
      </c>
      <c r="T42" s="319">
        <v>18</v>
      </c>
      <c r="U42" s="319">
        <v>17</v>
      </c>
      <c r="V42" s="319">
        <v>24</v>
      </c>
      <c r="W42" s="319">
        <v>91</v>
      </c>
      <c r="X42" s="319">
        <v>370</v>
      </c>
      <c r="Y42" s="319">
        <v>0</v>
      </c>
      <c r="Z42" s="319">
        <v>0</v>
      </c>
      <c r="AA42" s="279"/>
      <c r="AC42" s="317"/>
      <c r="AD42" s="349" t="str">
        <f>C42</f>
        <v>安全運転義務</v>
      </c>
      <c r="AE42" s="349"/>
    </row>
    <row r="43" spans="1:32" s="311" customFormat="1" ht="18" customHeight="1">
      <c r="B43" s="317"/>
      <c r="C43" s="349" t="s">
        <v>56</v>
      </c>
      <c r="D43" s="349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49" t="str">
        <f>C43</f>
        <v>幼児等通行妨害</v>
      </c>
      <c r="AE43" s="349"/>
      <c r="AF43" s="320"/>
    </row>
    <row r="44" spans="1:32" s="311" customFormat="1" ht="11.25" customHeight="1">
      <c r="B44" s="317"/>
      <c r="C44" s="349" t="s">
        <v>55</v>
      </c>
      <c r="D44" s="349"/>
      <c r="F44" s="318">
        <v>25</v>
      </c>
      <c r="G44" s="319">
        <v>0</v>
      </c>
      <c r="H44" s="319">
        <v>0</v>
      </c>
      <c r="I44" s="319">
        <v>0</v>
      </c>
      <c r="J44" s="319">
        <v>17</v>
      </c>
      <c r="K44" s="319">
        <v>4</v>
      </c>
      <c r="L44" s="319">
        <v>0</v>
      </c>
      <c r="M44" s="319">
        <v>0</v>
      </c>
      <c r="N44" s="319">
        <v>0</v>
      </c>
      <c r="O44" s="319">
        <v>1</v>
      </c>
      <c r="P44" s="319">
        <v>1</v>
      </c>
      <c r="Q44" s="319">
        <v>1</v>
      </c>
      <c r="R44" s="319">
        <v>1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49" t="str">
        <f t="shared" si="0"/>
        <v>ドア開放等</v>
      </c>
      <c r="AE44" s="349"/>
      <c r="AF44" s="320"/>
    </row>
    <row r="45" spans="1:32" s="311" customFormat="1" ht="11.25" customHeight="1">
      <c r="B45" s="317"/>
      <c r="C45" s="349" t="s">
        <v>105</v>
      </c>
      <c r="D45" s="349"/>
      <c r="F45" s="318">
        <v>4</v>
      </c>
      <c r="G45" s="319">
        <v>0</v>
      </c>
      <c r="H45" s="319">
        <v>0</v>
      </c>
      <c r="I45" s="319">
        <v>0</v>
      </c>
      <c r="J45" s="319">
        <v>2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1</v>
      </c>
      <c r="Q45" s="319">
        <v>0</v>
      </c>
      <c r="R45" s="319">
        <v>0</v>
      </c>
      <c r="S45" s="319">
        <v>0</v>
      </c>
      <c r="T45" s="319">
        <v>0</v>
      </c>
      <c r="U45" s="319">
        <v>1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49" t="str">
        <f t="shared" si="0"/>
        <v>停止措置義務</v>
      </c>
      <c r="AE45" s="349"/>
      <c r="AF45" s="320"/>
    </row>
    <row r="46" spans="1:32" s="311" customFormat="1" ht="11.25" customHeight="1">
      <c r="B46" s="317"/>
      <c r="C46" s="349" t="s">
        <v>54</v>
      </c>
      <c r="D46" s="349"/>
      <c r="F46" s="318">
        <v>12</v>
      </c>
      <c r="G46" s="319">
        <v>0</v>
      </c>
      <c r="H46" s="319">
        <v>0</v>
      </c>
      <c r="I46" s="319">
        <v>0</v>
      </c>
      <c r="J46" s="319">
        <v>7</v>
      </c>
      <c r="K46" s="319">
        <v>3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319">
        <v>1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1</v>
      </c>
      <c r="Y46" s="319">
        <v>0</v>
      </c>
      <c r="Z46" s="319">
        <v>0</v>
      </c>
      <c r="AA46" s="279"/>
      <c r="AC46" s="317"/>
      <c r="AD46" s="349" t="str">
        <f t="shared" si="0"/>
        <v>車両その他</v>
      </c>
      <c r="AE46" s="349"/>
      <c r="AF46" s="320"/>
    </row>
    <row r="47" spans="1:32" s="311" customFormat="1" ht="11.25" customHeight="1">
      <c r="B47" s="317"/>
      <c r="C47" s="349" t="s">
        <v>52</v>
      </c>
      <c r="D47" s="349"/>
      <c r="F47" s="318">
        <v>140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140</v>
      </c>
      <c r="AA47" s="279"/>
      <c r="AC47" s="317"/>
      <c r="AD47" s="349" t="str">
        <f t="shared" si="0"/>
        <v>不明</v>
      </c>
      <c r="AE47" s="349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8">
    <mergeCell ref="AB4:AF5"/>
    <mergeCell ref="A4:E5"/>
    <mergeCell ref="F4:F5"/>
    <mergeCell ref="G4:M4"/>
    <mergeCell ref="S4:S5"/>
    <mergeCell ref="T4:W4"/>
    <mergeCell ref="B7:D7"/>
    <mergeCell ref="AC7:AE7"/>
    <mergeCell ref="C8:D8"/>
    <mergeCell ref="AD8:AE8"/>
    <mergeCell ref="C9:D9"/>
    <mergeCell ref="AD9:AE9"/>
    <mergeCell ref="C10:D10"/>
    <mergeCell ref="AD10:AE10"/>
    <mergeCell ref="C11:D11"/>
    <mergeCell ref="AD11:AE11"/>
    <mergeCell ref="C12:D12"/>
    <mergeCell ref="AD12:AE12"/>
    <mergeCell ref="C13:D13"/>
    <mergeCell ref="AD13:AE13"/>
    <mergeCell ref="C14:D14"/>
    <mergeCell ref="AD14:AE14"/>
    <mergeCell ref="C15:D15"/>
    <mergeCell ref="AD15:AE15"/>
    <mergeCell ref="C16:D16"/>
    <mergeCell ref="AD16:AE16"/>
    <mergeCell ref="C17:D17"/>
    <mergeCell ref="AD17:AE17"/>
    <mergeCell ref="C18:D18"/>
    <mergeCell ref="AD18:AE18"/>
    <mergeCell ref="C19:D19"/>
    <mergeCell ref="AD19:AE19"/>
    <mergeCell ref="C20:D20"/>
    <mergeCell ref="AD20:AE20"/>
    <mergeCell ref="C21:D21"/>
    <mergeCell ref="AD21:AE21"/>
    <mergeCell ref="C22:D22"/>
    <mergeCell ref="AD22:AE22"/>
    <mergeCell ref="C23:D23"/>
    <mergeCell ref="AD23:AE23"/>
    <mergeCell ref="C24:D24"/>
    <mergeCell ref="AD24:AE24"/>
    <mergeCell ref="C25:D25"/>
    <mergeCell ref="AD25:AE25"/>
    <mergeCell ref="C26:D26"/>
    <mergeCell ref="AD26:AE26"/>
    <mergeCell ref="C27:D27"/>
    <mergeCell ref="AD27:AE27"/>
    <mergeCell ref="C28:D28"/>
    <mergeCell ref="AD28:AE28"/>
    <mergeCell ref="C29:D29"/>
    <mergeCell ref="AD29:AE29"/>
    <mergeCell ref="C30:D30"/>
    <mergeCell ref="AD30:AE30"/>
    <mergeCell ref="C31:D31"/>
    <mergeCell ref="AD31:AE31"/>
    <mergeCell ref="C32:D32"/>
    <mergeCell ref="AD32:AE32"/>
    <mergeCell ref="C33:D33"/>
    <mergeCell ref="AD33:AE33"/>
    <mergeCell ref="C34:D34"/>
    <mergeCell ref="AD34:AE34"/>
    <mergeCell ref="C35:D35"/>
    <mergeCell ref="AD35:AE35"/>
    <mergeCell ref="C36:D36"/>
    <mergeCell ref="AD36:AE36"/>
    <mergeCell ref="C37:D37"/>
    <mergeCell ref="AD37:AE37"/>
    <mergeCell ref="C38:D38"/>
    <mergeCell ref="AD38:AE38"/>
    <mergeCell ref="C39:D39"/>
    <mergeCell ref="AD39:AE39"/>
    <mergeCell ref="C40:D40"/>
    <mergeCell ref="AD40:AE40"/>
    <mergeCell ref="C41:D41"/>
    <mergeCell ref="AD41:AE41"/>
    <mergeCell ref="C42:D42"/>
    <mergeCell ref="AD42:AE42"/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1"/>
  <sheetViews>
    <sheetView showGridLines="0" zoomScaleNormal="100" zoomScaleSheetLayoutView="115" workbookViewId="0">
      <selection activeCell="L1" sqref="L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187</v>
      </c>
    </row>
    <row r="3" spans="1:32" ht="1.5" customHeight="1"/>
    <row r="4" spans="1:32" ht="14.25" customHeight="1">
      <c r="A4" s="343" t="s">
        <v>172</v>
      </c>
      <c r="B4" s="344"/>
      <c r="C4" s="344"/>
      <c r="D4" s="344"/>
      <c r="E4" s="344"/>
      <c r="F4" s="342" t="s">
        <v>53</v>
      </c>
      <c r="G4" s="345" t="s">
        <v>177</v>
      </c>
      <c r="H4" s="346"/>
      <c r="I4" s="346"/>
      <c r="J4" s="346"/>
      <c r="K4" s="346"/>
      <c r="L4" s="346"/>
      <c r="M4" s="347"/>
      <c r="N4" s="299"/>
      <c r="O4" s="300"/>
      <c r="P4" s="327" t="s">
        <v>188</v>
      </c>
      <c r="Q4" s="300"/>
      <c r="R4" s="301"/>
      <c r="S4" s="342" t="s">
        <v>95</v>
      </c>
      <c r="T4" s="345" t="s">
        <v>178</v>
      </c>
      <c r="U4" s="346"/>
      <c r="V4" s="346"/>
      <c r="W4" s="347"/>
      <c r="X4" s="302" t="s">
        <v>179</v>
      </c>
      <c r="Y4" s="302"/>
      <c r="Z4" s="302"/>
      <c r="AA4" s="302"/>
      <c r="AB4" s="337" t="s">
        <v>172</v>
      </c>
      <c r="AC4" s="338"/>
      <c r="AD4" s="338"/>
      <c r="AE4" s="338"/>
      <c r="AF4" s="338"/>
    </row>
    <row r="5" spans="1:32" ht="21.75" customHeight="1">
      <c r="A5" s="343"/>
      <c r="B5" s="344"/>
      <c r="C5" s="344"/>
      <c r="D5" s="344"/>
      <c r="E5" s="344"/>
      <c r="F5" s="342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03" t="s">
        <v>6</v>
      </c>
      <c r="R5" s="303" t="s">
        <v>7</v>
      </c>
      <c r="S5" s="342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07" t="s">
        <v>145</v>
      </c>
      <c r="AA5" s="308"/>
      <c r="AB5" s="339"/>
      <c r="AC5" s="340"/>
      <c r="AD5" s="340"/>
      <c r="AE5" s="340"/>
      <c r="AF5" s="340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48" t="s">
        <v>53</v>
      </c>
      <c r="C7" s="348"/>
      <c r="D7" s="348"/>
      <c r="F7" s="312">
        <v>7945</v>
      </c>
      <c r="G7" s="313">
        <v>24</v>
      </c>
      <c r="H7" s="313">
        <v>7</v>
      </c>
      <c r="I7" s="313">
        <v>2</v>
      </c>
      <c r="J7" s="313">
        <v>4515</v>
      </c>
      <c r="K7" s="313">
        <v>1323</v>
      </c>
      <c r="L7" s="313">
        <v>1</v>
      </c>
      <c r="M7" s="313">
        <v>0</v>
      </c>
      <c r="N7" s="313">
        <v>109</v>
      </c>
      <c r="O7" s="313">
        <v>139</v>
      </c>
      <c r="P7" s="313">
        <v>146</v>
      </c>
      <c r="Q7" s="313">
        <v>576</v>
      </c>
      <c r="R7" s="313">
        <v>406</v>
      </c>
      <c r="S7" s="313">
        <v>9</v>
      </c>
      <c r="T7" s="313">
        <v>29</v>
      </c>
      <c r="U7" s="313">
        <v>24</v>
      </c>
      <c r="V7" s="313">
        <v>27</v>
      </c>
      <c r="W7" s="313">
        <v>120</v>
      </c>
      <c r="X7" s="313">
        <v>487</v>
      </c>
      <c r="Y7" s="313">
        <v>1</v>
      </c>
      <c r="Z7" s="314">
        <v>0</v>
      </c>
      <c r="AA7" s="315"/>
      <c r="AB7" s="316"/>
      <c r="AC7" s="348" t="str">
        <f>B7</f>
        <v>総数</v>
      </c>
      <c r="AD7" s="348"/>
      <c r="AE7" s="348"/>
    </row>
    <row r="8" spans="1:32" s="311" customFormat="1" ht="11.25" customHeight="1">
      <c r="B8" s="317"/>
      <c r="C8" s="349" t="s">
        <v>17</v>
      </c>
      <c r="D8" s="349"/>
      <c r="F8" s="318">
        <v>234</v>
      </c>
      <c r="G8" s="319">
        <v>1</v>
      </c>
      <c r="H8" s="319">
        <v>0</v>
      </c>
      <c r="I8" s="319">
        <v>0</v>
      </c>
      <c r="J8" s="319">
        <v>115</v>
      </c>
      <c r="K8" s="319">
        <v>38</v>
      </c>
      <c r="L8" s="319">
        <v>0</v>
      </c>
      <c r="M8" s="319">
        <v>0</v>
      </c>
      <c r="N8" s="319">
        <v>1</v>
      </c>
      <c r="O8" s="319">
        <v>3</v>
      </c>
      <c r="P8" s="319">
        <v>2</v>
      </c>
      <c r="Q8" s="319">
        <v>6</v>
      </c>
      <c r="R8" s="319">
        <v>14</v>
      </c>
      <c r="S8" s="319">
        <v>0</v>
      </c>
      <c r="T8" s="319">
        <v>4</v>
      </c>
      <c r="U8" s="319">
        <v>3</v>
      </c>
      <c r="V8" s="319">
        <v>0</v>
      </c>
      <c r="W8" s="319">
        <v>1</v>
      </c>
      <c r="X8" s="319">
        <v>46</v>
      </c>
      <c r="Y8" s="319">
        <v>0</v>
      </c>
      <c r="Z8" s="319">
        <v>0</v>
      </c>
      <c r="AA8" s="279"/>
      <c r="AC8" s="317"/>
      <c r="AD8" s="349" t="str">
        <f>C8</f>
        <v>信号無視</v>
      </c>
      <c r="AE8" s="349"/>
    </row>
    <row r="9" spans="1:32" s="311" customFormat="1" ht="11.25" customHeight="1">
      <c r="B9" s="317"/>
      <c r="C9" s="349" t="s">
        <v>18</v>
      </c>
      <c r="D9" s="349"/>
      <c r="F9" s="318">
        <v>5</v>
      </c>
      <c r="G9" s="319">
        <v>0</v>
      </c>
      <c r="H9" s="319">
        <v>0</v>
      </c>
      <c r="I9" s="319">
        <v>0</v>
      </c>
      <c r="J9" s="319">
        <v>2</v>
      </c>
      <c r="K9" s="319">
        <v>2</v>
      </c>
      <c r="L9" s="319">
        <v>0</v>
      </c>
      <c r="M9" s="319">
        <v>0</v>
      </c>
      <c r="N9" s="319">
        <v>0</v>
      </c>
      <c r="O9" s="319">
        <v>0</v>
      </c>
      <c r="P9" s="319">
        <v>1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279"/>
      <c r="AC9" s="317"/>
      <c r="AD9" s="349" t="str">
        <f t="shared" ref="AD9:AD47" si="0">C9</f>
        <v>通行禁止</v>
      </c>
      <c r="AE9" s="349"/>
    </row>
    <row r="10" spans="1:32" s="311" customFormat="1" ht="11.25" customHeight="1">
      <c r="B10" s="317"/>
      <c r="C10" s="349" t="s">
        <v>19</v>
      </c>
      <c r="D10" s="349"/>
      <c r="F10" s="318">
        <v>5</v>
      </c>
      <c r="G10" s="319">
        <v>0</v>
      </c>
      <c r="H10" s="319">
        <v>0</v>
      </c>
      <c r="I10" s="319">
        <v>0</v>
      </c>
      <c r="J10" s="319">
        <v>1</v>
      </c>
      <c r="K10" s="319">
        <v>1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1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2</v>
      </c>
      <c r="Y10" s="319">
        <v>0</v>
      </c>
      <c r="Z10" s="319">
        <v>0</v>
      </c>
      <c r="AA10" s="279"/>
      <c r="AC10" s="317"/>
      <c r="AD10" s="349" t="str">
        <f t="shared" si="0"/>
        <v>通行区分</v>
      </c>
      <c r="AE10" s="349"/>
    </row>
    <row r="11" spans="1:32" s="311" customFormat="1" ht="11.25" customHeight="1">
      <c r="B11" s="317"/>
      <c r="C11" s="349" t="s">
        <v>20</v>
      </c>
      <c r="D11" s="349"/>
      <c r="F11" s="318">
        <v>1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1</v>
      </c>
      <c r="X11" s="319">
        <v>0</v>
      </c>
      <c r="Y11" s="319">
        <v>0</v>
      </c>
      <c r="Z11" s="319">
        <v>0</v>
      </c>
      <c r="AA11" s="279"/>
      <c r="AC11" s="317"/>
      <c r="AD11" s="349" t="str">
        <f t="shared" si="0"/>
        <v>車両通行帯</v>
      </c>
      <c r="AE11" s="349"/>
    </row>
    <row r="12" spans="1:32" s="311" customFormat="1" ht="11.25" customHeight="1">
      <c r="B12" s="317"/>
      <c r="C12" s="349" t="s">
        <v>21</v>
      </c>
      <c r="D12" s="349"/>
      <c r="F12" s="318">
        <v>8</v>
      </c>
      <c r="G12" s="319">
        <v>0</v>
      </c>
      <c r="H12" s="319">
        <v>0</v>
      </c>
      <c r="I12" s="319">
        <v>0</v>
      </c>
      <c r="J12" s="319">
        <v>2</v>
      </c>
      <c r="K12" s="319">
        <v>2</v>
      </c>
      <c r="L12" s="319">
        <v>0</v>
      </c>
      <c r="M12" s="319">
        <v>0</v>
      </c>
      <c r="N12" s="319">
        <v>1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2</v>
      </c>
      <c r="U12" s="319">
        <v>0</v>
      </c>
      <c r="V12" s="319">
        <v>1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49" t="str">
        <f t="shared" si="0"/>
        <v>最高速度</v>
      </c>
      <c r="AE12" s="349"/>
    </row>
    <row r="13" spans="1:32" s="311" customFormat="1" ht="18" customHeight="1">
      <c r="B13" s="317"/>
      <c r="C13" s="349" t="s">
        <v>89</v>
      </c>
      <c r="D13" s="349"/>
      <c r="F13" s="318">
        <v>3</v>
      </c>
      <c r="G13" s="319">
        <v>0</v>
      </c>
      <c r="H13" s="319">
        <v>0</v>
      </c>
      <c r="I13" s="319">
        <v>0</v>
      </c>
      <c r="J13" s="319">
        <v>1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1</v>
      </c>
      <c r="X13" s="319">
        <v>1</v>
      </c>
      <c r="Y13" s="319">
        <v>0</v>
      </c>
      <c r="Z13" s="319">
        <v>0</v>
      </c>
      <c r="AA13" s="279"/>
      <c r="AC13" s="317"/>
      <c r="AD13" s="349" t="str">
        <f t="shared" si="0"/>
        <v>横断等禁止</v>
      </c>
      <c r="AE13" s="349"/>
    </row>
    <row r="14" spans="1:32" s="311" customFormat="1" ht="11.25" customHeight="1">
      <c r="B14" s="317"/>
      <c r="C14" s="349" t="s">
        <v>23</v>
      </c>
      <c r="D14" s="349"/>
      <c r="F14" s="318">
        <v>8</v>
      </c>
      <c r="G14" s="319">
        <v>0</v>
      </c>
      <c r="H14" s="319">
        <v>0</v>
      </c>
      <c r="I14" s="319">
        <v>0</v>
      </c>
      <c r="J14" s="319">
        <v>4</v>
      </c>
      <c r="K14" s="319">
        <v>2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0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0</v>
      </c>
      <c r="Y14" s="319">
        <v>0</v>
      </c>
      <c r="Z14" s="319">
        <v>0</v>
      </c>
      <c r="AA14" s="279"/>
      <c r="AC14" s="317"/>
      <c r="AD14" s="349" t="str">
        <f t="shared" si="0"/>
        <v>車間距離不保持</v>
      </c>
      <c r="AE14" s="349"/>
    </row>
    <row r="15" spans="1:32" s="311" customFormat="1" ht="11.25" customHeight="1">
      <c r="B15" s="317"/>
      <c r="C15" s="349" t="s">
        <v>88</v>
      </c>
      <c r="D15" s="349"/>
      <c r="F15" s="318">
        <v>6</v>
      </c>
      <c r="G15" s="319">
        <v>0</v>
      </c>
      <c r="H15" s="319">
        <v>0</v>
      </c>
      <c r="I15" s="319">
        <v>0</v>
      </c>
      <c r="J15" s="319">
        <v>5</v>
      </c>
      <c r="K15" s="319">
        <v>1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19">
        <v>0</v>
      </c>
      <c r="AA15" s="279"/>
      <c r="AC15" s="317"/>
      <c r="AD15" s="349" t="str">
        <f t="shared" si="0"/>
        <v>進路変更禁止</v>
      </c>
      <c r="AE15" s="349"/>
    </row>
    <row r="16" spans="1:32" s="311" customFormat="1" ht="11.25" customHeight="1">
      <c r="B16" s="317"/>
      <c r="C16" s="349" t="s">
        <v>87</v>
      </c>
      <c r="D16" s="349"/>
      <c r="F16" s="318">
        <v>1</v>
      </c>
      <c r="G16" s="319">
        <v>0</v>
      </c>
      <c r="H16" s="319">
        <v>0</v>
      </c>
      <c r="I16" s="319">
        <v>0</v>
      </c>
      <c r="J16" s="319">
        <v>1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49" t="str">
        <f t="shared" si="0"/>
        <v>通行妨害（車両等）</v>
      </c>
      <c r="AE16" s="349"/>
    </row>
    <row r="17" spans="2:31" s="311" customFormat="1" ht="11.25" customHeight="1">
      <c r="B17" s="317"/>
      <c r="C17" s="349" t="s">
        <v>26</v>
      </c>
      <c r="D17" s="349"/>
      <c r="F17" s="318">
        <v>1</v>
      </c>
      <c r="G17" s="319">
        <v>0</v>
      </c>
      <c r="H17" s="319">
        <v>0</v>
      </c>
      <c r="I17" s="319">
        <v>0</v>
      </c>
      <c r="J17" s="319">
        <v>0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1</v>
      </c>
      <c r="R17" s="319">
        <v>0</v>
      </c>
      <c r="S17" s="319">
        <v>0</v>
      </c>
      <c r="T17" s="319">
        <v>0</v>
      </c>
      <c r="U17" s="319">
        <v>0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49" t="str">
        <f t="shared" si="0"/>
        <v>追越し</v>
      </c>
      <c r="AE17" s="349"/>
    </row>
    <row r="18" spans="2:31" s="311" customFormat="1" ht="18" customHeight="1">
      <c r="B18" s="317"/>
      <c r="C18" s="349" t="s">
        <v>86</v>
      </c>
      <c r="D18" s="349"/>
      <c r="F18" s="318">
        <v>1</v>
      </c>
      <c r="G18" s="319">
        <v>0</v>
      </c>
      <c r="H18" s="319">
        <v>0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1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49" t="str">
        <f t="shared" si="0"/>
        <v>割込み等</v>
      </c>
      <c r="AE18" s="349"/>
    </row>
    <row r="19" spans="2:31" s="311" customFormat="1" ht="11.25" customHeight="1">
      <c r="B19" s="317"/>
      <c r="C19" s="349" t="s">
        <v>28</v>
      </c>
      <c r="D19" s="349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49" t="str">
        <f t="shared" si="0"/>
        <v>踏切不停止</v>
      </c>
      <c r="AE19" s="349"/>
    </row>
    <row r="20" spans="2:31" s="311" customFormat="1" ht="11.25" customHeight="1">
      <c r="B20" s="317"/>
      <c r="C20" s="349" t="s">
        <v>29</v>
      </c>
      <c r="D20" s="349"/>
      <c r="F20" s="318">
        <v>5</v>
      </c>
      <c r="G20" s="319">
        <v>0</v>
      </c>
      <c r="H20" s="319">
        <v>0</v>
      </c>
      <c r="I20" s="319">
        <v>0</v>
      </c>
      <c r="J20" s="319">
        <v>3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1</v>
      </c>
      <c r="X20" s="319">
        <v>0</v>
      </c>
      <c r="Y20" s="319">
        <v>0</v>
      </c>
      <c r="Z20" s="319">
        <v>0</v>
      </c>
      <c r="AA20" s="279"/>
      <c r="AC20" s="317"/>
      <c r="AD20" s="349" t="str">
        <f t="shared" si="0"/>
        <v>右折</v>
      </c>
      <c r="AE20" s="349"/>
    </row>
    <row r="21" spans="2:31" s="311" customFormat="1" ht="11.25" customHeight="1">
      <c r="B21" s="317"/>
      <c r="C21" s="349" t="s">
        <v>30</v>
      </c>
      <c r="D21" s="349"/>
      <c r="F21" s="318">
        <v>1</v>
      </c>
      <c r="G21" s="319">
        <v>0</v>
      </c>
      <c r="H21" s="319">
        <v>0</v>
      </c>
      <c r="I21" s="319">
        <v>0</v>
      </c>
      <c r="J21" s="319">
        <v>1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49" t="str">
        <f t="shared" si="0"/>
        <v>左折</v>
      </c>
      <c r="AE21" s="349"/>
    </row>
    <row r="22" spans="2:31" s="311" customFormat="1" ht="11.25" customHeight="1">
      <c r="B22" s="317"/>
      <c r="C22" s="349" t="s">
        <v>166</v>
      </c>
      <c r="D22" s="349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49" t="str">
        <f>C22</f>
        <v>環状交差点</v>
      </c>
      <c r="AE22" s="349"/>
    </row>
    <row r="23" spans="2:31" s="311" customFormat="1" ht="18" customHeight="1">
      <c r="B23" s="317"/>
      <c r="C23" s="349" t="s">
        <v>85</v>
      </c>
      <c r="D23" s="349"/>
      <c r="F23" s="318">
        <v>12</v>
      </c>
      <c r="G23" s="319">
        <v>0</v>
      </c>
      <c r="H23" s="319">
        <v>0</v>
      </c>
      <c r="I23" s="319">
        <v>0</v>
      </c>
      <c r="J23" s="319">
        <v>7</v>
      </c>
      <c r="K23" s="319">
        <v>4</v>
      </c>
      <c r="L23" s="319">
        <v>0</v>
      </c>
      <c r="M23" s="319">
        <v>0</v>
      </c>
      <c r="N23" s="319">
        <v>0</v>
      </c>
      <c r="O23" s="319">
        <v>0</v>
      </c>
      <c r="P23" s="319">
        <v>1</v>
      </c>
      <c r="Q23" s="319">
        <v>0</v>
      </c>
      <c r="R23" s="319">
        <v>0</v>
      </c>
      <c r="S23" s="319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279"/>
      <c r="AC23" s="317"/>
      <c r="AD23" s="349" t="str">
        <f t="shared" si="0"/>
        <v>優先通行妨害</v>
      </c>
      <c r="AE23" s="349"/>
    </row>
    <row r="24" spans="2:31" s="311" customFormat="1" ht="11.25" customHeight="1">
      <c r="B24" s="317"/>
      <c r="C24" s="349" t="s">
        <v>116</v>
      </c>
      <c r="D24" s="349"/>
      <c r="F24" s="318">
        <v>11</v>
      </c>
      <c r="G24" s="319">
        <v>0</v>
      </c>
      <c r="H24" s="319">
        <v>0</v>
      </c>
      <c r="I24" s="319">
        <v>0</v>
      </c>
      <c r="J24" s="319">
        <v>7</v>
      </c>
      <c r="K24" s="319">
        <v>3</v>
      </c>
      <c r="L24" s="319">
        <v>0</v>
      </c>
      <c r="M24" s="319">
        <v>0</v>
      </c>
      <c r="N24" s="319">
        <v>0</v>
      </c>
      <c r="O24" s="319">
        <v>0</v>
      </c>
      <c r="P24" s="319">
        <v>0</v>
      </c>
      <c r="Q24" s="319">
        <v>1</v>
      </c>
      <c r="R24" s="319">
        <v>0</v>
      </c>
      <c r="S24" s="319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19">
        <v>0</v>
      </c>
      <c r="AA24" s="279"/>
      <c r="AC24" s="317"/>
      <c r="AD24" s="349" t="str">
        <f t="shared" si="0"/>
        <v>交差点安全進行義務</v>
      </c>
      <c r="AE24" s="349"/>
    </row>
    <row r="25" spans="2:31" s="311" customFormat="1" ht="11.25" customHeight="1">
      <c r="B25" s="317"/>
      <c r="C25" s="349" t="s">
        <v>33</v>
      </c>
      <c r="D25" s="349"/>
      <c r="F25" s="318">
        <v>86</v>
      </c>
      <c r="G25" s="319">
        <v>0</v>
      </c>
      <c r="H25" s="319">
        <v>0</v>
      </c>
      <c r="I25" s="319">
        <v>0</v>
      </c>
      <c r="J25" s="319">
        <v>58</v>
      </c>
      <c r="K25" s="319">
        <v>10</v>
      </c>
      <c r="L25" s="319">
        <v>0</v>
      </c>
      <c r="M25" s="319">
        <v>0</v>
      </c>
      <c r="N25" s="319">
        <v>1</v>
      </c>
      <c r="O25" s="319">
        <v>1</v>
      </c>
      <c r="P25" s="319">
        <v>1</v>
      </c>
      <c r="Q25" s="319">
        <v>9</v>
      </c>
      <c r="R25" s="319">
        <v>5</v>
      </c>
      <c r="S25" s="319">
        <v>1</v>
      </c>
      <c r="T25" s="319">
        <v>0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19">
        <v>0</v>
      </c>
      <c r="AA25" s="279"/>
      <c r="AC25" s="317"/>
      <c r="AD25" s="349" t="str">
        <f t="shared" si="0"/>
        <v>歩行者妨害</v>
      </c>
      <c r="AE25" s="349"/>
    </row>
    <row r="26" spans="2:31" s="311" customFormat="1" ht="11.25" customHeight="1">
      <c r="B26" s="317"/>
      <c r="C26" s="349" t="s">
        <v>34</v>
      </c>
      <c r="D26" s="349"/>
      <c r="F26" s="318">
        <v>24</v>
      </c>
      <c r="G26" s="319">
        <v>0</v>
      </c>
      <c r="H26" s="319">
        <v>0</v>
      </c>
      <c r="I26" s="319">
        <v>0</v>
      </c>
      <c r="J26" s="319">
        <v>14</v>
      </c>
      <c r="K26" s="319">
        <v>5</v>
      </c>
      <c r="L26" s="319">
        <v>0</v>
      </c>
      <c r="M26" s="319">
        <v>0</v>
      </c>
      <c r="N26" s="319">
        <v>0</v>
      </c>
      <c r="O26" s="319">
        <v>0</v>
      </c>
      <c r="P26" s="319">
        <v>1</v>
      </c>
      <c r="Q26" s="319">
        <v>2</v>
      </c>
      <c r="R26" s="319">
        <v>1</v>
      </c>
      <c r="S26" s="319">
        <v>0</v>
      </c>
      <c r="T26" s="319">
        <v>0</v>
      </c>
      <c r="U26" s="319">
        <v>0</v>
      </c>
      <c r="V26" s="319">
        <v>1</v>
      </c>
      <c r="W26" s="319">
        <v>0</v>
      </c>
      <c r="X26" s="319">
        <v>0</v>
      </c>
      <c r="Y26" s="319">
        <v>0</v>
      </c>
      <c r="Z26" s="319">
        <v>0</v>
      </c>
      <c r="AA26" s="279"/>
      <c r="AC26" s="317"/>
      <c r="AD26" s="349" t="str">
        <f t="shared" si="0"/>
        <v>横断自転車妨害</v>
      </c>
      <c r="AE26" s="349"/>
    </row>
    <row r="27" spans="2:31" s="311" customFormat="1" ht="11.25" customHeight="1">
      <c r="B27" s="317"/>
      <c r="C27" s="349" t="s">
        <v>35</v>
      </c>
      <c r="D27" s="349"/>
      <c r="F27" s="318">
        <v>6</v>
      </c>
      <c r="G27" s="319">
        <v>0</v>
      </c>
      <c r="H27" s="319">
        <v>0</v>
      </c>
      <c r="I27" s="319">
        <v>0</v>
      </c>
      <c r="J27" s="319">
        <v>5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0</v>
      </c>
      <c r="R27" s="319">
        <v>0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1</v>
      </c>
      <c r="Y27" s="319">
        <v>0</v>
      </c>
      <c r="Z27" s="319">
        <v>0</v>
      </c>
      <c r="AA27" s="279"/>
      <c r="AC27" s="317"/>
      <c r="AD27" s="349" t="str">
        <f t="shared" si="0"/>
        <v>徐行</v>
      </c>
      <c r="AE27" s="349"/>
    </row>
    <row r="28" spans="2:31" s="311" customFormat="1" ht="18" customHeight="1">
      <c r="B28" s="317"/>
      <c r="C28" s="349" t="s">
        <v>36</v>
      </c>
      <c r="D28" s="349"/>
      <c r="F28" s="318">
        <v>191</v>
      </c>
      <c r="G28" s="319">
        <v>0</v>
      </c>
      <c r="H28" s="319">
        <v>0</v>
      </c>
      <c r="I28" s="319">
        <v>0</v>
      </c>
      <c r="J28" s="319">
        <v>55</v>
      </c>
      <c r="K28" s="319">
        <v>27</v>
      </c>
      <c r="L28" s="319">
        <v>0</v>
      </c>
      <c r="M28" s="319">
        <v>0</v>
      </c>
      <c r="N28" s="319">
        <v>0</v>
      </c>
      <c r="O28" s="319">
        <v>1</v>
      </c>
      <c r="P28" s="319">
        <v>0</v>
      </c>
      <c r="Q28" s="319">
        <v>7</v>
      </c>
      <c r="R28" s="319">
        <v>7</v>
      </c>
      <c r="S28" s="319">
        <v>0</v>
      </c>
      <c r="T28" s="319">
        <v>2</v>
      </c>
      <c r="U28" s="319">
        <v>1</v>
      </c>
      <c r="V28" s="319">
        <v>2</v>
      </c>
      <c r="W28" s="319">
        <v>9</v>
      </c>
      <c r="X28" s="319">
        <v>80</v>
      </c>
      <c r="Y28" s="319">
        <v>0</v>
      </c>
      <c r="Z28" s="319">
        <v>0</v>
      </c>
      <c r="AA28" s="279"/>
      <c r="AC28" s="317"/>
      <c r="AD28" s="349" t="str">
        <f t="shared" si="0"/>
        <v>一時不停止</v>
      </c>
      <c r="AE28" s="349"/>
    </row>
    <row r="29" spans="2:31" s="311" customFormat="1" ht="11.25" customHeight="1">
      <c r="B29" s="317"/>
      <c r="C29" s="349" t="s">
        <v>83</v>
      </c>
      <c r="D29" s="349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49" t="str">
        <f t="shared" si="0"/>
        <v>駐 (停) 車 違 反</v>
      </c>
      <c r="AE29" s="349"/>
    </row>
    <row r="30" spans="2:31" s="311" customFormat="1" ht="11.25" customHeight="1">
      <c r="B30" s="317"/>
      <c r="C30" s="349" t="s">
        <v>82</v>
      </c>
      <c r="D30" s="349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49" t="str">
        <f t="shared" si="0"/>
        <v>灯火違反</v>
      </c>
      <c r="AE30" s="349"/>
    </row>
    <row r="31" spans="2:31" s="311" customFormat="1" ht="11.25" customHeight="1">
      <c r="B31" s="317"/>
      <c r="C31" s="349" t="s">
        <v>81</v>
      </c>
      <c r="D31" s="349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49" t="str">
        <f t="shared" si="0"/>
        <v>合図不履行等</v>
      </c>
      <c r="AE31" s="349"/>
    </row>
    <row r="32" spans="2:31" s="311" customFormat="1" ht="11.25" customHeight="1">
      <c r="B32" s="317"/>
      <c r="C32" s="349" t="s">
        <v>40</v>
      </c>
      <c r="D32" s="349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49" t="str">
        <f t="shared" si="0"/>
        <v>乗車不適当</v>
      </c>
      <c r="AE32" s="349"/>
    </row>
    <row r="33" spans="1:32" s="311" customFormat="1" ht="18" customHeight="1">
      <c r="B33" s="317"/>
      <c r="C33" s="349" t="s">
        <v>80</v>
      </c>
      <c r="D33" s="349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49" t="str">
        <f t="shared" si="0"/>
        <v>過積載</v>
      </c>
      <c r="AE33" s="349"/>
    </row>
    <row r="34" spans="1:32" s="311" customFormat="1" ht="11.25" customHeight="1">
      <c r="B34" s="317"/>
      <c r="C34" s="349" t="s">
        <v>79</v>
      </c>
      <c r="D34" s="349"/>
      <c r="F34" s="318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49" t="str">
        <f t="shared" si="0"/>
        <v>積載不適当</v>
      </c>
      <c r="AE34" s="349"/>
    </row>
    <row r="35" spans="1:32" s="311" customFormat="1" ht="11.25" customHeight="1">
      <c r="B35" s="317"/>
      <c r="C35" s="349" t="s">
        <v>42</v>
      </c>
      <c r="D35" s="349"/>
      <c r="F35" s="318">
        <v>1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1</v>
      </c>
      <c r="Y35" s="319">
        <v>0</v>
      </c>
      <c r="Z35" s="319">
        <v>0</v>
      </c>
      <c r="AA35" s="279"/>
      <c r="AC35" s="317"/>
      <c r="AD35" s="349" t="str">
        <f t="shared" si="0"/>
        <v>自転車通行方法</v>
      </c>
      <c r="AE35" s="349"/>
    </row>
    <row r="36" spans="1:32" s="311" customFormat="1" ht="11.25" customHeight="1">
      <c r="B36" s="317"/>
      <c r="C36" s="349" t="s">
        <v>78</v>
      </c>
      <c r="D36" s="349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49" t="str">
        <f t="shared" si="0"/>
        <v>牽引</v>
      </c>
      <c r="AE36" s="349"/>
    </row>
    <row r="37" spans="1:32" s="311" customFormat="1" ht="11.25" customHeight="1">
      <c r="B37" s="317"/>
      <c r="C37" s="349" t="s">
        <v>44</v>
      </c>
      <c r="D37" s="349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49" t="str">
        <f t="shared" si="0"/>
        <v>整備不良</v>
      </c>
      <c r="AE37" s="349"/>
    </row>
    <row r="38" spans="1:32" s="311" customFormat="1" ht="18" customHeight="1">
      <c r="B38" s="317"/>
      <c r="C38" s="349" t="s">
        <v>107</v>
      </c>
      <c r="D38" s="349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49" t="str">
        <f t="shared" si="0"/>
        <v>最低速度</v>
      </c>
      <c r="AE38" s="349"/>
    </row>
    <row r="39" spans="1:32" s="311" customFormat="1" ht="11.25" customHeight="1">
      <c r="B39" s="317"/>
      <c r="C39" s="349" t="s">
        <v>73</v>
      </c>
      <c r="D39" s="349"/>
      <c r="F39" s="318">
        <v>1</v>
      </c>
      <c r="G39" s="319">
        <v>0</v>
      </c>
      <c r="H39" s="319">
        <v>0</v>
      </c>
      <c r="I39" s="319">
        <v>0</v>
      </c>
      <c r="J39" s="319">
        <v>1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49" t="str">
        <f t="shared" si="0"/>
        <v>酒酔い運転</v>
      </c>
      <c r="AE39" s="349"/>
    </row>
    <row r="40" spans="1:32" s="311" customFormat="1" ht="11.25" customHeight="1">
      <c r="B40" s="317"/>
      <c r="C40" s="349" t="s">
        <v>72</v>
      </c>
      <c r="D40" s="349"/>
      <c r="F40" s="318">
        <v>3</v>
      </c>
      <c r="G40" s="319">
        <v>0</v>
      </c>
      <c r="H40" s="319">
        <v>0</v>
      </c>
      <c r="I40" s="319">
        <v>0</v>
      </c>
      <c r="J40" s="319">
        <v>3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49" t="str">
        <f t="shared" si="0"/>
        <v>過労等</v>
      </c>
      <c r="AE40" s="349"/>
    </row>
    <row r="41" spans="1:32" s="311" customFormat="1" ht="11.25" customHeight="1">
      <c r="B41" s="317"/>
      <c r="C41" s="349" t="s">
        <v>47</v>
      </c>
      <c r="D41" s="349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49" t="str">
        <f t="shared" si="0"/>
        <v>共同危険行為</v>
      </c>
      <c r="AE41" s="349"/>
    </row>
    <row r="42" spans="1:32" s="311" customFormat="1" ht="11.25" customHeight="1">
      <c r="B42" s="317"/>
      <c r="C42" s="349" t="s">
        <v>106</v>
      </c>
      <c r="D42" s="349"/>
      <c r="F42" s="318">
        <v>7286</v>
      </c>
      <c r="G42" s="319">
        <v>22</v>
      </c>
      <c r="H42" s="319">
        <v>7</v>
      </c>
      <c r="I42" s="319">
        <v>2</v>
      </c>
      <c r="J42" s="319">
        <v>4207</v>
      </c>
      <c r="K42" s="319">
        <v>1223</v>
      </c>
      <c r="L42" s="319">
        <v>1</v>
      </c>
      <c r="M42" s="319">
        <v>0</v>
      </c>
      <c r="N42" s="319">
        <v>105</v>
      </c>
      <c r="O42" s="319">
        <v>130</v>
      </c>
      <c r="P42" s="319">
        <v>137</v>
      </c>
      <c r="Q42" s="319">
        <v>546</v>
      </c>
      <c r="R42" s="319">
        <v>373</v>
      </c>
      <c r="S42" s="319">
        <v>8</v>
      </c>
      <c r="T42" s="319">
        <v>21</v>
      </c>
      <c r="U42" s="319">
        <v>20</v>
      </c>
      <c r="V42" s="319">
        <v>23</v>
      </c>
      <c r="W42" s="319">
        <v>107</v>
      </c>
      <c r="X42" s="319">
        <v>353</v>
      </c>
      <c r="Y42" s="319">
        <v>1</v>
      </c>
      <c r="Z42" s="319">
        <v>0</v>
      </c>
      <c r="AA42" s="279"/>
      <c r="AC42" s="317"/>
      <c r="AD42" s="349" t="str">
        <f>C42</f>
        <v>安全運転義務</v>
      </c>
      <c r="AE42" s="349"/>
    </row>
    <row r="43" spans="1:32" s="311" customFormat="1" ht="18" customHeight="1">
      <c r="B43" s="317"/>
      <c r="C43" s="349" t="s">
        <v>56</v>
      </c>
      <c r="D43" s="349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49" t="str">
        <f>C43</f>
        <v>幼児等通行妨害</v>
      </c>
      <c r="AE43" s="349"/>
      <c r="AF43" s="320"/>
    </row>
    <row r="44" spans="1:32" s="311" customFormat="1" ht="11.25" customHeight="1">
      <c r="B44" s="317"/>
      <c r="C44" s="349" t="s">
        <v>55</v>
      </c>
      <c r="D44" s="349"/>
      <c r="F44" s="318">
        <v>35</v>
      </c>
      <c r="G44" s="319">
        <v>1</v>
      </c>
      <c r="H44" s="319">
        <v>0</v>
      </c>
      <c r="I44" s="319">
        <v>0</v>
      </c>
      <c r="J44" s="319">
        <v>19</v>
      </c>
      <c r="K44" s="319">
        <v>3</v>
      </c>
      <c r="L44" s="319">
        <v>0</v>
      </c>
      <c r="M44" s="319">
        <v>0</v>
      </c>
      <c r="N44" s="319">
        <v>0</v>
      </c>
      <c r="O44" s="319">
        <v>2</v>
      </c>
      <c r="P44" s="319">
        <v>3</v>
      </c>
      <c r="Q44" s="319">
        <v>3</v>
      </c>
      <c r="R44" s="319">
        <v>4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49" t="str">
        <f t="shared" si="0"/>
        <v>ドア開放等</v>
      </c>
      <c r="AE44" s="349"/>
      <c r="AF44" s="320"/>
    </row>
    <row r="45" spans="1:32" s="311" customFormat="1" ht="11.25" customHeight="1">
      <c r="B45" s="317"/>
      <c r="C45" s="349" t="s">
        <v>105</v>
      </c>
      <c r="D45" s="349"/>
      <c r="F45" s="318">
        <v>1</v>
      </c>
      <c r="G45" s="319">
        <v>0</v>
      </c>
      <c r="H45" s="319">
        <v>0</v>
      </c>
      <c r="I45" s="319">
        <v>0</v>
      </c>
      <c r="J45" s="319">
        <v>1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0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49" t="str">
        <f t="shared" si="0"/>
        <v>停止措置義務</v>
      </c>
      <c r="AE45" s="349"/>
      <c r="AF45" s="320"/>
    </row>
    <row r="46" spans="1:32" s="311" customFormat="1" ht="11.25" customHeight="1">
      <c r="B46" s="317"/>
      <c r="C46" s="349" t="s">
        <v>54</v>
      </c>
      <c r="D46" s="349"/>
      <c r="F46" s="318">
        <v>9</v>
      </c>
      <c r="G46" s="319">
        <v>0</v>
      </c>
      <c r="H46" s="319">
        <v>0</v>
      </c>
      <c r="I46" s="319">
        <v>0</v>
      </c>
      <c r="J46" s="319">
        <v>3</v>
      </c>
      <c r="K46" s="319">
        <v>2</v>
      </c>
      <c r="L46" s="319">
        <v>0</v>
      </c>
      <c r="M46" s="319">
        <v>0</v>
      </c>
      <c r="N46" s="319">
        <v>1</v>
      </c>
      <c r="O46" s="319">
        <v>0</v>
      </c>
      <c r="P46" s="319">
        <v>0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3</v>
      </c>
      <c r="Y46" s="319">
        <v>0</v>
      </c>
      <c r="Z46" s="319">
        <v>0</v>
      </c>
      <c r="AA46" s="279"/>
      <c r="AC46" s="317"/>
      <c r="AD46" s="349" t="str">
        <f t="shared" si="0"/>
        <v>車両その他</v>
      </c>
      <c r="AE46" s="349"/>
      <c r="AF46" s="320"/>
    </row>
    <row r="47" spans="1:32" s="311" customFormat="1" ht="11.25" customHeight="1">
      <c r="B47" s="317"/>
      <c r="C47" s="349" t="s">
        <v>52</v>
      </c>
      <c r="D47" s="349"/>
      <c r="F47" s="318">
        <v>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0</v>
      </c>
      <c r="AA47" s="279"/>
      <c r="AC47" s="317"/>
      <c r="AD47" s="349" t="str">
        <f t="shared" si="0"/>
        <v>不明</v>
      </c>
      <c r="AE47" s="349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8">
    <mergeCell ref="AB4:AF5"/>
    <mergeCell ref="A4:E5"/>
    <mergeCell ref="F4:F5"/>
    <mergeCell ref="G4:M4"/>
    <mergeCell ref="S4:S5"/>
    <mergeCell ref="T4:W4"/>
    <mergeCell ref="B7:D7"/>
    <mergeCell ref="AC7:AE7"/>
    <mergeCell ref="C8:D8"/>
    <mergeCell ref="AD8:AE8"/>
    <mergeCell ref="C9:D9"/>
    <mergeCell ref="AD9:AE9"/>
    <mergeCell ref="C10:D10"/>
    <mergeCell ref="AD10:AE10"/>
    <mergeCell ref="C11:D11"/>
    <mergeCell ref="AD11:AE11"/>
    <mergeCell ref="C12:D12"/>
    <mergeCell ref="AD12:AE12"/>
    <mergeCell ref="C13:D13"/>
    <mergeCell ref="AD13:AE13"/>
    <mergeCell ref="C14:D14"/>
    <mergeCell ref="AD14:AE14"/>
    <mergeCell ref="C15:D15"/>
    <mergeCell ref="AD15:AE15"/>
    <mergeCell ref="C16:D16"/>
    <mergeCell ref="AD16:AE16"/>
    <mergeCell ref="C17:D17"/>
    <mergeCell ref="AD17:AE17"/>
    <mergeCell ref="C18:D18"/>
    <mergeCell ref="AD18:AE18"/>
    <mergeCell ref="C19:D19"/>
    <mergeCell ref="AD19:AE19"/>
    <mergeCell ref="C20:D20"/>
    <mergeCell ref="AD20:AE20"/>
    <mergeCell ref="C21:D21"/>
    <mergeCell ref="AD21:AE21"/>
    <mergeCell ref="C22:D22"/>
    <mergeCell ref="AD22:AE22"/>
    <mergeCell ref="C23:D23"/>
    <mergeCell ref="AD23:AE23"/>
    <mergeCell ref="C24:D24"/>
    <mergeCell ref="AD24:AE24"/>
    <mergeCell ref="C25:D25"/>
    <mergeCell ref="AD25:AE25"/>
    <mergeCell ref="C26:D26"/>
    <mergeCell ref="AD26:AE26"/>
    <mergeCell ref="C27:D27"/>
    <mergeCell ref="AD27:AE27"/>
    <mergeCell ref="C28:D28"/>
    <mergeCell ref="AD28:AE28"/>
    <mergeCell ref="C29:D29"/>
    <mergeCell ref="AD29:AE29"/>
    <mergeCell ref="C30:D30"/>
    <mergeCell ref="AD30:AE30"/>
    <mergeCell ref="C31:D31"/>
    <mergeCell ref="AD31:AE31"/>
    <mergeCell ref="C32:D32"/>
    <mergeCell ref="AD32:AE32"/>
    <mergeCell ref="C33:D33"/>
    <mergeCell ref="AD33:AE33"/>
    <mergeCell ref="C34:D34"/>
    <mergeCell ref="AD34:AE34"/>
    <mergeCell ref="C35:D35"/>
    <mergeCell ref="AD35:AE35"/>
    <mergeCell ref="C36:D36"/>
    <mergeCell ref="AD36:AE36"/>
    <mergeCell ref="C37:D37"/>
    <mergeCell ref="AD37:AE37"/>
    <mergeCell ref="C38:D38"/>
    <mergeCell ref="AD38:AE38"/>
    <mergeCell ref="C39:D39"/>
    <mergeCell ref="AD39:AE39"/>
    <mergeCell ref="C40:D40"/>
    <mergeCell ref="AD40:AE40"/>
    <mergeCell ref="C41:D41"/>
    <mergeCell ref="AD41:AE41"/>
    <mergeCell ref="C42:D42"/>
    <mergeCell ref="AD42:AE42"/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1"/>
  <sheetViews>
    <sheetView showGridLines="0" zoomScaleNormal="100" zoomScaleSheetLayoutView="115" workbookViewId="0">
      <selection activeCell="L1" sqref="L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176</v>
      </c>
    </row>
    <row r="3" spans="1:32" ht="1.5" customHeight="1"/>
    <row r="4" spans="1:32" ht="14.25" customHeight="1">
      <c r="A4" s="343" t="s">
        <v>172</v>
      </c>
      <c r="B4" s="344"/>
      <c r="C4" s="344"/>
      <c r="D4" s="344"/>
      <c r="E4" s="344"/>
      <c r="F4" s="342" t="s">
        <v>53</v>
      </c>
      <c r="G4" s="345" t="s">
        <v>177</v>
      </c>
      <c r="H4" s="346"/>
      <c r="I4" s="346"/>
      <c r="J4" s="346"/>
      <c r="K4" s="346"/>
      <c r="L4" s="346"/>
      <c r="M4" s="347"/>
      <c r="N4" s="299"/>
      <c r="O4" s="300"/>
      <c r="P4" s="331" t="s">
        <v>188</v>
      </c>
      <c r="Q4" s="300"/>
      <c r="R4" s="301"/>
      <c r="S4" s="342" t="s">
        <v>95</v>
      </c>
      <c r="T4" s="345" t="s">
        <v>178</v>
      </c>
      <c r="U4" s="346"/>
      <c r="V4" s="346"/>
      <c r="W4" s="347"/>
      <c r="X4" s="302" t="s">
        <v>179</v>
      </c>
      <c r="Y4" s="302"/>
      <c r="Z4" s="302"/>
      <c r="AA4" s="302"/>
      <c r="AB4" s="337" t="s">
        <v>172</v>
      </c>
      <c r="AC4" s="338"/>
      <c r="AD4" s="338"/>
      <c r="AE4" s="338"/>
      <c r="AF4" s="338"/>
    </row>
    <row r="5" spans="1:32" ht="21.75" customHeight="1">
      <c r="A5" s="343"/>
      <c r="B5" s="344"/>
      <c r="C5" s="344"/>
      <c r="D5" s="344"/>
      <c r="E5" s="344"/>
      <c r="F5" s="342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03" t="s">
        <v>6</v>
      </c>
      <c r="R5" s="303" t="s">
        <v>7</v>
      </c>
      <c r="S5" s="342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07" t="s">
        <v>145</v>
      </c>
      <c r="AA5" s="308"/>
      <c r="AB5" s="339"/>
      <c r="AC5" s="340"/>
      <c r="AD5" s="340"/>
      <c r="AE5" s="340"/>
      <c r="AF5" s="340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48" t="s">
        <v>53</v>
      </c>
      <c r="C7" s="348"/>
      <c r="D7" s="348"/>
      <c r="F7" s="312">
        <v>9711</v>
      </c>
      <c r="G7" s="313">
        <v>42</v>
      </c>
      <c r="H7" s="313">
        <v>8</v>
      </c>
      <c r="I7" s="313">
        <v>2</v>
      </c>
      <c r="J7" s="313">
        <v>5616</v>
      </c>
      <c r="K7" s="313">
        <v>1495</v>
      </c>
      <c r="L7" s="313">
        <v>1</v>
      </c>
      <c r="M7" s="313">
        <v>0</v>
      </c>
      <c r="N7" s="313">
        <v>126</v>
      </c>
      <c r="O7" s="313">
        <v>147</v>
      </c>
      <c r="P7" s="313">
        <v>178</v>
      </c>
      <c r="Q7" s="313">
        <v>677</v>
      </c>
      <c r="R7" s="313">
        <v>469</v>
      </c>
      <c r="S7" s="313">
        <v>10</v>
      </c>
      <c r="T7" s="313">
        <v>30</v>
      </c>
      <c r="U7" s="313">
        <v>27</v>
      </c>
      <c r="V7" s="313">
        <v>29</v>
      </c>
      <c r="W7" s="313">
        <v>125</v>
      </c>
      <c r="X7" s="313">
        <v>554</v>
      </c>
      <c r="Y7" s="313">
        <v>1</v>
      </c>
      <c r="Z7" s="314">
        <v>174</v>
      </c>
      <c r="AA7" s="315"/>
      <c r="AB7" s="316"/>
      <c r="AC7" s="348" t="str">
        <f>B7</f>
        <v>総数</v>
      </c>
      <c r="AD7" s="348"/>
      <c r="AE7" s="348"/>
    </row>
    <row r="8" spans="1:32" s="311" customFormat="1" ht="11.25" customHeight="1">
      <c r="B8" s="317"/>
      <c r="C8" s="349" t="s">
        <v>17</v>
      </c>
      <c r="D8" s="349"/>
      <c r="F8" s="318">
        <v>260</v>
      </c>
      <c r="G8" s="319">
        <v>1</v>
      </c>
      <c r="H8" s="319">
        <v>0</v>
      </c>
      <c r="I8" s="319">
        <v>0</v>
      </c>
      <c r="J8" s="319">
        <v>146</v>
      </c>
      <c r="K8" s="319">
        <v>35</v>
      </c>
      <c r="L8" s="319">
        <v>0</v>
      </c>
      <c r="M8" s="319">
        <v>0</v>
      </c>
      <c r="N8" s="319">
        <v>2</v>
      </c>
      <c r="O8" s="319">
        <v>4</v>
      </c>
      <c r="P8" s="319">
        <v>4</v>
      </c>
      <c r="Q8" s="319">
        <v>10</v>
      </c>
      <c r="R8" s="319">
        <v>7</v>
      </c>
      <c r="S8" s="319">
        <v>0</v>
      </c>
      <c r="T8" s="319">
        <v>3</v>
      </c>
      <c r="U8" s="319">
        <v>1</v>
      </c>
      <c r="V8" s="319">
        <v>4</v>
      </c>
      <c r="W8" s="319">
        <v>6</v>
      </c>
      <c r="X8" s="319">
        <v>37</v>
      </c>
      <c r="Y8" s="319">
        <v>0</v>
      </c>
      <c r="Z8" s="319">
        <v>0</v>
      </c>
      <c r="AA8" s="279"/>
      <c r="AC8" s="317"/>
      <c r="AD8" s="349" t="str">
        <f>C8</f>
        <v>信号無視</v>
      </c>
      <c r="AE8" s="349"/>
    </row>
    <row r="9" spans="1:32" s="311" customFormat="1" ht="11.25" customHeight="1">
      <c r="B9" s="317"/>
      <c r="C9" s="349" t="s">
        <v>18</v>
      </c>
      <c r="D9" s="349"/>
      <c r="F9" s="318">
        <v>1</v>
      </c>
      <c r="G9" s="319">
        <v>0</v>
      </c>
      <c r="H9" s="319">
        <v>0</v>
      </c>
      <c r="I9" s="319">
        <v>0</v>
      </c>
      <c r="J9" s="319">
        <v>1</v>
      </c>
      <c r="K9" s="319">
        <v>0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279"/>
      <c r="AC9" s="317"/>
      <c r="AD9" s="349" t="str">
        <f t="shared" ref="AD9:AD47" si="0">C9</f>
        <v>通行禁止</v>
      </c>
      <c r="AE9" s="349"/>
    </row>
    <row r="10" spans="1:32" s="311" customFormat="1" ht="11.25" customHeight="1">
      <c r="B10" s="317"/>
      <c r="C10" s="349" t="s">
        <v>19</v>
      </c>
      <c r="D10" s="349"/>
      <c r="F10" s="318">
        <v>8</v>
      </c>
      <c r="G10" s="319">
        <v>0</v>
      </c>
      <c r="H10" s="319">
        <v>0</v>
      </c>
      <c r="I10" s="319">
        <v>0</v>
      </c>
      <c r="J10" s="319">
        <v>2</v>
      </c>
      <c r="K10" s="319">
        <v>1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1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4</v>
      </c>
      <c r="Y10" s="319">
        <v>0</v>
      </c>
      <c r="Z10" s="319">
        <v>0</v>
      </c>
      <c r="AA10" s="279"/>
      <c r="AC10" s="317"/>
      <c r="AD10" s="349" t="str">
        <f t="shared" si="0"/>
        <v>通行区分</v>
      </c>
      <c r="AE10" s="349"/>
    </row>
    <row r="11" spans="1:32" s="311" customFormat="1" ht="11.25" customHeight="1">
      <c r="B11" s="317"/>
      <c r="C11" s="349" t="s">
        <v>20</v>
      </c>
      <c r="D11" s="349"/>
      <c r="F11" s="318">
        <v>1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1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49" t="str">
        <f t="shared" si="0"/>
        <v>車両通行帯</v>
      </c>
      <c r="AE11" s="349"/>
    </row>
    <row r="12" spans="1:32" s="311" customFormat="1" ht="11.25" customHeight="1">
      <c r="B12" s="317"/>
      <c r="C12" s="349" t="s">
        <v>21</v>
      </c>
      <c r="D12" s="349"/>
      <c r="F12" s="318">
        <v>1</v>
      </c>
      <c r="G12" s="319">
        <v>0</v>
      </c>
      <c r="H12" s="319">
        <v>0</v>
      </c>
      <c r="I12" s="319">
        <v>0</v>
      </c>
      <c r="J12" s="319">
        <v>0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49" t="str">
        <f t="shared" si="0"/>
        <v>最高速度</v>
      </c>
      <c r="AE12" s="349"/>
    </row>
    <row r="13" spans="1:32" s="311" customFormat="1" ht="18" customHeight="1">
      <c r="B13" s="317"/>
      <c r="C13" s="349" t="s">
        <v>89</v>
      </c>
      <c r="D13" s="349"/>
      <c r="F13" s="318">
        <v>5</v>
      </c>
      <c r="G13" s="319">
        <v>0</v>
      </c>
      <c r="H13" s="319">
        <v>0</v>
      </c>
      <c r="I13" s="319">
        <v>0</v>
      </c>
      <c r="J13" s="319">
        <v>2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3</v>
      </c>
      <c r="Y13" s="319">
        <v>0</v>
      </c>
      <c r="Z13" s="319">
        <v>0</v>
      </c>
      <c r="AA13" s="279"/>
      <c r="AC13" s="317"/>
      <c r="AD13" s="349" t="str">
        <f t="shared" si="0"/>
        <v>横断等禁止</v>
      </c>
      <c r="AE13" s="349"/>
    </row>
    <row r="14" spans="1:32" s="311" customFormat="1" ht="11.25" customHeight="1">
      <c r="B14" s="317"/>
      <c r="C14" s="349" t="s">
        <v>23</v>
      </c>
      <c r="D14" s="349"/>
      <c r="F14" s="318">
        <v>15</v>
      </c>
      <c r="G14" s="319">
        <v>0</v>
      </c>
      <c r="H14" s="319">
        <v>0</v>
      </c>
      <c r="I14" s="319">
        <v>0</v>
      </c>
      <c r="J14" s="319">
        <v>5</v>
      </c>
      <c r="K14" s="319">
        <v>1</v>
      </c>
      <c r="L14" s="319">
        <v>0</v>
      </c>
      <c r="M14" s="319">
        <v>0</v>
      </c>
      <c r="N14" s="319">
        <v>1</v>
      </c>
      <c r="O14" s="319">
        <v>2</v>
      </c>
      <c r="P14" s="319">
        <v>1</v>
      </c>
      <c r="Q14" s="319">
        <v>2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1</v>
      </c>
      <c r="X14" s="319">
        <v>1</v>
      </c>
      <c r="Y14" s="319">
        <v>0</v>
      </c>
      <c r="Z14" s="319">
        <v>0</v>
      </c>
      <c r="AA14" s="279"/>
      <c r="AC14" s="317"/>
      <c r="AD14" s="349" t="str">
        <f t="shared" si="0"/>
        <v>車間距離不保持</v>
      </c>
      <c r="AE14" s="349"/>
    </row>
    <row r="15" spans="1:32" s="311" customFormat="1" ht="11.25" customHeight="1">
      <c r="B15" s="317"/>
      <c r="C15" s="349" t="s">
        <v>88</v>
      </c>
      <c r="D15" s="349"/>
      <c r="F15" s="318">
        <v>1</v>
      </c>
      <c r="G15" s="319">
        <v>0</v>
      </c>
      <c r="H15" s="319">
        <v>0</v>
      </c>
      <c r="I15" s="319">
        <v>0</v>
      </c>
      <c r="J15" s="319">
        <v>1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19">
        <v>0</v>
      </c>
      <c r="AA15" s="279"/>
      <c r="AC15" s="317"/>
      <c r="AD15" s="349" t="str">
        <f t="shared" si="0"/>
        <v>進路変更禁止</v>
      </c>
      <c r="AE15" s="349"/>
    </row>
    <row r="16" spans="1:32" s="311" customFormat="1" ht="11.25" customHeight="1">
      <c r="B16" s="317"/>
      <c r="C16" s="349" t="s">
        <v>87</v>
      </c>
      <c r="D16" s="349"/>
      <c r="F16" s="318">
        <v>0</v>
      </c>
      <c r="G16" s="319">
        <v>0</v>
      </c>
      <c r="H16" s="319">
        <v>0</v>
      </c>
      <c r="I16" s="319">
        <v>0</v>
      </c>
      <c r="J16" s="319">
        <v>0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49" t="str">
        <f t="shared" si="0"/>
        <v>通行妨害（車両等）</v>
      </c>
      <c r="AE16" s="349"/>
    </row>
    <row r="17" spans="2:31" s="311" customFormat="1" ht="11.25" customHeight="1">
      <c r="B17" s="317"/>
      <c r="C17" s="349" t="s">
        <v>26</v>
      </c>
      <c r="D17" s="349"/>
      <c r="F17" s="318">
        <v>2</v>
      </c>
      <c r="G17" s="319">
        <v>0</v>
      </c>
      <c r="H17" s="319">
        <v>0</v>
      </c>
      <c r="I17" s="319">
        <v>0</v>
      </c>
      <c r="J17" s="319">
        <v>2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0</v>
      </c>
      <c r="R17" s="319">
        <v>0</v>
      </c>
      <c r="S17" s="319">
        <v>0</v>
      </c>
      <c r="T17" s="319">
        <v>0</v>
      </c>
      <c r="U17" s="319">
        <v>0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49" t="str">
        <f t="shared" si="0"/>
        <v>追越し</v>
      </c>
      <c r="AE17" s="349"/>
    </row>
    <row r="18" spans="2:31" s="311" customFormat="1" ht="18" customHeight="1">
      <c r="B18" s="317"/>
      <c r="C18" s="349" t="s">
        <v>86</v>
      </c>
      <c r="D18" s="349"/>
      <c r="F18" s="318">
        <v>0</v>
      </c>
      <c r="G18" s="319">
        <v>0</v>
      </c>
      <c r="H18" s="319">
        <v>0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49" t="str">
        <f t="shared" si="0"/>
        <v>割込み等</v>
      </c>
      <c r="AE18" s="349"/>
    </row>
    <row r="19" spans="2:31" s="311" customFormat="1" ht="11.25" customHeight="1">
      <c r="B19" s="317"/>
      <c r="C19" s="349" t="s">
        <v>28</v>
      </c>
      <c r="D19" s="349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49" t="str">
        <f t="shared" si="0"/>
        <v>踏切不停止</v>
      </c>
      <c r="AE19" s="349"/>
    </row>
    <row r="20" spans="2:31" s="311" customFormat="1" ht="11.25" customHeight="1">
      <c r="B20" s="317"/>
      <c r="C20" s="349" t="s">
        <v>29</v>
      </c>
      <c r="D20" s="349"/>
      <c r="F20" s="318">
        <v>1</v>
      </c>
      <c r="G20" s="319">
        <v>0</v>
      </c>
      <c r="H20" s="319">
        <v>0</v>
      </c>
      <c r="I20" s="319">
        <v>0</v>
      </c>
      <c r="J20" s="319">
        <v>0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19">
        <v>0</v>
      </c>
      <c r="AA20" s="279"/>
      <c r="AC20" s="317"/>
      <c r="AD20" s="349" t="str">
        <f t="shared" si="0"/>
        <v>右折</v>
      </c>
      <c r="AE20" s="349"/>
    </row>
    <row r="21" spans="2:31" s="311" customFormat="1" ht="11.25" customHeight="1">
      <c r="B21" s="317"/>
      <c r="C21" s="349" t="s">
        <v>30</v>
      </c>
      <c r="D21" s="349"/>
      <c r="F21" s="318">
        <v>4</v>
      </c>
      <c r="G21" s="319">
        <v>0</v>
      </c>
      <c r="H21" s="319">
        <v>0</v>
      </c>
      <c r="I21" s="319">
        <v>0</v>
      </c>
      <c r="J21" s="319">
        <v>3</v>
      </c>
      <c r="K21" s="319">
        <v>1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49" t="str">
        <f t="shared" si="0"/>
        <v>左折</v>
      </c>
      <c r="AE21" s="349"/>
    </row>
    <row r="22" spans="2:31" s="311" customFormat="1" ht="11.25" customHeight="1">
      <c r="B22" s="317"/>
      <c r="C22" s="349" t="s">
        <v>166</v>
      </c>
      <c r="D22" s="349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49" t="str">
        <f>C22</f>
        <v>環状交差点</v>
      </c>
      <c r="AE22" s="349"/>
    </row>
    <row r="23" spans="2:31" s="311" customFormat="1" ht="18" customHeight="1">
      <c r="B23" s="317"/>
      <c r="C23" s="349" t="s">
        <v>85</v>
      </c>
      <c r="D23" s="349"/>
      <c r="F23" s="318">
        <v>6</v>
      </c>
      <c r="G23" s="319">
        <v>0</v>
      </c>
      <c r="H23" s="319">
        <v>0</v>
      </c>
      <c r="I23" s="319">
        <v>0</v>
      </c>
      <c r="J23" s="319">
        <v>4</v>
      </c>
      <c r="K23" s="319">
        <v>1</v>
      </c>
      <c r="L23" s="319">
        <v>0</v>
      </c>
      <c r="M23" s="319">
        <v>0</v>
      </c>
      <c r="N23" s="319">
        <v>0</v>
      </c>
      <c r="O23" s="319">
        <v>0</v>
      </c>
      <c r="P23" s="319">
        <v>0</v>
      </c>
      <c r="Q23" s="319">
        <v>0</v>
      </c>
      <c r="R23" s="319">
        <v>0</v>
      </c>
      <c r="S23" s="319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1</v>
      </c>
      <c r="Y23" s="319">
        <v>0</v>
      </c>
      <c r="Z23" s="319">
        <v>0</v>
      </c>
      <c r="AA23" s="279"/>
      <c r="AC23" s="317"/>
      <c r="AD23" s="349" t="str">
        <f t="shared" si="0"/>
        <v>優先通行妨害</v>
      </c>
      <c r="AE23" s="349"/>
    </row>
    <row r="24" spans="2:31" s="311" customFormat="1" ht="11.25" customHeight="1">
      <c r="B24" s="317"/>
      <c r="C24" s="349" t="s">
        <v>116</v>
      </c>
      <c r="D24" s="349"/>
      <c r="F24" s="318">
        <v>14</v>
      </c>
      <c r="G24" s="319">
        <v>0</v>
      </c>
      <c r="H24" s="319">
        <v>0</v>
      </c>
      <c r="I24" s="319">
        <v>0</v>
      </c>
      <c r="J24" s="319">
        <v>5</v>
      </c>
      <c r="K24" s="319">
        <v>5</v>
      </c>
      <c r="L24" s="319">
        <v>0</v>
      </c>
      <c r="M24" s="319">
        <v>0</v>
      </c>
      <c r="N24" s="319">
        <v>0</v>
      </c>
      <c r="O24" s="319">
        <v>0</v>
      </c>
      <c r="P24" s="319">
        <v>0</v>
      </c>
      <c r="Q24" s="319">
        <v>1</v>
      </c>
      <c r="R24" s="319">
        <v>1</v>
      </c>
      <c r="S24" s="319">
        <v>0</v>
      </c>
      <c r="T24" s="319">
        <v>0</v>
      </c>
      <c r="U24" s="319">
        <v>0</v>
      </c>
      <c r="V24" s="319">
        <v>1</v>
      </c>
      <c r="W24" s="319">
        <v>1</v>
      </c>
      <c r="X24" s="319">
        <v>0</v>
      </c>
      <c r="Y24" s="319">
        <v>0</v>
      </c>
      <c r="Z24" s="319">
        <v>0</v>
      </c>
      <c r="AA24" s="279"/>
      <c r="AC24" s="317"/>
      <c r="AD24" s="349" t="str">
        <f t="shared" si="0"/>
        <v>交差点安全進行義務</v>
      </c>
      <c r="AE24" s="349"/>
    </row>
    <row r="25" spans="2:31" s="311" customFormat="1" ht="11.25" customHeight="1">
      <c r="B25" s="317"/>
      <c r="C25" s="349" t="s">
        <v>33</v>
      </c>
      <c r="D25" s="349"/>
      <c r="F25" s="318">
        <v>69</v>
      </c>
      <c r="G25" s="319">
        <v>0</v>
      </c>
      <c r="H25" s="319">
        <v>0</v>
      </c>
      <c r="I25" s="319">
        <v>0</v>
      </c>
      <c r="J25" s="319">
        <v>55</v>
      </c>
      <c r="K25" s="319">
        <v>7</v>
      </c>
      <c r="L25" s="319">
        <v>0</v>
      </c>
      <c r="M25" s="319">
        <v>0</v>
      </c>
      <c r="N25" s="319">
        <v>1</v>
      </c>
      <c r="O25" s="319">
        <v>0</v>
      </c>
      <c r="P25" s="319">
        <v>1</v>
      </c>
      <c r="Q25" s="319">
        <v>4</v>
      </c>
      <c r="R25" s="319">
        <v>1</v>
      </c>
      <c r="S25" s="319">
        <v>0</v>
      </c>
      <c r="T25" s="319">
        <v>0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19">
        <v>0</v>
      </c>
      <c r="AA25" s="279"/>
      <c r="AC25" s="317"/>
      <c r="AD25" s="349" t="str">
        <f t="shared" si="0"/>
        <v>歩行者妨害</v>
      </c>
      <c r="AE25" s="349"/>
    </row>
    <row r="26" spans="2:31" s="311" customFormat="1" ht="11.25" customHeight="1">
      <c r="B26" s="317"/>
      <c r="C26" s="349" t="s">
        <v>34</v>
      </c>
      <c r="D26" s="349"/>
      <c r="F26" s="318">
        <v>24</v>
      </c>
      <c r="G26" s="319">
        <v>0</v>
      </c>
      <c r="H26" s="319">
        <v>0</v>
      </c>
      <c r="I26" s="319">
        <v>0</v>
      </c>
      <c r="J26" s="319">
        <v>18</v>
      </c>
      <c r="K26" s="319">
        <v>4</v>
      </c>
      <c r="L26" s="319">
        <v>0</v>
      </c>
      <c r="M26" s="319">
        <v>0</v>
      </c>
      <c r="N26" s="319">
        <v>0</v>
      </c>
      <c r="O26" s="319">
        <v>0</v>
      </c>
      <c r="P26" s="319">
        <v>0</v>
      </c>
      <c r="Q26" s="319">
        <v>1</v>
      </c>
      <c r="R26" s="319">
        <v>1</v>
      </c>
      <c r="S26" s="319">
        <v>0</v>
      </c>
      <c r="T26" s="319">
        <v>0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19">
        <v>0</v>
      </c>
      <c r="AA26" s="279"/>
      <c r="AC26" s="317"/>
      <c r="AD26" s="349" t="str">
        <f t="shared" si="0"/>
        <v>横断自転車妨害</v>
      </c>
      <c r="AE26" s="349"/>
    </row>
    <row r="27" spans="2:31" s="311" customFormat="1" ht="11.25" customHeight="1">
      <c r="B27" s="317"/>
      <c r="C27" s="349" t="s">
        <v>35</v>
      </c>
      <c r="D27" s="349"/>
      <c r="F27" s="318">
        <v>5</v>
      </c>
      <c r="G27" s="319">
        <v>0</v>
      </c>
      <c r="H27" s="319">
        <v>0</v>
      </c>
      <c r="I27" s="319">
        <v>0</v>
      </c>
      <c r="J27" s="319">
        <v>1</v>
      </c>
      <c r="K27" s="319">
        <v>2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1</v>
      </c>
      <c r="R27" s="319">
        <v>0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1</v>
      </c>
      <c r="Y27" s="319">
        <v>0</v>
      </c>
      <c r="Z27" s="319">
        <v>0</v>
      </c>
      <c r="AA27" s="279"/>
      <c r="AC27" s="317"/>
      <c r="AD27" s="349" t="str">
        <f t="shared" si="0"/>
        <v>徐行</v>
      </c>
      <c r="AE27" s="349"/>
    </row>
    <row r="28" spans="2:31" s="311" customFormat="1" ht="18" customHeight="1">
      <c r="B28" s="317"/>
      <c r="C28" s="349" t="s">
        <v>36</v>
      </c>
      <c r="D28" s="349"/>
      <c r="F28" s="318">
        <v>188</v>
      </c>
      <c r="G28" s="319">
        <v>0</v>
      </c>
      <c r="H28" s="319">
        <v>0</v>
      </c>
      <c r="I28" s="319">
        <v>0</v>
      </c>
      <c r="J28" s="319">
        <v>57</v>
      </c>
      <c r="K28" s="319">
        <v>21</v>
      </c>
      <c r="L28" s="319">
        <v>0</v>
      </c>
      <c r="M28" s="319">
        <v>0</v>
      </c>
      <c r="N28" s="319">
        <v>1</v>
      </c>
      <c r="O28" s="319">
        <v>2</v>
      </c>
      <c r="P28" s="319">
        <v>1</v>
      </c>
      <c r="Q28" s="319">
        <v>4</v>
      </c>
      <c r="R28" s="319">
        <v>3</v>
      </c>
      <c r="S28" s="319">
        <v>0</v>
      </c>
      <c r="T28" s="319">
        <v>1</v>
      </c>
      <c r="U28" s="319">
        <v>0</v>
      </c>
      <c r="V28" s="319">
        <v>0</v>
      </c>
      <c r="W28" s="319">
        <v>7</v>
      </c>
      <c r="X28" s="319">
        <v>91</v>
      </c>
      <c r="Y28" s="319">
        <v>0</v>
      </c>
      <c r="Z28" s="319">
        <v>0</v>
      </c>
      <c r="AA28" s="279"/>
      <c r="AC28" s="317"/>
      <c r="AD28" s="349" t="str">
        <f t="shared" si="0"/>
        <v>一時不停止</v>
      </c>
      <c r="AE28" s="349"/>
    </row>
    <row r="29" spans="2:31" s="311" customFormat="1" ht="11.25" customHeight="1">
      <c r="B29" s="317"/>
      <c r="C29" s="349" t="s">
        <v>83</v>
      </c>
      <c r="D29" s="349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49" t="str">
        <f t="shared" si="0"/>
        <v>駐 (停) 車 違 反</v>
      </c>
      <c r="AE29" s="349"/>
    </row>
    <row r="30" spans="2:31" s="311" customFormat="1" ht="11.25" customHeight="1">
      <c r="B30" s="317"/>
      <c r="C30" s="349" t="s">
        <v>82</v>
      </c>
      <c r="D30" s="349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49" t="str">
        <f t="shared" si="0"/>
        <v>灯火違反</v>
      </c>
      <c r="AE30" s="349"/>
    </row>
    <row r="31" spans="2:31" s="311" customFormat="1" ht="11.25" customHeight="1">
      <c r="B31" s="317"/>
      <c r="C31" s="349" t="s">
        <v>81</v>
      </c>
      <c r="D31" s="349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49" t="str">
        <f t="shared" si="0"/>
        <v>合図不履行等</v>
      </c>
      <c r="AE31" s="349"/>
    </row>
    <row r="32" spans="2:31" s="311" customFormat="1" ht="11.25" customHeight="1">
      <c r="B32" s="317"/>
      <c r="C32" s="349" t="s">
        <v>40</v>
      </c>
      <c r="D32" s="349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49" t="str">
        <f t="shared" si="0"/>
        <v>乗車不適当</v>
      </c>
      <c r="AE32" s="349"/>
    </row>
    <row r="33" spans="1:32" s="311" customFormat="1" ht="18" customHeight="1">
      <c r="B33" s="317"/>
      <c r="C33" s="349" t="s">
        <v>80</v>
      </c>
      <c r="D33" s="349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49" t="str">
        <f t="shared" si="0"/>
        <v>過積載</v>
      </c>
      <c r="AE33" s="349"/>
    </row>
    <row r="34" spans="1:32" s="311" customFormat="1" ht="11.25" customHeight="1">
      <c r="B34" s="317"/>
      <c r="C34" s="349" t="s">
        <v>79</v>
      </c>
      <c r="D34" s="349"/>
      <c r="F34" s="318">
        <v>1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1</v>
      </c>
      <c r="Y34" s="319">
        <v>0</v>
      </c>
      <c r="Z34" s="319">
        <v>0</v>
      </c>
      <c r="AA34" s="279"/>
      <c r="AC34" s="317"/>
      <c r="AD34" s="349" t="str">
        <f t="shared" si="0"/>
        <v>積載不適当</v>
      </c>
      <c r="AE34" s="349"/>
    </row>
    <row r="35" spans="1:32" s="311" customFormat="1" ht="11.25" customHeight="1">
      <c r="B35" s="317"/>
      <c r="C35" s="349" t="s">
        <v>42</v>
      </c>
      <c r="D35" s="349"/>
      <c r="F35" s="318">
        <v>1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1</v>
      </c>
      <c r="Y35" s="319">
        <v>0</v>
      </c>
      <c r="Z35" s="319">
        <v>0</v>
      </c>
      <c r="AA35" s="279"/>
      <c r="AC35" s="317"/>
      <c r="AD35" s="349" t="str">
        <f t="shared" si="0"/>
        <v>自転車通行方法</v>
      </c>
      <c r="AE35" s="349"/>
    </row>
    <row r="36" spans="1:32" s="311" customFormat="1" ht="11.25" customHeight="1">
      <c r="B36" s="317"/>
      <c r="C36" s="349" t="s">
        <v>78</v>
      </c>
      <c r="D36" s="349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49" t="str">
        <f t="shared" si="0"/>
        <v>牽引</v>
      </c>
      <c r="AE36" s="349"/>
    </row>
    <row r="37" spans="1:32" s="311" customFormat="1" ht="11.25" customHeight="1">
      <c r="B37" s="317"/>
      <c r="C37" s="349" t="s">
        <v>44</v>
      </c>
      <c r="D37" s="349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49" t="str">
        <f t="shared" si="0"/>
        <v>整備不良</v>
      </c>
      <c r="AE37" s="349"/>
    </row>
    <row r="38" spans="1:32" s="311" customFormat="1" ht="18" customHeight="1">
      <c r="B38" s="317"/>
      <c r="C38" s="349" t="s">
        <v>107</v>
      </c>
      <c r="D38" s="349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49" t="str">
        <f t="shared" si="0"/>
        <v>最低速度</v>
      </c>
      <c r="AE38" s="349"/>
    </row>
    <row r="39" spans="1:32" s="311" customFormat="1" ht="11.25" customHeight="1">
      <c r="B39" s="317"/>
      <c r="C39" s="349" t="s">
        <v>73</v>
      </c>
      <c r="D39" s="349"/>
      <c r="F39" s="318">
        <v>3</v>
      </c>
      <c r="G39" s="319">
        <v>0</v>
      </c>
      <c r="H39" s="319">
        <v>0</v>
      </c>
      <c r="I39" s="319">
        <v>0</v>
      </c>
      <c r="J39" s="319">
        <v>2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1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49" t="str">
        <f t="shared" si="0"/>
        <v>酒酔い運転</v>
      </c>
      <c r="AE39" s="349"/>
    </row>
    <row r="40" spans="1:32" s="311" customFormat="1" ht="11.25" customHeight="1">
      <c r="B40" s="317"/>
      <c r="C40" s="349" t="s">
        <v>72</v>
      </c>
      <c r="D40" s="349"/>
      <c r="F40" s="318">
        <v>2</v>
      </c>
      <c r="G40" s="319">
        <v>0</v>
      </c>
      <c r="H40" s="319">
        <v>0</v>
      </c>
      <c r="I40" s="319">
        <v>0</v>
      </c>
      <c r="J40" s="319">
        <v>2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49" t="str">
        <f t="shared" si="0"/>
        <v>過労等</v>
      </c>
      <c r="AE40" s="349"/>
    </row>
    <row r="41" spans="1:32" s="311" customFormat="1" ht="11.25" customHeight="1">
      <c r="B41" s="317"/>
      <c r="C41" s="349" t="s">
        <v>47</v>
      </c>
      <c r="D41" s="349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49" t="str">
        <f t="shared" si="0"/>
        <v>共同危険行為</v>
      </c>
      <c r="AE41" s="349"/>
    </row>
    <row r="42" spans="1:32" s="311" customFormat="1" ht="11.25" customHeight="1">
      <c r="B42" s="317"/>
      <c r="C42" s="349" t="s">
        <v>106</v>
      </c>
      <c r="D42" s="349"/>
      <c r="F42" s="318">
        <v>8880</v>
      </c>
      <c r="G42" s="319">
        <v>40</v>
      </c>
      <c r="H42" s="319">
        <v>8</v>
      </c>
      <c r="I42" s="319">
        <v>2</v>
      </c>
      <c r="J42" s="319">
        <v>5277</v>
      </c>
      <c r="K42" s="319">
        <v>1414</v>
      </c>
      <c r="L42" s="319">
        <v>1</v>
      </c>
      <c r="M42" s="319">
        <v>0</v>
      </c>
      <c r="N42" s="319">
        <v>121</v>
      </c>
      <c r="O42" s="319">
        <v>138</v>
      </c>
      <c r="P42" s="319">
        <v>168</v>
      </c>
      <c r="Q42" s="319">
        <v>653</v>
      </c>
      <c r="R42" s="319">
        <v>449</v>
      </c>
      <c r="S42" s="319">
        <v>10</v>
      </c>
      <c r="T42" s="319">
        <v>25</v>
      </c>
      <c r="U42" s="319">
        <v>26</v>
      </c>
      <c r="V42" s="319">
        <v>24</v>
      </c>
      <c r="W42" s="319">
        <v>110</v>
      </c>
      <c r="X42" s="319">
        <v>413</v>
      </c>
      <c r="Y42" s="319">
        <v>1</v>
      </c>
      <c r="Z42" s="319">
        <v>0</v>
      </c>
      <c r="AA42" s="279"/>
      <c r="AC42" s="317"/>
      <c r="AD42" s="349" t="str">
        <f>C42</f>
        <v>安全運転義務</v>
      </c>
      <c r="AE42" s="349"/>
    </row>
    <row r="43" spans="1:32" s="311" customFormat="1" ht="18" customHeight="1">
      <c r="B43" s="317"/>
      <c r="C43" s="349" t="s">
        <v>56</v>
      </c>
      <c r="D43" s="349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49" t="str">
        <f>C43</f>
        <v>幼児等通行妨害</v>
      </c>
      <c r="AE43" s="349"/>
      <c r="AF43" s="320"/>
    </row>
    <row r="44" spans="1:32" s="311" customFormat="1" ht="11.25" customHeight="1">
      <c r="B44" s="317"/>
      <c r="C44" s="349" t="s">
        <v>55</v>
      </c>
      <c r="D44" s="349"/>
      <c r="F44" s="318">
        <v>34</v>
      </c>
      <c r="G44" s="319">
        <v>1</v>
      </c>
      <c r="H44" s="319">
        <v>0</v>
      </c>
      <c r="I44" s="319">
        <v>0</v>
      </c>
      <c r="J44" s="319">
        <v>27</v>
      </c>
      <c r="K44" s="319">
        <v>2</v>
      </c>
      <c r="L44" s="319">
        <v>0</v>
      </c>
      <c r="M44" s="319">
        <v>0</v>
      </c>
      <c r="N44" s="319">
        <v>0</v>
      </c>
      <c r="O44" s="319">
        <v>0</v>
      </c>
      <c r="P44" s="319">
        <v>2</v>
      </c>
      <c r="Q44" s="319">
        <v>1</v>
      </c>
      <c r="R44" s="319">
        <v>1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49" t="str">
        <f t="shared" si="0"/>
        <v>ドア開放等</v>
      </c>
      <c r="AE44" s="349"/>
      <c r="AF44" s="320"/>
    </row>
    <row r="45" spans="1:32" s="311" customFormat="1" ht="11.25" customHeight="1">
      <c r="B45" s="317"/>
      <c r="C45" s="349" t="s">
        <v>105</v>
      </c>
      <c r="D45" s="349"/>
      <c r="F45" s="318">
        <v>3</v>
      </c>
      <c r="G45" s="319">
        <v>0</v>
      </c>
      <c r="H45" s="319">
        <v>0</v>
      </c>
      <c r="I45" s="319">
        <v>0</v>
      </c>
      <c r="J45" s="319">
        <v>1</v>
      </c>
      <c r="K45" s="319">
        <v>1</v>
      </c>
      <c r="L45" s="319">
        <v>0</v>
      </c>
      <c r="M45" s="319">
        <v>0</v>
      </c>
      <c r="N45" s="319">
        <v>0</v>
      </c>
      <c r="O45" s="319">
        <v>0</v>
      </c>
      <c r="P45" s="319">
        <v>0</v>
      </c>
      <c r="Q45" s="319">
        <v>0</v>
      </c>
      <c r="R45" s="319">
        <v>1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49" t="str">
        <f t="shared" si="0"/>
        <v>停止措置義務</v>
      </c>
      <c r="AE45" s="349"/>
      <c r="AF45" s="320"/>
    </row>
    <row r="46" spans="1:32" s="311" customFormat="1" ht="11.25" customHeight="1">
      <c r="B46" s="317"/>
      <c r="C46" s="349" t="s">
        <v>54</v>
      </c>
      <c r="D46" s="349"/>
      <c r="F46" s="318">
        <v>8</v>
      </c>
      <c r="G46" s="319">
        <v>0</v>
      </c>
      <c r="H46" s="319">
        <v>0</v>
      </c>
      <c r="I46" s="319">
        <v>0</v>
      </c>
      <c r="J46" s="319">
        <v>5</v>
      </c>
      <c r="K46" s="319">
        <v>0</v>
      </c>
      <c r="L46" s="319">
        <v>0</v>
      </c>
      <c r="M46" s="319">
        <v>0</v>
      </c>
      <c r="N46" s="319">
        <v>0</v>
      </c>
      <c r="O46" s="319">
        <v>1</v>
      </c>
      <c r="P46" s="319">
        <v>1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1</v>
      </c>
      <c r="Y46" s="319">
        <v>0</v>
      </c>
      <c r="Z46" s="319">
        <v>0</v>
      </c>
      <c r="AA46" s="279"/>
      <c r="AC46" s="317"/>
      <c r="AD46" s="349" t="str">
        <f t="shared" si="0"/>
        <v>車両その他</v>
      </c>
      <c r="AE46" s="349"/>
      <c r="AF46" s="320"/>
    </row>
    <row r="47" spans="1:32" s="311" customFormat="1" ht="11.25" customHeight="1">
      <c r="B47" s="317"/>
      <c r="C47" s="349" t="s">
        <v>52</v>
      </c>
      <c r="D47" s="349"/>
      <c r="F47" s="318">
        <v>174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174</v>
      </c>
      <c r="AA47" s="279"/>
      <c r="AC47" s="317"/>
      <c r="AD47" s="349" t="str">
        <f t="shared" si="0"/>
        <v>不明</v>
      </c>
      <c r="AE47" s="349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8"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  <mergeCell ref="C40:D40"/>
    <mergeCell ref="AD40:AE40"/>
    <mergeCell ref="C41:D41"/>
    <mergeCell ref="AD41:AE41"/>
    <mergeCell ref="C42:D42"/>
    <mergeCell ref="AD42:AE42"/>
    <mergeCell ref="C37:D37"/>
    <mergeCell ref="AD37:AE37"/>
    <mergeCell ref="C38:D38"/>
    <mergeCell ref="AD38:AE38"/>
    <mergeCell ref="C39:D39"/>
    <mergeCell ref="AD39:AE39"/>
    <mergeCell ref="C34:D34"/>
    <mergeCell ref="AD34:AE34"/>
    <mergeCell ref="C35:D35"/>
    <mergeCell ref="AD35:AE35"/>
    <mergeCell ref="C36:D36"/>
    <mergeCell ref="AD36:AE36"/>
    <mergeCell ref="C31:D31"/>
    <mergeCell ref="AD31:AE31"/>
    <mergeCell ref="C32:D32"/>
    <mergeCell ref="AD32:AE32"/>
    <mergeCell ref="C33:D33"/>
    <mergeCell ref="AD33:AE33"/>
    <mergeCell ref="C28:D28"/>
    <mergeCell ref="AD28:AE28"/>
    <mergeCell ref="C29:D29"/>
    <mergeCell ref="AD29:AE29"/>
    <mergeCell ref="C30:D30"/>
    <mergeCell ref="AD30:AE30"/>
    <mergeCell ref="C25:D25"/>
    <mergeCell ref="AD25:AE25"/>
    <mergeCell ref="C26:D26"/>
    <mergeCell ref="AD26:AE26"/>
    <mergeCell ref="C27:D27"/>
    <mergeCell ref="AD27:AE27"/>
    <mergeCell ref="C22:D22"/>
    <mergeCell ref="AD22:AE22"/>
    <mergeCell ref="C23:D23"/>
    <mergeCell ref="AD23:AE23"/>
    <mergeCell ref="C24:D24"/>
    <mergeCell ref="AD24:AE24"/>
    <mergeCell ref="C19:D19"/>
    <mergeCell ref="AD19:AE19"/>
    <mergeCell ref="C20:D20"/>
    <mergeCell ref="AD20:AE20"/>
    <mergeCell ref="C21:D21"/>
    <mergeCell ref="AD21:AE21"/>
    <mergeCell ref="C16:D16"/>
    <mergeCell ref="AD16:AE16"/>
    <mergeCell ref="C17:D17"/>
    <mergeCell ref="AD17:AE17"/>
    <mergeCell ref="C18:D18"/>
    <mergeCell ref="AD18:AE18"/>
    <mergeCell ref="C13:D13"/>
    <mergeCell ref="AD13:AE13"/>
    <mergeCell ref="C14:D14"/>
    <mergeCell ref="AD14:AE14"/>
    <mergeCell ref="C15:D15"/>
    <mergeCell ref="AD15:AE15"/>
    <mergeCell ref="C10:D10"/>
    <mergeCell ref="AD10:AE10"/>
    <mergeCell ref="C11:D11"/>
    <mergeCell ref="AD11:AE11"/>
    <mergeCell ref="C12:D12"/>
    <mergeCell ref="AD12:AE12"/>
    <mergeCell ref="B7:D7"/>
    <mergeCell ref="AC7:AE7"/>
    <mergeCell ref="C8:D8"/>
    <mergeCell ref="AD8:AE8"/>
    <mergeCell ref="C9:D9"/>
    <mergeCell ref="AD9:AE9"/>
    <mergeCell ref="AB4:AF5"/>
    <mergeCell ref="A4:E5"/>
    <mergeCell ref="F4:F5"/>
    <mergeCell ref="G4:M4"/>
    <mergeCell ref="S4:S5"/>
    <mergeCell ref="T4:W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0"/>
  <sheetViews>
    <sheetView showGridLines="0" zoomScaleNormal="100" zoomScaleSheetLayoutView="115" workbookViewId="0"/>
  </sheetViews>
  <sheetFormatPr defaultColWidth="11.25" defaultRowHeight="10.5"/>
  <cols>
    <col min="1" max="1" width="0.625" style="241" customWidth="1"/>
    <col min="2" max="2" width="0.75" style="241" customWidth="1"/>
    <col min="3" max="3" width="1.375" style="241" customWidth="1"/>
    <col min="4" max="4" width="13.375" style="241" customWidth="1"/>
    <col min="5" max="5" width="0.5" style="241" customWidth="1"/>
    <col min="6" max="12" width="6.125" style="241" customWidth="1"/>
    <col min="13" max="13" width="8.125" style="241" customWidth="1"/>
    <col min="14" max="16" width="6.125" style="241" customWidth="1"/>
    <col min="17" max="26" width="6.875" style="241" customWidth="1"/>
    <col min="27" max="27" width="0.75" style="241" customWidth="1"/>
    <col min="28" max="28" width="0.625" style="241" customWidth="1"/>
    <col min="29" max="29" width="0.75" style="241" customWidth="1"/>
    <col min="30" max="30" width="1.375" style="241" customWidth="1"/>
    <col min="31" max="31" width="13.375" style="241" customWidth="1"/>
    <col min="32" max="32" width="0.5" style="241" customWidth="1"/>
    <col min="33" max="16384" width="11.25" style="241"/>
  </cols>
  <sheetData>
    <row r="1" spans="1:32" ht="13.5" customHeight="1">
      <c r="H1" s="285"/>
      <c r="I1" s="285"/>
      <c r="K1" s="272"/>
      <c r="L1" s="272"/>
      <c r="M1" s="272"/>
      <c r="N1" s="272"/>
      <c r="O1" s="272"/>
      <c r="P1" s="275" t="s">
        <v>137</v>
      </c>
      <c r="Q1" s="273" t="s">
        <v>110</v>
      </c>
      <c r="T1" s="273"/>
      <c r="U1" s="273"/>
      <c r="V1" s="273"/>
      <c r="W1" s="273"/>
      <c r="X1" s="273"/>
    </row>
    <row r="2" spans="1:32" ht="10.5" customHeight="1">
      <c r="Q2" s="274"/>
    </row>
    <row r="3" spans="1:32" ht="13.5" customHeight="1">
      <c r="J3" s="271"/>
      <c r="M3" s="273" t="s">
        <v>170</v>
      </c>
      <c r="O3" s="272"/>
      <c r="P3" s="272"/>
      <c r="Q3" s="272"/>
      <c r="R3" s="273" t="s">
        <v>97</v>
      </c>
      <c r="S3" s="272"/>
      <c r="U3" s="272"/>
      <c r="V3" s="272"/>
      <c r="AE3" s="358" t="s">
        <v>173</v>
      </c>
    </row>
    <row r="4" spans="1:32" ht="3" customHeight="1">
      <c r="J4" s="271"/>
      <c r="AE4" s="358"/>
    </row>
    <row r="5" spans="1:32" ht="1.5" customHeight="1"/>
    <row r="6" spans="1:32" ht="14.25" customHeight="1">
      <c r="A6" s="355" t="s">
        <v>172</v>
      </c>
      <c r="B6" s="356"/>
      <c r="C6" s="356"/>
      <c r="D6" s="356"/>
      <c r="E6" s="356"/>
      <c r="F6" s="353" t="s">
        <v>133</v>
      </c>
      <c r="G6" s="270" t="s">
        <v>0</v>
      </c>
      <c r="H6" s="270"/>
      <c r="I6" s="270"/>
      <c r="J6" s="270"/>
      <c r="K6" s="270"/>
      <c r="L6" s="270"/>
      <c r="M6" s="270"/>
      <c r="N6" s="270" t="s">
        <v>1</v>
      </c>
      <c r="O6" s="270"/>
      <c r="P6" s="270"/>
      <c r="Q6" s="270"/>
      <c r="R6" s="270"/>
      <c r="S6" s="355" t="s">
        <v>142</v>
      </c>
      <c r="T6" s="270" t="s">
        <v>2</v>
      </c>
      <c r="U6" s="270"/>
      <c r="V6" s="270"/>
      <c r="W6" s="270"/>
      <c r="X6" s="270" t="s">
        <v>3</v>
      </c>
      <c r="Y6" s="270"/>
      <c r="Z6" s="270"/>
      <c r="AA6" s="270"/>
      <c r="AB6" s="359" t="s">
        <v>172</v>
      </c>
      <c r="AC6" s="360"/>
      <c r="AD6" s="360"/>
      <c r="AE6" s="360"/>
      <c r="AF6" s="360"/>
    </row>
    <row r="7" spans="1:32" ht="21.75" customHeight="1">
      <c r="A7" s="355"/>
      <c r="B7" s="356"/>
      <c r="C7" s="356"/>
      <c r="D7" s="356"/>
      <c r="E7" s="356"/>
      <c r="F7" s="354"/>
      <c r="G7" s="284" t="s">
        <v>160</v>
      </c>
      <c r="H7" s="284" t="s">
        <v>159</v>
      </c>
      <c r="I7" s="284" t="s">
        <v>167</v>
      </c>
      <c r="J7" s="283" t="s">
        <v>131</v>
      </c>
      <c r="K7" s="283" t="s">
        <v>130</v>
      </c>
      <c r="L7" s="283" t="s">
        <v>8</v>
      </c>
      <c r="M7" s="286" t="s">
        <v>171</v>
      </c>
      <c r="N7" s="284" t="s">
        <v>160</v>
      </c>
      <c r="O7" s="284" t="s">
        <v>159</v>
      </c>
      <c r="P7" s="284" t="s">
        <v>167</v>
      </c>
      <c r="Q7" s="283" t="s">
        <v>131</v>
      </c>
      <c r="R7" s="283" t="s">
        <v>130</v>
      </c>
      <c r="S7" s="355"/>
      <c r="T7" s="283" t="s">
        <v>129</v>
      </c>
      <c r="U7" s="283" t="s">
        <v>128</v>
      </c>
      <c r="V7" s="283" t="s">
        <v>127</v>
      </c>
      <c r="W7" s="283" t="s">
        <v>126</v>
      </c>
      <c r="X7" s="283" t="s">
        <v>125</v>
      </c>
      <c r="Y7" s="283" t="s">
        <v>124</v>
      </c>
      <c r="Z7" s="282" t="s">
        <v>123</v>
      </c>
      <c r="AA7" s="266"/>
      <c r="AB7" s="361"/>
      <c r="AC7" s="362"/>
      <c r="AD7" s="362"/>
      <c r="AE7" s="362"/>
      <c r="AF7" s="362"/>
    </row>
    <row r="8" spans="1:32" ht="6.75" customHeight="1">
      <c r="F8" s="265"/>
      <c r="AB8" s="265"/>
      <c r="AC8" s="264"/>
      <c r="AD8" s="264"/>
      <c r="AE8" s="264"/>
      <c r="AF8" s="264"/>
    </row>
    <row r="9" spans="1:32" s="252" customFormat="1" ht="18" customHeight="1">
      <c r="B9" s="357" t="s">
        <v>53</v>
      </c>
      <c r="C9" s="357"/>
      <c r="D9" s="357"/>
      <c r="F9" s="291">
        <v>11089</v>
      </c>
      <c r="G9" s="290">
        <v>42</v>
      </c>
      <c r="H9" s="290">
        <v>11</v>
      </c>
      <c r="I9" s="290">
        <v>5</v>
      </c>
      <c r="J9" s="290">
        <v>6401</v>
      </c>
      <c r="K9" s="290">
        <v>1789</v>
      </c>
      <c r="L9" s="290">
        <v>0</v>
      </c>
      <c r="M9" s="290">
        <v>0</v>
      </c>
      <c r="N9" s="290">
        <v>147</v>
      </c>
      <c r="O9" s="290">
        <v>172</v>
      </c>
      <c r="P9" s="290">
        <v>211</v>
      </c>
      <c r="Q9" s="290">
        <v>870</v>
      </c>
      <c r="R9" s="290">
        <v>473</v>
      </c>
      <c r="S9" s="290">
        <v>9</v>
      </c>
      <c r="T9" s="290">
        <v>40</v>
      </c>
      <c r="U9" s="290">
        <v>18</v>
      </c>
      <c r="V9" s="290">
        <v>28</v>
      </c>
      <c r="W9" s="290">
        <v>148</v>
      </c>
      <c r="X9" s="290">
        <v>495</v>
      </c>
      <c r="Y9" s="290">
        <v>1</v>
      </c>
      <c r="Z9" s="289">
        <v>229</v>
      </c>
      <c r="AA9" s="288"/>
      <c r="AB9" s="287"/>
      <c r="AC9" s="357" t="str">
        <f>B9</f>
        <v>総数</v>
      </c>
      <c r="AD9" s="357"/>
      <c r="AE9" s="357"/>
    </row>
    <row r="10" spans="1:32" s="252" customFormat="1" ht="11.25" customHeight="1">
      <c r="B10" s="251"/>
      <c r="C10" s="352" t="s">
        <v>17</v>
      </c>
      <c r="D10" s="352"/>
      <c r="F10" s="281">
        <v>286</v>
      </c>
      <c r="G10" s="280">
        <v>0</v>
      </c>
      <c r="H10" s="280">
        <v>0</v>
      </c>
      <c r="I10" s="280">
        <v>0</v>
      </c>
      <c r="J10" s="280">
        <v>125</v>
      </c>
      <c r="K10" s="280">
        <v>54</v>
      </c>
      <c r="L10" s="280">
        <v>0</v>
      </c>
      <c r="M10" s="280">
        <v>0</v>
      </c>
      <c r="N10" s="280">
        <v>4</v>
      </c>
      <c r="O10" s="280">
        <v>3</v>
      </c>
      <c r="P10" s="280">
        <v>4</v>
      </c>
      <c r="Q10" s="280">
        <v>20</v>
      </c>
      <c r="R10" s="280">
        <v>7</v>
      </c>
      <c r="S10" s="280">
        <v>0</v>
      </c>
      <c r="T10" s="280">
        <v>3</v>
      </c>
      <c r="U10" s="280">
        <v>1</v>
      </c>
      <c r="V10" s="280">
        <v>1</v>
      </c>
      <c r="W10" s="280">
        <v>9</v>
      </c>
      <c r="X10" s="280">
        <v>55</v>
      </c>
      <c r="Y10" s="280">
        <v>0</v>
      </c>
      <c r="Z10" s="280">
        <v>0</v>
      </c>
      <c r="AA10" s="279"/>
      <c r="AC10" s="251"/>
      <c r="AD10" s="352" t="str">
        <f t="shared" ref="AD10:AD49" si="0">C10</f>
        <v>信号無視</v>
      </c>
      <c r="AE10" s="352"/>
    </row>
    <row r="11" spans="1:32" s="252" customFormat="1" ht="11.25" customHeight="1">
      <c r="B11" s="251"/>
      <c r="C11" s="352" t="s">
        <v>18</v>
      </c>
      <c r="D11" s="352"/>
      <c r="F11" s="281">
        <v>2</v>
      </c>
      <c r="G11" s="280">
        <v>0</v>
      </c>
      <c r="H11" s="280">
        <v>0</v>
      </c>
      <c r="I11" s="280">
        <v>0</v>
      </c>
      <c r="J11" s="280">
        <v>2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0">
        <v>0</v>
      </c>
      <c r="S11" s="280">
        <v>0</v>
      </c>
      <c r="T11" s="280">
        <v>0</v>
      </c>
      <c r="U11" s="280">
        <v>0</v>
      </c>
      <c r="V11" s="280">
        <v>0</v>
      </c>
      <c r="W11" s="280">
        <v>0</v>
      </c>
      <c r="X11" s="280">
        <v>0</v>
      </c>
      <c r="Y11" s="280">
        <v>0</v>
      </c>
      <c r="Z11" s="280">
        <v>0</v>
      </c>
      <c r="AA11" s="279"/>
      <c r="AC11" s="251"/>
      <c r="AD11" s="352" t="str">
        <f t="shared" si="0"/>
        <v>通行禁止</v>
      </c>
      <c r="AE11" s="352"/>
    </row>
    <row r="12" spans="1:32" s="252" customFormat="1" ht="11.25" customHeight="1">
      <c r="B12" s="251"/>
      <c r="C12" s="352" t="s">
        <v>19</v>
      </c>
      <c r="D12" s="352"/>
      <c r="F12" s="281">
        <v>4</v>
      </c>
      <c r="G12" s="280">
        <v>0</v>
      </c>
      <c r="H12" s="280">
        <v>0</v>
      </c>
      <c r="I12" s="280">
        <v>0</v>
      </c>
      <c r="J12" s="280">
        <v>2</v>
      </c>
      <c r="K12" s="280">
        <v>1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0">
        <v>0</v>
      </c>
      <c r="S12" s="280">
        <v>0</v>
      </c>
      <c r="T12" s="280">
        <v>1</v>
      </c>
      <c r="U12" s="280">
        <v>0</v>
      </c>
      <c r="V12" s="280">
        <v>0</v>
      </c>
      <c r="W12" s="280">
        <v>0</v>
      </c>
      <c r="X12" s="280">
        <v>0</v>
      </c>
      <c r="Y12" s="280">
        <v>0</v>
      </c>
      <c r="Z12" s="280">
        <v>0</v>
      </c>
      <c r="AA12" s="279"/>
      <c r="AC12" s="251"/>
      <c r="AD12" s="352" t="str">
        <f t="shared" si="0"/>
        <v>通行区分</v>
      </c>
      <c r="AE12" s="352"/>
    </row>
    <row r="13" spans="1:32" s="252" customFormat="1" ht="11.25" customHeight="1">
      <c r="B13" s="251"/>
      <c r="C13" s="352" t="s">
        <v>20</v>
      </c>
      <c r="D13" s="352"/>
      <c r="F13" s="281">
        <v>1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280">
        <v>0</v>
      </c>
      <c r="S13" s="280">
        <v>0</v>
      </c>
      <c r="T13" s="280">
        <v>1</v>
      </c>
      <c r="U13" s="280">
        <v>0</v>
      </c>
      <c r="V13" s="280">
        <v>0</v>
      </c>
      <c r="W13" s="280">
        <v>0</v>
      </c>
      <c r="X13" s="280">
        <v>0</v>
      </c>
      <c r="Y13" s="280">
        <v>0</v>
      </c>
      <c r="Z13" s="280">
        <v>0</v>
      </c>
      <c r="AA13" s="279"/>
      <c r="AC13" s="251"/>
      <c r="AD13" s="352" t="str">
        <f t="shared" si="0"/>
        <v>車両通行帯</v>
      </c>
      <c r="AE13" s="352"/>
    </row>
    <row r="14" spans="1:32" s="252" customFormat="1" ht="11.25" customHeight="1">
      <c r="B14" s="251"/>
      <c r="C14" s="352" t="s">
        <v>21</v>
      </c>
      <c r="D14" s="352"/>
      <c r="F14" s="281">
        <v>1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1</v>
      </c>
      <c r="V14" s="280">
        <v>0</v>
      </c>
      <c r="W14" s="280">
        <v>0</v>
      </c>
      <c r="X14" s="280">
        <v>0</v>
      </c>
      <c r="Y14" s="280">
        <v>0</v>
      </c>
      <c r="Z14" s="280">
        <v>0</v>
      </c>
      <c r="AA14" s="279"/>
      <c r="AC14" s="251"/>
      <c r="AD14" s="352" t="str">
        <f t="shared" si="0"/>
        <v>最高速度</v>
      </c>
      <c r="AE14" s="352"/>
    </row>
    <row r="15" spans="1:32" s="252" customFormat="1" ht="18" customHeight="1">
      <c r="B15" s="251"/>
      <c r="C15" s="352" t="s">
        <v>89</v>
      </c>
      <c r="D15" s="352"/>
      <c r="F15" s="281">
        <v>2</v>
      </c>
      <c r="G15" s="280">
        <v>0</v>
      </c>
      <c r="H15" s="280">
        <v>0</v>
      </c>
      <c r="I15" s="280">
        <v>0</v>
      </c>
      <c r="J15" s="280">
        <v>0</v>
      </c>
      <c r="K15" s="280">
        <v>1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  <c r="V15" s="280">
        <v>0</v>
      </c>
      <c r="W15" s="280">
        <v>1</v>
      </c>
      <c r="X15" s="280">
        <v>0</v>
      </c>
      <c r="Y15" s="280">
        <v>0</v>
      </c>
      <c r="Z15" s="280">
        <v>0</v>
      </c>
      <c r="AA15" s="279"/>
      <c r="AC15" s="251"/>
      <c r="AD15" s="352" t="str">
        <f t="shared" si="0"/>
        <v>横断等禁止</v>
      </c>
      <c r="AE15" s="352"/>
    </row>
    <row r="16" spans="1:32" s="252" customFormat="1" ht="11.25" customHeight="1">
      <c r="B16" s="251"/>
      <c r="C16" s="352" t="s">
        <v>23</v>
      </c>
      <c r="D16" s="352"/>
      <c r="F16" s="281">
        <v>18</v>
      </c>
      <c r="G16" s="280">
        <v>0</v>
      </c>
      <c r="H16" s="280">
        <v>0</v>
      </c>
      <c r="I16" s="280">
        <v>0</v>
      </c>
      <c r="J16" s="280">
        <v>12</v>
      </c>
      <c r="K16" s="280">
        <v>2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1</v>
      </c>
      <c r="R16" s="280">
        <v>3</v>
      </c>
      <c r="S16" s="280">
        <v>0</v>
      </c>
      <c r="T16" s="280">
        <v>0</v>
      </c>
      <c r="U16" s="280">
        <v>0</v>
      </c>
      <c r="V16" s="280">
        <v>0</v>
      </c>
      <c r="W16" s="280">
        <v>0</v>
      </c>
      <c r="X16" s="280">
        <v>0</v>
      </c>
      <c r="Y16" s="280">
        <v>0</v>
      </c>
      <c r="Z16" s="280">
        <v>0</v>
      </c>
      <c r="AA16" s="279"/>
      <c r="AC16" s="251"/>
      <c r="AD16" s="352" t="str">
        <f t="shared" si="0"/>
        <v>車間距離不保持</v>
      </c>
      <c r="AE16" s="352"/>
    </row>
    <row r="17" spans="2:31" s="252" customFormat="1" ht="11.25" customHeight="1">
      <c r="B17" s="251"/>
      <c r="C17" s="352" t="s">
        <v>88</v>
      </c>
      <c r="D17" s="352"/>
      <c r="F17" s="281">
        <v>1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1</v>
      </c>
      <c r="P17" s="280">
        <v>0</v>
      </c>
      <c r="Q17" s="280">
        <v>0</v>
      </c>
      <c r="R17" s="280">
        <v>0</v>
      </c>
      <c r="S17" s="280">
        <v>0</v>
      </c>
      <c r="T17" s="280">
        <v>0</v>
      </c>
      <c r="U17" s="280">
        <v>0</v>
      </c>
      <c r="V17" s="280">
        <v>0</v>
      </c>
      <c r="W17" s="280">
        <v>0</v>
      </c>
      <c r="X17" s="280">
        <v>0</v>
      </c>
      <c r="Y17" s="280">
        <v>0</v>
      </c>
      <c r="Z17" s="280">
        <v>0</v>
      </c>
      <c r="AA17" s="279"/>
      <c r="AC17" s="251"/>
      <c r="AD17" s="352" t="str">
        <f t="shared" si="0"/>
        <v>進路変更禁止</v>
      </c>
      <c r="AE17" s="352"/>
    </row>
    <row r="18" spans="2:31" s="252" customFormat="1" ht="11.25" customHeight="1">
      <c r="B18" s="251"/>
      <c r="C18" s="352" t="s">
        <v>87</v>
      </c>
      <c r="D18" s="352"/>
      <c r="F18" s="281">
        <v>2</v>
      </c>
      <c r="G18" s="280">
        <v>0</v>
      </c>
      <c r="H18" s="280">
        <v>0</v>
      </c>
      <c r="I18" s="280">
        <v>0</v>
      </c>
      <c r="J18" s="280">
        <v>2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  <c r="V18" s="280">
        <v>0</v>
      </c>
      <c r="W18" s="280">
        <v>0</v>
      </c>
      <c r="X18" s="280">
        <v>0</v>
      </c>
      <c r="Y18" s="280">
        <v>0</v>
      </c>
      <c r="Z18" s="280">
        <v>0</v>
      </c>
      <c r="AA18" s="279"/>
      <c r="AC18" s="251"/>
      <c r="AD18" s="352" t="str">
        <f t="shared" si="0"/>
        <v>通行妨害（車両等）</v>
      </c>
      <c r="AE18" s="352"/>
    </row>
    <row r="19" spans="2:31" s="252" customFormat="1" ht="11.25" customHeight="1">
      <c r="B19" s="251"/>
      <c r="C19" s="352" t="s">
        <v>26</v>
      </c>
      <c r="D19" s="352"/>
      <c r="F19" s="281">
        <v>2</v>
      </c>
      <c r="G19" s="280">
        <v>0</v>
      </c>
      <c r="H19" s="280">
        <v>0</v>
      </c>
      <c r="I19" s="280">
        <v>0</v>
      </c>
      <c r="J19" s="280">
        <v>1</v>
      </c>
      <c r="K19" s="280">
        <v>0</v>
      </c>
      <c r="L19" s="280">
        <v>0</v>
      </c>
      <c r="M19" s="280">
        <v>0</v>
      </c>
      <c r="N19" s="280">
        <v>0</v>
      </c>
      <c r="O19" s="280">
        <v>0</v>
      </c>
      <c r="P19" s="280">
        <v>0</v>
      </c>
      <c r="Q19" s="280">
        <v>0</v>
      </c>
      <c r="R19" s="280">
        <v>0</v>
      </c>
      <c r="S19" s="280">
        <v>0</v>
      </c>
      <c r="T19" s="280">
        <v>0</v>
      </c>
      <c r="U19" s="280">
        <v>1</v>
      </c>
      <c r="V19" s="280">
        <v>0</v>
      </c>
      <c r="W19" s="280">
        <v>0</v>
      </c>
      <c r="X19" s="280">
        <v>0</v>
      </c>
      <c r="Y19" s="280">
        <v>0</v>
      </c>
      <c r="Z19" s="280">
        <v>0</v>
      </c>
      <c r="AA19" s="279"/>
      <c r="AC19" s="251"/>
      <c r="AD19" s="352" t="str">
        <f t="shared" si="0"/>
        <v>追越し</v>
      </c>
      <c r="AE19" s="352"/>
    </row>
    <row r="20" spans="2:31" s="252" customFormat="1" ht="18" customHeight="1">
      <c r="B20" s="251"/>
      <c r="C20" s="352" t="s">
        <v>86</v>
      </c>
      <c r="D20" s="352"/>
      <c r="F20" s="281">
        <v>1</v>
      </c>
      <c r="G20" s="280">
        <v>0</v>
      </c>
      <c r="H20" s="280">
        <v>0</v>
      </c>
      <c r="I20" s="280">
        <v>0</v>
      </c>
      <c r="J20" s="280">
        <v>1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  <c r="V20" s="280">
        <v>0</v>
      </c>
      <c r="W20" s="280">
        <v>0</v>
      </c>
      <c r="X20" s="280">
        <v>0</v>
      </c>
      <c r="Y20" s="280">
        <v>0</v>
      </c>
      <c r="Z20" s="280">
        <v>0</v>
      </c>
      <c r="AA20" s="279"/>
      <c r="AC20" s="251"/>
      <c r="AD20" s="352" t="str">
        <f t="shared" si="0"/>
        <v>割込み等</v>
      </c>
      <c r="AE20" s="352"/>
    </row>
    <row r="21" spans="2:31" s="252" customFormat="1" ht="11.25" customHeight="1">
      <c r="B21" s="251"/>
      <c r="C21" s="352" t="s">
        <v>28</v>
      </c>
      <c r="D21" s="352"/>
      <c r="F21" s="281">
        <v>1</v>
      </c>
      <c r="G21" s="280">
        <v>0</v>
      </c>
      <c r="H21" s="280">
        <v>0</v>
      </c>
      <c r="I21" s="280">
        <v>0</v>
      </c>
      <c r="J21" s="280">
        <v>1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79"/>
      <c r="AC21" s="251"/>
      <c r="AD21" s="352" t="str">
        <f t="shared" si="0"/>
        <v>踏切不停止</v>
      </c>
      <c r="AE21" s="352"/>
    </row>
    <row r="22" spans="2:31" s="252" customFormat="1" ht="11.25" customHeight="1">
      <c r="B22" s="251"/>
      <c r="C22" s="352" t="s">
        <v>29</v>
      </c>
      <c r="D22" s="352"/>
      <c r="F22" s="281">
        <v>4</v>
      </c>
      <c r="G22" s="280">
        <v>0</v>
      </c>
      <c r="H22" s="280">
        <v>0</v>
      </c>
      <c r="I22" s="280">
        <v>0</v>
      </c>
      <c r="J22" s="280">
        <v>3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0">
        <v>0</v>
      </c>
      <c r="Q22" s="280">
        <v>0</v>
      </c>
      <c r="R22" s="280">
        <v>0</v>
      </c>
      <c r="S22" s="280">
        <v>0</v>
      </c>
      <c r="T22" s="280">
        <v>0</v>
      </c>
      <c r="U22" s="280">
        <v>0</v>
      </c>
      <c r="V22" s="280">
        <v>0</v>
      </c>
      <c r="W22" s="280">
        <v>0</v>
      </c>
      <c r="X22" s="280">
        <v>1</v>
      </c>
      <c r="Y22" s="280">
        <v>0</v>
      </c>
      <c r="Z22" s="280">
        <v>0</v>
      </c>
      <c r="AA22" s="279"/>
      <c r="AC22" s="251"/>
      <c r="AD22" s="352" t="str">
        <f t="shared" si="0"/>
        <v>右折</v>
      </c>
      <c r="AE22" s="352"/>
    </row>
    <row r="23" spans="2:31" s="252" customFormat="1" ht="11.25" customHeight="1">
      <c r="B23" s="251"/>
      <c r="C23" s="352" t="s">
        <v>30</v>
      </c>
      <c r="D23" s="352"/>
      <c r="F23" s="281">
        <v>1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1</v>
      </c>
      <c r="R23" s="280">
        <v>0</v>
      </c>
      <c r="S23" s="280">
        <v>0</v>
      </c>
      <c r="T23" s="280">
        <v>0</v>
      </c>
      <c r="U23" s="280">
        <v>0</v>
      </c>
      <c r="V23" s="280">
        <v>0</v>
      </c>
      <c r="W23" s="280">
        <v>0</v>
      </c>
      <c r="X23" s="280">
        <v>0</v>
      </c>
      <c r="Y23" s="280">
        <v>0</v>
      </c>
      <c r="Z23" s="280">
        <v>0</v>
      </c>
      <c r="AA23" s="279"/>
      <c r="AC23" s="251"/>
      <c r="AD23" s="352" t="str">
        <f t="shared" si="0"/>
        <v>左折</v>
      </c>
      <c r="AE23" s="352"/>
    </row>
    <row r="24" spans="2:31" s="252" customFormat="1" ht="11.25" customHeight="1">
      <c r="B24" s="251"/>
      <c r="C24" s="352" t="s">
        <v>166</v>
      </c>
      <c r="D24" s="352"/>
      <c r="F24" s="281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  <c r="V24" s="280">
        <v>0</v>
      </c>
      <c r="W24" s="280">
        <v>0</v>
      </c>
      <c r="X24" s="280">
        <v>0</v>
      </c>
      <c r="Y24" s="280">
        <v>0</v>
      </c>
      <c r="Z24" s="280">
        <v>0</v>
      </c>
      <c r="AA24" s="279"/>
      <c r="AC24" s="251"/>
      <c r="AD24" s="352" t="str">
        <f t="shared" si="0"/>
        <v>環状交差点</v>
      </c>
      <c r="AE24" s="352"/>
    </row>
    <row r="25" spans="2:31" s="252" customFormat="1" ht="18" customHeight="1">
      <c r="B25" s="251"/>
      <c r="C25" s="352" t="s">
        <v>85</v>
      </c>
      <c r="D25" s="352"/>
      <c r="F25" s="281">
        <v>19</v>
      </c>
      <c r="G25" s="280">
        <v>0</v>
      </c>
      <c r="H25" s="280">
        <v>0</v>
      </c>
      <c r="I25" s="280">
        <v>0</v>
      </c>
      <c r="J25" s="280">
        <v>7</v>
      </c>
      <c r="K25" s="280">
        <v>6</v>
      </c>
      <c r="L25" s="280">
        <v>0</v>
      </c>
      <c r="M25" s="280">
        <v>0</v>
      </c>
      <c r="N25" s="280">
        <v>1</v>
      </c>
      <c r="O25" s="280">
        <v>0</v>
      </c>
      <c r="P25" s="280">
        <v>0</v>
      </c>
      <c r="Q25" s="280">
        <v>0</v>
      </c>
      <c r="R25" s="280">
        <v>1</v>
      </c>
      <c r="S25" s="280">
        <v>0</v>
      </c>
      <c r="T25" s="280">
        <v>1</v>
      </c>
      <c r="U25" s="280">
        <v>0</v>
      </c>
      <c r="V25" s="280">
        <v>0</v>
      </c>
      <c r="W25" s="280">
        <v>0</v>
      </c>
      <c r="X25" s="280">
        <v>3</v>
      </c>
      <c r="Y25" s="280">
        <v>0</v>
      </c>
      <c r="Z25" s="280">
        <v>0</v>
      </c>
      <c r="AA25" s="279"/>
      <c r="AC25" s="251"/>
      <c r="AD25" s="352" t="str">
        <f t="shared" si="0"/>
        <v>優先通行妨害</v>
      </c>
      <c r="AE25" s="352"/>
    </row>
    <row r="26" spans="2:31" s="252" customFormat="1" ht="11.25" customHeight="1">
      <c r="B26" s="251"/>
      <c r="C26" s="352" t="s">
        <v>116</v>
      </c>
      <c r="D26" s="352"/>
      <c r="F26" s="281">
        <v>15</v>
      </c>
      <c r="G26" s="280">
        <v>0</v>
      </c>
      <c r="H26" s="280">
        <v>0</v>
      </c>
      <c r="I26" s="280">
        <v>0</v>
      </c>
      <c r="J26" s="280">
        <v>11</v>
      </c>
      <c r="K26" s="280">
        <v>1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2</v>
      </c>
      <c r="R26" s="280">
        <v>1</v>
      </c>
      <c r="S26" s="280">
        <v>0</v>
      </c>
      <c r="T26" s="280">
        <v>0</v>
      </c>
      <c r="U26" s="280">
        <v>0</v>
      </c>
      <c r="V26" s="280">
        <v>0</v>
      </c>
      <c r="W26" s="280">
        <v>0</v>
      </c>
      <c r="X26" s="280">
        <v>0</v>
      </c>
      <c r="Y26" s="280">
        <v>0</v>
      </c>
      <c r="Z26" s="280">
        <v>0</v>
      </c>
      <c r="AA26" s="279"/>
      <c r="AC26" s="251"/>
      <c r="AD26" s="352" t="str">
        <f t="shared" si="0"/>
        <v>交差点安全進行義務</v>
      </c>
      <c r="AE26" s="352"/>
    </row>
    <row r="27" spans="2:31" s="252" customFormat="1" ht="11.25" customHeight="1">
      <c r="B27" s="251"/>
      <c r="C27" s="352" t="s">
        <v>33</v>
      </c>
      <c r="D27" s="352"/>
      <c r="F27" s="281">
        <v>103</v>
      </c>
      <c r="G27" s="280">
        <v>0</v>
      </c>
      <c r="H27" s="280">
        <v>0</v>
      </c>
      <c r="I27" s="280">
        <v>0</v>
      </c>
      <c r="J27" s="280">
        <v>76</v>
      </c>
      <c r="K27" s="280">
        <v>16</v>
      </c>
      <c r="L27" s="280">
        <v>0</v>
      </c>
      <c r="M27" s="280">
        <v>0</v>
      </c>
      <c r="N27" s="280">
        <v>1</v>
      </c>
      <c r="O27" s="280">
        <v>2</v>
      </c>
      <c r="P27" s="280">
        <v>3</v>
      </c>
      <c r="Q27" s="280">
        <v>4</v>
      </c>
      <c r="R27" s="280">
        <v>1</v>
      </c>
      <c r="S27" s="280">
        <v>0</v>
      </c>
      <c r="T27" s="280">
        <v>0</v>
      </c>
      <c r="U27" s="280">
        <v>0</v>
      </c>
      <c r="V27" s="280">
        <v>0</v>
      </c>
      <c r="W27" s="280">
        <v>0</v>
      </c>
      <c r="X27" s="280">
        <v>0</v>
      </c>
      <c r="Y27" s="280">
        <v>0</v>
      </c>
      <c r="Z27" s="280">
        <v>0</v>
      </c>
      <c r="AA27" s="279"/>
      <c r="AC27" s="251"/>
      <c r="AD27" s="352" t="str">
        <f t="shared" si="0"/>
        <v>歩行者妨害</v>
      </c>
      <c r="AE27" s="352"/>
    </row>
    <row r="28" spans="2:31" s="252" customFormat="1" ht="11.25" customHeight="1">
      <c r="B28" s="251"/>
      <c r="C28" s="352" t="s">
        <v>34</v>
      </c>
      <c r="D28" s="352"/>
      <c r="F28" s="281">
        <v>22</v>
      </c>
      <c r="G28" s="280">
        <v>0</v>
      </c>
      <c r="H28" s="280">
        <v>0</v>
      </c>
      <c r="I28" s="280">
        <v>0</v>
      </c>
      <c r="J28" s="280">
        <v>14</v>
      </c>
      <c r="K28" s="280">
        <v>5</v>
      </c>
      <c r="L28" s="280">
        <v>0</v>
      </c>
      <c r="M28" s="280">
        <v>0</v>
      </c>
      <c r="N28" s="280">
        <v>0</v>
      </c>
      <c r="O28" s="280">
        <v>0</v>
      </c>
      <c r="P28" s="280">
        <v>0</v>
      </c>
      <c r="Q28" s="280">
        <v>2</v>
      </c>
      <c r="R28" s="280">
        <v>0</v>
      </c>
      <c r="S28" s="280">
        <v>0</v>
      </c>
      <c r="T28" s="280">
        <v>0</v>
      </c>
      <c r="U28" s="280">
        <v>1</v>
      </c>
      <c r="V28" s="280">
        <v>0</v>
      </c>
      <c r="W28" s="280">
        <v>0</v>
      </c>
      <c r="X28" s="280">
        <v>0</v>
      </c>
      <c r="Y28" s="280">
        <v>0</v>
      </c>
      <c r="Z28" s="280">
        <v>0</v>
      </c>
      <c r="AA28" s="279"/>
      <c r="AC28" s="251"/>
      <c r="AD28" s="352" t="str">
        <f t="shared" si="0"/>
        <v>横断自転車妨害</v>
      </c>
      <c r="AE28" s="352"/>
    </row>
    <row r="29" spans="2:31" s="252" customFormat="1" ht="11.25" customHeight="1">
      <c r="B29" s="251"/>
      <c r="C29" s="352" t="s">
        <v>35</v>
      </c>
      <c r="D29" s="352"/>
      <c r="F29" s="281">
        <v>11</v>
      </c>
      <c r="G29" s="280">
        <v>0</v>
      </c>
      <c r="H29" s="280">
        <v>0</v>
      </c>
      <c r="I29" s="280">
        <v>0</v>
      </c>
      <c r="J29" s="280">
        <v>6</v>
      </c>
      <c r="K29" s="280">
        <v>2</v>
      </c>
      <c r="L29" s="280">
        <v>0</v>
      </c>
      <c r="M29" s="280">
        <v>0</v>
      </c>
      <c r="N29" s="280">
        <v>0</v>
      </c>
      <c r="O29" s="280">
        <v>0</v>
      </c>
      <c r="P29" s="280">
        <v>1</v>
      </c>
      <c r="Q29" s="280">
        <v>0</v>
      </c>
      <c r="R29" s="280">
        <v>0</v>
      </c>
      <c r="S29" s="280">
        <v>0</v>
      </c>
      <c r="T29" s="280">
        <v>0</v>
      </c>
      <c r="U29" s="280">
        <v>0</v>
      </c>
      <c r="V29" s="280">
        <v>0</v>
      </c>
      <c r="W29" s="280">
        <v>2</v>
      </c>
      <c r="X29" s="280">
        <v>0</v>
      </c>
      <c r="Y29" s="280">
        <v>0</v>
      </c>
      <c r="Z29" s="280">
        <v>0</v>
      </c>
      <c r="AA29" s="279"/>
      <c r="AC29" s="251"/>
      <c r="AD29" s="352" t="str">
        <f t="shared" si="0"/>
        <v>徐行</v>
      </c>
      <c r="AE29" s="352"/>
    </row>
    <row r="30" spans="2:31" s="252" customFormat="1" ht="18" customHeight="1">
      <c r="B30" s="251"/>
      <c r="C30" s="352" t="s">
        <v>36</v>
      </c>
      <c r="D30" s="352"/>
      <c r="F30" s="281">
        <v>192</v>
      </c>
      <c r="G30" s="280">
        <v>0</v>
      </c>
      <c r="H30" s="280">
        <v>0</v>
      </c>
      <c r="I30" s="280">
        <v>0</v>
      </c>
      <c r="J30" s="280">
        <v>67</v>
      </c>
      <c r="K30" s="280">
        <v>20</v>
      </c>
      <c r="L30" s="280">
        <v>0</v>
      </c>
      <c r="M30" s="280">
        <v>0</v>
      </c>
      <c r="N30" s="280">
        <v>0</v>
      </c>
      <c r="O30" s="280">
        <v>2</v>
      </c>
      <c r="P30" s="280">
        <v>2</v>
      </c>
      <c r="Q30" s="280">
        <v>6</v>
      </c>
      <c r="R30" s="280">
        <v>6</v>
      </c>
      <c r="S30" s="280">
        <v>0</v>
      </c>
      <c r="T30" s="280">
        <v>0</v>
      </c>
      <c r="U30" s="280">
        <v>0</v>
      </c>
      <c r="V30" s="280">
        <v>0</v>
      </c>
      <c r="W30" s="280">
        <v>2</v>
      </c>
      <c r="X30" s="280">
        <v>87</v>
      </c>
      <c r="Y30" s="280">
        <v>0</v>
      </c>
      <c r="Z30" s="280">
        <v>0</v>
      </c>
      <c r="AA30" s="279"/>
      <c r="AC30" s="251"/>
      <c r="AD30" s="352" t="str">
        <f t="shared" si="0"/>
        <v>一時不停止</v>
      </c>
      <c r="AE30" s="352"/>
    </row>
    <row r="31" spans="2:31" s="252" customFormat="1" ht="11.25" customHeight="1">
      <c r="B31" s="251"/>
      <c r="C31" s="352" t="s">
        <v>83</v>
      </c>
      <c r="D31" s="352"/>
      <c r="F31" s="281">
        <v>0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280">
        <v>0</v>
      </c>
      <c r="O31" s="280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0</v>
      </c>
      <c r="V31" s="280">
        <v>0</v>
      </c>
      <c r="W31" s="280">
        <v>0</v>
      </c>
      <c r="X31" s="280">
        <v>0</v>
      </c>
      <c r="Y31" s="280">
        <v>0</v>
      </c>
      <c r="Z31" s="280">
        <v>0</v>
      </c>
      <c r="AA31" s="279"/>
      <c r="AC31" s="251"/>
      <c r="AD31" s="352" t="str">
        <f t="shared" si="0"/>
        <v>駐 (停) 車 違 反</v>
      </c>
      <c r="AE31" s="352"/>
    </row>
    <row r="32" spans="2:31" s="252" customFormat="1" ht="11.25" customHeight="1">
      <c r="B32" s="251"/>
      <c r="C32" s="352" t="s">
        <v>82</v>
      </c>
      <c r="D32" s="352"/>
      <c r="F32" s="281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  <c r="V32" s="280">
        <v>0</v>
      </c>
      <c r="W32" s="280">
        <v>0</v>
      </c>
      <c r="X32" s="280">
        <v>0</v>
      </c>
      <c r="Y32" s="280">
        <v>0</v>
      </c>
      <c r="Z32" s="280">
        <v>0</v>
      </c>
      <c r="AA32" s="279"/>
      <c r="AC32" s="251"/>
      <c r="AD32" s="352" t="str">
        <f t="shared" si="0"/>
        <v>灯火違反</v>
      </c>
      <c r="AE32" s="352"/>
    </row>
    <row r="33" spans="2:32" s="252" customFormat="1" ht="11.25" customHeight="1">
      <c r="B33" s="251"/>
      <c r="C33" s="352" t="s">
        <v>81</v>
      </c>
      <c r="D33" s="352"/>
      <c r="F33" s="281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  <c r="V33" s="280">
        <v>0</v>
      </c>
      <c r="W33" s="280">
        <v>0</v>
      </c>
      <c r="X33" s="280">
        <v>0</v>
      </c>
      <c r="Y33" s="280">
        <v>0</v>
      </c>
      <c r="Z33" s="280">
        <v>0</v>
      </c>
      <c r="AA33" s="279"/>
      <c r="AC33" s="251"/>
      <c r="AD33" s="352" t="str">
        <f t="shared" si="0"/>
        <v>合図不履行等</v>
      </c>
      <c r="AE33" s="352"/>
    </row>
    <row r="34" spans="2:32" s="252" customFormat="1" ht="11.25" customHeight="1">
      <c r="B34" s="251"/>
      <c r="C34" s="352" t="s">
        <v>40</v>
      </c>
      <c r="D34" s="352"/>
      <c r="F34" s="281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0</v>
      </c>
      <c r="O34" s="280">
        <v>0</v>
      </c>
      <c r="P34" s="280">
        <v>0</v>
      </c>
      <c r="Q34" s="280">
        <v>0</v>
      </c>
      <c r="R34" s="280">
        <v>0</v>
      </c>
      <c r="S34" s="280">
        <v>0</v>
      </c>
      <c r="T34" s="280">
        <v>0</v>
      </c>
      <c r="U34" s="280">
        <v>0</v>
      </c>
      <c r="V34" s="280">
        <v>0</v>
      </c>
      <c r="W34" s="280">
        <v>0</v>
      </c>
      <c r="X34" s="280">
        <v>0</v>
      </c>
      <c r="Y34" s="280">
        <v>0</v>
      </c>
      <c r="Z34" s="280">
        <v>0</v>
      </c>
      <c r="AA34" s="279"/>
      <c r="AC34" s="251"/>
      <c r="AD34" s="352" t="str">
        <f t="shared" si="0"/>
        <v>乗車不適当</v>
      </c>
      <c r="AE34" s="352"/>
    </row>
    <row r="35" spans="2:32" s="252" customFormat="1" ht="18" customHeight="1">
      <c r="B35" s="251"/>
      <c r="C35" s="352" t="s">
        <v>80</v>
      </c>
      <c r="D35" s="352"/>
      <c r="F35" s="281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S35" s="280">
        <v>0</v>
      </c>
      <c r="T35" s="280">
        <v>0</v>
      </c>
      <c r="U35" s="280">
        <v>0</v>
      </c>
      <c r="V35" s="280">
        <v>0</v>
      </c>
      <c r="W35" s="280">
        <v>0</v>
      </c>
      <c r="X35" s="280">
        <v>0</v>
      </c>
      <c r="Y35" s="280">
        <v>0</v>
      </c>
      <c r="Z35" s="280">
        <v>0</v>
      </c>
      <c r="AA35" s="279"/>
      <c r="AC35" s="251"/>
      <c r="AD35" s="352" t="str">
        <f t="shared" si="0"/>
        <v>過積載</v>
      </c>
      <c r="AE35" s="352"/>
    </row>
    <row r="36" spans="2:32" s="252" customFormat="1" ht="11.25" customHeight="1">
      <c r="B36" s="251"/>
      <c r="C36" s="352" t="s">
        <v>79</v>
      </c>
      <c r="D36" s="352"/>
      <c r="F36" s="281">
        <v>2</v>
      </c>
      <c r="G36" s="280">
        <v>1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1</v>
      </c>
      <c r="R36" s="280">
        <v>0</v>
      </c>
      <c r="S36" s="280">
        <v>0</v>
      </c>
      <c r="T36" s="280">
        <v>0</v>
      </c>
      <c r="U36" s="280">
        <v>0</v>
      </c>
      <c r="V36" s="280">
        <v>0</v>
      </c>
      <c r="W36" s="280">
        <v>0</v>
      </c>
      <c r="X36" s="280">
        <v>0</v>
      </c>
      <c r="Y36" s="280">
        <v>0</v>
      </c>
      <c r="Z36" s="280">
        <v>0</v>
      </c>
      <c r="AA36" s="279"/>
      <c r="AC36" s="251"/>
      <c r="AD36" s="352" t="str">
        <f t="shared" si="0"/>
        <v>積載不適当</v>
      </c>
      <c r="AE36" s="352"/>
    </row>
    <row r="37" spans="2:32" s="252" customFormat="1" ht="11.25" customHeight="1">
      <c r="B37" s="251"/>
      <c r="C37" s="352" t="s">
        <v>42</v>
      </c>
      <c r="D37" s="352"/>
      <c r="F37" s="281">
        <v>0</v>
      </c>
      <c r="G37" s="280">
        <v>0</v>
      </c>
      <c r="H37" s="280">
        <v>0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280">
        <v>0</v>
      </c>
      <c r="O37" s="280">
        <v>0</v>
      </c>
      <c r="P37" s="280">
        <v>0</v>
      </c>
      <c r="Q37" s="280">
        <v>0</v>
      </c>
      <c r="R37" s="280">
        <v>0</v>
      </c>
      <c r="S37" s="280">
        <v>0</v>
      </c>
      <c r="T37" s="280">
        <v>0</v>
      </c>
      <c r="U37" s="280">
        <v>0</v>
      </c>
      <c r="V37" s="280">
        <v>0</v>
      </c>
      <c r="W37" s="280">
        <v>0</v>
      </c>
      <c r="X37" s="280">
        <v>0</v>
      </c>
      <c r="Y37" s="280">
        <v>0</v>
      </c>
      <c r="Z37" s="280">
        <v>0</v>
      </c>
      <c r="AA37" s="279"/>
      <c r="AC37" s="251"/>
      <c r="AD37" s="352" t="str">
        <f t="shared" si="0"/>
        <v>自転車通行方法</v>
      </c>
      <c r="AE37" s="352"/>
    </row>
    <row r="38" spans="2:32" s="252" customFormat="1" ht="11.25" customHeight="1">
      <c r="B38" s="251"/>
      <c r="C38" s="352" t="s">
        <v>78</v>
      </c>
      <c r="D38" s="352"/>
      <c r="F38" s="281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  <c r="T38" s="280">
        <v>0</v>
      </c>
      <c r="U38" s="280">
        <v>0</v>
      </c>
      <c r="V38" s="280">
        <v>0</v>
      </c>
      <c r="W38" s="280">
        <v>0</v>
      </c>
      <c r="X38" s="280">
        <v>0</v>
      </c>
      <c r="Y38" s="280">
        <v>0</v>
      </c>
      <c r="Z38" s="280">
        <v>0</v>
      </c>
      <c r="AA38" s="279"/>
      <c r="AC38" s="251"/>
      <c r="AD38" s="352" t="str">
        <f t="shared" si="0"/>
        <v>牽引</v>
      </c>
      <c r="AE38" s="352"/>
    </row>
    <row r="39" spans="2:32" s="252" customFormat="1" ht="11.25" customHeight="1">
      <c r="B39" s="251"/>
      <c r="C39" s="352" t="s">
        <v>44</v>
      </c>
      <c r="D39" s="352"/>
      <c r="F39" s="281">
        <v>3</v>
      </c>
      <c r="G39" s="280">
        <v>0</v>
      </c>
      <c r="H39" s="280">
        <v>0</v>
      </c>
      <c r="I39" s="280">
        <v>0</v>
      </c>
      <c r="J39" s="280">
        <v>1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1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  <c r="V39" s="280">
        <v>0</v>
      </c>
      <c r="W39" s="280">
        <v>1</v>
      </c>
      <c r="X39" s="280">
        <v>0</v>
      </c>
      <c r="Y39" s="280">
        <v>0</v>
      </c>
      <c r="Z39" s="280">
        <v>0</v>
      </c>
      <c r="AA39" s="279"/>
      <c r="AC39" s="251"/>
      <c r="AD39" s="352" t="str">
        <f t="shared" si="0"/>
        <v>整備不良</v>
      </c>
      <c r="AE39" s="352"/>
    </row>
    <row r="40" spans="2:32" s="252" customFormat="1" ht="18" customHeight="1">
      <c r="B40" s="251"/>
      <c r="C40" s="352" t="s">
        <v>107</v>
      </c>
      <c r="D40" s="352"/>
      <c r="F40" s="281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280">
        <v>0</v>
      </c>
      <c r="O40" s="280">
        <v>0</v>
      </c>
      <c r="P40" s="280">
        <v>0</v>
      </c>
      <c r="Q40" s="280">
        <v>0</v>
      </c>
      <c r="R40" s="280">
        <v>0</v>
      </c>
      <c r="S40" s="280">
        <v>0</v>
      </c>
      <c r="T40" s="280">
        <v>0</v>
      </c>
      <c r="U40" s="280">
        <v>0</v>
      </c>
      <c r="V40" s="280">
        <v>0</v>
      </c>
      <c r="W40" s="280">
        <v>0</v>
      </c>
      <c r="X40" s="280">
        <v>0</v>
      </c>
      <c r="Y40" s="280">
        <v>0</v>
      </c>
      <c r="Z40" s="280">
        <v>0</v>
      </c>
      <c r="AA40" s="279"/>
      <c r="AC40" s="251"/>
      <c r="AD40" s="352" t="str">
        <f t="shared" si="0"/>
        <v>最低速度</v>
      </c>
      <c r="AE40" s="352"/>
    </row>
    <row r="41" spans="2:32" s="252" customFormat="1" ht="11.25" customHeight="1">
      <c r="B41" s="251"/>
      <c r="C41" s="352" t="s">
        <v>73</v>
      </c>
      <c r="D41" s="352"/>
      <c r="F41" s="281">
        <v>1</v>
      </c>
      <c r="G41" s="280">
        <v>0</v>
      </c>
      <c r="H41" s="280">
        <v>0</v>
      </c>
      <c r="I41" s="280">
        <v>0</v>
      </c>
      <c r="J41" s="280">
        <v>1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  <c r="V41" s="280">
        <v>0</v>
      </c>
      <c r="W41" s="280">
        <v>0</v>
      </c>
      <c r="X41" s="280">
        <v>0</v>
      </c>
      <c r="Y41" s="280">
        <v>0</v>
      </c>
      <c r="Z41" s="280">
        <v>0</v>
      </c>
      <c r="AA41" s="279"/>
      <c r="AC41" s="251"/>
      <c r="AD41" s="352" t="str">
        <f t="shared" si="0"/>
        <v>酒酔い運転</v>
      </c>
      <c r="AE41" s="352"/>
    </row>
    <row r="42" spans="2:32" s="252" customFormat="1" ht="11.25" customHeight="1">
      <c r="B42" s="251"/>
      <c r="C42" s="352" t="s">
        <v>72</v>
      </c>
      <c r="D42" s="352"/>
      <c r="F42" s="281">
        <v>2</v>
      </c>
      <c r="G42" s="280">
        <v>0</v>
      </c>
      <c r="H42" s="280">
        <v>0</v>
      </c>
      <c r="I42" s="280">
        <v>0</v>
      </c>
      <c r="J42" s="280">
        <v>1</v>
      </c>
      <c r="K42" s="280">
        <v>1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79"/>
      <c r="AC42" s="251"/>
      <c r="AD42" s="352" t="str">
        <f t="shared" si="0"/>
        <v>過労等</v>
      </c>
      <c r="AE42" s="352"/>
    </row>
    <row r="43" spans="2:32" s="252" customFormat="1" ht="11.25" customHeight="1">
      <c r="B43" s="251"/>
      <c r="C43" s="352" t="s">
        <v>47</v>
      </c>
      <c r="D43" s="352"/>
      <c r="F43" s="281">
        <v>0</v>
      </c>
      <c r="G43" s="280">
        <v>0</v>
      </c>
      <c r="H43" s="280">
        <v>0</v>
      </c>
      <c r="I43" s="280">
        <v>0</v>
      </c>
      <c r="J43" s="280">
        <v>0</v>
      </c>
      <c r="K43" s="280">
        <v>0</v>
      </c>
      <c r="L43" s="280">
        <v>0</v>
      </c>
      <c r="M43" s="280">
        <v>0</v>
      </c>
      <c r="N43" s="280">
        <v>0</v>
      </c>
      <c r="O43" s="280">
        <v>0</v>
      </c>
      <c r="P43" s="280">
        <v>0</v>
      </c>
      <c r="Q43" s="280">
        <v>0</v>
      </c>
      <c r="R43" s="280">
        <v>0</v>
      </c>
      <c r="S43" s="280">
        <v>0</v>
      </c>
      <c r="T43" s="280">
        <v>0</v>
      </c>
      <c r="U43" s="280">
        <v>0</v>
      </c>
      <c r="V43" s="280">
        <v>0</v>
      </c>
      <c r="W43" s="280">
        <v>0</v>
      </c>
      <c r="X43" s="280">
        <v>0</v>
      </c>
      <c r="Y43" s="280">
        <v>0</v>
      </c>
      <c r="Z43" s="280">
        <v>0</v>
      </c>
      <c r="AA43" s="279"/>
      <c r="AC43" s="251"/>
      <c r="AD43" s="352" t="str">
        <f t="shared" si="0"/>
        <v>共同危険行為</v>
      </c>
      <c r="AE43" s="352"/>
    </row>
    <row r="44" spans="2:32" s="252" customFormat="1" ht="11.25" customHeight="1">
      <c r="B44" s="251"/>
      <c r="C44" s="352" t="s">
        <v>106</v>
      </c>
      <c r="D44" s="352"/>
      <c r="F44" s="281">
        <v>10113</v>
      </c>
      <c r="G44" s="280">
        <v>39</v>
      </c>
      <c r="H44" s="280">
        <v>11</v>
      </c>
      <c r="I44" s="280">
        <v>5</v>
      </c>
      <c r="J44" s="280">
        <v>6034</v>
      </c>
      <c r="K44" s="280">
        <v>1675</v>
      </c>
      <c r="L44" s="280">
        <v>0</v>
      </c>
      <c r="M44" s="280">
        <v>0</v>
      </c>
      <c r="N44" s="280">
        <v>141</v>
      </c>
      <c r="O44" s="280">
        <v>162</v>
      </c>
      <c r="P44" s="280">
        <v>200</v>
      </c>
      <c r="Q44" s="280">
        <v>829</v>
      </c>
      <c r="R44" s="280">
        <v>454</v>
      </c>
      <c r="S44" s="280">
        <v>9</v>
      </c>
      <c r="T44" s="280">
        <v>34</v>
      </c>
      <c r="U44" s="280">
        <v>13</v>
      </c>
      <c r="V44" s="280">
        <v>27</v>
      </c>
      <c r="W44" s="280">
        <v>132</v>
      </c>
      <c r="X44" s="280">
        <v>347</v>
      </c>
      <c r="Y44" s="280">
        <v>1</v>
      </c>
      <c r="Z44" s="280">
        <v>0</v>
      </c>
      <c r="AA44" s="279"/>
      <c r="AC44" s="251"/>
      <c r="AD44" s="352" t="str">
        <f t="shared" si="0"/>
        <v>安全運転義務</v>
      </c>
      <c r="AE44" s="352"/>
    </row>
    <row r="45" spans="2:32" s="252" customFormat="1" ht="18" customHeight="1">
      <c r="B45" s="251"/>
      <c r="C45" s="352" t="s">
        <v>56</v>
      </c>
      <c r="D45" s="352"/>
      <c r="F45" s="281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  <c r="V45" s="280">
        <v>0</v>
      </c>
      <c r="W45" s="280">
        <v>0</v>
      </c>
      <c r="X45" s="280">
        <v>0</v>
      </c>
      <c r="Y45" s="280">
        <v>0</v>
      </c>
      <c r="Z45" s="280">
        <v>0</v>
      </c>
      <c r="AA45" s="279"/>
      <c r="AC45" s="251"/>
      <c r="AD45" s="352" t="str">
        <f t="shared" si="0"/>
        <v>幼児等通行妨害</v>
      </c>
      <c r="AE45" s="352"/>
      <c r="AF45" s="253"/>
    </row>
    <row r="46" spans="2:32" s="252" customFormat="1" ht="11.25" customHeight="1">
      <c r="B46" s="251"/>
      <c r="C46" s="352" t="s">
        <v>55</v>
      </c>
      <c r="D46" s="352"/>
      <c r="F46" s="281">
        <v>40</v>
      </c>
      <c r="G46" s="280">
        <v>1</v>
      </c>
      <c r="H46" s="280">
        <v>0</v>
      </c>
      <c r="I46" s="280">
        <v>0</v>
      </c>
      <c r="J46" s="280">
        <v>31</v>
      </c>
      <c r="K46" s="280">
        <v>4</v>
      </c>
      <c r="L46" s="280">
        <v>0</v>
      </c>
      <c r="M46" s="280">
        <v>0</v>
      </c>
      <c r="N46" s="280">
        <v>0</v>
      </c>
      <c r="O46" s="280">
        <v>1</v>
      </c>
      <c r="P46" s="280">
        <v>0</v>
      </c>
      <c r="Q46" s="280">
        <v>3</v>
      </c>
      <c r="R46" s="280">
        <v>0</v>
      </c>
      <c r="S46" s="280">
        <v>0</v>
      </c>
      <c r="T46" s="280">
        <v>0</v>
      </c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0</v>
      </c>
      <c r="AA46" s="279"/>
      <c r="AC46" s="251"/>
      <c r="AD46" s="352" t="str">
        <f t="shared" si="0"/>
        <v>ドア開放等</v>
      </c>
      <c r="AE46" s="352"/>
      <c r="AF46" s="253"/>
    </row>
    <row r="47" spans="2:32" s="252" customFormat="1" ht="11.25" customHeight="1">
      <c r="B47" s="251"/>
      <c r="C47" s="352" t="s">
        <v>105</v>
      </c>
      <c r="D47" s="352"/>
      <c r="F47" s="281">
        <v>2</v>
      </c>
      <c r="G47" s="280">
        <v>0</v>
      </c>
      <c r="H47" s="280">
        <v>0</v>
      </c>
      <c r="I47" s="280">
        <v>0</v>
      </c>
      <c r="J47" s="280">
        <v>1</v>
      </c>
      <c r="K47" s="280">
        <v>0</v>
      </c>
      <c r="L47" s="280">
        <v>0</v>
      </c>
      <c r="M47" s="280">
        <v>0</v>
      </c>
      <c r="N47" s="280">
        <v>0</v>
      </c>
      <c r="O47" s="280">
        <v>1</v>
      </c>
      <c r="P47" s="280">
        <v>0</v>
      </c>
      <c r="Q47" s="280">
        <v>0</v>
      </c>
      <c r="R47" s="280">
        <v>0</v>
      </c>
      <c r="S47" s="280">
        <v>0</v>
      </c>
      <c r="T47" s="280">
        <v>0</v>
      </c>
      <c r="U47" s="280">
        <v>0</v>
      </c>
      <c r="V47" s="280">
        <v>0</v>
      </c>
      <c r="W47" s="280">
        <v>0</v>
      </c>
      <c r="X47" s="280">
        <v>0</v>
      </c>
      <c r="Y47" s="280">
        <v>0</v>
      </c>
      <c r="Z47" s="280">
        <v>0</v>
      </c>
      <c r="AA47" s="279"/>
      <c r="AC47" s="251"/>
      <c r="AD47" s="352" t="str">
        <f t="shared" si="0"/>
        <v>停止措置義務</v>
      </c>
      <c r="AE47" s="352"/>
      <c r="AF47" s="253"/>
    </row>
    <row r="48" spans="2:32" s="252" customFormat="1" ht="11.25" customHeight="1">
      <c r="B48" s="251"/>
      <c r="C48" s="352" t="s">
        <v>54</v>
      </c>
      <c r="D48" s="352"/>
      <c r="F48" s="281">
        <v>9</v>
      </c>
      <c r="G48" s="280">
        <v>1</v>
      </c>
      <c r="H48" s="280">
        <v>0</v>
      </c>
      <c r="I48" s="280">
        <v>0</v>
      </c>
      <c r="J48" s="280">
        <v>2</v>
      </c>
      <c r="K48" s="280">
        <v>1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1</v>
      </c>
      <c r="R48" s="280">
        <v>0</v>
      </c>
      <c r="S48" s="280">
        <v>0</v>
      </c>
      <c r="T48" s="280">
        <v>0</v>
      </c>
      <c r="U48" s="280">
        <v>1</v>
      </c>
      <c r="V48" s="280">
        <v>0</v>
      </c>
      <c r="W48" s="280">
        <v>1</v>
      </c>
      <c r="X48" s="280">
        <v>2</v>
      </c>
      <c r="Y48" s="280">
        <v>0</v>
      </c>
      <c r="Z48" s="280">
        <v>0</v>
      </c>
      <c r="AA48" s="279"/>
      <c r="AC48" s="251"/>
      <c r="AD48" s="352" t="str">
        <f t="shared" si="0"/>
        <v>車両その他</v>
      </c>
      <c r="AE48" s="352"/>
      <c r="AF48" s="253"/>
    </row>
    <row r="49" spans="1:32" s="252" customFormat="1" ht="11.25" customHeight="1">
      <c r="B49" s="251"/>
      <c r="C49" s="352" t="s">
        <v>52</v>
      </c>
      <c r="D49" s="352"/>
      <c r="F49" s="281">
        <v>229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280">
        <v>0</v>
      </c>
      <c r="O49" s="280">
        <v>0</v>
      </c>
      <c r="P49" s="280">
        <v>0</v>
      </c>
      <c r="Q49" s="280">
        <v>0</v>
      </c>
      <c r="R49" s="280">
        <v>0</v>
      </c>
      <c r="S49" s="280">
        <v>0</v>
      </c>
      <c r="T49" s="280">
        <v>0</v>
      </c>
      <c r="U49" s="280">
        <v>0</v>
      </c>
      <c r="V49" s="280">
        <v>0</v>
      </c>
      <c r="W49" s="280">
        <v>0</v>
      </c>
      <c r="X49" s="280">
        <v>0</v>
      </c>
      <c r="Y49" s="280">
        <v>0</v>
      </c>
      <c r="Z49" s="280">
        <v>229</v>
      </c>
      <c r="AA49" s="279"/>
      <c r="AC49" s="251"/>
      <c r="AD49" s="352" t="str">
        <f t="shared" si="0"/>
        <v>不明</v>
      </c>
      <c r="AE49" s="352"/>
      <c r="AF49" s="253"/>
    </row>
    <row r="50" spans="1:32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4"/>
      <c r="AB50" s="243"/>
      <c r="AC50" s="242"/>
      <c r="AD50" s="242"/>
      <c r="AE50" s="242"/>
      <c r="AF50" s="242"/>
    </row>
  </sheetData>
  <mergeCells count="87">
    <mergeCell ref="AD18:AE18"/>
    <mergeCell ref="AD12:AE12"/>
    <mergeCell ref="AD13:AE13"/>
    <mergeCell ref="AD25:AE25"/>
    <mergeCell ref="AD26:AE26"/>
    <mergeCell ref="AD23:AE23"/>
    <mergeCell ref="AD19:AE19"/>
    <mergeCell ref="AD21:AE21"/>
    <mergeCell ref="AD20:AE20"/>
    <mergeCell ref="AD22:AE22"/>
    <mergeCell ref="AD11:AE11"/>
    <mergeCell ref="AE3:AE4"/>
    <mergeCell ref="AB6:AF7"/>
    <mergeCell ref="AC9:AE9"/>
    <mergeCell ref="AD37:AE37"/>
    <mergeCell ref="AD24:AE24"/>
    <mergeCell ref="AD33:AE33"/>
    <mergeCell ref="AD34:AE34"/>
    <mergeCell ref="AD35:AE35"/>
    <mergeCell ref="AD10:AE10"/>
    <mergeCell ref="AD14:AE14"/>
    <mergeCell ref="AD15:AE15"/>
    <mergeCell ref="AD16:AE16"/>
    <mergeCell ref="AD17:AE17"/>
    <mergeCell ref="AD36:AE36"/>
    <mergeCell ref="AD31:AE31"/>
    <mergeCell ref="AD41:AE41"/>
    <mergeCell ref="C49:D49"/>
    <mergeCell ref="C38:D38"/>
    <mergeCell ref="C39:D39"/>
    <mergeCell ref="C45:D45"/>
    <mergeCell ref="C46:D46"/>
    <mergeCell ref="C42:D42"/>
    <mergeCell ref="AD44:AE44"/>
    <mergeCell ref="AD40:AE40"/>
    <mergeCell ref="AD42:AE42"/>
    <mergeCell ref="AD43:AE43"/>
    <mergeCell ref="AD49:AE49"/>
    <mergeCell ref="AD45:AE45"/>
    <mergeCell ref="AD46:AE46"/>
    <mergeCell ref="AD47:AE47"/>
    <mergeCell ref="AD48:AE48"/>
    <mergeCell ref="C16:D16"/>
    <mergeCell ref="C17:D17"/>
    <mergeCell ref="C41:D41"/>
    <mergeCell ref="C32:D32"/>
    <mergeCell ref="C33:D33"/>
    <mergeCell ref="C34:D34"/>
    <mergeCell ref="C31:D31"/>
    <mergeCell ref="C35:D35"/>
    <mergeCell ref="C36:D36"/>
    <mergeCell ref="C23:D23"/>
    <mergeCell ref="C18:D18"/>
    <mergeCell ref="C19:D19"/>
    <mergeCell ref="C20:D20"/>
    <mergeCell ref="C22:D22"/>
    <mergeCell ref="C48:D48"/>
    <mergeCell ref="C47:D47"/>
    <mergeCell ref="C37:D37"/>
    <mergeCell ref="F6:F7"/>
    <mergeCell ref="S6:S7"/>
    <mergeCell ref="C28:D28"/>
    <mergeCell ref="C29:D29"/>
    <mergeCell ref="A6:E7"/>
    <mergeCell ref="B9:D9"/>
    <mergeCell ref="C21:D21"/>
    <mergeCell ref="C13:D13"/>
    <mergeCell ref="C14:D14"/>
    <mergeCell ref="C15:D15"/>
    <mergeCell ref="C10:D10"/>
    <mergeCell ref="C11:D11"/>
    <mergeCell ref="C12:D12"/>
    <mergeCell ref="C44:D44"/>
    <mergeCell ref="C43:D43"/>
    <mergeCell ref="C40:D40"/>
    <mergeCell ref="C26:D26"/>
    <mergeCell ref="C24:D24"/>
    <mergeCell ref="C25:D25"/>
    <mergeCell ref="C30:D30"/>
    <mergeCell ref="C27:D27"/>
    <mergeCell ref="AD39:AE39"/>
    <mergeCell ref="AD27:AE27"/>
    <mergeCell ref="AD28:AE28"/>
    <mergeCell ref="AD29:AE29"/>
    <mergeCell ref="AD30:AE30"/>
    <mergeCell ref="AD32:AE32"/>
    <mergeCell ref="AD38:AE38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1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8" width="6.75" style="241" customWidth="1"/>
    <col min="19" max="25" width="8" style="241" customWidth="1"/>
    <col min="26" max="26" width="7.75" style="241" customWidth="1"/>
    <col min="27" max="27" width="0.75" style="241" customWidth="1"/>
    <col min="28" max="29" width="1.125" style="241" customWidth="1"/>
    <col min="30" max="30" width="1.375" style="241" customWidth="1"/>
    <col min="31" max="31" width="1.75" style="241" customWidth="1"/>
    <col min="32" max="32" width="14.5" style="241" customWidth="1"/>
    <col min="33" max="33" width="1.125" style="241" customWidth="1"/>
    <col min="34" max="16384" width="11.25" style="241"/>
  </cols>
  <sheetData>
    <row r="1" spans="1:33" ht="13.5" customHeight="1">
      <c r="H1" s="285"/>
      <c r="I1" s="285"/>
      <c r="K1" s="272"/>
      <c r="L1" s="272"/>
      <c r="M1" s="272"/>
      <c r="N1" s="272"/>
      <c r="O1" s="272"/>
      <c r="P1" s="275" t="s">
        <v>137</v>
      </c>
      <c r="Q1" s="273" t="s">
        <v>110</v>
      </c>
      <c r="T1" s="273"/>
      <c r="U1" s="273"/>
      <c r="V1" s="273"/>
      <c r="W1" s="273"/>
      <c r="X1" s="273"/>
    </row>
    <row r="2" spans="1:33" ht="3" customHeight="1">
      <c r="Q2" s="274"/>
    </row>
    <row r="3" spans="1:33" ht="13.5" customHeight="1">
      <c r="J3" s="271"/>
      <c r="M3" s="273" t="s">
        <v>170</v>
      </c>
      <c r="O3" s="272"/>
      <c r="P3" s="272"/>
      <c r="Q3" s="272"/>
      <c r="R3" s="273" t="s">
        <v>97</v>
      </c>
      <c r="S3" s="272"/>
      <c r="U3" s="272"/>
      <c r="V3" s="272"/>
      <c r="AF3" s="358" t="s">
        <v>169</v>
      </c>
    </row>
    <row r="4" spans="1:33" ht="3" customHeight="1">
      <c r="J4" s="271"/>
      <c r="AF4" s="358"/>
    </row>
    <row r="5" spans="1:33" ht="1.5" customHeight="1"/>
    <row r="6" spans="1:33" ht="19.5" customHeight="1">
      <c r="A6" s="367" t="s">
        <v>94</v>
      </c>
      <c r="B6" s="364"/>
      <c r="C6" s="364"/>
      <c r="D6" s="364"/>
      <c r="E6" s="364"/>
      <c r="F6" s="353" t="s">
        <v>133</v>
      </c>
      <c r="G6" s="270" t="s">
        <v>0</v>
      </c>
      <c r="H6" s="270"/>
      <c r="I6" s="270"/>
      <c r="J6" s="270"/>
      <c r="K6" s="270"/>
      <c r="L6" s="270"/>
      <c r="M6" s="270"/>
      <c r="N6" s="270" t="s">
        <v>1</v>
      </c>
      <c r="O6" s="270"/>
      <c r="P6" s="270"/>
      <c r="Q6" s="270"/>
      <c r="R6" s="270"/>
      <c r="S6" s="355" t="s">
        <v>142</v>
      </c>
      <c r="T6" s="270" t="s">
        <v>2</v>
      </c>
      <c r="U6" s="270"/>
      <c r="V6" s="270"/>
      <c r="W6" s="270"/>
      <c r="X6" s="270" t="s">
        <v>3</v>
      </c>
      <c r="Y6" s="270"/>
      <c r="Z6" s="270"/>
      <c r="AA6" s="270"/>
      <c r="AB6" s="364" t="s">
        <v>94</v>
      </c>
      <c r="AC6" s="364"/>
      <c r="AD6" s="364"/>
      <c r="AE6" s="364"/>
      <c r="AF6" s="364"/>
      <c r="AG6" s="365"/>
    </row>
    <row r="7" spans="1:33" ht="19.5" customHeight="1">
      <c r="A7" s="367"/>
      <c r="B7" s="364"/>
      <c r="C7" s="364"/>
      <c r="D7" s="364"/>
      <c r="E7" s="364"/>
      <c r="F7" s="354"/>
      <c r="G7" s="284" t="s">
        <v>160</v>
      </c>
      <c r="H7" s="284" t="s">
        <v>159</v>
      </c>
      <c r="I7" s="284" t="s">
        <v>167</v>
      </c>
      <c r="J7" s="283" t="s">
        <v>131</v>
      </c>
      <c r="K7" s="283" t="s">
        <v>130</v>
      </c>
      <c r="L7" s="283" t="s">
        <v>8</v>
      </c>
      <c r="M7" s="286" t="s">
        <v>168</v>
      </c>
      <c r="N7" s="284" t="s">
        <v>160</v>
      </c>
      <c r="O7" s="284" t="s">
        <v>159</v>
      </c>
      <c r="P7" s="284" t="s">
        <v>167</v>
      </c>
      <c r="Q7" s="283" t="s">
        <v>131</v>
      </c>
      <c r="R7" s="283" t="s">
        <v>130</v>
      </c>
      <c r="S7" s="355"/>
      <c r="T7" s="283" t="s">
        <v>129</v>
      </c>
      <c r="U7" s="283" t="s">
        <v>128</v>
      </c>
      <c r="V7" s="283" t="s">
        <v>127</v>
      </c>
      <c r="W7" s="283" t="s">
        <v>126</v>
      </c>
      <c r="X7" s="283" t="s">
        <v>125</v>
      </c>
      <c r="Y7" s="283" t="s">
        <v>124</v>
      </c>
      <c r="Z7" s="282" t="s">
        <v>123</v>
      </c>
      <c r="AA7" s="266"/>
      <c r="AB7" s="364"/>
      <c r="AC7" s="364"/>
      <c r="AD7" s="364"/>
      <c r="AE7" s="364"/>
      <c r="AF7" s="364"/>
      <c r="AG7" s="365"/>
    </row>
    <row r="8" spans="1:33" ht="6.75" customHeight="1">
      <c r="F8" s="265"/>
      <c r="AB8" s="265"/>
      <c r="AC8" s="264"/>
      <c r="AD8" s="264"/>
      <c r="AE8" s="264"/>
      <c r="AF8" s="264"/>
      <c r="AG8" s="264"/>
    </row>
    <row r="9" spans="1:33" ht="10.5" customHeight="1">
      <c r="B9" s="366" t="s">
        <v>53</v>
      </c>
      <c r="C9" s="366"/>
      <c r="D9" s="366"/>
      <c r="F9" s="263">
        <v>12308</v>
      </c>
      <c r="G9" s="262">
        <v>49</v>
      </c>
      <c r="H9" s="262">
        <v>9</v>
      </c>
      <c r="I9" s="262">
        <v>3</v>
      </c>
      <c r="J9" s="262">
        <v>7374</v>
      </c>
      <c r="K9" s="262">
        <v>1915</v>
      </c>
      <c r="L9" s="262">
        <v>2</v>
      </c>
      <c r="M9" s="262">
        <v>0</v>
      </c>
      <c r="N9" s="262">
        <v>140</v>
      </c>
      <c r="O9" s="262">
        <v>216</v>
      </c>
      <c r="P9" s="262">
        <v>121</v>
      </c>
      <c r="Q9" s="262">
        <v>901</v>
      </c>
      <c r="R9" s="262">
        <v>512</v>
      </c>
      <c r="S9" s="262">
        <v>12</v>
      </c>
      <c r="T9" s="262">
        <v>30</v>
      </c>
      <c r="U9" s="262">
        <v>35</v>
      </c>
      <c r="V9" s="262">
        <v>39</v>
      </c>
      <c r="W9" s="262">
        <v>160</v>
      </c>
      <c r="X9" s="262">
        <v>521</v>
      </c>
      <c r="Y9" s="262">
        <v>1</v>
      </c>
      <c r="Z9" s="278">
        <v>268</v>
      </c>
      <c r="AA9" s="261"/>
      <c r="AB9" s="255"/>
      <c r="AC9" s="260"/>
      <c r="AD9" s="366" t="str">
        <f>B9</f>
        <v>総数</v>
      </c>
      <c r="AE9" s="366"/>
      <c r="AF9" s="366"/>
    </row>
    <row r="10" spans="1:33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6"/>
      <c r="AB10" s="255"/>
      <c r="AC10" s="247"/>
      <c r="AD10" s="246"/>
      <c r="AE10" s="246"/>
      <c r="AF10" s="246"/>
    </row>
    <row r="11" spans="1:33" ht="10.5" customHeight="1">
      <c r="B11" s="246"/>
      <c r="C11" s="363" t="s">
        <v>17</v>
      </c>
      <c r="D11" s="363"/>
      <c r="F11" s="250">
        <v>307</v>
      </c>
      <c r="G11" s="249">
        <v>1</v>
      </c>
      <c r="H11" s="249">
        <v>0</v>
      </c>
      <c r="I11" s="249">
        <v>1</v>
      </c>
      <c r="J11" s="249">
        <v>166</v>
      </c>
      <c r="K11" s="249">
        <v>55</v>
      </c>
      <c r="L11" s="249">
        <v>0</v>
      </c>
      <c r="M11" s="249">
        <v>0</v>
      </c>
      <c r="N11" s="249">
        <v>4</v>
      </c>
      <c r="O11" s="249">
        <v>4</v>
      </c>
      <c r="P11" s="249">
        <v>3</v>
      </c>
      <c r="Q11" s="249">
        <v>19</v>
      </c>
      <c r="R11" s="249">
        <v>8</v>
      </c>
      <c r="S11" s="249">
        <v>0</v>
      </c>
      <c r="T11" s="249">
        <v>2</v>
      </c>
      <c r="U11" s="249">
        <v>0</v>
      </c>
      <c r="V11" s="249">
        <v>1</v>
      </c>
      <c r="W11" s="249">
        <v>2</v>
      </c>
      <c r="X11" s="249">
        <v>41</v>
      </c>
      <c r="Y11" s="249">
        <v>0</v>
      </c>
      <c r="Z11" s="249">
        <v>0</v>
      </c>
      <c r="AA11" s="248"/>
      <c r="AC11" s="247"/>
      <c r="AD11" s="246"/>
      <c r="AE11" s="363" t="str">
        <f t="shared" ref="AE11:AE50" si="0">C11</f>
        <v>信号無視</v>
      </c>
      <c r="AF11" s="363"/>
    </row>
    <row r="12" spans="1:33" ht="10.5" customHeight="1">
      <c r="B12" s="246"/>
      <c r="C12" s="363" t="s">
        <v>18</v>
      </c>
      <c r="D12" s="363"/>
      <c r="F12" s="250">
        <v>4</v>
      </c>
      <c r="G12" s="249">
        <v>0</v>
      </c>
      <c r="H12" s="249">
        <v>0</v>
      </c>
      <c r="I12" s="249">
        <v>0</v>
      </c>
      <c r="J12" s="249">
        <v>1</v>
      </c>
      <c r="K12" s="249">
        <v>2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9">
        <v>0</v>
      </c>
      <c r="W12" s="249">
        <v>1</v>
      </c>
      <c r="X12" s="249">
        <v>0</v>
      </c>
      <c r="Y12" s="249">
        <v>0</v>
      </c>
      <c r="Z12" s="249">
        <v>0</v>
      </c>
      <c r="AA12" s="248"/>
      <c r="AC12" s="247"/>
      <c r="AD12" s="246"/>
      <c r="AE12" s="363" t="str">
        <f t="shared" si="0"/>
        <v>通行禁止</v>
      </c>
      <c r="AF12" s="363"/>
    </row>
    <row r="13" spans="1:33" ht="10.5" customHeight="1">
      <c r="B13" s="246"/>
      <c r="C13" s="363" t="s">
        <v>19</v>
      </c>
      <c r="D13" s="363"/>
      <c r="F13" s="250">
        <v>9</v>
      </c>
      <c r="G13" s="249">
        <v>0</v>
      </c>
      <c r="H13" s="249">
        <v>0</v>
      </c>
      <c r="I13" s="249">
        <v>0</v>
      </c>
      <c r="J13" s="249">
        <v>6</v>
      </c>
      <c r="K13" s="249">
        <v>1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1</v>
      </c>
      <c r="R13" s="249">
        <v>0</v>
      </c>
      <c r="S13" s="249">
        <v>0</v>
      </c>
      <c r="T13" s="249">
        <v>0</v>
      </c>
      <c r="U13" s="249">
        <v>0</v>
      </c>
      <c r="V13" s="249">
        <v>0</v>
      </c>
      <c r="W13" s="249">
        <v>0</v>
      </c>
      <c r="X13" s="249">
        <v>1</v>
      </c>
      <c r="Y13" s="249">
        <v>0</v>
      </c>
      <c r="Z13" s="249">
        <v>0</v>
      </c>
      <c r="AA13" s="248"/>
      <c r="AC13" s="247"/>
      <c r="AD13" s="246"/>
      <c r="AE13" s="363" t="str">
        <f t="shared" si="0"/>
        <v>通行区分</v>
      </c>
      <c r="AF13" s="363"/>
    </row>
    <row r="14" spans="1:33" ht="10.5" customHeight="1">
      <c r="B14" s="246"/>
      <c r="C14" s="363" t="s">
        <v>20</v>
      </c>
      <c r="D14" s="363"/>
      <c r="F14" s="250">
        <v>2</v>
      </c>
      <c r="G14" s="249">
        <v>0</v>
      </c>
      <c r="H14" s="249">
        <v>0</v>
      </c>
      <c r="I14" s="249">
        <v>0</v>
      </c>
      <c r="J14" s="249">
        <v>1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9">
        <v>1</v>
      </c>
      <c r="Y14" s="249">
        <v>0</v>
      </c>
      <c r="Z14" s="249">
        <v>0</v>
      </c>
      <c r="AA14" s="248"/>
      <c r="AC14" s="247"/>
      <c r="AD14" s="246"/>
      <c r="AE14" s="363" t="str">
        <f t="shared" si="0"/>
        <v>車両通行帯</v>
      </c>
      <c r="AF14" s="363"/>
    </row>
    <row r="15" spans="1:33" ht="10.5" customHeight="1">
      <c r="B15" s="246"/>
      <c r="C15" s="363" t="s">
        <v>21</v>
      </c>
      <c r="D15" s="363"/>
      <c r="F15" s="250">
        <v>2</v>
      </c>
      <c r="G15" s="249">
        <v>0</v>
      </c>
      <c r="H15" s="249">
        <v>0</v>
      </c>
      <c r="I15" s="249">
        <v>0</v>
      </c>
      <c r="J15" s="249">
        <v>1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1</v>
      </c>
      <c r="U15" s="249">
        <v>0</v>
      </c>
      <c r="V15" s="249">
        <v>0</v>
      </c>
      <c r="W15" s="249">
        <v>0</v>
      </c>
      <c r="X15" s="249">
        <v>0</v>
      </c>
      <c r="Y15" s="249">
        <v>0</v>
      </c>
      <c r="Z15" s="249">
        <v>0</v>
      </c>
      <c r="AA15" s="248"/>
      <c r="AC15" s="247"/>
      <c r="AD15" s="246"/>
      <c r="AE15" s="363" t="str">
        <f t="shared" si="0"/>
        <v>最高速度</v>
      </c>
      <c r="AF15" s="363"/>
    </row>
    <row r="16" spans="1:33" s="252" customFormat="1" ht="13.5" customHeight="1">
      <c r="B16" s="251"/>
      <c r="C16" s="352" t="s">
        <v>89</v>
      </c>
      <c r="D16" s="352"/>
      <c r="F16" s="281">
        <v>4</v>
      </c>
      <c r="G16" s="280">
        <v>0</v>
      </c>
      <c r="H16" s="280">
        <v>0</v>
      </c>
      <c r="I16" s="280">
        <v>0</v>
      </c>
      <c r="J16" s="280">
        <v>1</v>
      </c>
      <c r="K16" s="280">
        <v>1</v>
      </c>
      <c r="L16" s="280">
        <v>0</v>
      </c>
      <c r="M16" s="280">
        <v>0</v>
      </c>
      <c r="N16" s="280">
        <v>1</v>
      </c>
      <c r="O16" s="280">
        <v>0</v>
      </c>
      <c r="P16" s="280">
        <v>0</v>
      </c>
      <c r="Q16" s="280">
        <v>0</v>
      </c>
      <c r="R16" s="280">
        <v>0</v>
      </c>
      <c r="S16" s="280">
        <v>0</v>
      </c>
      <c r="T16" s="280">
        <v>0</v>
      </c>
      <c r="U16" s="280">
        <v>0</v>
      </c>
      <c r="V16" s="280">
        <v>0</v>
      </c>
      <c r="W16" s="280">
        <v>0</v>
      </c>
      <c r="X16" s="280">
        <v>1</v>
      </c>
      <c r="Y16" s="280">
        <v>0</v>
      </c>
      <c r="Z16" s="280">
        <v>0</v>
      </c>
      <c r="AA16" s="248"/>
      <c r="AC16" s="254"/>
      <c r="AD16" s="251"/>
      <c r="AE16" s="363" t="str">
        <f t="shared" si="0"/>
        <v>横断等禁止</v>
      </c>
      <c r="AF16" s="363"/>
    </row>
    <row r="17" spans="2:32" ht="10.5" customHeight="1">
      <c r="B17" s="246"/>
      <c r="C17" s="363" t="s">
        <v>23</v>
      </c>
      <c r="D17" s="363"/>
      <c r="F17" s="250">
        <v>12</v>
      </c>
      <c r="G17" s="249">
        <v>0</v>
      </c>
      <c r="H17" s="249">
        <v>0</v>
      </c>
      <c r="I17" s="249">
        <v>0</v>
      </c>
      <c r="J17" s="249">
        <v>5</v>
      </c>
      <c r="K17" s="249">
        <v>0</v>
      </c>
      <c r="L17" s="249">
        <v>0</v>
      </c>
      <c r="M17" s="249">
        <v>0</v>
      </c>
      <c r="N17" s="249">
        <v>1</v>
      </c>
      <c r="O17" s="249">
        <v>0</v>
      </c>
      <c r="P17" s="249">
        <v>0</v>
      </c>
      <c r="Q17" s="249">
        <v>1</v>
      </c>
      <c r="R17" s="249">
        <v>3</v>
      </c>
      <c r="S17" s="249">
        <v>0</v>
      </c>
      <c r="T17" s="249">
        <v>0</v>
      </c>
      <c r="U17" s="249">
        <v>0</v>
      </c>
      <c r="V17" s="249">
        <v>1</v>
      </c>
      <c r="W17" s="249">
        <v>1</v>
      </c>
      <c r="X17" s="249">
        <v>0</v>
      </c>
      <c r="Y17" s="249">
        <v>0</v>
      </c>
      <c r="Z17" s="249">
        <v>0</v>
      </c>
      <c r="AA17" s="248"/>
      <c r="AC17" s="247"/>
      <c r="AD17" s="246"/>
      <c r="AE17" s="363" t="str">
        <f t="shared" si="0"/>
        <v>車間距離不保持</v>
      </c>
      <c r="AF17" s="363"/>
    </row>
    <row r="18" spans="2:32" ht="10.5" customHeight="1">
      <c r="B18" s="246"/>
      <c r="C18" s="363" t="s">
        <v>88</v>
      </c>
      <c r="D18" s="363"/>
      <c r="F18" s="250">
        <v>1</v>
      </c>
      <c r="G18" s="249">
        <v>0</v>
      </c>
      <c r="H18" s="249">
        <v>0</v>
      </c>
      <c r="I18" s="249">
        <v>0</v>
      </c>
      <c r="J18" s="249">
        <v>1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9">
        <v>0</v>
      </c>
      <c r="Y18" s="249">
        <v>0</v>
      </c>
      <c r="Z18" s="249">
        <v>0</v>
      </c>
      <c r="AA18" s="248"/>
      <c r="AC18" s="247"/>
      <c r="AD18" s="246"/>
      <c r="AE18" s="363" t="str">
        <f t="shared" si="0"/>
        <v>進路変更禁止</v>
      </c>
      <c r="AF18" s="363"/>
    </row>
    <row r="19" spans="2:32" ht="10.5" customHeight="1">
      <c r="B19" s="246"/>
      <c r="C19" s="363" t="s">
        <v>87</v>
      </c>
      <c r="D19" s="363"/>
      <c r="F19" s="250">
        <v>1</v>
      </c>
      <c r="G19" s="249">
        <v>0</v>
      </c>
      <c r="H19" s="249">
        <v>0</v>
      </c>
      <c r="I19" s="249">
        <v>0</v>
      </c>
      <c r="J19" s="249">
        <v>1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8"/>
      <c r="AC19" s="247"/>
      <c r="AD19" s="246"/>
      <c r="AE19" s="363" t="str">
        <f t="shared" si="0"/>
        <v>通行妨害（車両等）</v>
      </c>
      <c r="AF19" s="363"/>
    </row>
    <row r="20" spans="2:32" ht="10.5" customHeight="1">
      <c r="B20" s="246"/>
      <c r="C20" s="363" t="s">
        <v>26</v>
      </c>
      <c r="D20" s="363"/>
      <c r="F20" s="250">
        <v>6</v>
      </c>
      <c r="G20" s="249">
        <v>0</v>
      </c>
      <c r="H20" s="249">
        <v>0</v>
      </c>
      <c r="I20" s="249">
        <v>0</v>
      </c>
      <c r="J20" s="249">
        <v>2</v>
      </c>
      <c r="K20" s="249">
        <v>1</v>
      </c>
      <c r="L20" s="249">
        <v>0</v>
      </c>
      <c r="M20" s="249">
        <v>0</v>
      </c>
      <c r="N20" s="249">
        <v>0</v>
      </c>
      <c r="O20" s="249">
        <v>1</v>
      </c>
      <c r="P20" s="249">
        <v>0</v>
      </c>
      <c r="Q20" s="249">
        <v>1</v>
      </c>
      <c r="R20" s="249">
        <v>0</v>
      </c>
      <c r="S20" s="249">
        <v>0</v>
      </c>
      <c r="T20" s="249">
        <v>1</v>
      </c>
      <c r="U20" s="249">
        <v>0</v>
      </c>
      <c r="V20" s="249">
        <v>0</v>
      </c>
      <c r="W20" s="249">
        <v>0</v>
      </c>
      <c r="X20" s="249">
        <v>0</v>
      </c>
      <c r="Y20" s="249">
        <v>0</v>
      </c>
      <c r="Z20" s="249">
        <v>0</v>
      </c>
      <c r="AA20" s="248"/>
      <c r="AC20" s="247"/>
      <c r="AD20" s="246"/>
      <c r="AE20" s="363" t="str">
        <f t="shared" si="0"/>
        <v>追越し</v>
      </c>
      <c r="AF20" s="363"/>
    </row>
    <row r="21" spans="2:32" s="252" customFormat="1" ht="13.5" customHeight="1">
      <c r="B21" s="251"/>
      <c r="C21" s="352" t="s">
        <v>86</v>
      </c>
      <c r="D21" s="352"/>
      <c r="F21" s="281">
        <v>2</v>
      </c>
      <c r="G21" s="280">
        <v>0</v>
      </c>
      <c r="H21" s="280">
        <v>0</v>
      </c>
      <c r="I21" s="280">
        <v>0</v>
      </c>
      <c r="J21" s="280">
        <v>1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1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48"/>
      <c r="AC21" s="254"/>
      <c r="AD21" s="251"/>
      <c r="AE21" s="363" t="str">
        <f t="shared" si="0"/>
        <v>割込み等</v>
      </c>
      <c r="AF21" s="363"/>
    </row>
    <row r="22" spans="2:32" ht="10.5" customHeight="1">
      <c r="B22" s="246"/>
      <c r="C22" s="363" t="s">
        <v>28</v>
      </c>
      <c r="D22" s="363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9">
        <v>0</v>
      </c>
      <c r="Y22" s="249">
        <v>0</v>
      </c>
      <c r="Z22" s="249">
        <v>0</v>
      </c>
      <c r="AA22" s="248"/>
      <c r="AC22" s="247"/>
      <c r="AD22" s="246"/>
      <c r="AE22" s="363" t="str">
        <f t="shared" si="0"/>
        <v>踏切不停止</v>
      </c>
      <c r="AF22" s="363"/>
    </row>
    <row r="23" spans="2:32" ht="10.5" customHeight="1">
      <c r="B23" s="246"/>
      <c r="C23" s="363" t="s">
        <v>29</v>
      </c>
      <c r="D23" s="363"/>
      <c r="F23" s="250">
        <v>2</v>
      </c>
      <c r="G23" s="249">
        <v>0</v>
      </c>
      <c r="H23" s="249">
        <v>0</v>
      </c>
      <c r="I23" s="249">
        <v>0</v>
      </c>
      <c r="J23" s="249">
        <v>0</v>
      </c>
      <c r="K23" s="249">
        <v>2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9">
        <v>0</v>
      </c>
      <c r="Y23" s="249">
        <v>0</v>
      </c>
      <c r="Z23" s="249">
        <v>0</v>
      </c>
      <c r="AA23" s="248"/>
      <c r="AC23" s="247"/>
      <c r="AD23" s="246"/>
      <c r="AE23" s="363" t="str">
        <f t="shared" si="0"/>
        <v>右折</v>
      </c>
      <c r="AF23" s="363"/>
    </row>
    <row r="24" spans="2:32" ht="10.5" customHeight="1">
      <c r="B24" s="246"/>
      <c r="C24" s="363" t="s">
        <v>30</v>
      </c>
      <c r="D24" s="363"/>
      <c r="F24" s="250">
        <v>5</v>
      </c>
      <c r="G24" s="249">
        <v>0</v>
      </c>
      <c r="H24" s="249">
        <v>0</v>
      </c>
      <c r="I24" s="249">
        <v>0</v>
      </c>
      <c r="J24" s="249">
        <v>3</v>
      </c>
      <c r="K24" s="249">
        <v>1</v>
      </c>
      <c r="L24" s="249">
        <v>0</v>
      </c>
      <c r="M24" s="249">
        <v>0</v>
      </c>
      <c r="N24" s="249">
        <v>0</v>
      </c>
      <c r="O24" s="249">
        <v>0</v>
      </c>
      <c r="P24" s="249">
        <v>1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9">
        <v>0</v>
      </c>
      <c r="Y24" s="249">
        <v>0</v>
      </c>
      <c r="Z24" s="249">
        <v>0</v>
      </c>
      <c r="AA24" s="248"/>
      <c r="AC24" s="247"/>
      <c r="AD24" s="246"/>
      <c r="AE24" s="363" t="str">
        <f t="shared" si="0"/>
        <v>左折</v>
      </c>
      <c r="AF24" s="363"/>
    </row>
    <row r="25" spans="2:32" ht="10.5" customHeight="1">
      <c r="B25" s="246"/>
      <c r="C25" s="363" t="s">
        <v>166</v>
      </c>
      <c r="D25" s="363"/>
      <c r="F25" s="250">
        <v>0</v>
      </c>
      <c r="G25" s="249">
        <v>0</v>
      </c>
      <c r="H25" s="249">
        <v>0</v>
      </c>
      <c r="I25" s="249">
        <v>0</v>
      </c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249">
        <v>0</v>
      </c>
      <c r="U25" s="249">
        <v>0</v>
      </c>
      <c r="V25" s="249">
        <v>0</v>
      </c>
      <c r="W25" s="249">
        <v>0</v>
      </c>
      <c r="X25" s="249">
        <v>0</v>
      </c>
      <c r="Y25" s="249">
        <v>0</v>
      </c>
      <c r="Z25" s="249">
        <v>0</v>
      </c>
      <c r="AA25" s="248"/>
      <c r="AC25" s="247"/>
      <c r="AD25" s="246"/>
      <c r="AE25" s="363" t="str">
        <f t="shared" si="0"/>
        <v>環状交差点</v>
      </c>
      <c r="AF25" s="363"/>
    </row>
    <row r="26" spans="2:32" ht="10.5" customHeight="1">
      <c r="B26" s="246"/>
      <c r="C26" s="363" t="s">
        <v>85</v>
      </c>
      <c r="D26" s="363"/>
      <c r="F26" s="250">
        <v>16</v>
      </c>
      <c r="G26" s="249">
        <v>0</v>
      </c>
      <c r="H26" s="249">
        <v>0</v>
      </c>
      <c r="I26" s="249">
        <v>0</v>
      </c>
      <c r="J26" s="249">
        <v>10</v>
      </c>
      <c r="K26" s="249">
        <v>4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49">
        <v>1</v>
      </c>
      <c r="R26" s="249">
        <v>0</v>
      </c>
      <c r="S26" s="249">
        <v>0</v>
      </c>
      <c r="T26" s="249">
        <v>0</v>
      </c>
      <c r="U26" s="249">
        <v>0</v>
      </c>
      <c r="V26" s="249">
        <v>0</v>
      </c>
      <c r="W26" s="249">
        <v>1</v>
      </c>
      <c r="X26" s="249">
        <v>0</v>
      </c>
      <c r="Y26" s="249">
        <v>0</v>
      </c>
      <c r="Z26" s="249">
        <v>0</v>
      </c>
      <c r="AA26" s="248"/>
      <c r="AC26" s="247"/>
      <c r="AD26" s="246"/>
      <c r="AE26" s="363" t="str">
        <f t="shared" si="0"/>
        <v>優先通行妨害</v>
      </c>
      <c r="AF26" s="363"/>
    </row>
    <row r="27" spans="2:32" s="252" customFormat="1" ht="13.5" customHeight="1">
      <c r="B27" s="251"/>
      <c r="C27" s="352" t="s">
        <v>116</v>
      </c>
      <c r="D27" s="352"/>
      <c r="F27" s="281">
        <v>18</v>
      </c>
      <c r="G27" s="280">
        <v>0</v>
      </c>
      <c r="H27" s="280">
        <v>0</v>
      </c>
      <c r="I27" s="280">
        <v>0</v>
      </c>
      <c r="J27" s="280">
        <v>13</v>
      </c>
      <c r="K27" s="280">
        <v>2</v>
      </c>
      <c r="L27" s="280">
        <v>0</v>
      </c>
      <c r="M27" s="280">
        <v>0</v>
      </c>
      <c r="N27" s="280">
        <v>1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1</v>
      </c>
      <c r="V27" s="280">
        <v>0</v>
      </c>
      <c r="W27" s="280">
        <v>1</v>
      </c>
      <c r="X27" s="280">
        <v>0</v>
      </c>
      <c r="Y27" s="280">
        <v>0</v>
      </c>
      <c r="Z27" s="280">
        <v>0</v>
      </c>
      <c r="AA27" s="248"/>
      <c r="AC27" s="254"/>
      <c r="AD27" s="251"/>
      <c r="AE27" s="363" t="str">
        <f t="shared" si="0"/>
        <v>交差点安全進行義務</v>
      </c>
      <c r="AF27" s="363"/>
    </row>
    <row r="28" spans="2:32" ht="10.5" customHeight="1">
      <c r="B28" s="246"/>
      <c r="C28" s="363" t="s">
        <v>33</v>
      </c>
      <c r="D28" s="363"/>
      <c r="F28" s="250">
        <v>85</v>
      </c>
      <c r="G28" s="249">
        <v>0</v>
      </c>
      <c r="H28" s="249">
        <v>0</v>
      </c>
      <c r="I28" s="249">
        <v>0</v>
      </c>
      <c r="J28" s="249">
        <v>61</v>
      </c>
      <c r="K28" s="249">
        <v>12</v>
      </c>
      <c r="L28" s="249">
        <v>0</v>
      </c>
      <c r="M28" s="249">
        <v>0</v>
      </c>
      <c r="N28" s="249">
        <v>0</v>
      </c>
      <c r="O28" s="249">
        <v>4</v>
      </c>
      <c r="P28" s="249">
        <v>0</v>
      </c>
      <c r="Q28" s="249">
        <v>5</v>
      </c>
      <c r="R28" s="249">
        <v>1</v>
      </c>
      <c r="S28" s="249">
        <v>0</v>
      </c>
      <c r="T28" s="249">
        <v>0</v>
      </c>
      <c r="U28" s="249">
        <v>0</v>
      </c>
      <c r="V28" s="249">
        <v>0</v>
      </c>
      <c r="W28" s="249">
        <v>1</v>
      </c>
      <c r="X28" s="249">
        <v>1</v>
      </c>
      <c r="Y28" s="249">
        <v>0</v>
      </c>
      <c r="Z28" s="249">
        <v>0</v>
      </c>
      <c r="AA28" s="248"/>
      <c r="AC28" s="247"/>
      <c r="AD28" s="246"/>
      <c r="AE28" s="363" t="str">
        <f t="shared" si="0"/>
        <v>歩行者妨害</v>
      </c>
      <c r="AF28" s="363"/>
    </row>
    <row r="29" spans="2:32" ht="10.5" customHeight="1">
      <c r="B29" s="246"/>
      <c r="C29" s="363" t="s">
        <v>34</v>
      </c>
      <c r="D29" s="363"/>
      <c r="F29" s="250">
        <v>38</v>
      </c>
      <c r="G29" s="249">
        <v>1</v>
      </c>
      <c r="H29" s="249">
        <v>0</v>
      </c>
      <c r="I29" s="249">
        <v>0</v>
      </c>
      <c r="J29" s="249">
        <v>28</v>
      </c>
      <c r="K29" s="249">
        <v>3</v>
      </c>
      <c r="L29" s="249">
        <v>0</v>
      </c>
      <c r="M29" s="249">
        <v>0</v>
      </c>
      <c r="N29" s="249">
        <v>0</v>
      </c>
      <c r="O29" s="249">
        <v>0</v>
      </c>
      <c r="P29" s="249">
        <v>1</v>
      </c>
      <c r="Q29" s="249">
        <v>3</v>
      </c>
      <c r="R29" s="249">
        <v>2</v>
      </c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9">
        <v>0</v>
      </c>
      <c r="Y29" s="249">
        <v>0</v>
      </c>
      <c r="Z29" s="249">
        <v>0</v>
      </c>
      <c r="AA29" s="248"/>
      <c r="AC29" s="247"/>
      <c r="AD29" s="246"/>
      <c r="AE29" s="363" t="str">
        <f t="shared" si="0"/>
        <v>横断自転車妨害</v>
      </c>
      <c r="AF29" s="363"/>
    </row>
    <row r="30" spans="2:32" ht="10.5" customHeight="1">
      <c r="B30" s="246"/>
      <c r="C30" s="363" t="s">
        <v>35</v>
      </c>
      <c r="D30" s="363"/>
      <c r="F30" s="250">
        <v>3</v>
      </c>
      <c r="G30" s="249">
        <v>0</v>
      </c>
      <c r="H30" s="249">
        <v>0</v>
      </c>
      <c r="I30" s="249">
        <v>0</v>
      </c>
      <c r="J30" s="249">
        <v>1</v>
      </c>
      <c r="K30" s="249">
        <v>1</v>
      </c>
      <c r="L30" s="249">
        <v>0</v>
      </c>
      <c r="M30" s="249">
        <v>0</v>
      </c>
      <c r="N30" s="249">
        <v>0</v>
      </c>
      <c r="O30" s="249">
        <v>0</v>
      </c>
      <c r="P30" s="249">
        <v>0</v>
      </c>
      <c r="Q30" s="249">
        <v>0</v>
      </c>
      <c r="R30" s="249">
        <v>0</v>
      </c>
      <c r="S30" s="249">
        <v>0</v>
      </c>
      <c r="T30" s="249">
        <v>0</v>
      </c>
      <c r="U30" s="249">
        <v>0</v>
      </c>
      <c r="V30" s="249">
        <v>0</v>
      </c>
      <c r="W30" s="249">
        <v>0</v>
      </c>
      <c r="X30" s="249">
        <v>1</v>
      </c>
      <c r="Y30" s="249">
        <v>0</v>
      </c>
      <c r="Z30" s="249">
        <v>0</v>
      </c>
      <c r="AA30" s="248"/>
      <c r="AC30" s="247"/>
      <c r="AD30" s="246"/>
      <c r="AE30" s="363" t="str">
        <f t="shared" si="0"/>
        <v>徐行</v>
      </c>
      <c r="AF30" s="363"/>
    </row>
    <row r="31" spans="2:32" ht="10.5" customHeight="1">
      <c r="B31" s="246"/>
      <c r="C31" s="363" t="s">
        <v>36</v>
      </c>
      <c r="D31" s="363"/>
      <c r="F31" s="250">
        <v>236</v>
      </c>
      <c r="G31" s="249">
        <v>0</v>
      </c>
      <c r="H31" s="249">
        <v>0</v>
      </c>
      <c r="I31" s="249">
        <v>0</v>
      </c>
      <c r="J31" s="249">
        <v>83</v>
      </c>
      <c r="K31" s="249">
        <v>29</v>
      </c>
      <c r="L31" s="249">
        <v>0</v>
      </c>
      <c r="M31" s="249">
        <v>0</v>
      </c>
      <c r="N31" s="249">
        <v>0</v>
      </c>
      <c r="O31" s="249">
        <v>0</v>
      </c>
      <c r="P31" s="249">
        <v>1</v>
      </c>
      <c r="Q31" s="249">
        <v>5</v>
      </c>
      <c r="R31" s="249">
        <v>6</v>
      </c>
      <c r="S31" s="249">
        <v>0</v>
      </c>
      <c r="T31" s="249">
        <v>2</v>
      </c>
      <c r="U31" s="249">
        <v>1</v>
      </c>
      <c r="V31" s="249">
        <v>2</v>
      </c>
      <c r="W31" s="249">
        <v>8</v>
      </c>
      <c r="X31" s="249">
        <v>98</v>
      </c>
      <c r="Y31" s="249">
        <v>1</v>
      </c>
      <c r="Z31" s="249">
        <v>0</v>
      </c>
      <c r="AA31" s="248"/>
      <c r="AC31" s="247"/>
      <c r="AD31" s="246"/>
      <c r="AE31" s="363" t="str">
        <f t="shared" si="0"/>
        <v>一時不停止</v>
      </c>
      <c r="AF31" s="363"/>
    </row>
    <row r="32" spans="2:32" s="252" customFormat="1" ht="13.5" customHeight="1">
      <c r="B32" s="251"/>
      <c r="C32" s="352" t="s">
        <v>83</v>
      </c>
      <c r="D32" s="352"/>
      <c r="F32" s="281">
        <v>1</v>
      </c>
      <c r="G32" s="280">
        <v>0</v>
      </c>
      <c r="H32" s="280">
        <v>0</v>
      </c>
      <c r="I32" s="280">
        <v>0</v>
      </c>
      <c r="J32" s="280">
        <v>1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  <c r="V32" s="280">
        <v>0</v>
      </c>
      <c r="W32" s="280">
        <v>0</v>
      </c>
      <c r="X32" s="280">
        <v>0</v>
      </c>
      <c r="Y32" s="280">
        <v>0</v>
      </c>
      <c r="Z32" s="280">
        <v>0</v>
      </c>
      <c r="AA32" s="248"/>
      <c r="AC32" s="254"/>
      <c r="AD32" s="251"/>
      <c r="AE32" s="363" t="str">
        <f t="shared" si="0"/>
        <v>駐 (停) 車 違 反</v>
      </c>
      <c r="AF32" s="363"/>
    </row>
    <row r="33" spans="2:33" ht="10.5" customHeight="1">
      <c r="B33" s="246"/>
      <c r="C33" s="363" t="s">
        <v>82</v>
      </c>
      <c r="D33" s="363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9">
        <v>0</v>
      </c>
      <c r="Y33" s="249">
        <v>0</v>
      </c>
      <c r="Z33" s="249">
        <v>0</v>
      </c>
      <c r="AA33" s="248"/>
      <c r="AC33" s="247"/>
      <c r="AD33" s="246"/>
      <c r="AE33" s="363" t="str">
        <f t="shared" si="0"/>
        <v>灯火違反</v>
      </c>
      <c r="AF33" s="363"/>
    </row>
    <row r="34" spans="2:33" ht="10.5" customHeight="1">
      <c r="B34" s="246"/>
      <c r="C34" s="363" t="s">
        <v>81</v>
      </c>
      <c r="D34" s="363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9">
        <v>0</v>
      </c>
      <c r="Y34" s="249">
        <v>0</v>
      </c>
      <c r="Z34" s="249">
        <v>0</v>
      </c>
      <c r="AA34" s="248"/>
      <c r="AC34" s="247"/>
      <c r="AD34" s="246"/>
      <c r="AE34" s="363" t="str">
        <f t="shared" si="0"/>
        <v>合図不履行等</v>
      </c>
      <c r="AF34" s="363"/>
    </row>
    <row r="35" spans="2:33" ht="10.5" customHeight="1">
      <c r="B35" s="246"/>
      <c r="C35" s="363" t="s">
        <v>40</v>
      </c>
      <c r="D35" s="363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9">
        <v>0</v>
      </c>
      <c r="Y35" s="249">
        <v>0</v>
      </c>
      <c r="Z35" s="249">
        <v>0</v>
      </c>
      <c r="AA35" s="248"/>
      <c r="AC35" s="247"/>
      <c r="AD35" s="246"/>
      <c r="AE35" s="363" t="str">
        <f t="shared" si="0"/>
        <v>乗車不適当</v>
      </c>
      <c r="AF35" s="363"/>
    </row>
    <row r="36" spans="2:33" ht="10.5" customHeight="1">
      <c r="B36" s="246"/>
      <c r="C36" s="363" t="s">
        <v>80</v>
      </c>
      <c r="D36" s="363"/>
      <c r="F36" s="250">
        <v>0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0</v>
      </c>
      <c r="N36" s="249">
        <v>0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9">
        <v>0</v>
      </c>
      <c r="Y36" s="249">
        <v>0</v>
      </c>
      <c r="Z36" s="249">
        <v>0</v>
      </c>
      <c r="AA36" s="248"/>
      <c r="AC36" s="247"/>
      <c r="AD36" s="246"/>
      <c r="AE36" s="363" t="str">
        <f t="shared" si="0"/>
        <v>過積載</v>
      </c>
      <c r="AF36" s="363"/>
    </row>
    <row r="37" spans="2:33" s="252" customFormat="1" ht="13.5" customHeight="1">
      <c r="B37" s="251"/>
      <c r="C37" s="352" t="s">
        <v>79</v>
      </c>
      <c r="D37" s="352"/>
      <c r="F37" s="250">
        <v>2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1</v>
      </c>
      <c r="P37" s="249">
        <v>1</v>
      </c>
      <c r="Q37" s="249">
        <v>0</v>
      </c>
      <c r="R37" s="249">
        <v>0</v>
      </c>
      <c r="S37" s="249">
        <v>0</v>
      </c>
      <c r="T37" s="249">
        <v>0</v>
      </c>
      <c r="U37" s="249">
        <v>0</v>
      </c>
      <c r="V37" s="249">
        <v>0</v>
      </c>
      <c r="W37" s="249">
        <v>0</v>
      </c>
      <c r="X37" s="249">
        <v>0</v>
      </c>
      <c r="Y37" s="249">
        <v>0</v>
      </c>
      <c r="Z37" s="249">
        <v>0</v>
      </c>
      <c r="AA37" s="248"/>
      <c r="AC37" s="254"/>
      <c r="AD37" s="251"/>
      <c r="AE37" s="363" t="str">
        <f t="shared" si="0"/>
        <v>積載不適当</v>
      </c>
      <c r="AF37" s="363"/>
    </row>
    <row r="38" spans="2:33" ht="10.5" customHeight="1">
      <c r="B38" s="246"/>
      <c r="C38" s="363" t="s">
        <v>42</v>
      </c>
      <c r="D38" s="363"/>
      <c r="F38" s="250">
        <v>4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9">
        <v>4</v>
      </c>
      <c r="Y38" s="249">
        <v>0</v>
      </c>
      <c r="Z38" s="249">
        <v>0</v>
      </c>
      <c r="AA38" s="248"/>
      <c r="AC38" s="247"/>
      <c r="AD38" s="246"/>
      <c r="AE38" s="363" t="str">
        <f t="shared" si="0"/>
        <v>自転車通行方法</v>
      </c>
      <c r="AF38" s="363"/>
    </row>
    <row r="39" spans="2:33" ht="10.5" customHeight="1">
      <c r="B39" s="246"/>
      <c r="C39" s="363" t="s">
        <v>78</v>
      </c>
      <c r="D39" s="363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9">
        <v>0</v>
      </c>
      <c r="Y39" s="249">
        <v>0</v>
      </c>
      <c r="Z39" s="249">
        <v>0</v>
      </c>
      <c r="AA39" s="248"/>
      <c r="AC39" s="247"/>
      <c r="AD39" s="246"/>
      <c r="AE39" s="363" t="str">
        <f t="shared" si="0"/>
        <v>牽引</v>
      </c>
      <c r="AF39" s="363"/>
    </row>
    <row r="40" spans="2:33" ht="10.5" customHeight="1">
      <c r="B40" s="246"/>
      <c r="C40" s="363" t="s">
        <v>44</v>
      </c>
      <c r="D40" s="363"/>
      <c r="F40" s="250">
        <v>2</v>
      </c>
      <c r="G40" s="249">
        <v>0</v>
      </c>
      <c r="H40" s="249">
        <v>0</v>
      </c>
      <c r="I40" s="249">
        <v>0</v>
      </c>
      <c r="J40" s="249">
        <v>1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9">
        <v>1</v>
      </c>
      <c r="Y40" s="249">
        <v>0</v>
      </c>
      <c r="Z40" s="249">
        <v>0</v>
      </c>
      <c r="AA40" s="248"/>
      <c r="AC40" s="247"/>
      <c r="AD40" s="246"/>
      <c r="AE40" s="363" t="str">
        <f t="shared" si="0"/>
        <v>整備不良</v>
      </c>
      <c r="AF40" s="363"/>
    </row>
    <row r="41" spans="2:33" ht="10.5" customHeight="1">
      <c r="B41" s="246"/>
      <c r="C41" s="363" t="s">
        <v>107</v>
      </c>
      <c r="D41" s="363"/>
      <c r="F41" s="250">
        <v>0</v>
      </c>
      <c r="G41" s="249">
        <v>0</v>
      </c>
      <c r="H41" s="249">
        <v>0</v>
      </c>
      <c r="I41" s="249">
        <v>0</v>
      </c>
      <c r="J41" s="249">
        <v>0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9">
        <v>0</v>
      </c>
      <c r="Y41" s="249">
        <v>0</v>
      </c>
      <c r="Z41" s="249">
        <v>0</v>
      </c>
      <c r="AA41" s="248"/>
      <c r="AC41" s="247"/>
      <c r="AD41" s="246"/>
      <c r="AE41" s="363" t="str">
        <f t="shared" si="0"/>
        <v>最低速度</v>
      </c>
      <c r="AF41" s="363"/>
    </row>
    <row r="42" spans="2:33" s="252" customFormat="1" ht="13.5" customHeight="1">
      <c r="B42" s="251"/>
      <c r="C42" s="352" t="s">
        <v>73</v>
      </c>
      <c r="D42" s="352"/>
      <c r="F42" s="281">
        <v>1</v>
      </c>
      <c r="G42" s="280">
        <v>0</v>
      </c>
      <c r="H42" s="280">
        <v>0</v>
      </c>
      <c r="I42" s="280">
        <v>0</v>
      </c>
      <c r="J42" s="280">
        <v>1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48"/>
      <c r="AC42" s="254"/>
      <c r="AD42" s="251"/>
      <c r="AE42" s="363" t="str">
        <f t="shared" si="0"/>
        <v>酒酔い運転</v>
      </c>
      <c r="AF42" s="363"/>
    </row>
    <row r="43" spans="2:33" ht="10.5" customHeight="1">
      <c r="B43" s="246"/>
      <c r="C43" s="363" t="s">
        <v>72</v>
      </c>
      <c r="D43" s="363"/>
      <c r="F43" s="250">
        <v>1</v>
      </c>
      <c r="G43" s="249">
        <v>0</v>
      </c>
      <c r="H43" s="249">
        <v>0</v>
      </c>
      <c r="I43" s="249">
        <v>0</v>
      </c>
      <c r="J43" s="249">
        <v>1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9">
        <v>0</v>
      </c>
      <c r="Y43" s="249">
        <v>0</v>
      </c>
      <c r="Z43" s="249">
        <v>0</v>
      </c>
      <c r="AA43" s="248"/>
      <c r="AC43" s="247"/>
      <c r="AD43" s="246"/>
      <c r="AE43" s="363" t="str">
        <f t="shared" si="0"/>
        <v>過労等</v>
      </c>
      <c r="AF43" s="363"/>
    </row>
    <row r="44" spans="2:33" ht="10.5" customHeight="1">
      <c r="B44" s="246"/>
      <c r="C44" s="363" t="s">
        <v>47</v>
      </c>
      <c r="D44" s="363"/>
      <c r="F44" s="250">
        <v>0</v>
      </c>
      <c r="G44" s="249">
        <v>0</v>
      </c>
      <c r="H44" s="249">
        <v>0</v>
      </c>
      <c r="I44" s="249">
        <v>0</v>
      </c>
      <c r="J44" s="249">
        <v>0</v>
      </c>
      <c r="K44" s="249">
        <v>0</v>
      </c>
      <c r="L44" s="249">
        <v>0</v>
      </c>
      <c r="M44" s="249">
        <v>0</v>
      </c>
      <c r="N44" s="249">
        <v>0</v>
      </c>
      <c r="O44" s="249">
        <v>0</v>
      </c>
      <c r="P44" s="249">
        <v>0</v>
      </c>
      <c r="Q44" s="249">
        <v>0</v>
      </c>
      <c r="R44" s="249">
        <v>0</v>
      </c>
      <c r="S44" s="249">
        <v>0</v>
      </c>
      <c r="T44" s="249">
        <v>0</v>
      </c>
      <c r="U44" s="249">
        <v>0</v>
      </c>
      <c r="V44" s="249">
        <v>0</v>
      </c>
      <c r="W44" s="249">
        <v>0</v>
      </c>
      <c r="X44" s="249">
        <v>0</v>
      </c>
      <c r="Y44" s="249">
        <v>0</v>
      </c>
      <c r="Z44" s="249">
        <v>0</v>
      </c>
      <c r="AA44" s="248"/>
      <c r="AC44" s="247"/>
      <c r="AD44" s="246"/>
      <c r="AE44" s="363" t="str">
        <f t="shared" si="0"/>
        <v>共同危険行為</v>
      </c>
      <c r="AF44" s="363"/>
    </row>
    <row r="45" spans="2:33" ht="10.5" customHeight="1">
      <c r="B45" s="246"/>
      <c r="C45" s="363" t="s">
        <v>106</v>
      </c>
      <c r="D45" s="363"/>
      <c r="F45" s="250">
        <v>11228</v>
      </c>
      <c r="G45" s="249">
        <v>43</v>
      </c>
      <c r="H45" s="249">
        <v>9</v>
      </c>
      <c r="I45" s="249">
        <v>2</v>
      </c>
      <c r="J45" s="249">
        <v>6953</v>
      </c>
      <c r="K45" s="249">
        <v>1800</v>
      </c>
      <c r="L45" s="249">
        <v>2</v>
      </c>
      <c r="M45" s="249">
        <v>0</v>
      </c>
      <c r="N45" s="249">
        <v>133</v>
      </c>
      <c r="O45" s="249">
        <v>205</v>
      </c>
      <c r="P45" s="249">
        <v>112</v>
      </c>
      <c r="Q45" s="249">
        <v>860</v>
      </c>
      <c r="R45" s="249">
        <v>489</v>
      </c>
      <c r="S45" s="249">
        <v>12</v>
      </c>
      <c r="T45" s="249">
        <v>24</v>
      </c>
      <c r="U45" s="249">
        <v>33</v>
      </c>
      <c r="V45" s="249">
        <v>35</v>
      </c>
      <c r="W45" s="249">
        <v>144</v>
      </c>
      <c r="X45" s="249">
        <v>372</v>
      </c>
      <c r="Y45" s="249">
        <v>0</v>
      </c>
      <c r="Z45" s="249">
        <v>0</v>
      </c>
      <c r="AA45" s="248"/>
      <c r="AC45" s="247"/>
      <c r="AD45" s="246"/>
      <c r="AE45" s="363" t="str">
        <f t="shared" si="0"/>
        <v>安全運転義務</v>
      </c>
      <c r="AF45" s="363"/>
    </row>
    <row r="46" spans="2:33" s="252" customFormat="1" ht="13.5" customHeight="1">
      <c r="B46" s="251"/>
      <c r="C46" s="352" t="s">
        <v>56</v>
      </c>
      <c r="D46" s="352"/>
      <c r="F46" s="281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280">
        <v>0</v>
      </c>
      <c r="O46" s="280">
        <v>0</v>
      </c>
      <c r="P46" s="280">
        <v>0</v>
      </c>
      <c r="Q46" s="280">
        <v>0</v>
      </c>
      <c r="R46" s="280">
        <v>0</v>
      </c>
      <c r="S46" s="280">
        <v>0</v>
      </c>
      <c r="T46" s="280">
        <v>0</v>
      </c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0</v>
      </c>
      <c r="AA46" s="279"/>
      <c r="AC46" s="254"/>
      <c r="AD46" s="251"/>
      <c r="AE46" s="363" t="str">
        <f t="shared" si="0"/>
        <v>幼児等通行妨害</v>
      </c>
      <c r="AF46" s="363"/>
      <c r="AG46" s="253"/>
    </row>
    <row r="47" spans="2:33" ht="10.5" customHeight="1">
      <c r="B47" s="246"/>
      <c r="C47" s="363" t="s">
        <v>55</v>
      </c>
      <c r="D47" s="363"/>
      <c r="F47" s="250">
        <v>39</v>
      </c>
      <c r="G47" s="249">
        <v>4</v>
      </c>
      <c r="H47" s="249">
        <v>0</v>
      </c>
      <c r="I47" s="249">
        <v>0</v>
      </c>
      <c r="J47" s="249">
        <v>27</v>
      </c>
      <c r="K47" s="249">
        <v>1</v>
      </c>
      <c r="L47" s="249">
        <v>0</v>
      </c>
      <c r="M47" s="249">
        <v>0</v>
      </c>
      <c r="N47" s="249">
        <v>0</v>
      </c>
      <c r="O47" s="249">
        <v>0</v>
      </c>
      <c r="P47" s="249">
        <v>2</v>
      </c>
      <c r="Q47" s="249">
        <v>4</v>
      </c>
      <c r="R47" s="249">
        <v>1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9">
        <v>0</v>
      </c>
      <c r="Y47" s="249">
        <v>0</v>
      </c>
      <c r="Z47" s="249">
        <v>0</v>
      </c>
      <c r="AA47" s="248"/>
      <c r="AC47" s="247"/>
      <c r="AD47" s="246"/>
      <c r="AE47" s="363" t="str">
        <f t="shared" si="0"/>
        <v>ドア開放等</v>
      </c>
      <c r="AF47" s="363"/>
      <c r="AG47" s="245"/>
    </row>
    <row r="48" spans="2:33" ht="10.5" customHeight="1">
      <c r="B48" s="251"/>
      <c r="C48" s="352" t="s">
        <v>105</v>
      </c>
      <c r="D48" s="352"/>
      <c r="F48" s="250">
        <v>2</v>
      </c>
      <c r="G48" s="249">
        <v>0</v>
      </c>
      <c r="H48" s="249">
        <v>0</v>
      </c>
      <c r="I48" s="249">
        <v>0</v>
      </c>
      <c r="J48" s="249">
        <v>1</v>
      </c>
      <c r="K48" s="249">
        <v>0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1</v>
      </c>
      <c r="S48" s="249">
        <v>0</v>
      </c>
      <c r="T48" s="249">
        <v>0</v>
      </c>
      <c r="U48" s="249">
        <v>0</v>
      </c>
      <c r="V48" s="249">
        <v>0</v>
      </c>
      <c r="W48" s="249">
        <v>0</v>
      </c>
      <c r="X48" s="249">
        <v>0</v>
      </c>
      <c r="Y48" s="249">
        <v>0</v>
      </c>
      <c r="Z48" s="249">
        <v>0</v>
      </c>
      <c r="AA48" s="248"/>
      <c r="AC48" s="247"/>
      <c r="AD48" s="251"/>
      <c r="AE48" s="363" t="str">
        <f t="shared" si="0"/>
        <v>停止措置義務</v>
      </c>
      <c r="AF48" s="363"/>
      <c r="AG48" s="245"/>
    </row>
    <row r="49" spans="1:33" ht="10.5" customHeight="1">
      <c r="B49" s="246"/>
      <c r="C49" s="363" t="s">
        <v>54</v>
      </c>
      <c r="D49" s="363"/>
      <c r="F49" s="250">
        <v>7</v>
      </c>
      <c r="G49" s="249">
        <v>0</v>
      </c>
      <c r="H49" s="249">
        <v>0</v>
      </c>
      <c r="I49" s="249">
        <v>0</v>
      </c>
      <c r="J49" s="249">
        <v>4</v>
      </c>
      <c r="K49" s="249">
        <v>0</v>
      </c>
      <c r="L49" s="249">
        <v>0</v>
      </c>
      <c r="M49" s="249">
        <v>0</v>
      </c>
      <c r="N49" s="249">
        <v>0</v>
      </c>
      <c r="O49" s="249">
        <v>1</v>
      </c>
      <c r="P49" s="249">
        <v>0</v>
      </c>
      <c r="Q49" s="249">
        <v>0</v>
      </c>
      <c r="R49" s="249">
        <v>1</v>
      </c>
      <c r="S49" s="249">
        <v>0</v>
      </c>
      <c r="T49" s="249">
        <v>0</v>
      </c>
      <c r="U49" s="249">
        <v>0</v>
      </c>
      <c r="V49" s="249">
        <v>0</v>
      </c>
      <c r="W49" s="249">
        <v>1</v>
      </c>
      <c r="X49" s="249">
        <v>0</v>
      </c>
      <c r="Y49" s="249">
        <v>0</v>
      </c>
      <c r="Z49" s="249">
        <v>0</v>
      </c>
      <c r="AA49" s="248"/>
      <c r="AC49" s="247"/>
      <c r="AD49" s="246"/>
      <c r="AE49" s="363" t="str">
        <f t="shared" si="0"/>
        <v>車両その他</v>
      </c>
      <c r="AF49" s="363"/>
      <c r="AG49" s="245"/>
    </row>
    <row r="50" spans="1:33" ht="10.5" customHeight="1">
      <c r="B50" s="246"/>
      <c r="C50" s="363" t="s">
        <v>52</v>
      </c>
      <c r="D50" s="363"/>
      <c r="F50" s="250">
        <v>268</v>
      </c>
      <c r="G50" s="249">
        <v>0</v>
      </c>
      <c r="H50" s="249">
        <v>0</v>
      </c>
      <c r="I50" s="249">
        <v>0</v>
      </c>
      <c r="J50" s="249">
        <v>0</v>
      </c>
      <c r="K50" s="249">
        <v>0</v>
      </c>
      <c r="L50" s="249">
        <v>0</v>
      </c>
      <c r="M50" s="249">
        <v>0</v>
      </c>
      <c r="N50" s="249">
        <v>0</v>
      </c>
      <c r="O50" s="249">
        <v>0</v>
      </c>
      <c r="P50" s="249">
        <v>0</v>
      </c>
      <c r="Q50" s="249">
        <v>0</v>
      </c>
      <c r="R50" s="249">
        <v>0</v>
      </c>
      <c r="S50" s="249">
        <v>0</v>
      </c>
      <c r="T50" s="249">
        <v>0</v>
      </c>
      <c r="U50" s="249">
        <v>0</v>
      </c>
      <c r="V50" s="249">
        <v>0</v>
      </c>
      <c r="W50" s="249">
        <v>0</v>
      </c>
      <c r="X50" s="249">
        <v>0</v>
      </c>
      <c r="Y50" s="249">
        <v>0</v>
      </c>
      <c r="Z50" s="249">
        <v>268</v>
      </c>
      <c r="AA50" s="248"/>
      <c r="AC50" s="247"/>
      <c r="AD50" s="246"/>
      <c r="AE50" s="363" t="str">
        <f t="shared" si="0"/>
        <v>不明</v>
      </c>
      <c r="AF50" s="363"/>
      <c r="AG50" s="245"/>
    </row>
    <row r="51" spans="1:33" ht="6.75" customHeight="1">
      <c r="A51" s="242"/>
      <c r="B51" s="242"/>
      <c r="C51" s="242"/>
      <c r="D51" s="242"/>
      <c r="E51" s="242"/>
      <c r="F51" s="243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4"/>
      <c r="AB51" s="243"/>
      <c r="AC51" s="242"/>
      <c r="AD51" s="242"/>
      <c r="AE51" s="242"/>
      <c r="AF51" s="242"/>
      <c r="AG51" s="242"/>
    </row>
  </sheetData>
  <mergeCells count="87">
    <mergeCell ref="AE12:AF12"/>
    <mergeCell ref="AE15:AF15"/>
    <mergeCell ref="AE16:AF16"/>
    <mergeCell ref="AE22:AF22"/>
    <mergeCell ref="AE21:AF21"/>
    <mergeCell ref="AE17:AF17"/>
    <mergeCell ref="AE18:AF18"/>
    <mergeCell ref="C19:D19"/>
    <mergeCell ref="AE40:AF40"/>
    <mergeCell ref="AE28:AF28"/>
    <mergeCell ref="AE29:AF29"/>
    <mergeCell ref="AE30:AF30"/>
    <mergeCell ref="AE31:AF31"/>
    <mergeCell ref="AE24:AF24"/>
    <mergeCell ref="AE20:AF20"/>
    <mergeCell ref="AE23:AF23"/>
    <mergeCell ref="C20:D20"/>
    <mergeCell ref="C21:D21"/>
    <mergeCell ref="C23:D23"/>
    <mergeCell ref="C27:D27"/>
    <mergeCell ref="C25:D25"/>
    <mergeCell ref="C24:D24"/>
    <mergeCell ref="C26:D26"/>
    <mergeCell ref="C36:D36"/>
    <mergeCell ref="C37:D37"/>
    <mergeCell ref="C45:D45"/>
    <mergeCell ref="C44:D44"/>
    <mergeCell ref="C41:D41"/>
    <mergeCell ref="C38:D38"/>
    <mergeCell ref="C33:D33"/>
    <mergeCell ref="C34:D34"/>
    <mergeCell ref="C35:D35"/>
    <mergeCell ref="C31:D31"/>
    <mergeCell ref="C32:D32"/>
    <mergeCell ref="C50:D50"/>
    <mergeCell ref="C39:D39"/>
    <mergeCell ref="C40:D40"/>
    <mergeCell ref="C46:D46"/>
    <mergeCell ref="C47:D47"/>
    <mergeCell ref="C43:D43"/>
    <mergeCell ref="C42:D42"/>
    <mergeCell ref="C49:D49"/>
    <mergeCell ref="C48:D48"/>
    <mergeCell ref="F6:F7"/>
    <mergeCell ref="S6:S7"/>
    <mergeCell ref="C29:D29"/>
    <mergeCell ref="C30:D30"/>
    <mergeCell ref="A6:E7"/>
    <mergeCell ref="B9:D9"/>
    <mergeCell ref="C22:D22"/>
    <mergeCell ref="C14:D14"/>
    <mergeCell ref="C15:D15"/>
    <mergeCell ref="C16:D16"/>
    <mergeCell ref="C11:D11"/>
    <mergeCell ref="C12:D12"/>
    <mergeCell ref="C13:D13"/>
    <mergeCell ref="C28:D28"/>
    <mergeCell ref="C17:D17"/>
    <mergeCell ref="C18:D18"/>
    <mergeCell ref="AE50:AF50"/>
    <mergeCell ref="AE46:AF46"/>
    <mergeCell ref="AE47:AF47"/>
    <mergeCell ref="AE48:AF48"/>
    <mergeCell ref="AE49:AF49"/>
    <mergeCell ref="AF3:AF4"/>
    <mergeCell ref="AB6:AG7"/>
    <mergeCell ref="AD9:AF9"/>
    <mergeCell ref="AE38:AF38"/>
    <mergeCell ref="AE25:AF25"/>
    <mergeCell ref="AE34:AF34"/>
    <mergeCell ref="AE35:AF35"/>
    <mergeCell ref="AE36:AF36"/>
    <mergeCell ref="AE19:AF19"/>
    <mergeCell ref="AE13:AF13"/>
    <mergeCell ref="AE14:AF14"/>
    <mergeCell ref="AE32:AF32"/>
    <mergeCell ref="AE33:AF33"/>
    <mergeCell ref="AE26:AF26"/>
    <mergeCell ref="AE27:AF27"/>
    <mergeCell ref="AE11:AF11"/>
    <mergeCell ref="AE43:AF43"/>
    <mergeCell ref="AE44:AF44"/>
    <mergeCell ref="AE45:AF45"/>
    <mergeCell ref="AE41:AF41"/>
    <mergeCell ref="AE37:AF37"/>
    <mergeCell ref="AE42:AF42"/>
    <mergeCell ref="AE39:AF39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16384" width="11.25" style="241"/>
  </cols>
  <sheetData>
    <row r="1" spans="1:30" ht="13.5" customHeight="1">
      <c r="H1" s="285"/>
      <c r="J1" s="272"/>
      <c r="K1" s="272"/>
      <c r="L1" s="272"/>
      <c r="M1" s="272"/>
      <c r="N1" s="272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0" ht="3" customHeight="1">
      <c r="N2" s="274"/>
    </row>
    <row r="3" spans="1:30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58" t="s">
        <v>165</v>
      </c>
    </row>
    <row r="4" spans="1:30" ht="3" customHeight="1">
      <c r="I4" s="271"/>
      <c r="AC4" s="358"/>
    </row>
    <row r="5" spans="1:30" ht="1.5" customHeight="1"/>
    <row r="6" spans="1:30" ht="15" customHeight="1">
      <c r="A6" s="367" t="s">
        <v>94</v>
      </c>
      <c r="B6" s="364"/>
      <c r="C6" s="364"/>
      <c r="D6" s="364"/>
      <c r="E6" s="364"/>
      <c r="F6" s="353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67" t="s">
        <v>142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4" t="s">
        <v>94</v>
      </c>
      <c r="Z6" s="364"/>
      <c r="AA6" s="364"/>
      <c r="AB6" s="364"/>
      <c r="AC6" s="364"/>
      <c r="AD6" s="365"/>
    </row>
    <row r="7" spans="1:30" ht="15" customHeight="1">
      <c r="A7" s="367"/>
      <c r="B7" s="364"/>
      <c r="C7" s="364"/>
      <c r="D7" s="364"/>
      <c r="E7" s="364"/>
      <c r="F7" s="354"/>
      <c r="G7" s="284" t="s">
        <v>160</v>
      </c>
      <c r="H7" s="284" t="s">
        <v>159</v>
      </c>
      <c r="I7" s="283" t="s">
        <v>131</v>
      </c>
      <c r="J7" s="283" t="s">
        <v>130</v>
      </c>
      <c r="K7" s="283" t="s">
        <v>8</v>
      </c>
      <c r="L7" s="284" t="s">
        <v>160</v>
      </c>
      <c r="M7" s="284" t="s">
        <v>159</v>
      </c>
      <c r="N7" s="283" t="s">
        <v>131</v>
      </c>
      <c r="O7" s="283" t="s">
        <v>130</v>
      </c>
      <c r="P7" s="367"/>
      <c r="Q7" s="283" t="s">
        <v>129</v>
      </c>
      <c r="R7" s="283" t="s">
        <v>128</v>
      </c>
      <c r="S7" s="283" t="s">
        <v>127</v>
      </c>
      <c r="T7" s="283" t="s">
        <v>126</v>
      </c>
      <c r="U7" s="283" t="s">
        <v>125</v>
      </c>
      <c r="V7" s="283" t="s">
        <v>124</v>
      </c>
      <c r="W7" s="282" t="s">
        <v>123</v>
      </c>
      <c r="X7" s="266"/>
      <c r="Y7" s="364"/>
      <c r="Z7" s="364"/>
      <c r="AA7" s="364"/>
      <c r="AB7" s="364"/>
      <c r="AC7" s="364"/>
      <c r="AD7" s="365"/>
    </row>
    <row r="8" spans="1:30" ht="6.75" customHeight="1">
      <c r="F8" s="265"/>
      <c r="Y8" s="265"/>
      <c r="Z8" s="264"/>
      <c r="AA8" s="264"/>
      <c r="AB8" s="264"/>
      <c r="AC8" s="264"/>
      <c r="AD8" s="264"/>
    </row>
    <row r="9" spans="1:30" ht="10.5" customHeight="1">
      <c r="B9" s="366" t="s">
        <v>53</v>
      </c>
      <c r="C9" s="366"/>
      <c r="D9" s="366"/>
      <c r="F9" s="263">
        <v>13528</v>
      </c>
      <c r="G9" s="262">
        <v>44</v>
      </c>
      <c r="H9" s="262">
        <v>10</v>
      </c>
      <c r="I9" s="262">
        <v>7902</v>
      </c>
      <c r="J9" s="262">
        <v>2191</v>
      </c>
      <c r="K9" s="262">
        <v>2</v>
      </c>
      <c r="L9" s="262">
        <v>153</v>
      </c>
      <c r="M9" s="262">
        <v>269</v>
      </c>
      <c r="N9" s="262">
        <v>1194</v>
      </c>
      <c r="O9" s="262">
        <v>586</v>
      </c>
      <c r="P9" s="262">
        <v>9</v>
      </c>
      <c r="Q9" s="262">
        <v>52</v>
      </c>
      <c r="R9" s="262">
        <v>48</v>
      </c>
      <c r="S9" s="262">
        <v>33</v>
      </c>
      <c r="T9" s="262">
        <v>172</v>
      </c>
      <c r="U9" s="262">
        <v>538</v>
      </c>
      <c r="V9" s="262">
        <v>1</v>
      </c>
      <c r="W9" s="278">
        <v>324</v>
      </c>
      <c r="X9" s="261"/>
      <c r="Y9" s="255"/>
      <c r="Z9" s="260"/>
      <c r="AA9" s="366" t="str">
        <f>B9</f>
        <v>総数</v>
      </c>
      <c r="AB9" s="366"/>
      <c r="AC9" s="366"/>
    </row>
    <row r="10" spans="1:30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0" ht="10.5" customHeight="1">
      <c r="B11" s="246"/>
      <c r="C11" s="363" t="s">
        <v>17</v>
      </c>
      <c r="D11" s="363"/>
      <c r="F11" s="250">
        <v>323</v>
      </c>
      <c r="G11" s="249">
        <v>2</v>
      </c>
      <c r="H11" s="249">
        <v>0</v>
      </c>
      <c r="I11" s="249">
        <v>162</v>
      </c>
      <c r="J11" s="249">
        <v>53</v>
      </c>
      <c r="K11" s="249">
        <v>0</v>
      </c>
      <c r="L11" s="249">
        <v>4</v>
      </c>
      <c r="M11" s="249">
        <v>5</v>
      </c>
      <c r="N11" s="249">
        <v>21</v>
      </c>
      <c r="O11" s="249">
        <v>8</v>
      </c>
      <c r="P11" s="249">
        <v>0</v>
      </c>
      <c r="Q11" s="249">
        <v>3</v>
      </c>
      <c r="R11" s="249">
        <v>4</v>
      </c>
      <c r="S11" s="249">
        <v>1</v>
      </c>
      <c r="T11" s="249">
        <v>4</v>
      </c>
      <c r="U11" s="249">
        <v>56</v>
      </c>
      <c r="V11" s="249">
        <v>0</v>
      </c>
      <c r="W11" s="249">
        <v>0</v>
      </c>
      <c r="X11" s="248"/>
      <c r="Z11" s="247"/>
      <c r="AA11" s="246"/>
      <c r="AB11" s="363" t="str">
        <f t="shared" ref="AB11:AB49" si="0">C11</f>
        <v>信号無視</v>
      </c>
      <c r="AC11" s="363"/>
    </row>
    <row r="12" spans="1:30" ht="10.5" customHeight="1">
      <c r="B12" s="246"/>
      <c r="C12" s="363" t="s">
        <v>18</v>
      </c>
      <c r="D12" s="363"/>
      <c r="F12" s="250">
        <v>1</v>
      </c>
      <c r="G12" s="249">
        <v>0</v>
      </c>
      <c r="H12" s="249">
        <v>0</v>
      </c>
      <c r="I12" s="249">
        <v>1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63" t="str">
        <f t="shared" si="0"/>
        <v>通行禁止</v>
      </c>
      <c r="AC12" s="363"/>
    </row>
    <row r="13" spans="1:30" ht="10.5" customHeight="1">
      <c r="B13" s="246"/>
      <c r="C13" s="363" t="s">
        <v>19</v>
      </c>
      <c r="D13" s="363"/>
      <c r="F13" s="250">
        <v>11</v>
      </c>
      <c r="G13" s="249">
        <v>0</v>
      </c>
      <c r="H13" s="249">
        <v>0</v>
      </c>
      <c r="I13" s="249">
        <v>4</v>
      </c>
      <c r="J13" s="249">
        <v>1</v>
      </c>
      <c r="K13" s="249">
        <v>0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2</v>
      </c>
      <c r="U13" s="249">
        <v>4</v>
      </c>
      <c r="V13" s="249">
        <v>0</v>
      </c>
      <c r="W13" s="249">
        <v>0</v>
      </c>
      <c r="X13" s="248"/>
      <c r="Z13" s="247"/>
      <c r="AA13" s="246"/>
      <c r="AB13" s="363" t="str">
        <f t="shared" si="0"/>
        <v>通行区分</v>
      </c>
      <c r="AC13" s="363"/>
    </row>
    <row r="14" spans="1:30" ht="10.5" customHeight="1">
      <c r="B14" s="246"/>
      <c r="C14" s="363" t="s">
        <v>20</v>
      </c>
      <c r="D14" s="363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63" t="str">
        <f t="shared" si="0"/>
        <v>車両通行帯</v>
      </c>
      <c r="AC14" s="363"/>
    </row>
    <row r="15" spans="1:30" ht="10.5" customHeight="1">
      <c r="B15" s="246"/>
      <c r="C15" s="363" t="s">
        <v>21</v>
      </c>
      <c r="D15" s="363"/>
      <c r="F15" s="250">
        <v>2</v>
      </c>
      <c r="G15" s="249">
        <v>0</v>
      </c>
      <c r="H15" s="249">
        <v>0</v>
      </c>
      <c r="I15" s="249">
        <v>2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63" t="str">
        <f t="shared" si="0"/>
        <v>最高速度</v>
      </c>
      <c r="AC15" s="363"/>
    </row>
    <row r="16" spans="1:30" s="252" customFormat="1" ht="13.5" customHeight="1">
      <c r="B16" s="251"/>
      <c r="C16" s="352" t="s">
        <v>89</v>
      </c>
      <c r="D16" s="352"/>
      <c r="F16" s="281">
        <v>3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1</v>
      </c>
      <c r="M16" s="280">
        <v>0</v>
      </c>
      <c r="N16" s="280">
        <v>1</v>
      </c>
      <c r="O16" s="280">
        <v>0</v>
      </c>
      <c r="P16" s="280">
        <v>0</v>
      </c>
      <c r="Q16" s="280">
        <v>0</v>
      </c>
      <c r="R16" s="280">
        <v>0</v>
      </c>
      <c r="S16" s="280">
        <v>0</v>
      </c>
      <c r="T16" s="280">
        <v>1</v>
      </c>
      <c r="U16" s="280">
        <v>0</v>
      </c>
      <c r="V16" s="280">
        <v>0</v>
      </c>
      <c r="W16" s="280">
        <v>0</v>
      </c>
      <c r="X16" s="248"/>
      <c r="Z16" s="254"/>
      <c r="AA16" s="251"/>
      <c r="AB16" s="363" t="str">
        <f t="shared" si="0"/>
        <v>横断等禁止</v>
      </c>
      <c r="AC16" s="363"/>
    </row>
    <row r="17" spans="2:29" ht="10.5" customHeight="1">
      <c r="B17" s="246"/>
      <c r="C17" s="363" t="s">
        <v>23</v>
      </c>
      <c r="D17" s="363"/>
      <c r="F17" s="250">
        <v>22</v>
      </c>
      <c r="G17" s="249">
        <v>0</v>
      </c>
      <c r="H17" s="249">
        <v>1</v>
      </c>
      <c r="I17" s="249">
        <v>12</v>
      </c>
      <c r="J17" s="249">
        <v>3</v>
      </c>
      <c r="K17" s="249">
        <v>0</v>
      </c>
      <c r="L17" s="249">
        <v>0</v>
      </c>
      <c r="M17" s="249">
        <v>0</v>
      </c>
      <c r="N17" s="249">
        <v>2</v>
      </c>
      <c r="O17" s="249">
        <v>3</v>
      </c>
      <c r="P17" s="249">
        <v>0</v>
      </c>
      <c r="Q17" s="249">
        <v>0</v>
      </c>
      <c r="R17" s="249">
        <v>0</v>
      </c>
      <c r="S17" s="249">
        <v>0</v>
      </c>
      <c r="T17" s="249">
        <v>1</v>
      </c>
      <c r="U17" s="249">
        <v>0</v>
      </c>
      <c r="V17" s="249">
        <v>0</v>
      </c>
      <c r="W17" s="249">
        <v>0</v>
      </c>
      <c r="X17" s="248"/>
      <c r="Z17" s="247"/>
      <c r="AA17" s="246"/>
      <c r="AB17" s="363" t="str">
        <f t="shared" si="0"/>
        <v>車間距離不保持</v>
      </c>
      <c r="AC17" s="363"/>
    </row>
    <row r="18" spans="2:29" ht="10.5" customHeight="1">
      <c r="B18" s="246"/>
      <c r="C18" s="363" t="s">
        <v>88</v>
      </c>
      <c r="D18" s="363"/>
      <c r="F18" s="250">
        <v>0</v>
      </c>
      <c r="G18" s="249">
        <v>0</v>
      </c>
      <c r="H18" s="249">
        <v>0</v>
      </c>
      <c r="I18" s="249">
        <v>0</v>
      </c>
      <c r="J18" s="249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63" t="str">
        <f t="shared" si="0"/>
        <v>進路変更禁止</v>
      </c>
      <c r="AC18" s="363"/>
    </row>
    <row r="19" spans="2:29" ht="10.5" customHeight="1">
      <c r="B19" s="246"/>
      <c r="C19" s="363" t="s">
        <v>87</v>
      </c>
      <c r="D19" s="363"/>
      <c r="F19" s="250">
        <v>8</v>
      </c>
      <c r="G19" s="249">
        <v>0</v>
      </c>
      <c r="H19" s="249">
        <v>0</v>
      </c>
      <c r="I19" s="249">
        <v>6</v>
      </c>
      <c r="J19" s="249">
        <v>1</v>
      </c>
      <c r="K19" s="249">
        <v>0</v>
      </c>
      <c r="L19" s="249">
        <v>0</v>
      </c>
      <c r="M19" s="249">
        <v>0</v>
      </c>
      <c r="N19" s="249">
        <v>1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63" t="str">
        <f t="shared" si="0"/>
        <v>通行妨害（車両等）</v>
      </c>
      <c r="AC19" s="363"/>
    </row>
    <row r="20" spans="2:29" ht="10.5" customHeight="1">
      <c r="B20" s="246"/>
      <c r="C20" s="363" t="s">
        <v>26</v>
      </c>
      <c r="D20" s="363"/>
      <c r="F20" s="250">
        <v>8</v>
      </c>
      <c r="G20" s="249">
        <v>0</v>
      </c>
      <c r="H20" s="249">
        <v>0</v>
      </c>
      <c r="I20" s="249">
        <v>3</v>
      </c>
      <c r="J20" s="249">
        <v>1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1</v>
      </c>
      <c r="R20" s="249">
        <v>1</v>
      </c>
      <c r="S20" s="249">
        <v>0</v>
      </c>
      <c r="T20" s="249">
        <v>2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63" t="str">
        <f t="shared" si="0"/>
        <v>追越し</v>
      </c>
      <c r="AC20" s="363"/>
    </row>
    <row r="21" spans="2:29" s="252" customFormat="1" ht="13.5" customHeight="1">
      <c r="B21" s="251"/>
      <c r="C21" s="352" t="s">
        <v>86</v>
      </c>
      <c r="D21" s="352"/>
      <c r="F21" s="281">
        <v>1</v>
      </c>
      <c r="G21" s="280">
        <v>0</v>
      </c>
      <c r="H21" s="280">
        <v>0</v>
      </c>
      <c r="I21" s="280">
        <v>1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48"/>
      <c r="Z21" s="254"/>
      <c r="AA21" s="251"/>
      <c r="AB21" s="363" t="str">
        <f t="shared" si="0"/>
        <v>割込み等</v>
      </c>
      <c r="AC21" s="363"/>
    </row>
    <row r="22" spans="2:29" ht="10.5" customHeight="1">
      <c r="B22" s="246"/>
      <c r="C22" s="363" t="s">
        <v>28</v>
      </c>
      <c r="D22" s="363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63" t="str">
        <f t="shared" si="0"/>
        <v>踏切不停止</v>
      </c>
      <c r="AC22" s="363"/>
    </row>
    <row r="23" spans="2:29" ht="10.5" customHeight="1">
      <c r="B23" s="246"/>
      <c r="C23" s="363" t="s">
        <v>29</v>
      </c>
      <c r="D23" s="363"/>
      <c r="F23" s="250">
        <v>5</v>
      </c>
      <c r="G23" s="249">
        <v>0</v>
      </c>
      <c r="H23" s="249">
        <v>0</v>
      </c>
      <c r="I23" s="249">
        <v>4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1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63" t="str">
        <f t="shared" si="0"/>
        <v>右折</v>
      </c>
      <c r="AC23" s="363"/>
    </row>
    <row r="24" spans="2:29" ht="10.5" customHeight="1">
      <c r="B24" s="246"/>
      <c r="C24" s="363" t="s">
        <v>30</v>
      </c>
      <c r="D24" s="363"/>
      <c r="F24" s="250">
        <v>0</v>
      </c>
      <c r="G24" s="249">
        <v>0</v>
      </c>
      <c r="H24" s="249">
        <v>0</v>
      </c>
      <c r="I24" s="249">
        <v>0</v>
      </c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63" t="str">
        <f t="shared" si="0"/>
        <v>左折</v>
      </c>
      <c r="AC24" s="363"/>
    </row>
    <row r="25" spans="2:29" ht="10.5" customHeight="1">
      <c r="B25" s="246"/>
      <c r="C25" s="363" t="s">
        <v>85</v>
      </c>
      <c r="D25" s="363"/>
      <c r="F25" s="250">
        <v>18</v>
      </c>
      <c r="G25" s="249">
        <v>0</v>
      </c>
      <c r="H25" s="249">
        <v>0</v>
      </c>
      <c r="I25" s="249">
        <v>9</v>
      </c>
      <c r="J25" s="249">
        <v>3</v>
      </c>
      <c r="K25" s="249">
        <v>0</v>
      </c>
      <c r="L25" s="249">
        <v>0</v>
      </c>
      <c r="M25" s="249">
        <v>2</v>
      </c>
      <c r="N25" s="249">
        <v>1</v>
      </c>
      <c r="O25" s="249">
        <v>0</v>
      </c>
      <c r="P25" s="249">
        <v>0</v>
      </c>
      <c r="Q25" s="249">
        <v>1</v>
      </c>
      <c r="R25" s="249">
        <v>0</v>
      </c>
      <c r="S25" s="249">
        <v>0</v>
      </c>
      <c r="T25" s="249">
        <v>0</v>
      </c>
      <c r="U25" s="249">
        <v>2</v>
      </c>
      <c r="V25" s="249">
        <v>0</v>
      </c>
      <c r="W25" s="249">
        <v>0</v>
      </c>
      <c r="X25" s="248"/>
      <c r="Z25" s="247"/>
      <c r="AA25" s="246"/>
      <c r="AB25" s="363" t="str">
        <f t="shared" si="0"/>
        <v>優先通行妨害</v>
      </c>
      <c r="AC25" s="363"/>
    </row>
    <row r="26" spans="2:29" s="252" customFormat="1" ht="13.5" customHeight="1">
      <c r="B26" s="251"/>
      <c r="C26" s="352" t="s">
        <v>116</v>
      </c>
      <c r="D26" s="352"/>
      <c r="F26" s="281">
        <v>34</v>
      </c>
      <c r="G26" s="280">
        <v>0</v>
      </c>
      <c r="H26" s="280">
        <v>0</v>
      </c>
      <c r="I26" s="280">
        <v>21</v>
      </c>
      <c r="J26" s="280">
        <v>3</v>
      </c>
      <c r="K26" s="280">
        <v>0</v>
      </c>
      <c r="L26" s="280">
        <v>1</v>
      </c>
      <c r="M26" s="280">
        <v>0</v>
      </c>
      <c r="N26" s="280">
        <v>1</v>
      </c>
      <c r="O26" s="280">
        <v>1</v>
      </c>
      <c r="P26" s="280">
        <v>0</v>
      </c>
      <c r="Q26" s="280">
        <v>0</v>
      </c>
      <c r="R26" s="280">
        <v>0</v>
      </c>
      <c r="S26" s="280">
        <v>0</v>
      </c>
      <c r="T26" s="280">
        <v>3</v>
      </c>
      <c r="U26" s="280">
        <v>4</v>
      </c>
      <c r="V26" s="280">
        <v>0</v>
      </c>
      <c r="W26" s="280">
        <v>0</v>
      </c>
      <c r="X26" s="248"/>
      <c r="Z26" s="254"/>
      <c r="AA26" s="251"/>
      <c r="AB26" s="363" t="str">
        <f t="shared" si="0"/>
        <v>交差点安全進行義務</v>
      </c>
      <c r="AC26" s="363"/>
    </row>
    <row r="27" spans="2:29" ht="10.5" customHeight="1">
      <c r="B27" s="246"/>
      <c r="C27" s="363" t="s">
        <v>33</v>
      </c>
      <c r="D27" s="363"/>
      <c r="F27" s="250">
        <v>118</v>
      </c>
      <c r="G27" s="249">
        <v>0</v>
      </c>
      <c r="H27" s="249">
        <v>0</v>
      </c>
      <c r="I27" s="249">
        <v>77</v>
      </c>
      <c r="J27" s="249">
        <v>19</v>
      </c>
      <c r="K27" s="249">
        <v>0</v>
      </c>
      <c r="L27" s="249">
        <v>0</v>
      </c>
      <c r="M27" s="249">
        <v>1</v>
      </c>
      <c r="N27" s="249">
        <v>11</v>
      </c>
      <c r="O27" s="249">
        <v>5</v>
      </c>
      <c r="P27" s="249">
        <v>0</v>
      </c>
      <c r="Q27" s="249">
        <v>0</v>
      </c>
      <c r="R27" s="249">
        <v>0</v>
      </c>
      <c r="S27" s="249">
        <v>1</v>
      </c>
      <c r="T27" s="249">
        <v>2</v>
      </c>
      <c r="U27" s="249">
        <v>2</v>
      </c>
      <c r="V27" s="249">
        <v>0</v>
      </c>
      <c r="W27" s="249">
        <v>0</v>
      </c>
      <c r="X27" s="248"/>
      <c r="Z27" s="247"/>
      <c r="AA27" s="246"/>
      <c r="AB27" s="363" t="str">
        <f t="shared" si="0"/>
        <v>歩行者妨害</v>
      </c>
      <c r="AC27" s="363"/>
    </row>
    <row r="28" spans="2:29" ht="10.5" customHeight="1">
      <c r="B28" s="246"/>
      <c r="C28" s="363" t="s">
        <v>34</v>
      </c>
      <c r="D28" s="363"/>
      <c r="F28" s="250">
        <v>49</v>
      </c>
      <c r="G28" s="249">
        <v>0</v>
      </c>
      <c r="H28" s="249">
        <v>0</v>
      </c>
      <c r="I28" s="249">
        <v>30</v>
      </c>
      <c r="J28" s="249">
        <v>11</v>
      </c>
      <c r="K28" s="249">
        <v>0</v>
      </c>
      <c r="L28" s="249">
        <v>0</v>
      </c>
      <c r="M28" s="249">
        <v>2</v>
      </c>
      <c r="N28" s="249">
        <v>6</v>
      </c>
      <c r="O28" s="249">
        <v>0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63" t="str">
        <f t="shared" si="0"/>
        <v>横断自転車妨害</v>
      </c>
      <c r="AC28" s="363"/>
    </row>
    <row r="29" spans="2:29" ht="10.5" customHeight="1">
      <c r="B29" s="246"/>
      <c r="C29" s="363" t="s">
        <v>35</v>
      </c>
      <c r="D29" s="363"/>
      <c r="F29" s="250">
        <v>12</v>
      </c>
      <c r="G29" s="249">
        <v>0</v>
      </c>
      <c r="H29" s="249">
        <v>0</v>
      </c>
      <c r="I29" s="249">
        <v>10</v>
      </c>
      <c r="J29" s="249">
        <v>1</v>
      </c>
      <c r="K29" s="249">
        <v>0</v>
      </c>
      <c r="L29" s="249">
        <v>0</v>
      </c>
      <c r="M29" s="249">
        <v>0</v>
      </c>
      <c r="N29" s="249">
        <v>0</v>
      </c>
      <c r="O29" s="249">
        <v>1</v>
      </c>
      <c r="P29" s="249">
        <v>0</v>
      </c>
      <c r="Q29" s="249">
        <v>0</v>
      </c>
      <c r="R29" s="249">
        <v>0</v>
      </c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8"/>
      <c r="Z29" s="247"/>
      <c r="AA29" s="246"/>
      <c r="AB29" s="363" t="str">
        <f t="shared" si="0"/>
        <v>徐行</v>
      </c>
      <c r="AC29" s="363"/>
    </row>
    <row r="30" spans="2:29" ht="10.5" customHeight="1">
      <c r="B30" s="246"/>
      <c r="C30" s="363" t="s">
        <v>36</v>
      </c>
      <c r="D30" s="363"/>
      <c r="F30" s="250">
        <v>271</v>
      </c>
      <c r="G30" s="249">
        <v>0</v>
      </c>
      <c r="H30" s="249">
        <v>0</v>
      </c>
      <c r="I30" s="249">
        <v>96</v>
      </c>
      <c r="J30" s="249">
        <v>42</v>
      </c>
      <c r="K30" s="249">
        <v>1</v>
      </c>
      <c r="L30" s="249">
        <v>1</v>
      </c>
      <c r="M30" s="249">
        <v>1</v>
      </c>
      <c r="N30" s="249">
        <v>16</v>
      </c>
      <c r="O30" s="249">
        <v>11</v>
      </c>
      <c r="P30" s="249">
        <v>0</v>
      </c>
      <c r="Q30" s="249">
        <v>0</v>
      </c>
      <c r="R30" s="249">
        <v>1</v>
      </c>
      <c r="S30" s="249">
        <v>0</v>
      </c>
      <c r="T30" s="249">
        <v>11</v>
      </c>
      <c r="U30" s="249">
        <v>91</v>
      </c>
      <c r="V30" s="249">
        <v>0</v>
      </c>
      <c r="W30" s="249">
        <v>0</v>
      </c>
      <c r="X30" s="248"/>
      <c r="Z30" s="247"/>
      <c r="AA30" s="246"/>
      <c r="AB30" s="363" t="str">
        <f t="shared" si="0"/>
        <v>一時不停止</v>
      </c>
      <c r="AC30" s="363"/>
    </row>
    <row r="31" spans="2:29" s="252" customFormat="1" ht="13.5" customHeight="1">
      <c r="B31" s="251"/>
      <c r="C31" s="352" t="s">
        <v>83</v>
      </c>
      <c r="D31" s="352"/>
      <c r="F31" s="281">
        <v>1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280">
        <v>0</v>
      </c>
      <c r="O31" s="280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1</v>
      </c>
      <c r="V31" s="280">
        <v>0</v>
      </c>
      <c r="W31" s="280">
        <v>0</v>
      </c>
      <c r="X31" s="248"/>
      <c r="Z31" s="254"/>
      <c r="AA31" s="251"/>
      <c r="AB31" s="363" t="str">
        <f t="shared" si="0"/>
        <v>駐 (停) 車 違 反</v>
      </c>
      <c r="AC31" s="363"/>
    </row>
    <row r="32" spans="2:29" ht="10.5" customHeight="1">
      <c r="B32" s="246"/>
      <c r="C32" s="363" t="s">
        <v>82</v>
      </c>
      <c r="D32" s="363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63" t="str">
        <f t="shared" si="0"/>
        <v>灯火違反</v>
      </c>
      <c r="AC32" s="363"/>
    </row>
    <row r="33" spans="2:30" ht="10.5" customHeight="1">
      <c r="B33" s="246"/>
      <c r="C33" s="363" t="s">
        <v>81</v>
      </c>
      <c r="D33" s="363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63" t="str">
        <f t="shared" si="0"/>
        <v>合図不履行等</v>
      </c>
      <c r="AC33" s="363"/>
    </row>
    <row r="34" spans="2:30" ht="10.5" customHeight="1">
      <c r="B34" s="246"/>
      <c r="C34" s="363" t="s">
        <v>40</v>
      </c>
      <c r="D34" s="363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63" t="str">
        <f t="shared" si="0"/>
        <v>乗車不適当</v>
      </c>
      <c r="AC34" s="363"/>
    </row>
    <row r="35" spans="2:30" ht="10.5" customHeight="1">
      <c r="B35" s="246"/>
      <c r="C35" s="363" t="s">
        <v>80</v>
      </c>
      <c r="D35" s="363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63" t="str">
        <f t="shared" si="0"/>
        <v>過積載</v>
      </c>
      <c r="AC35" s="363"/>
    </row>
    <row r="36" spans="2:30" s="252" customFormat="1" ht="13.5" customHeight="1">
      <c r="B36" s="251"/>
      <c r="C36" s="352" t="s">
        <v>79</v>
      </c>
      <c r="D36" s="352"/>
      <c r="F36" s="250">
        <v>5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2</v>
      </c>
      <c r="N36" s="249">
        <v>3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63" t="str">
        <f t="shared" si="0"/>
        <v>積載不適当</v>
      </c>
      <c r="AC36" s="363"/>
    </row>
    <row r="37" spans="2:30" ht="10.5" customHeight="1">
      <c r="B37" s="246"/>
      <c r="C37" s="363" t="s">
        <v>42</v>
      </c>
      <c r="D37" s="363"/>
      <c r="F37" s="250">
        <v>3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3</v>
      </c>
      <c r="V37" s="249">
        <v>0</v>
      </c>
      <c r="W37" s="249">
        <v>0</v>
      </c>
      <c r="X37" s="248"/>
      <c r="Z37" s="247"/>
      <c r="AA37" s="246"/>
      <c r="AB37" s="363" t="str">
        <f t="shared" si="0"/>
        <v>自転車通行方法</v>
      </c>
      <c r="AC37" s="363"/>
    </row>
    <row r="38" spans="2:30" ht="10.5" customHeight="1">
      <c r="B38" s="246"/>
      <c r="C38" s="363" t="s">
        <v>78</v>
      </c>
      <c r="D38" s="363"/>
      <c r="F38" s="250">
        <v>1</v>
      </c>
      <c r="G38" s="249">
        <v>0</v>
      </c>
      <c r="H38" s="249">
        <v>0</v>
      </c>
      <c r="I38" s="249">
        <v>1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63" t="str">
        <f t="shared" si="0"/>
        <v>牽引</v>
      </c>
      <c r="AC38" s="363"/>
    </row>
    <row r="39" spans="2:30" ht="10.5" customHeight="1">
      <c r="B39" s="246"/>
      <c r="C39" s="363" t="s">
        <v>44</v>
      </c>
      <c r="D39" s="363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63" t="str">
        <f t="shared" si="0"/>
        <v>整備不良</v>
      </c>
      <c r="AC39" s="363"/>
    </row>
    <row r="40" spans="2:30" ht="10.5" customHeight="1">
      <c r="B40" s="246"/>
      <c r="C40" s="363" t="s">
        <v>107</v>
      </c>
      <c r="D40" s="363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63" t="str">
        <f t="shared" si="0"/>
        <v>最低速度</v>
      </c>
      <c r="AC40" s="363"/>
    </row>
    <row r="41" spans="2:30" s="252" customFormat="1" ht="13.5" customHeight="1">
      <c r="B41" s="251"/>
      <c r="C41" s="352" t="s">
        <v>73</v>
      </c>
      <c r="D41" s="352"/>
      <c r="F41" s="281">
        <v>1</v>
      </c>
      <c r="G41" s="280">
        <v>0</v>
      </c>
      <c r="H41" s="280">
        <v>0</v>
      </c>
      <c r="I41" s="280">
        <v>1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  <c r="V41" s="280">
        <v>0</v>
      </c>
      <c r="W41" s="280">
        <v>0</v>
      </c>
      <c r="X41" s="248"/>
      <c r="Z41" s="254"/>
      <c r="AA41" s="251"/>
      <c r="AB41" s="363" t="str">
        <f t="shared" si="0"/>
        <v>酒酔い運転</v>
      </c>
      <c r="AC41" s="363"/>
    </row>
    <row r="42" spans="2:30" ht="10.5" customHeight="1">
      <c r="B42" s="246"/>
      <c r="C42" s="363" t="s">
        <v>72</v>
      </c>
      <c r="D42" s="363"/>
      <c r="F42" s="250">
        <v>2</v>
      </c>
      <c r="G42" s="249">
        <v>0</v>
      </c>
      <c r="H42" s="249">
        <v>0</v>
      </c>
      <c r="I42" s="249">
        <v>2</v>
      </c>
      <c r="J42" s="249">
        <v>0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63" t="str">
        <f t="shared" si="0"/>
        <v>過労等</v>
      </c>
      <c r="AC42" s="363"/>
    </row>
    <row r="43" spans="2:30" ht="10.5" customHeight="1">
      <c r="B43" s="246"/>
      <c r="C43" s="363" t="s">
        <v>47</v>
      </c>
      <c r="D43" s="363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63" t="str">
        <f t="shared" si="0"/>
        <v>共同危険行為</v>
      </c>
      <c r="AC43" s="363"/>
    </row>
    <row r="44" spans="2:30" ht="10.5" customHeight="1">
      <c r="B44" s="246"/>
      <c r="C44" s="363" t="s">
        <v>106</v>
      </c>
      <c r="D44" s="363"/>
      <c r="F44" s="250">
        <v>12257</v>
      </c>
      <c r="G44" s="249">
        <v>42</v>
      </c>
      <c r="H44" s="249">
        <v>9</v>
      </c>
      <c r="I44" s="249">
        <v>7422</v>
      </c>
      <c r="J44" s="249">
        <v>2052</v>
      </c>
      <c r="K44" s="249">
        <v>1</v>
      </c>
      <c r="L44" s="249">
        <v>146</v>
      </c>
      <c r="M44" s="249">
        <v>253</v>
      </c>
      <c r="N44" s="249">
        <v>1129</v>
      </c>
      <c r="O44" s="249">
        <v>553</v>
      </c>
      <c r="P44" s="249">
        <v>9</v>
      </c>
      <c r="Q44" s="249">
        <v>47</v>
      </c>
      <c r="R44" s="249">
        <v>42</v>
      </c>
      <c r="S44" s="249">
        <v>31</v>
      </c>
      <c r="T44" s="249">
        <v>145</v>
      </c>
      <c r="U44" s="249">
        <v>375</v>
      </c>
      <c r="V44" s="249">
        <v>1</v>
      </c>
      <c r="W44" s="249">
        <v>0</v>
      </c>
      <c r="X44" s="248"/>
      <c r="Z44" s="247"/>
      <c r="AA44" s="246"/>
      <c r="AB44" s="363" t="str">
        <f t="shared" si="0"/>
        <v>安全運転義務</v>
      </c>
      <c r="AC44" s="363"/>
    </row>
    <row r="45" spans="2:30" s="252" customFormat="1" ht="13.5" customHeight="1">
      <c r="B45" s="251"/>
      <c r="C45" s="352" t="s">
        <v>56</v>
      </c>
      <c r="D45" s="352"/>
      <c r="F45" s="281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  <c r="V45" s="280">
        <v>0</v>
      </c>
      <c r="W45" s="280">
        <v>0</v>
      </c>
      <c r="X45" s="279"/>
      <c r="Z45" s="254"/>
      <c r="AA45" s="251"/>
      <c r="AB45" s="363" t="str">
        <f t="shared" si="0"/>
        <v>幼児等通行妨害</v>
      </c>
      <c r="AC45" s="363"/>
      <c r="AD45" s="253"/>
    </row>
    <row r="46" spans="2:30" ht="10.5" customHeight="1">
      <c r="B46" s="246"/>
      <c r="C46" s="363" t="s">
        <v>55</v>
      </c>
      <c r="D46" s="363"/>
      <c r="F46" s="250">
        <v>43</v>
      </c>
      <c r="G46" s="249">
        <v>0</v>
      </c>
      <c r="H46" s="249">
        <v>0</v>
      </c>
      <c r="I46" s="249">
        <v>34</v>
      </c>
      <c r="J46" s="249">
        <v>1</v>
      </c>
      <c r="K46" s="249">
        <v>0</v>
      </c>
      <c r="L46" s="249">
        <v>0</v>
      </c>
      <c r="M46" s="249">
        <v>3</v>
      </c>
      <c r="N46" s="249">
        <v>2</v>
      </c>
      <c r="O46" s="249">
        <v>3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63" t="str">
        <f t="shared" si="0"/>
        <v>ドア開放等</v>
      </c>
      <c r="AC46" s="363"/>
      <c r="AD46" s="245"/>
    </row>
    <row r="47" spans="2:30" ht="10.5" customHeight="1">
      <c r="B47" s="251"/>
      <c r="C47" s="352" t="s">
        <v>105</v>
      </c>
      <c r="D47" s="352"/>
      <c r="F47" s="250">
        <v>0</v>
      </c>
      <c r="G47" s="249">
        <v>0</v>
      </c>
      <c r="H47" s="249">
        <v>0</v>
      </c>
      <c r="I47" s="249">
        <v>0</v>
      </c>
      <c r="J47" s="249">
        <v>0</v>
      </c>
      <c r="K47" s="249">
        <v>0</v>
      </c>
      <c r="L47" s="249">
        <v>0</v>
      </c>
      <c r="M47" s="249">
        <v>0</v>
      </c>
      <c r="N47" s="249">
        <v>0</v>
      </c>
      <c r="O47" s="249">
        <v>0</v>
      </c>
      <c r="P47" s="249">
        <v>0</v>
      </c>
      <c r="Q47" s="249">
        <v>0</v>
      </c>
      <c r="R47" s="249">
        <v>0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63" t="str">
        <f t="shared" si="0"/>
        <v>停止措置義務</v>
      </c>
      <c r="AC47" s="363"/>
      <c r="AD47" s="245"/>
    </row>
    <row r="48" spans="2:30" ht="10.5" customHeight="1">
      <c r="B48" s="246"/>
      <c r="C48" s="363" t="s">
        <v>54</v>
      </c>
      <c r="D48" s="363"/>
      <c r="F48" s="250">
        <v>4</v>
      </c>
      <c r="G48" s="249">
        <v>0</v>
      </c>
      <c r="H48" s="249">
        <v>0</v>
      </c>
      <c r="I48" s="249">
        <v>3</v>
      </c>
      <c r="J48" s="249">
        <v>0</v>
      </c>
      <c r="K48" s="249">
        <v>0</v>
      </c>
      <c r="L48" s="249">
        <v>0</v>
      </c>
      <c r="M48" s="249">
        <v>0</v>
      </c>
      <c r="N48" s="249">
        <v>0</v>
      </c>
      <c r="O48" s="249">
        <v>1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0</v>
      </c>
      <c r="V48" s="249">
        <v>0</v>
      </c>
      <c r="W48" s="249">
        <v>0</v>
      </c>
      <c r="X48" s="248"/>
      <c r="Z48" s="247"/>
      <c r="AA48" s="246"/>
      <c r="AB48" s="363" t="str">
        <f t="shared" si="0"/>
        <v>車両その他</v>
      </c>
      <c r="AC48" s="363"/>
      <c r="AD48" s="245"/>
    </row>
    <row r="49" spans="1:30" ht="10.5" customHeight="1">
      <c r="B49" s="246"/>
      <c r="C49" s="363" t="s">
        <v>52</v>
      </c>
      <c r="D49" s="363"/>
      <c r="F49" s="250">
        <v>324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324</v>
      </c>
      <c r="X49" s="248"/>
      <c r="Z49" s="247"/>
      <c r="AA49" s="246"/>
      <c r="AB49" s="363" t="str">
        <f t="shared" si="0"/>
        <v>不明</v>
      </c>
      <c r="AC49" s="363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5">
    <mergeCell ref="AB27:AC27"/>
    <mergeCell ref="AB42:AC42"/>
    <mergeCell ref="AB43:AC43"/>
    <mergeCell ref="AB44:AC44"/>
    <mergeCell ref="AB38:AC38"/>
    <mergeCell ref="AB41:AC41"/>
    <mergeCell ref="AB12:AC12"/>
    <mergeCell ref="AC3:AC4"/>
    <mergeCell ref="Y6:AD7"/>
    <mergeCell ref="AA9:AC9"/>
    <mergeCell ref="AB37:AC37"/>
    <mergeCell ref="AB19:AC19"/>
    <mergeCell ref="AB17:AC17"/>
    <mergeCell ref="AB18:AC18"/>
    <mergeCell ref="AB20:AC20"/>
    <mergeCell ref="AB11:AC11"/>
    <mergeCell ref="AB15:AC15"/>
    <mergeCell ref="AB16:AC16"/>
    <mergeCell ref="AB22:AC22"/>
    <mergeCell ref="AB21:AC21"/>
    <mergeCell ref="AB13:AC13"/>
    <mergeCell ref="AB14:AC14"/>
    <mergeCell ref="C49:D49"/>
    <mergeCell ref="C38:D38"/>
    <mergeCell ref="C39:D39"/>
    <mergeCell ref="C45:D45"/>
    <mergeCell ref="C46:D46"/>
    <mergeCell ref="C42:D42"/>
    <mergeCell ref="C48:D48"/>
    <mergeCell ref="C47:D47"/>
    <mergeCell ref="C44:D44"/>
    <mergeCell ref="C43:D43"/>
    <mergeCell ref="AB49:AC49"/>
    <mergeCell ref="AB45:AC45"/>
    <mergeCell ref="AB46:AC46"/>
    <mergeCell ref="AB47:AC47"/>
    <mergeCell ref="AB48:AC48"/>
    <mergeCell ref="C27:D27"/>
    <mergeCell ref="C17:D17"/>
    <mergeCell ref="C18:D18"/>
    <mergeCell ref="C41:D41"/>
    <mergeCell ref="C32:D32"/>
    <mergeCell ref="C33:D33"/>
    <mergeCell ref="C34:D34"/>
    <mergeCell ref="C37:D37"/>
    <mergeCell ref="C30:D30"/>
    <mergeCell ref="C31:D31"/>
    <mergeCell ref="C35:D35"/>
    <mergeCell ref="C36:D36"/>
    <mergeCell ref="C40:D40"/>
    <mergeCell ref="C26:D26"/>
    <mergeCell ref="C24:D24"/>
    <mergeCell ref="C25:D25"/>
    <mergeCell ref="F6:F7"/>
    <mergeCell ref="P6:P7"/>
    <mergeCell ref="C28:D28"/>
    <mergeCell ref="C29:D29"/>
    <mergeCell ref="A6:E7"/>
    <mergeCell ref="B9:D9"/>
    <mergeCell ref="C22:D22"/>
    <mergeCell ref="C14:D14"/>
    <mergeCell ref="C15:D15"/>
    <mergeCell ref="C16:D16"/>
    <mergeCell ref="C11:D11"/>
    <mergeCell ref="C12:D12"/>
    <mergeCell ref="C13:D13"/>
    <mergeCell ref="C20:D20"/>
    <mergeCell ref="C21:D21"/>
    <mergeCell ref="C23:D23"/>
    <mergeCell ref="C19:D19"/>
    <mergeCell ref="AB40:AC40"/>
    <mergeCell ref="AB33:AC33"/>
    <mergeCell ref="AB34:AC34"/>
    <mergeCell ref="AB35:AC35"/>
    <mergeCell ref="AB36:AC36"/>
    <mergeCell ref="AB31:AC31"/>
    <mergeCell ref="AB32:AC32"/>
    <mergeCell ref="AB39:AC39"/>
    <mergeCell ref="AB28:AC28"/>
    <mergeCell ref="AB29:AC29"/>
    <mergeCell ref="AB30:AC30"/>
    <mergeCell ref="AB25:AC25"/>
    <mergeCell ref="AB26:AC26"/>
    <mergeCell ref="AB24:AC24"/>
    <mergeCell ref="AB23:AC23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2026-03-19T08:10:08Z</dcterms:modified>
</cp:coreProperties>
</file>