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codeName="ThisWorkbook" filterPrivacy="1"/>
  <bookViews>
    <workbookView windowHeight="7530" windowWidth="20490" xWindow="0" yWindow="0"/>
  </bookViews>
  <sheets>
    <sheet r:id="rId1" name="R6" sheetId="30"/>
    <sheet r:id="rId2" name="R5" sheetId="29"/>
    <sheet r:id="rId3" name="R4" sheetId="28"/>
    <sheet r:id="rId4" name="R3" sheetId="26"/>
    <sheet r:id="rId5" name="R2" sheetId="25"/>
    <sheet r:id="rId6" name="R1" sheetId="24"/>
    <sheet r:id="rId7" name="H30" sheetId="23"/>
    <sheet r:id="rId8" name="H29" sheetId="22"/>
    <sheet r:id="rId9" name="H28" sheetId="21"/>
    <sheet r:id="rId10" name="H27" sheetId="20"/>
    <sheet r:id="rId11" name="H26" sheetId="19"/>
    <sheet r:id="rId12" name="H25" sheetId="18"/>
    <sheet r:id="rId13" name="H24" sheetId="17"/>
    <sheet r:id="rId14" name="H23" sheetId="16"/>
    <sheet r:id="rId15" name="H22" sheetId="15"/>
    <sheet r:id="rId16" name="H21" sheetId="14"/>
    <sheet r:id="rId17" name="H20" sheetId="13"/>
    <sheet r:id="rId18" name="H19" sheetId="12"/>
    <sheet r:id="rId19" name="H18" sheetId="11"/>
    <sheet r:id="rId20" name="H17" sheetId="10"/>
    <sheet r:id="rId21" name="H16" sheetId="9"/>
    <sheet r:id="rId22" name="H15" sheetId="8"/>
    <sheet r:id="rId23" name="H14" sheetId="7"/>
    <sheet r:id="rId24" name="H13" sheetId="6"/>
    <sheet r:id="rId25" name="H12" sheetId="5"/>
    <sheet r:id="rId26" name="H11" sheetId="4"/>
    <sheet r:id="rId27" name="H10" sheetId="3"/>
    <sheet r:id="rId28" name="H9" sheetId="2"/>
    <sheet r:id="rId29" name="H8" sheetId="1"/>
  </sheets>
  <definedNames>
    <definedName localSheetId="22" name="_xlnm.Print_Area">'H14'!$A$1:$W$31</definedName>
    <definedName localSheetId="21" name="_xlnm.Print_Area">'H15'!$A$1:$M$35</definedName>
  </definedNames>
  <calcPr calcId="162913"/>
</workbook>
</file>

<file path=xl/calcChain.xml><?xml version="1.0" encoding="utf-8"?>
<calcChain xmlns="http://schemas.openxmlformats.org/spreadsheetml/2006/main">
  <c r="J13" i="26" l="1"/>
  <c r="J12" i="26"/>
  <c r="J11" i="26"/>
  <c r="J10" i="26"/>
  <c r="J9" i="26"/>
  <c r="J13" i="25" l="1"/>
  <c r="J12" i="25"/>
  <c r="J11" i="25"/>
  <c r="J10" i="25"/>
  <c r="J9" i="25"/>
  <c r="J9" i="24" l="1"/>
  <c r="J10" i="24"/>
  <c r="J11" i="24"/>
  <c r="J12" i="24"/>
  <c r="J13" i="24"/>
  <c r="J9" i="23"/>
  <c r="J10" i="23"/>
  <c r="J11" i="23"/>
  <c r="J12" i="23"/>
  <c r="J13" i="23"/>
  <c r="J9" i="22"/>
  <c r="J10" i="22"/>
  <c r="J11" i="22"/>
  <c r="J12" i="22"/>
  <c r="J13" i="22"/>
  <c r="J9" i="21"/>
  <c r="J10" i="21"/>
  <c r="J11" i="21"/>
  <c r="J12" i="21"/>
  <c r="J13" i="21"/>
  <c r="J9" i="20"/>
  <c r="J10" i="20"/>
  <c r="J11" i="20"/>
  <c r="J12" i="20"/>
  <c r="J13" i="20"/>
  <c r="J9" i="19"/>
  <c r="J10" i="19"/>
  <c r="J11" i="19"/>
  <c r="J12" i="19"/>
  <c r="J13" i="19"/>
  <c r="J9" i="18"/>
  <c r="J10" i="18"/>
  <c r="J11" i="18"/>
  <c r="J12" i="18"/>
  <c r="J13" i="18"/>
  <c r="J9" i="17"/>
  <c r="J10" i="17"/>
  <c r="J11" i="17"/>
  <c r="J12" i="17"/>
  <c r="J13" i="17"/>
  <c r="J9" i="16"/>
  <c r="J10" i="16"/>
  <c r="J11" i="16"/>
  <c r="J12" i="16"/>
  <c r="J13" i="16"/>
  <c r="J9" i="15"/>
  <c r="J10" i="15"/>
  <c r="J11" i="15"/>
  <c r="J12" i="15"/>
  <c r="J13" i="15"/>
  <c r="J9" i="14"/>
  <c r="J10" i="14"/>
  <c r="J11" i="14"/>
  <c r="J12" i="14"/>
  <c r="J13" i="14"/>
  <c r="J9" i="13"/>
  <c r="J10" i="13"/>
  <c r="J11" i="13"/>
  <c r="J12" i="13"/>
  <c r="J13" i="13"/>
  <c r="L9" i="12"/>
  <c r="L10" i="12"/>
  <c r="L11" i="12"/>
  <c r="L12" i="12"/>
  <c r="L13" i="12"/>
  <c r="L9" i="11"/>
  <c r="L10" i="11"/>
  <c r="L11" i="11"/>
  <c r="L12" i="11"/>
  <c r="K13" i="11"/>
  <c r="L13" i="11"/>
  <c r="N13" i="11"/>
  <c r="N9" i="10"/>
  <c r="N10" i="10"/>
  <c r="N11" i="10"/>
  <c r="N12" i="10"/>
  <c r="K13" i="10"/>
  <c r="M13" i="10"/>
  <c r="N13" i="10"/>
  <c r="P13" i="10"/>
  <c r="V13" i="10"/>
  <c r="N9" i="9"/>
  <c r="N10" i="9"/>
  <c r="N11" i="9"/>
  <c r="N12" i="9"/>
  <c r="M13" i="9"/>
  <c r="N13" i="9"/>
  <c r="P13" i="9"/>
  <c r="N9" i="8"/>
  <c r="N10" i="8"/>
  <c r="N11" i="8"/>
  <c r="N12" i="8"/>
  <c r="I13" i="8"/>
  <c r="M13" i="8"/>
  <c r="N13" i="8"/>
  <c r="P13" i="8"/>
  <c r="D9" i="1"/>
  <c r="O9" i="1"/>
  <c r="D10" i="1"/>
  <c r="O10" i="1"/>
  <c r="D11" i="1"/>
  <c r="O11" i="1"/>
  <c r="D12" i="1"/>
  <c r="O12" i="1"/>
  <c r="D13" i="1"/>
  <c r="O13" i="1"/>
</calcChain>
</file>

<file path=xl/sharedStrings.xml><?xml version="1.0" encoding="utf-8"?>
<sst xmlns="http://schemas.openxmlformats.org/spreadsheetml/2006/main" count="1236" uniqueCount="172">
  <si>
    <t>(1) 利　　用　　状　　況</t>
  </si>
  <si>
    <t>(2) 蔵　　　 書 　　　数</t>
  </si>
  <si>
    <t>開館日数</t>
  </si>
  <si>
    <t>登　　録　　者　　数</t>
  </si>
  <si>
    <t>貸　　出　　者　　数</t>
  </si>
  <si>
    <t>貸　　出　　冊　　数　(冊)</t>
  </si>
  <si>
    <t>図　　　　　　　書　　　　　　　( 冊 )</t>
  </si>
  <si>
    <t>新聞雑誌等</t>
  </si>
  <si>
    <t>マイクロ資料</t>
  </si>
  <si>
    <t>視聴覚資料</t>
  </si>
  <si>
    <t>視覚障害者資料</t>
  </si>
  <si>
    <t>(日)</t>
  </si>
  <si>
    <t>総数</t>
  </si>
  <si>
    <t>男</t>
  </si>
  <si>
    <t>女</t>
  </si>
  <si>
    <t>個人</t>
  </si>
  <si>
    <t>図書館</t>
  </si>
  <si>
    <t>日平均</t>
  </si>
  <si>
    <t>和書</t>
  </si>
  <si>
    <t>洋書</t>
  </si>
  <si>
    <t>特許</t>
  </si>
  <si>
    <t>(タイトル)</t>
  </si>
  <si>
    <t>(点)</t>
  </si>
  <si>
    <t>平成  3年度</t>
  </si>
  <si>
    <t>4　　</t>
  </si>
  <si>
    <t>5　　</t>
  </si>
  <si>
    <t>6　　</t>
  </si>
  <si>
    <t>7　　</t>
  </si>
  <si>
    <t>　注) 登録者数の平成3年度から平成5年度までは累計、平成6年度以降は現在登録者数である。</t>
  </si>
  <si>
    <t>　注) 他に移動図書館用17,342冊がある。</t>
  </si>
  <si>
    <t>　(愛知芸術文化センター愛知県図書館)</t>
  </si>
  <si>
    <r>
      <t>19</t>
    </r>
    <r>
      <rPr>
        <sz val="11"/>
        <rFont val="ＭＳ 明朝"/>
        <family val="1"/>
        <charset val="128"/>
      </rPr>
      <t>－3. 県　　立　　図　　書　　館</t>
    </r>
  </si>
  <si>
    <t>　注) 他に移動図書館用16,294冊がある。</t>
  </si>
  <si>
    <t>8　　</t>
  </si>
  <si>
    <t>平成  4年度</t>
  </si>
  <si>
    <t xml:space="preserve">     図　　　  　  　書　　　  ( 冊 )</t>
  </si>
  <si>
    <t>年度別</t>
  </si>
  <si>
    <t>　注) 登録者数の平成3年度から平成5年度までは累計、平成6年度以降は年度末現在登録者数である。</t>
  </si>
  <si>
    <t>　注) 他に移動図書館用15,191冊がある。</t>
    <phoneticPr fontId="7"/>
  </si>
  <si>
    <t>　注) 登録者数の平成5年度は累計、平成6年度以降は年度末現在登録者数である。</t>
    <phoneticPr fontId="7"/>
  </si>
  <si>
    <t>9　　</t>
  </si>
  <si>
    <t>平成  5年度</t>
    <phoneticPr fontId="7"/>
  </si>
  <si>
    <t>　注) 他に移動図書館用14,151冊がある。</t>
    <phoneticPr fontId="7"/>
  </si>
  <si>
    <t>10　　</t>
  </si>
  <si>
    <t>7　　</t>
    <phoneticPr fontId="7"/>
  </si>
  <si>
    <t>平成  6年度</t>
    <phoneticPr fontId="7"/>
  </si>
  <si>
    <t>　　2) 蔵書の分類区分を変更したため、平成７年度まで遡って数値を修正した。</t>
    <rPh sb="5" eb="7">
      <t>ゾウショ</t>
    </rPh>
    <rPh sb="8" eb="10">
      <t>ブンルイ</t>
    </rPh>
    <rPh sb="10" eb="12">
      <t>クブン</t>
    </rPh>
    <rPh sb="13" eb="15">
      <t>ヘンコウ</t>
    </rPh>
    <rPh sb="20" eb="22">
      <t>ヘイセイ</t>
    </rPh>
    <rPh sb="23" eb="24">
      <t>ネン</t>
    </rPh>
    <rPh sb="24" eb="25">
      <t>ド</t>
    </rPh>
    <rPh sb="27" eb="28">
      <t>サカノボ</t>
    </rPh>
    <rPh sb="30" eb="32">
      <t>スウチ</t>
    </rPh>
    <rPh sb="33" eb="35">
      <t>シュウセイ</t>
    </rPh>
    <phoneticPr fontId="7"/>
  </si>
  <si>
    <t>　注1) 蔵書数には、移動図書館用図書を含まない。</t>
    <rPh sb="5" eb="7">
      <t>ゾウショ</t>
    </rPh>
    <rPh sb="7" eb="8">
      <t>スウ</t>
    </rPh>
    <rPh sb="17" eb="19">
      <t>トショ</t>
    </rPh>
    <rPh sb="20" eb="21">
      <t>フク</t>
    </rPh>
    <phoneticPr fontId="7"/>
  </si>
  <si>
    <t>11　　</t>
  </si>
  <si>
    <t>11　　</t>
    <phoneticPr fontId="7"/>
  </si>
  <si>
    <t>平成  7年度</t>
  </si>
  <si>
    <t>平成  7年度</t>
    <phoneticPr fontId="7"/>
  </si>
  <si>
    <t>(冊)</t>
    <phoneticPr fontId="7"/>
  </si>
  <si>
    <t xml:space="preserve">     図　　　  書　　　  (冊)</t>
    <phoneticPr fontId="7"/>
  </si>
  <si>
    <t>　　2) 平成11年度に蔵書の分類区分を変更した。</t>
    <rPh sb="5" eb="7">
      <t>ヘイセイ</t>
    </rPh>
    <rPh sb="9" eb="11">
      <t>ネンド</t>
    </rPh>
    <rPh sb="12" eb="14">
      <t>ゾウショ</t>
    </rPh>
    <rPh sb="15" eb="17">
      <t>ブンルイ</t>
    </rPh>
    <rPh sb="17" eb="19">
      <t>クブン</t>
    </rPh>
    <rPh sb="20" eb="22">
      <t>ヘンコウ</t>
    </rPh>
    <phoneticPr fontId="7"/>
  </si>
  <si>
    <t>　注1) 蔵書数には、貸出文庫用図書を含まない。</t>
    <rPh sb="5" eb="7">
      <t>ゾウショ</t>
    </rPh>
    <rPh sb="7" eb="8">
      <t>スウ</t>
    </rPh>
    <rPh sb="11" eb="13">
      <t>カシダシ</t>
    </rPh>
    <rPh sb="13" eb="15">
      <t>ブンコ</t>
    </rPh>
    <rPh sb="16" eb="18">
      <t>トショ</t>
    </rPh>
    <rPh sb="19" eb="20">
      <t>フク</t>
    </rPh>
    <phoneticPr fontId="7"/>
  </si>
  <si>
    <t>12　　</t>
    <phoneticPr fontId="7"/>
  </si>
  <si>
    <t>平成  8年度</t>
    <phoneticPr fontId="7"/>
  </si>
  <si>
    <t>　注) 貸出者数(図書館)は、平成13年度より項目廃止となった。（ ）内の数字は図書館分を含まずに算出した値である。</t>
    <rPh sb="23" eb="25">
      <t>コウモク</t>
    </rPh>
    <rPh sb="25" eb="27">
      <t>ハイシ</t>
    </rPh>
    <rPh sb="35" eb="36">
      <t>ウチ</t>
    </rPh>
    <rPh sb="37" eb="39">
      <t>スウジ</t>
    </rPh>
    <rPh sb="45" eb="46">
      <t>フク</t>
    </rPh>
    <rPh sb="49" eb="51">
      <t>サンシュツ</t>
    </rPh>
    <rPh sb="53" eb="54">
      <t>アタイ</t>
    </rPh>
    <phoneticPr fontId="7"/>
  </si>
  <si>
    <t>13　　</t>
  </si>
  <si>
    <t xml:space="preserve">     …</t>
    <phoneticPr fontId="7"/>
  </si>
  <si>
    <t>13　　</t>
    <phoneticPr fontId="7"/>
  </si>
  <si>
    <t>12　　</t>
  </si>
  <si>
    <t>(545)</t>
    <phoneticPr fontId="7"/>
  </si>
  <si>
    <t>(625)</t>
    <phoneticPr fontId="7"/>
  </si>
  <si>
    <t>(714)</t>
    <phoneticPr fontId="7"/>
  </si>
  <si>
    <t>平成  9年度</t>
  </si>
  <si>
    <t>(749)</t>
    <phoneticPr fontId="7"/>
  </si>
  <si>
    <t>平成  9年度</t>
    <phoneticPr fontId="7"/>
  </si>
  <si>
    <r>
      <t>19</t>
    </r>
    <r>
      <rPr>
        <sz val="11"/>
        <rFont val="ＭＳ 明朝"/>
        <family val="1"/>
        <charset val="128"/>
      </rPr>
      <t>－3. 県　　立　　図　　書　　館</t>
    </r>
    <phoneticPr fontId="7"/>
  </si>
  <si>
    <t>　  2) 平成14年度より、貸出冊数（個人）には視聴覚資料の点数を含む。</t>
    <phoneticPr fontId="7"/>
  </si>
  <si>
    <t>　注1) 貸出者数(図書館)は、平成13年度より項目廃止となった。（ ）内の数字は図書館分を含まずに算出した値である。</t>
    <rPh sb="24" eb="26">
      <t>コウモク</t>
    </rPh>
    <rPh sb="26" eb="28">
      <t>ハイシ</t>
    </rPh>
    <rPh sb="36" eb="37">
      <t>ウチ</t>
    </rPh>
    <rPh sb="38" eb="40">
      <t>スウジ</t>
    </rPh>
    <rPh sb="46" eb="47">
      <t>フク</t>
    </rPh>
    <rPh sb="50" eb="52">
      <t>サンシュツ</t>
    </rPh>
    <rPh sb="54" eb="55">
      <t>アタイ</t>
    </rPh>
    <phoneticPr fontId="7"/>
  </si>
  <si>
    <t xml:space="preserve">     …</t>
  </si>
  <si>
    <t>14　　</t>
    <phoneticPr fontId="7"/>
  </si>
  <si>
    <t>(545)</t>
  </si>
  <si>
    <t>(625)</t>
  </si>
  <si>
    <t>(714)</t>
  </si>
  <si>
    <t>平成 10年度</t>
    <phoneticPr fontId="7"/>
  </si>
  <si>
    <t>　  2) 平成14年度より、貸出冊数（個人）には視聴覚資料の点数を含む。   3) 登録者数の男女別は、平成15年度より項目廃止となった。</t>
    <phoneticPr fontId="7"/>
  </si>
  <si>
    <t>　注) 蔵書数には、貸出文庫用図書を含まない。</t>
    <rPh sb="4" eb="6">
      <t>ゾウショ</t>
    </rPh>
    <rPh sb="6" eb="7">
      <t>スウ</t>
    </rPh>
    <rPh sb="10" eb="12">
      <t>カシダシ</t>
    </rPh>
    <rPh sb="12" eb="14">
      <t>ブンコ</t>
    </rPh>
    <rPh sb="15" eb="17">
      <t>トショ</t>
    </rPh>
    <rPh sb="18" eb="19">
      <t>フク</t>
    </rPh>
    <phoneticPr fontId="7"/>
  </si>
  <si>
    <t>…</t>
  </si>
  <si>
    <t>15　　</t>
  </si>
  <si>
    <t>14　　</t>
  </si>
  <si>
    <t>平成 11年度</t>
    <phoneticPr fontId="7"/>
  </si>
  <si>
    <t>　  2) 平成14年度より、貸出冊数（個人）には視聴覚資料の点数を含む。  3) 登録者数の男女別は、平成15年度より項目廃止となった。</t>
    <phoneticPr fontId="7"/>
  </si>
  <si>
    <t>16　　</t>
    <phoneticPr fontId="7"/>
  </si>
  <si>
    <t>15　　</t>
    <phoneticPr fontId="7"/>
  </si>
  <si>
    <t>平成 12年度</t>
    <phoneticPr fontId="7"/>
  </si>
  <si>
    <t>　  2) 登録者数の男女別は、平成15年度より項目廃止となった。</t>
    <phoneticPr fontId="7"/>
  </si>
  <si>
    <t>　注1) 平成14年度より、貸出冊数（個人）には視聴覚資料の点数を含む。</t>
    <phoneticPr fontId="7"/>
  </si>
  <si>
    <t>17　　</t>
    <phoneticPr fontId="7"/>
  </si>
  <si>
    <t>平成 13年度</t>
    <phoneticPr fontId="7"/>
  </si>
  <si>
    <t>　  2) 登録者数の男女別は、平成15年度より項目廃止となった。</t>
  </si>
  <si>
    <t>　注1) 平成14年度より、貸出冊数（個人）には視聴覚資料の点数を含む。</t>
  </si>
  <si>
    <t xml:space="preserve">    18　　</t>
  </si>
  <si>
    <t xml:space="preserve">    17　　</t>
  </si>
  <si>
    <t xml:space="preserve">    16　　</t>
  </si>
  <si>
    <t xml:space="preserve">    15　　</t>
    <phoneticPr fontId="7"/>
  </si>
  <si>
    <t>平成 14 年度</t>
    <phoneticPr fontId="7"/>
  </si>
  <si>
    <t>　注) 貸出冊数（個人）には視聴覚資料の点数を含む。</t>
    <phoneticPr fontId="7"/>
  </si>
  <si>
    <t>19　　</t>
  </si>
  <si>
    <t>18　　</t>
  </si>
  <si>
    <t>17　　</t>
  </si>
  <si>
    <t>16　　</t>
  </si>
  <si>
    <t>平成 15年度</t>
    <phoneticPr fontId="7"/>
  </si>
  <si>
    <t>登録者数</t>
    <phoneticPr fontId="7"/>
  </si>
  <si>
    <t>20　　</t>
  </si>
  <si>
    <t>平成 16年度</t>
  </si>
  <si>
    <t>21　　</t>
    <phoneticPr fontId="7"/>
  </si>
  <si>
    <t>20　　</t>
    <phoneticPr fontId="7"/>
  </si>
  <si>
    <t>19　　</t>
    <phoneticPr fontId="7"/>
  </si>
  <si>
    <t>18　　</t>
    <phoneticPr fontId="7"/>
  </si>
  <si>
    <t>平成 17年度</t>
    <phoneticPr fontId="7"/>
  </si>
  <si>
    <t>22　　</t>
    <phoneticPr fontId="7"/>
  </si>
  <si>
    <t>21　　</t>
  </si>
  <si>
    <t>平成 18年度</t>
    <phoneticPr fontId="7"/>
  </si>
  <si>
    <t>23　　</t>
    <phoneticPr fontId="7"/>
  </si>
  <si>
    <t>22　　</t>
  </si>
  <si>
    <t>平成 19年度</t>
    <phoneticPr fontId="7"/>
  </si>
  <si>
    <t>24　　</t>
    <phoneticPr fontId="7"/>
  </si>
  <si>
    <t>23　　</t>
  </si>
  <si>
    <t>平成 20年度</t>
    <phoneticPr fontId="7"/>
  </si>
  <si>
    <t>25　　</t>
  </si>
  <si>
    <t>24　　</t>
  </si>
  <si>
    <t>平成 21年度</t>
  </si>
  <si>
    <t>26　　</t>
  </si>
  <si>
    <t>平成 22年度</t>
    <phoneticPr fontId="7"/>
  </si>
  <si>
    <t>27　　</t>
    <phoneticPr fontId="7"/>
  </si>
  <si>
    <t xml:space="preserve"> 7 852</t>
  </si>
  <si>
    <t xml:space="preserve"> 19 521</t>
  </si>
  <si>
    <t>26　　</t>
    <phoneticPr fontId="7"/>
  </si>
  <si>
    <t xml:space="preserve"> 21 123</t>
  </si>
  <si>
    <t>25　　</t>
    <phoneticPr fontId="7"/>
  </si>
  <si>
    <t xml:space="preserve"> 1 316</t>
  </si>
  <si>
    <t xml:space="preserve"> 22 520</t>
  </si>
  <si>
    <t xml:space="preserve"> 1 094</t>
  </si>
  <si>
    <t xml:space="preserve"> 23 050</t>
  </si>
  <si>
    <t>平成 23年度</t>
    <phoneticPr fontId="7"/>
  </si>
  <si>
    <t>資料(点)</t>
    <rPh sb="0" eb="2">
      <t>シリョウ</t>
    </rPh>
    <phoneticPr fontId="7"/>
  </si>
  <si>
    <t>除籍冊数</t>
    <rPh sb="0" eb="4">
      <t>ジョセキサッスウ</t>
    </rPh>
    <phoneticPr fontId="7"/>
  </si>
  <si>
    <t>受入冊数</t>
    <rPh sb="0" eb="4">
      <t>ウケイレサッスウ</t>
    </rPh>
    <phoneticPr fontId="7"/>
  </si>
  <si>
    <t>視覚障害者</t>
    <phoneticPr fontId="7"/>
  </si>
  <si>
    <t>視聴覚</t>
    <phoneticPr fontId="7"/>
  </si>
  <si>
    <t>マイクロ</t>
    <phoneticPr fontId="7"/>
  </si>
  <si>
    <t>28　　</t>
    <phoneticPr fontId="7"/>
  </si>
  <si>
    <t>平成 24年度</t>
    <phoneticPr fontId="7"/>
  </si>
  <si>
    <t>29　　</t>
    <phoneticPr fontId="7"/>
  </si>
  <si>
    <t>28　　</t>
  </si>
  <si>
    <t>27　　</t>
  </si>
  <si>
    <t>平成 25年度</t>
    <phoneticPr fontId="7"/>
  </si>
  <si>
    <t>30　　</t>
    <phoneticPr fontId="7"/>
  </si>
  <si>
    <t>平成 26年度</t>
    <phoneticPr fontId="7"/>
  </si>
  <si>
    <r>
      <t>19</t>
    </r>
    <r>
      <rPr>
        <sz val="11"/>
        <rFont val="ＭＳ 明朝"/>
        <family val="1"/>
        <charset val="128"/>
      </rPr>
      <t>－3.県立図書館</t>
    </r>
    <phoneticPr fontId="7"/>
  </si>
  <si>
    <t>(1)利用状況</t>
    <phoneticPr fontId="7"/>
  </si>
  <si>
    <t>(2)蔵書数</t>
    <phoneticPr fontId="7"/>
  </si>
  <si>
    <t>貸出者数</t>
    <phoneticPr fontId="7"/>
  </si>
  <si>
    <t>貸出冊数(冊)</t>
    <phoneticPr fontId="7"/>
  </si>
  <si>
    <t xml:space="preserve">     図書(冊)</t>
    <phoneticPr fontId="7"/>
  </si>
  <si>
    <t>平成27年度</t>
    <phoneticPr fontId="7"/>
  </si>
  <si>
    <t>29　　</t>
  </si>
  <si>
    <t>30　　</t>
  </si>
  <si>
    <t>令和元年度</t>
    <rPh sb="0" eb="3">
      <t>レイワガン</t>
    </rPh>
    <phoneticPr fontId="7"/>
  </si>
  <si>
    <t>平成28年度</t>
  </si>
  <si>
    <t>令和元年度</t>
    <rPh sb="0" eb="2">
      <t>レイワ</t>
    </rPh>
    <rPh sb="2" eb="3">
      <t>ガン</t>
    </rPh>
    <phoneticPr fontId="8"/>
  </si>
  <si>
    <t>2　　</t>
  </si>
  <si>
    <t>　注1) 蔵書数には、貸出文庫用図書を含まない。</t>
    <rPh sb="5" eb="7">
      <t>ゾウショ</t>
    </rPh>
    <rPh sb="7" eb="8">
      <t>スウ</t>
    </rPh>
    <rPh sb="11" eb="13">
      <t>カシダシ</t>
    </rPh>
    <rPh sb="13" eb="15">
      <t>ブンコ</t>
    </rPh>
    <rPh sb="16" eb="18">
      <t>トショ</t>
    </rPh>
    <rPh sb="19" eb="20">
      <t>フク</t>
    </rPh>
    <phoneticPr fontId="8"/>
  </si>
  <si>
    <t>　注2) 蔵書数には、電子書籍を含む。</t>
    <rPh sb="5" eb="7">
      <t>ゾウショ</t>
    </rPh>
    <rPh sb="7" eb="8">
      <t>スウ</t>
    </rPh>
    <rPh sb="11" eb="13">
      <t>デンシ</t>
    </rPh>
    <rPh sb="13" eb="15">
      <t>ショセキ</t>
    </rPh>
    <rPh sb="16" eb="17">
      <t>フク</t>
    </rPh>
    <phoneticPr fontId="8"/>
  </si>
  <si>
    <t>30</t>
    <phoneticPr fontId="1"/>
  </si>
  <si>
    <t>平成29年度</t>
    <phoneticPr fontId="1"/>
  </si>
  <si>
    <t>2</t>
    <phoneticPr fontId="1"/>
  </si>
  <si>
    <t>平成30年度</t>
    <phoneticPr fontId="1"/>
  </si>
  <si>
    <t>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</si>
</sst>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##\ ###\ ###\ ##0"/>
    <numFmt numFmtId="177" formatCode="###\ ###\ ###"/>
    <numFmt numFmtId="178" formatCode="0_);\(0\)"/>
  </numFmts>
  <fonts count="14">
    <font>
      <sz val="11"/>
      <name val="明朝"/>
      <family val="3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  <font>
      <sz val="8"/>
      <name val="ＭＳ 明朝"/>
      <family val="1"/>
      <charset val="128"/>
    </font>
    <font>
      <sz val="8"/>
      <name val="ＭＳ Ｐ明朝"/>
      <family val="1"/>
      <charset val="128"/>
    </font>
    <font>
      <sz val="8"/>
      <name val="ＭＳ ゴシック"/>
      <family val="3"/>
      <charset val="128"/>
    </font>
    <font>
      <sz val="7"/>
      <name val="ＭＳ 明朝"/>
      <family val="1"/>
      <charset val="128"/>
    </font>
    <font>
      <sz val="11"/>
      <name val="明朝"/>
      <family val="3"/>
      <charset val="128"/>
    </font>
    <font>
      <sz val="8"/>
      <name val="ＭＳ Ｐゴシック"/>
      <family val="3"/>
      <charset val="128"/>
    </font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明朝"/>
      <family val="1"/>
      <charset val="128"/>
    </font>
    <font>
      <sz val="10"/>
      <color rgb="FF00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0" fontId="10" fillId="0" borderId="0"/>
    <xf numFmtId="0" fontId="11" fillId="0" borderId="0"/>
    <xf numFmtId="0" fontId="12" fillId="0" borderId="0"/>
  </cellStyleXfs>
  <cellXfs count="263">
    <xf numFmtId="0" fontId="0" fillId="0" borderId="0" xfId="0"/>
    <xf numFmtId="0" fontId="3" fillId="0" borderId="0" xfId="0" applyFont="1" applyBorder="1" applyAlignment="1">
      <alignment horizontal="centerContinuous" vertical="center"/>
    </xf>
    <xf numFmtId="0" fontId="4" fillId="0" borderId="0" xfId="0" applyFont="1" applyBorder="1" applyAlignment="1">
      <alignment horizontal="centerContinuous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Continuous" vertical="center"/>
    </xf>
    <xf numFmtId="0" fontId="4" fillId="0" borderId="1" xfId="0" applyFont="1" applyBorder="1" applyAlignme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4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distributed" vertical="center" justifyLastLine="1"/>
    </xf>
    <xf numFmtId="0" fontId="4" fillId="0" borderId="2" xfId="0" applyFont="1" applyBorder="1" applyAlignment="1">
      <alignment vertical="center"/>
    </xf>
    <xf numFmtId="0" fontId="4" fillId="0" borderId="0" xfId="0" applyFont="1" applyBorder="1" applyAlignment="1">
      <alignment horizontal="right" vertical="center"/>
    </xf>
    <xf numFmtId="176" fontId="5" fillId="0" borderId="2" xfId="0" applyNumberFormat="1" applyFont="1" applyBorder="1" applyAlignment="1">
      <alignment vertical="center"/>
    </xf>
    <xf numFmtId="176" fontId="5" fillId="0" borderId="0" xfId="0" applyNumberFormat="1" applyFont="1" applyBorder="1" applyAlignment="1">
      <alignment vertical="center"/>
    </xf>
    <xf numFmtId="49" fontId="4" fillId="0" borderId="0" xfId="0" applyNumberFormat="1" applyFont="1" applyBorder="1" applyAlignment="1">
      <alignment horizontal="right" vertical="center"/>
    </xf>
    <xf numFmtId="49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0" borderId="0" xfId="0" applyNumberFormat="1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7" fillId="0" borderId="0" xfId="0" applyFont="1" applyBorder="1" applyAlignment="1">
      <alignment horizontal="left" vertical="center"/>
    </xf>
    <xf numFmtId="0" fontId="4" fillId="0" borderId="0" xfId="0" quotePrefix="1" applyFont="1" applyBorder="1" applyAlignment="1">
      <alignment horizontal="left" vertical="center"/>
    </xf>
    <xf numFmtId="0" fontId="4" fillId="0" borderId="0" xfId="1" applyFont="1" applyAlignment="1" applyProtection="1">
      <alignment vertical="center"/>
      <protection locked="0"/>
    </xf>
    <xf numFmtId="0" fontId="4" fillId="0" borderId="0" xfId="1" quotePrefix="1" applyFont="1" applyAlignment="1" applyProtection="1">
      <alignment horizontal="left" vertical="center"/>
      <protection locked="0"/>
    </xf>
    <xf numFmtId="0" fontId="7" fillId="0" borderId="0" xfId="1" applyFont="1" applyAlignment="1" applyProtection="1">
      <alignment horizontal="left" vertical="center"/>
      <protection locked="0"/>
    </xf>
    <xf numFmtId="0" fontId="4" fillId="0" borderId="4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vertical="center"/>
      <protection locked="0"/>
    </xf>
    <xf numFmtId="176" fontId="9" fillId="0" borderId="0" xfId="1" applyNumberFormat="1" applyFont="1" applyAlignment="1" applyProtection="1">
      <alignment vertical="center"/>
      <protection locked="0"/>
    </xf>
    <xf numFmtId="176" fontId="9" fillId="0" borderId="2" xfId="1" applyNumberFormat="1" applyFont="1" applyBorder="1" applyAlignment="1">
      <alignment vertical="center"/>
    </xf>
    <xf numFmtId="0" fontId="6" fillId="0" borderId="0" xfId="1" applyFont="1" applyAlignment="1" applyProtection="1">
      <alignment vertical="center"/>
      <protection locked="0"/>
    </xf>
    <xf numFmtId="49" fontId="6" fillId="0" borderId="0" xfId="1" applyNumberFormat="1" applyFont="1" applyAlignment="1">
      <alignment horizontal="right" vertical="center"/>
    </xf>
    <xf numFmtId="176" fontId="5" fillId="0" borderId="0" xfId="1" applyNumberFormat="1" applyFont="1" applyAlignment="1" applyProtection="1">
      <alignment vertical="center"/>
      <protection locked="0"/>
    </xf>
    <xf numFmtId="176" fontId="5" fillId="0" borderId="2" xfId="1" applyNumberFormat="1" applyFont="1" applyBorder="1" applyAlignment="1" applyProtection="1">
      <alignment vertical="center"/>
      <protection locked="0"/>
    </xf>
    <xf numFmtId="49" fontId="4" fillId="0" borderId="0" xfId="1" applyNumberFormat="1" applyFont="1" applyAlignment="1" applyProtection="1">
      <alignment horizontal="right" vertical="center"/>
      <protection locked="0"/>
    </xf>
    <xf numFmtId="0" fontId="4" fillId="0" borderId="0" xfId="1" applyFont="1" applyAlignment="1" applyProtection="1">
      <alignment horizontal="right" vertical="center"/>
      <protection locked="0"/>
    </xf>
    <xf numFmtId="0" fontId="4" fillId="0" borderId="2" xfId="1" applyFont="1" applyBorder="1" applyAlignment="1" applyProtection="1">
      <alignment vertical="center"/>
      <protection locked="0"/>
    </xf>
    <xf numFmtId="0" fontId="4" fillId="0" borderId="3" xfId="1" applyFont="1" applyBorder="1" applyAlignment="1" applyProtection="1">
      <alignment horizontal="center" vertical="center"/>
      <protection locked="0"/>
    </xf>
    <xf numFmtId="0" fontId="4" fillId="0" borderId="3" xfId="1" applyFont="1" applyBorder="1" applyAlignment="1" applyProtection="1">
      <alignment horizontal="center" vertical="center" justifyLastLine="1"/>
      <protection locked="0"/>
    </xf>
    <xf numFmtId="0" fontId="4" fillId="0" borderId="3" xfId="1" applyFont="1" applyBorder="1" applyAlignment="1" applyProtection="1">
      <alignment horizontal="distributed" vertical="center" justifyLastLine="1"/>
      <protection locked="0"/>
    </xf>
    <xf numFmtId="0" fontId="4" fillId="0" borderId="2" xfId="1" applyFont="1" applyBorder="1" applyAlignment="1" applyProtection="1">
      <alignment horizontal="distributed" justifyLastLine="1"/>
      <protection locked="0"/>
    </xf>
    <xf numFmtId="0" fontId="4" fillId="0" borderId="2" xfId="1" applyFont="1" applyBorder="1" applyAlignment="1" applyProtection="1">
      <alignment horizontal="distributed" vertical="center" justifyLastLine="1"/>
      <protection locked="0"/>
    </xf>
    <xf numFmtId="0" fontId="4" fillId="0" borderId="4" xfId="1" applyFont="1" applyBorder="1" applyAlignment="1" applyProtection="1">
      <alignment horizontal="centerContinuous" vertical="center"/>
      <protection locked="0"/>
    </xf>
    <xf numFmtId="0" fontId="4" fillId="0" borderId="3" xfId="1" applyFont="1" applyBorder="1" applyAlignment="1" applyProtection="1">
      <alignment horizontal="centerContinuous" vertical="center"/>
      <protection locked="0"/>
    </xf>
    <xf numFmtId="0" fontId="4" fillId="0" borderId="1" xfId="1" applyFont="1" applyBorder="1" applyAlignment="1" applyProtection="1">
      <alignment vertical="center"/>
      <protection locked="0"/>
    </xf>
    <xf numFmtId="0" fontId="4" fillId="0" borderId="0" xfId="1" applyFont="1" applyAlignment="1" applyProtection="1">
      <alignment horizontal="centerContinuous" vertical="center"/>
      <protection locked="0"/>
    </xf>
    <xf numFmtId="0" fontId="2" fillId="0" borderId="0" xfId="1" applyFont="1" applyAlignment="1" applyProtection="1">
      <alignment horizontal="centerContinuous" vertical="center"/>
      <protection locked="0"/>
    </xf>
    <xf numFmtId="176" fontId="9" fillId="0" borderId="0" xfId="1" applyNumberFormat="1" applyFont="1" applyAlignment="1">
      <alignment vertical="center"/>
    </xf>
    <xf numFmtId="176" fontId="9" fillId="0" borderId="2" xfId="1" applyNumberFormat="1" applyFont="1" applyBorder="1" applyAlignment="1" applyProtection="1">
      <alignment vertical="center"/>
      <protection locked="0"/>
    </xf>
    <xf numFmtId="49" fontId="6" fillId="0" borderId="0" xfId="1" applyNumberFormat="1" applyFont="1" applyAlignment="1" applyProtection="1">
      <alignment horizontal="right" vertical="center"/>
      <protection locked="0"/>
    </xf>
    <xf numFmtId="0" fontId="4" fillId="0" borderId="3" xfId="1" applyFont="1" applyBorder="1" applyAlignment="1" applyProtection="1">
      <alignment horizontal="center" vertical="top"/>
      <protection locked="0"/>
    </xf>
    <xf numFmtId="0" fontId="3" fillId="0" borderId="0" xfId="1" applyFont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0" xfId="2" quotePrefix="1" applyFont="1" applyAlignment="1" applyProtection="1">
      <alignment horizontal="left" vertical="center"/>
      <protection locked="0"/>
    </xf>
    <xf numFmtId="0" fontId="7" fillId="0" borderId="0" xfId="2" applyFont="1" applyAlignment="1" applyProtection="1">
      <alignment horizontal="left" vertical="center"/>
      <protection locked="0"/>
    </xf>
    <xf numFmtId="0" fontId="4" fillId="0" borderId="5" xfId="2" applyFont="1" applyBorder="1" applyAlignment="1" applyProtection="1">
      <alignment vertical="center"/>
      <protection locked="0"/>
    </xf>
    <xf numFmtId="0" fontId="4" fillId="0" borderId="6" xfId="2" applyFont="1" applyBorder="1" applyAlignment="1" applyProtection="1">
      <alignment vertical="center"/>
      <protection locked="0"/>
    </xf>
    <xf numFmtId="176" fontId="9" fillId="0" borderId="0" xfId="2" applyNumberFormat="1" applyFont="1" applyAlignment="1" applyProtection="1">
      <alignment vertical="center"/>
      <protection locked="0"/>
    </xf>
    <xf numFmtId="176" fontId="9" fillId="0" borderId="7" xfId="2" applyNumberFormat="1" applyFont="1" applyBorder="1" applyAlignment="1">
      <alignment vertical="center"/>
    </xf>
    <xf numFmtId="0" fontId="6" fillId="0" borderId="0" xfId="2" applyFont="1" applyAlignment="1" applyProtection="1">
      <alignment vertical="center"/>
      <protection locked="0"/>
    </xf>
    <xf numFmtId="49" fontId="6" fillId="0" borderId="0" xfId="2" applyNumberFormat="1" applyFont="1" applyAlignment="1" applyProtection="1">
      <alignment horizontal="right" vertical="center"/>
      <protection locked="0"/>
    </xf>
    <xf numFmtId="176" fontId="9" fillId="0" borderId="0" xfId="2" applyNumberFormat="1" applyFont="1" applyAlignment="1">
      <alignment vertical="center"/>
    </xf>
    <xf numFmtId="176" fontId="9" fillId="0" borderId="7" xfId="2" applyNumberFormat="1" applyFont="1" applyBorder="1" applyAlignment="1" applyProtection="1">
      <alignment vertical="center"/>
      <protection locked="0"/>
    </xf>
    <xf numFmtId="176" fontId="5" fillId="0" borderId="0" xfId="2" applyNumberFormat="1" applyFont="1" applyAlignment="1" applyProtection="1">
      <alignment vertical="center"/>
      <protection locked="0"/>
    </xf>
    <xf numFmtId="176" fontId="5" fillId="0" borderId="7" xfId="2" applyNumberFormat="1" applyFont="1" applyBorder="1" applyAlignment="1" applyProtection="1">
      <alignment vertical="center"/>
      <protection locked="0"/>
    </xf>
    <xf numFmtId="49" fontId="4" fillId="0" borderId="0" xfId="2" applyNumberFormat="1" applyFont="1" applyAlignment="1" applyProtection="1">
      <alignment horizontal="right" vertical="center"/>
      <protection locked="0"/>
    </xf>
    <xf numFmtId="0" fontId="4" fillId="0" borderId="0" xfId="2" applyFont="1" applyAlignment="1" applyProtection="1">
      <alignment horizontal="right" vertical="center"/>
      <protection locked="0"/>
    </xf>
    <xf numFmtId="0" fontId="4" fillId="0" borderId="8" xfId="2" applyFont="1" applyBorder="1" applyAlignment="1" applyProtection="1">
      <alignment vertical="center"/>
      <protection locked="0"/>
    </xf>
    <xf numFmtId="0" fontId="4" fillId="0" borderId="5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/>
      <protection locked="0"/>
    </xf>
    <xf numFmtId="0" fontId="4" fillId="0" borderId="9" xfId="2" applyFont="1" applyBorder="1" applyAlignment="1" applyProtection="1">
      <alignment horizontal="center" vertical="center" justifyLastLine="1"/>
      <protection locked="0"/>
    </xf>
    <xf numFmtId="0" fontId="4" fillId="0" borderId="5" xfId="2" applyFont="1" applyBorder="1" applyAlignment="1" applyProtection="1">
      <alignment horizontal="distributed" vertical="center" justifyLastLine="1"/>
      <protection locked="0"/>
    </xf>
    <xf numFmtId="0" fontId="4" fillId="0" borderId="10" xfId="2" applyFont="1" applyBorder="1" applyAlignment="1" applyProtection="1">
      <alignment horizontal="distributed" vertical="center" justifyLastLine="1"/>
      <protection locked="0"/>
    </xf>
    <xf numFmtId="0" fontId="4" fillId="0" borderId="11" xfId="2" applyFont="1" applyBorder="1" applyAlignment="1" applyProtection="1">
      <alignment horizontal="distributed" vertical="center" justifyLastLine="1"/>
      <protection locked="0"/>
    </xf>
    <xf numFmtId="0" fontId="4" fillId="0" borderId="9" xfId="2" applyFont="1" applyBorder="1" applyAlignment="1" applyProtection="1">
      <alignment horizontal="center" vertical="top"/>
      <protection locked="0"/>
    </xf>
    <xf numFmtId="0" fontId="4" fillId="0" borderId="12" xfId="2" applyFont="1" applyBorder="1" applyAlignment="1" applyProtection="1">
      <alignment horizontal="distributed" justifyLastLine="1"/>
      <protection locked="0"/>
    </xf>
    <xf numFmtId="0" fontId="4" fillId="0" borderId="13" xfId="2" applyFont="1" applyBorder="1" applyAlignment="1" applyProtection="1">
      <alignment horizontal="distributed" justifyLastLine="1"/>
      <protection locked="0"/>
    </xf>
    <xf numFmtId="0" fontId="4" fillId="0" borderId="10" xfId="2" applyFont="1" applyBorder="1" applyAlignment="1" applyProtection="1">
      <alignment horizontal="centerContinuous" vertical="center"/>
      <protection locked="0"/>
    </xf>
    <xf numFmtId="0" fontId="4" fillId="0" borderId="11" xfId="2" applyFont="1" applyBorder="1" applyAlignment="1" applyProtection="1">
      <alignment horizontal="centerContinuous" vertical="center"/>
      <protection locked="0"/>
    </xf>
    <xf numFmtId="0" fontId="4" fillId="0" borderId="0" xfId="2" applyFont="1" applyAlignment="1" applyProtection="1">
      <alignment horizontal="centerContinuous" vertical="center"/>
      <protection locked="0"/>
    </xf>
    <xf numFmtId="0" fontId="2" fillId="0" borderId="0" xfId="2" applyFont="1" applyAlignment="1" applyProtection="1">
      <alignment horizontal="centerContinuous" vertical="center"/>
      <protection locked="0"/>
    </xf>
    <xf numFmtId="0" fontId="3" fillId="0" borderId="0" xfId="2" applyFont="1" applyAlignment="1" applyProtection="1">
      <alignment vertical="center"/>
      <protection locked="0"/>
    </xf>
    <xf numFmtId="0" fontId="3" fillId="0" borderId="0" xfId="2" applyFont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vertical="center"/>
      <protection locked="0"/>
    </xf>
    <xf numFmtId="0" fontId="4" fillId="0" borderId="0" xfId="3" quotePrefix="1" applyFont="1" applyAlignment="1" applyProtection="1">
      <alignment horizontal="left" vertical="center"/>
      <protection locked="0"/>
    </xf>
    <xf numFmtId="0" fontId="7" fillId="0" borderId="0" xfId="3" applyFont="1" applyAlignment="1" applyProtection="1">
      <alignment horizontal="left" vertical="center"/>
      <protection locked="0"/>
    </xf>
    <xf numFmtId="0" fontId="4" fillId="0" borderId="5" xfId="3" applyFont="1" applyBorder="1" applyAlignment="1" applyProtection="1">
      <alignment vertical="center"/>
      <protection locked="0"/>
    </xf>
    <xf numFmtId="0" fontId="4" fillId="0" borderId="6" xfId="3" applyFont="1" applyBorder="1" applyAlignment="1" applyProtection="1">
      <alignment vertical="center"/>
      <protection locked="0"/>
    </xf>
    <xf numFmtId="176" fontId="9" fillId="0" borderId="0" xfId="3" applyNumberFormat="1" applyFont="1" applyAlignment="1" applyProtection="1">
      <alignment vertical="center"/>
      <protection locked="0"/>
    </xf>
    <xf numFmtId="176" fontId="9" fillId="0" borderId="7" xfId="3" applyNumberFormat="1" applyFont="1" applyBorder="1" applyAlignment="1">
      <alignment vertical="center"/>
    </xf>
    <xf numFmtId="0" fontId="6" fillId="0" borderId="0" xfId="3" applyFont="1" applyAlignment="1" applyProtection="1">
      <alignment vertical="center"/>
      <protection locked="0"/>
    </xf>
    <xf numFmtId="49" fontId="6" fillId="0" borderId="0" xfId="3" applyNumberFormat="1" applyFont="1" applyAlignment="1" applyProtection="1">
      <alignment horizontal="right" vertical="center"/>
      <protection locked="0"/>
    </xf>
    <xf numFmtId="176" fontId="9" fillId="0" borderId="0" xfId="3" applyNumberFormat="1" applyFont="1" applyAlignment="1">
      <alignment vertical="center"/>
    </xf>
    <xf numFmtId="176" fontId="9" fillId="0" borderId="7" xfId="3" applyNumberFormat="1" applyFont="1" applyBorder="1" applyAlignment="1" applyProtection="1">
      <alignment vertical="center"/>
      <protection locked="0"/>
    </xf>
    <xf numFmtId="176" fontId="5" fillId="0" borderId="0" xfId="3" applyNumberFormat="1" applyFont="1" applyAlignment="1" applyProtection="1">
      <alignment vertical="center"/>
      <protection locked="0"/>
    </xf>
    <xf numFmtId="176" fontId="5" fillId="0" borderId="7" xfId="3" applyNumberFormat="1" applyFont="1" applyBorder="1" applyAlignment="1" applyProtection="1">
      <alignment vertical="center"/>
      <protection locked="0"/>
    </xf>
    <xf numFmtId="49" fontId="4" fillId="0" borderId="0" xfId="3" applyNumberFormat="1" applyFont="1" applyAlignment="1" applyProtection="1">
      <alignment horizontal="right" vertical="center"/>
      <protection locked="0"/>
    </xf>
    <xf numFmtId="0" fontId="4" fillId="0" borderId="0" xfId="3" applyFont="1" applyAlignment="1" applyProtection="1">
      <alignment horizontal="right" vertical="center"/>
      <protection locked="0"/>
    </xf>
    <xf numFmtId="0" fontId="4" fillId="0" borderId="8" xfId="3" applyFont="1" applyBorder="1" applyAlignment="1" applyProtection="1">
      <alignment vertical="center"/>
      <protection locked="0"/>
    </xf>
    <xf numFmtId="0" fontId="4" fillId="0" borderId="5" xfId="3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 applyProtection="1">
      <alignment horizontal="center" vertical="center"/>
      <protection locked="0"/>
    </xf>
    <xf numFmtId="0" fontId="4" fillId="0" borderId="9" xfId="3" applyFont="1" applyBorder="1" applyAlignment="1" applyProtection="1">
      <alignment horizontal="center" vertical="center" justifyLastLine="1"/>
      <protection locked="0"/>
    </xf>
    <xf numFmtId="0" fontId="4" fillId="0" borderId="5" xfId="3" applyFont="1" applyBorder="1" applyAlignment="1" applyProtection="1">
      <alignment horizontal="distributed" vertical="center" justifyLastLine="1"/>
      <protection locked="0"/>
    </xf>
    <xf numFmtId="0" fontId="4" fillId="0" borderId="10" xfId="3" applyFont="1" applyBorder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distributed" vertical="center" justifyLastLine="1"/>
      <protection locked="0"/>
    </xf>
    <xf numFmtId="0" fontId="4" fillId="0" borderId="9" xfId="3" applyFont="1" applyBorder="1" applyAlignment="1" applyProtection="1">
      <alignment horizontal="center" vertical="top"/>
      <protection locked="0"/>
    </xf>
    <xf numFmtId="0" fontId="4" fillId="0" borderId="12" xfId="3" applyFont="1" applyBorder="1" applyAlignment="1" applyProtection="1">
      <alignment horizontal="distributed" justifyLastLine="1"/>
      <protection locked="0"/>
    </xf>
    <xf numFmtId="0" fontId="4" fillId="0" borderId="13" xfId="3" applyFont="1" applyBorder="1" applyAlignment="1" applyProtection="1">
      <alignment horizontal="distributed" justifyLastLine="1"/>
      <protection locked="0"/>
    </xf>
    <xf numFmtId="0" fontId="4" fillId="0" borderId="10" xfId="3" applyFont="1" applyBorder="1" applyAlignment="1" applyProtection="1">
      <alignment horizontal="centerContinuous" vertical="center"/>
      <protection locked="0"/>
    </xf>
    <xf numFmtId="0" fontId="4" fillId="0" borderId="11" xfId="3" applyFont="1" applyBorder="1" applyAlignment="1" applyProtection="1">
      <alignment horizontal="centerContinuous" vertical="center"/>
      <protection locked="0"/>
    </xf>
    <xf numFmtId="0" fontId="4" fillId="0" borderId="0" xfId="3" applyFont="1" applyAlignment="1" applyProtection="1">
      <alignment horizontal="centerContinuous" vertical="center"/>
      <protection locked="0"/>
    </xf>
    <xf numFmtId="0" fontId="2" fillId="0" borderId="0" xfId="3" applyFont="1" applyAlignment="1" applyProtection="1">
      <alignment horizontal="centerContinuous" vertical="center"/>
      <protection locked="0"/>
    </xf>
    <xf numFmtId="0" fontId="3" fillId="0" borderId="0" xfId="3" applyFont="1" applyAlignment="1" applyProtection="1">
      <alignment vertical="center"/>
      <protection locked="0"/>
    </xf>
    <xf numFmtId="0" fontId="3" fillId="0" borderId="0" xfId="3" applyFont="1" applyAlignment="1" applyProtection="1">
      <alignment horizontal="centerContinuous" vertical="center"/>
      <protection locked="0"/>
    </xf>
    <xf numFmtId="0" fontId="4" fillId="0" borderId="6" xfId="3" applyFont="1" applyBorder="1" applyAlignment="1" applyProtection="1">
      <alignment horizontal="distributed" vertical="center" justifyLastLine="1"/>
      <protection locked="0"/>
    </xf>
    <xf numFmtId="0" fontId="4" fillId="0" borderId="8" xfId="3" applyFont="1" applyBorder="1" applyAlignment="1" applyProtection="1">
      <alignment horizontal="distributed" justifyLastLine="1"/>
      <protection locked="0"/>
    </xf>
    <xf numFmtId="0" fontId="4" fillId="0" borderId="13" xfId="3" applyFont="1" applyBorder="1" applyAlignment="1" applyProtection="1">
      <alignment horizontal="distributed" vertical="center" justifyLastLine="1"/>
      <protection locked="0"/>
    </xf>
    <xf numFmtId="176" fontId="5" fillId="0" borderId="7" xfId="3" applyNumberFormat="1" applyFont="1" applyBorder="1" applyAlignment="1">
      <alignment vertical="center"/>
    </xf>
    <xf numFmtId="177" fontId="9" fillId="0" borderId="0" xfId="3" applyNumberFormat="1" applyFont="1" applyAlignment="1" applyProtection="1">
      <alignment vertical="center"/>
      <protection locked="0"/>
    </xf>
    <xf numFmtId="0" fontId="4" fillId="0" borderId="0" xfId="3" applyFont="1" applyAlignment="1" applyProtection="1">
      <alignment horizontal="center" vertical="center"/>
      <protection locked="0"/>
    </xf>
    <xf numFmtId="177" fontId="9" fillId="0" borderId="0" xfId="3" applyNumberFormat="1" applyFont="1" applyAlignment="1">
      <alignment vertical="center"/>
    </xf>
    <xf numFmtId="177" fontId="9" fillId="0" borderId="7" xfId="3" applyNumberFormat="1" applyFont="1" applyBorder="1" applyAlignment="1">
      <alignment vertical="center"/>
    </xf>
    <xf numFmtId="178" fontId="9" fillId="0" borderId="0" xfId="3" quotePrefix="1" applyNumberFormat="1" applyFont="1" applyAlignment="1" applyProtection="1">
      <alignment horizontal="center" vertical="center"/>
      <protection locked="0"/>
    </xf>
    <xf numFmtId="176" fontId="9" fillId="0" borderId="0" xfId="3" applyNumberFormat="1" applyFont="1" applyAlignment="1">
      <alignment horizontal="center" vertical="center"/>
    </xf>
    <xf numFmtId="177" fontId="9" fillId="0" borderId="7" xfId="3" applyNumberFormat="1" applyFont="1" applyBorder="1" applyAlignment="1" applyProtection="1">
      <alignment vertical="center"/>
      <protection locked="0"/>
    </xf>
    <xf numFmtId="178" fontId="5" fillId="0" borderId="0" xfId="3" quotePrefix="1" applyNumberFormat="1" applyFont="1" applyAlignment="1" applyProtection="1">
      <alignment horizontal="center" vertical="center"/>
      <protection locked="0"/>
    </xf>
    <xf numFmtId="176" fontId="5" fillId="0" borderId="0" xfId="3" applyNumberFormat="1" applyFont="1" applyAlignment="1" applyProtection="1">
      <alignment horizontal="center" vertical="center"/>
      <protection locked="0"/>
    </xf>
    <xf numFmtId="0" fontId="6" fillId="0" borderId="0" xfId="3" applyFont="1" applyAlignment="1" applyProtection="1">
      <alignment horizontal="right" vertical="center"/>
      <protection locked="0"/>
    </xf>
    <xf numFmtId="177" fontId="9" fillId="0" borderId="0" xfId="3" applyNumberFormat="1" applyFont="1" applyAlignment="1" applyProtection="1">
      <alignment horizontal="right" vertical="center"/>
      <protection locked="0"/>
    </xf>
    <xf numFmtId="49" fontId="5" fillId="0" borderId="0" xfId="3" applyNumberFormat="1" applyFont="1" applyAlignment="1" applyProtection="1">
      <alignment horizontal="left" vertical="center" indent="1"/>
      <protection locked="0"/>
    </xf>
    <xf numFmtId="176" fontId="5" fillId="0" borderId="0" xfId="3" applyNumberFormat="1" applyFont="1" applyAlignment="1" applyProtection="1">
      <alignment horizontal="right" vertical="center"/>
      <protection locked="0"/>
    </xf>
    <xf numFmtId="49" fontId="5" fillId="0" borderId="0" xfId="3" applyNumberFormat="1" applyFont="1" applyAlignment="1" applyProtection="1">
      <alignment horizontal="left" vertical="center"/>
      <protection locked="0"/>
    </xf>
    <xf numFmtId="0" fontId="4" fillId="0" borderId="11" xfId="3" applyFont="1" applyBorder="1" applyAlignment="1" applyProtection="1">
      <alignment horizontal="center" vertical="center" justifyLastLine="1"/>
      <protection locked="0"/>
    </xf>
    <xf numFmtId="176" fontId="9" fillId="0" borderId="0" xfId="3" applyNumberFormat="1" applyFont="1" applyAlignment="1" applyProtection="1">
      <alignment horizontal="right" vertical="center"/>
      <protection locked="0"/>
    </xf>
    <xf numFmtId="0" fontId="6" fillId="0" borderId="0" xfId="3" applyFont="1" applyAlignment="1" applyProtection="1">
      <alignment horizontal="center" vertical="center"/>
      <protection locked="0"/>
    </xf>
    <xf numFmtId="49" fontId="6" fillId="0" borderId="0" xfId="3" applyNumberFormat="1" applyFont="1" applyAlignment="1" applyProtection="1">
      <alignment horizontal="center" vertical="center"/>
      <protection locked="0"/>
    </xf>
    <xf numFmtId="49" fontId="4" fillId="0" borderId="0" xfId="3" applyNumberFormat="1" applyFont="1" applyAlignment="1" applyProtection="1">
      <alignment horizontal="center" vertical="center"/>
      <protection locked="0"/>
    </xf>
    <xf numFmtId="0" fontId="4" fillId="0" borderId="13" xfId="3" applyFont="1" applyBorder="1" applyAlignment="1" applyProtection="1">
      <alignment horizontal="center" shrinkToFit="1"/>
      <protection locked="0"/>
    </xf>
    <xf numFmtId="0" fontId="4" fillId="0" borderId="0" xfId="4" applyFont="1" applyAlignment="1" applyProtection="1">
      <alignment vertical="center"/>
      <protection locked="0"/>
    </xf>
    <xf numFmtId="0" fontId="4" fillId="0" borderId="0" xfId="4" quotePrefix="1" applyFont="1" applyAlignment="1" applyProtection="1">
      <alignment horizontal="left" vertical="center"/>
      <protection locked="0"/>
    </xf>
    <xf numFmtId="0" fontId="7" fillId="0" borderId="0" xfId="4" applyFont="1" applyAlignment="1" applyProtection="1">
      <alignment horizontal="left" vertical="center"/>
      <protection locked="0"/>
    </xf>
    <xf numFmtId="0" fontId="4" fillId="0" borderId="5" xfId="4" applyFont="1" applyBorder="1" applyAlignment="1" applyProtection="1">
      <alignment vertical="center"/>
      <protection locked="0"/>
    </xf>
    <xf numFmtId="0" fontId="4" fillId="0" borderId="6" xfId="4" applyFont="1" applyBorder="1" applyAlignment="1" applyProtection="1">
      <alignment vertical="center"/>
      <protection locked="0"/>
    </xf>
    <xf numFmtId="177" fontId="9" fillId="0" borderId="0" xfId="4" applyNumberFormat="1" applyFont="1" applyAlignment="1">
      <alignment vertical="center"/>
    </xf>
    <xf numFmtId="177" fontId="9" fillId="0" borderId="7" xfId="4" applyNumberFormat="1" applyFont="1" applyBorder="1" applyAlignment="1">
      <alignment vertical="center"/>
    </xf>
    <xf numFmtId="0" fontId="6" fillId="0" borderId="0" xfId="4" applyFont="1" applyAlignment="1" applyProtection="1">
      <alignment vertical="center"/>
      <protection locked="0"/>
    </xf>
    <xf numFmtId="0" fontId="6" fillId="0" borderId="0" xfId="4" applyFont="1" applyAlignment="1" applyProtection="1">
      <alignment horizontal="right" vertical="center"/>
      <protection locked="0"/>
    </xf>
    <xf numFmtId="177" fontId="9" fillId="0" borderId="0" xfId="4" applyNumberFormat="1" applyFont="1" applyAlignment="1" applyProtection="1">
      <alignment vertical="center"/>
      <protection locked="0"/>
    </xf>
    <xf numFmtId="177" fontId="9" fillId="0" borderId="0" xfId="4" applyNumberFormat="1" applyFont="1" applyAlignment="1" applyProtection="1">
      <alignment horizontal="right" vertical="center"/>
      <protection locked="0"/>
    </xf>
    <xf numFmtId="177" fontId="9" fillId="0" borderId="7" xfId="4" applyNumberFormat="1" applyFont="1" applyBorder="1" applyAlignment="1" applyProtection="1">
      <alignment vertical="center"/>
      <protection locked="0"/>
    </xf>
    <xf numFmtId="49" fontId="6" fillId="0" borderId="0" xfId="4" applyNumberFormat="1" applyFont="1" applyAlignment="1" applyProtection="1">
      <alignment horizontal="right" vertical="center"/>
      <protection locked="0"/>
    </xf>
    <xf numFmtId="176" fontId="5" fillId="0" borderId="0" xfId="4" applyNumberFormat="1" applyFont="1" applyAlignment="1" applyProtection="1">
      <alignment vertical="center"/>
      <protection locked="0"/>
    </xf>
    <xf numFmtId="176" fontId="5" fillId="0" borderId="7" xfId="4" applyNumberFormat="1" applyFont="1" applyBorder="1" applyAlignment="1">
      <alignment vertical="center"/>
    </xf>
    <xf numFmtId="0" fontId="4" fillId="0" borderId="0" xfId="4" applyFont="1" applyAlignment="1" applyProtection="1">
      <alignment horizontal="right" vertical="center"/>
      <protection locked="0"/>
    </xf>
    <xf numFmtId="176" fontId="5" fillId="0" borderId="0" xfId="4" applyNumberFormat="1" applyFont="1" applyAlignment="1" applyProtection="1">
      <alignment horizontal="right" vertical="center"/>
      <protection locked="0"/>
    </xf>
    <xf numFmtId="176" fontId="5" fillId="0" borderId="7" xfId="4" applyNumberFormat="1" applyFont="1" applyBorder="1" applyAlignment="1" applyProtection="1">
      <alignment vertical="center"/>
      <protection locked="0"/>
    </xf>
    <xf numFmtId="49" fontId="4" fillId="0" borderId="0" xfId="4" applyNumberFormat="1" applyFont="1" applyAlignment="1" applyProtection="1">
      <alignment horizontal="right" vertical="center"/>
      <protection locked="0"/>
    </xf>
    <xf numFmtId="0" fontId="4" fillId="0" borderId="8" xfId="4" applyFont="1" applyBorder="1" applyAlignment="1" applyProtection="1">
      <alignment vertical="center"/>
      <protection locked="0"/>
    </xf>
    <xf numFmtId="0" fontId="4" fillId="0" borderId="6" xfId="4" applyFont="1" applyBorder="1" applyAlignment="1" applyProtection="1">
      <alignment horizontal="distributed" vertical="center" justifyLastLine="1"/>
      <protection locked="0"/>
    </xf>
    <xf numFmtId="0" fontId="4" fillId="0" borderId="5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/>
      <protection locked="0"/>
    </xf>
    <xf numFmtId="0" fontId="4" fillId="0" borderId="9" xfId="4" applyFont="1" applyBorder="1" applyAlignment="1" applyProtection="1">
      <alignment horizontal="center" vertical="center" justifyLastLine="1"/>
      <protection locked="0"/>
    </xf>
    <xf numFmtId="0" fontId="4" fillId="0" borderId="10" xfId="4" applyFont="1" applyBorder="1" applyAlignment="1" applyProtection="1">
      <alignment horizontal="distributed" vertical="center" justifyLastLine="1"/>
      <protection locked="0"/>
    </xf>
    <xf numFmtId="0" fontId="4" fillId="0" borderId="11" xfId="4" applyFont="1" applyBorder="1" applyAlignment="1" applyProtection="1">
      <alignment horizontal="distributed" vertical="center" justifyLastLine="1"/>
      <protection locked="0"/>
    </xf>
    <xf numFmtId="0" fontId="4" fillId="0" borderId="11" xfId="4" applyFont="1" applyBorder="1" applyAlignment="1" applyProtection="1">
      <alignment horizontal="center" vertical="center" justifyLastLine="1"/>
      <protection locked="0"/>
    </xf>
    <xf numFmtId="0" fontId="4" fillId="0" borderId="9" xfId="4" applyFont="1" applyBorder="1" applyAlignment="1" applyProtection="1">
      <alignment horizontal="center" vertical="top"/>
      <protection locked="0"/>
    </xf>
    <xf numFmtId="0" fontId="4" fillId="0" borderId="8" xfId="4" applyFont="1" applyBorder="1" applyAlignment="1" applyProtection="1">
      <alignment horizontal="distributed" justifyLastLine="1"/>
      <protection locked="0"/>
    </xf>
    <xf numFmtId="0" fontId="4" fillId="0" borderId="12" xfId="4" applyFont="1" applyBorder="1" applyAlignment="1" applyProtection="1">
      <alignment horizontal="distributed" justifyLastLine="1"/>
      <protection locked="0"/>
    </xf>
    <xf numFmtId="0" fontId="4" fillId="0" borderId="13" xfId="4" applyFont="1" applyBorder="1" applyAlignment="1" applyProtection="1">
      <alignment horizontal="distributed" justifyLastLine="1"/>
      <protection locked="0"/>
    </xf>
    <xf numFmtId="0" fontId="4" fillId="0" borderId="13" xfId="4" applyFont="1" applyBorder="1" applyAlignment="1" applyProtection="1">
      <alignment horizontal="distributed" vertical="center" justifyLastLine="1"/>
      <protection locked="0"/>
    </xf>
    <xf numFmtId="0" fontId="4" fillId="0" borderId="10" xfId="4" applyFont="1" applyBorder="1" applyAlignment="1" applyProtection="1">
      <alignment horizontal="centerContinuous" vertical="center"/>
      <protection locked="0"/>
    </xf>
    <xf numFmtId="0" fontId="4" fillId="0" borderId="11" xfId="4" applyFont="1" applyBorder="1" applyAlignment="1" applyProtection="1">
      <alignment horizontal="centerContinuous" vertical="center"/>
      <protection locked="0"/>
    </xf>
    <xf numFmtId="0" fontId="4" fillId="0" borderId="0" xfId="4" applyFont="1" applyAlignment="1" applyProtection="1">
      <alignment horizontal="centerContinuous" vertical="center"/>
      <protection locked="0"/>
    </xf>
    <xf numFmtId="0" fontId="2" fillId="0" borderId="0" xfId="4" applyFont="1" applyAlignment="1" applyProtection="1">
      <alignment horizontal="centerContinuous" vertical="center"/>
      <protection locked="0"/>
    </xf>
    <xf numFmtId="0" fontId="3" fillId="0" borderId="0" xfId="4" applyFont="1" applyAlignment="1" applyProtection="1">
      <alignment vertical="center"/>
      <protection locked="0"/>
    </xf>
    <xf numFmtId="0" fontId="3" fillId="0" borderId="0" xfId="4" applyFont="1" applyAlignment="1" applyProtection="1">
      <alignment horizontal="centerContinuous" vertical="center"/>
      <protection locked="0"/>
    </xf>
    <xf numFmtId="177" fontId="9" fillId="0" borderId="0" xfId="4" applyNumberFormat="1" applyFont="1" applyAlignment="1">
      <alignment horizontal="right" vertical="center"/>
    </xf>
    <xf numFmtId="177" fontId="9" fillId="0" borderId="7" xfId="4" applyNumberFormat="1" applyFont="1" applyBorder="1" applyAlignment="1">
      <alignment horizontal="right" vertical="center"/>
    </xf>
    <xf numFmtId="176" fontId="5" fillId="0" borderId="0" xfId="4" applyNumberFormat="1" applyFont="1" applyAlignment="1">
      <alignment horizontal="right" vertical="center"/>
    </xf>
    <xf numFmtId="176" fontId="5" fillId="0" borderId="7" xfId="4" applyNumberFormat="1" applyFont="1" applyBorder="1" applyAlignment="1">
      <alignment horizontal="right" vertical="center"/>
    </xf>
    <xf numFmtId="0" fontId="4" fillId="0" borderId="12" xfId="4" applyFont="1" applyBorder="1" applyAlignment="1" applyProtection="1">
      <alignment vertical="center"/>
      <protection locked="0"/>
    </xf>
    <xf numFmtId="0" fontId="4" fillId="0" borderId="7" xfId="4" applyFont="1" applyBorder="1" applyAlignment="1" applyProtection="1">
      <alignment vertical="center"/>
      <protection locked="0"/>
    </xf>
    <xf numFmtId="0" fontId="4" fillId="0" borderId="17" xfId="4" applyFont="1" applyBorder="1" applyAlignment="1" applyProtection="1">
      <alignment horizontal="distributed" vertical="center" justifyLastLine="1"/>
      <protection locked="0"/>
    </xf>
    <xf numFmtId="0" fontId="4" fillId="0" borderId="12" xfId="4" applyFont="1" applyBorder="1" applyAlignment="1" applyProtection="1">
      <alignment horizontal="distributed" wrapText="1" justifyLastLine="1"/>
      <protection locked="0"/>
    </xf>
    <xf numFmtId="0" fontId="4" fillId="0" borderId="6" xfId="4" applyFont="1" applyBorder="1" applyAlignment="1" applyProtection="1">
      <alignment horizontal="distributed" vertical="center"/>
      <protection locked="0"/>
    </xf>
    <xf numFmtId="0" fontId="4" fillId="0" borderId="10" xfId="4" applyFont="1" applyBorder="1" applyAlignment="1" applyProtection="1">
      <alignment horizontal="distributed" vertical="center"/>
      <protection locked="0"/>
    </xf>
    <xf numFmtId="0" fontId="4" fillId="0" borderId="17" xfId="4" applyFont="1" applyBorder="1" applyAlignment="1" applyProtection="1">
      <alignment horizontal="distributed" vertical="center"/>
      <protection locked="0"/>
    </xf>
    <xf numFmtId="0" fontId="4" fillId="0" borderId="11" xfId="4" applyFont="1" applyBorder="1" applyAlignment="1" applyProtection="1">
      <alignment horizontal="distributed" vertical="center"/>
      <protection locked="0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8" xfId="4" applyFont="1" applyBorder="1" applyAlignment="1" applyProtection="1">
      <alignment horizontal="distributed"/>
      <protection locked="0"/>
    </xf>
    <xf numFmtId="0" fontId="4" fillId="0" borderId="12" xfId="4" applyFont="1" applyBorder="1" applyAlignment="1" applyProtection="1">
      <alignment horizontal="distributed" wrapText="1"/>
      <protection locked="0"/>
    </xf>
    <xf numFmtId="0" fontId="4" fillId="0" borderId="13" xfId="4" applyFont="1" applyBorder="1" applyAlignment="1" applyProtection="1">
      <alignment horizontal="distributed"/>
      <protection locked="0"/>
    </xf>
    <xf numFmtId="0" fontId="3" fillId="0" borderId="0" xfId="4" applyFont="1" applyBorder="1" applyAlignment="1" applyProtection="1">
      <alignment horizontal="left" vertical="center"/>
      <protection locked="0"/>
    </xf>
    <xf numFmtId="0" fontId="4" fillId="0" borderId="0" xfId="4" applyFont="1" applyBorder="1" applyAlignment="1" applyProtection="1">
      <alignment horizontal="centerContinuous" vertical="center"/>
      <protection locked="0"/>
    </xf>
    <xf numFmtId="0" fontId="3" fillId="0" borderId="0" xfId="4" applyFont="1" applyBorder="1" applyAlignment="1" applyProtection="1">
      <alignment vertical="center"/>
      <protection locked="0"/>
    </xf>
    <xf numFmtId="0" fontId="4" fillId="0" borderId="0" xfId="4" applyFont="1" applyBorder="1" applyAlignment="1" applyProtection="1">
      <alignment vertical="center"/>
      <protection locked="0"/>
    </xf>
    <xf numFmtId="0" fontId="2" fillId="0" borderId="0" xfId="4" applyFont="1" applyBorder="1" applyAlignment="1" applyProtection="1">
      <alignment horizontal="left" vertical="center"/>
      <protection locked="0"/>
    </xf>
    <xf numFmtId="0" fontId="2" fillId="0" borderId="0" xfId="4" applyFont="1" applyBorder="1" applyAlignment="1" applyProtection="1">
      <alignment horizontal="centerContinuous" vertical="center"/>
      <protection locked="0"/>
    </xf>
    <xf numFmtId="0" fontId="4" fillId="0" borderId="13" xfId="4" applyFont="1" applyBorder="1" applyAlignment="1" applyProtection="1">
      <alignment horizontal="center" justifyLastLine="1"/>
      <protection locked="0"/>
    </xf>
    <xf numFmtId="0" fontId="4" fillId="0" borderId="12" xfId="4" applyFont="1" applyBorder="1" applyAlignment="1" applyProtection="1">
      <alignment horizontal="center" wrapText="1" justifyLastLine="1"/>
      <protection locked="0"/>
    </xf>
    <xf numFmtId="0" fontId="4" fillId="0" borderId="8" xfId="4" applyFont="1" applyBorder="1" applyAlignment="1" applyProtection="1">
      <alignment horizontal="center" justifyLastLine="1"/>
      <protection locked="0"/>
    </xf>
    <xf numFmtId="0" fontId="4" fillId="0" borderId="10" xfId="4" applyFont="1" applyBorder="1" applyAlignment="1" applyProtection="1">
      <alignment horizontal="center" vertical="center" justifyLastLine="1"/>
      <protection locked="0"/>
    </xf>
    <xf numFmtId="0" fontId="4" fillId="0" borderId="17" xfId="4" applyFont="1" applyBorder="1" applyAlignment="1" applyProtection="1">
      <alignment horizontal="center" vertical="center" justifyLastLine="1"/>
      <protection locked="0"/>
    </xf>
    <xf numFmtId="0" fontId="4" fillId="0" borderId="6" xfId="4" applyFont="1" applyBorder="1" applyAlignment="1" applyProtection="1">
      <alignment horizontal="center" vertical="center" justifyLastLine="1"/>
      <protection locked="0"/>
    </xf>
    <xf numFmtId="0" fontId="4" fillId="0" borderId="0" xfId="4" applyFont="1" applyBorder="1" applyAlignment="1" applyProtection="1">
      <alignment horizontal="right" vertical="center"/>
      <protection locked="0"/>
    </xf>
    <xf numFmtId="176" fontId="5" fillId="0" borderId="0" xfId="4" applyNumberFormat="1" applyFont="1" applyBorder="1" applyAlignment="1" applyProtection="1">
      <alignment vertical="center"/>
      <protection locked="0"/>
    </xf>
    <xf numFmtId="176" fontId="5" fillId="0" borderId="0" xfId="4" applyNumberFormat="1" applyFont="1" applyBorder="1" applyAlignment="1" applyProtection="1">
      <alignment horizontal="right" vertical="center"/>
      <protection locked="0"/>
    </xf>
    <xf numFmtId="176" fontId="5" fillId="0" borderId="7" xfId="4" applyNumberFormat="1" applyFont="1" applyBorder="1" applyAlignment="1" applyProtection="1">
      <alignment horizontal="right" vertical="center"/>
    </xf>
    <xf numFmtId="176" fontId="5" fillId="0" borderId="0" xfId="4" applyNumberFormat="1" applyFont="1" applyBorder="1" applyAlignment="1" applyProtection="1">
      <alignment horizontal="right" vertical="center"/>
    </xf>
    <xf numFmtId="49" fontId="4" fillId="0" borderId="0" xfId="4" applyNumberFormat="1" applyFont="1" applyBorder="1" applyAlignment="1" applyProtection="1">
      <alignment horizontal="right" vertical="center"/>
      <protection locked="0"/>
    </xf>
    <xf numFmtId="0" fontId="6" fillId="0" borderId="0" xfId="4" applyFont="1" applyBorder="1" applyAlignment="1" applyProtection="1">
      <alignment horizontal="right" vertical="center"/>
      <protection locked="0"/>
    </xf>
    <xf numFmtId="0" fontId="6" fillId="0" borderId="0" xfId="4" applyFont="1" applyBorder="1" applyAlignment="1" applyProtection="1">
      <alignment vertical="center"/>
      <protection locked="0"/>
    </xf>
    <xf numFmtId="177" fontId="9" fillId="0" borderId="7" xfId="4" applyNumberFormat="1" applyFont="1" applyFill="1" applyBorder="1" applyAlignment="1" applyProtection="1">
      <alignment vertical="center"/>
      <protection locked="0"/>
    </xf>
    <xf numFmtId="177" fontId="9" fillId="0" borderId="0" xfId="4" applyNumberFormat="1" applyFont="1" applyFill="1" applyBorder="1" applyAlignment="1" applyProtection="1">
      <alignment vertical="center"/>
    </xf>
    <xf numFmtId="177" fontId="9" fillId="0" borderId="0" xfId="4" applyNumberFormat="1" applyFont="1" applyFill="1" applyBorder="1" applyAlignment="1" applyProtection="1">
      <alignment vertical="center"/>
      <protection locked="0"/>
    </xf>
    <xf numFmtId="177" fontId="9" fillId="0" borderId="0" xfId="4" applyNumberFormat="1" applyFont="1" applyFill="1" applyBorder="1" applyAlignment="1" applyProtection="1">
      <alignment horizontal="right" vertical="center"/>
      <protection locked="0"/>
    </xf>
    <xf numFmtId="177" fontId="9" fillId="0" borderId="7" xfId="4" applyNumberFormat="1" applyFont="1" applyFill="1" applyBorder="1" applyAlignment="1" applyProtection="1">
      <alignment horizontal="right" vertical="center"/>
    </xf>
    <xf numFmtId="177" fontId="9" fillId="0" borderId="0" xfId="4" applyNumberFormat="1" applyFont="1" applyFill="1" applyBorder="1" applyAlignment="1" applyProtection="1">
      <alignment horizontal="right" vertical="center"/>
    </xf>
    <xf numFmtId="0" fontId="7" fillId="0" borderId="0" xfId="4" applyFont="1" applyBorder="1" applyAlignment="1" applyProtection="1">
      <alignment horizontal="left" vertical="center"/>
      <protection locked="0"/>
    </xf>
    <xf numFmtId="0" fontId="4" fillId="0" borderId="0" xfId="4" quotePrefix="1" applyFont="1" applyBorder="1" applyAlignment="1" applyProtection="1">
      <alignment horizontal="left" vertical="center"/>
      <protection locked="0"/>
    </xf>
    <xf numFmtId="0" fontId="7" fillId="0" borderId="0" xfId="4" applyFont="1" applyBorder="1" applyAlignment="1" applyProtection="1">
      <alignment vertical="center"/>
      <protection locked="0"/>
    </xf>
    <xf numFmtId="0" fontId="4" fillId="0" borderId="0" xfId="4" applyFont="1" applyBorder="1" applyAlignment="1" applyProtection="1">
      <alignment horizontal="center" vertical="center"/>
      <protection locked="0"/>
    </xf>
    <xf numFmtId="49" fontId="4" fillId="0" borderId="0" xfId="4" applyNumberFormat="1" applyFont="1" applyBorder="1" applyAlignment="1" applyProtection="1">
      <alignment horizontal="center" vertical="center"/>
      <protection locked="0"/>
    </xf>
    <xf numFmtId="0" fontId="6" fillId="0" borderId="0" xfId="4" applyFont="1" applyBorder="1" applyAlignment="1" applyProtection="1">
      <alignment horizontal="center" vertical="center"/>
      <protection locked="0"/>
    </xf>
    <xf numFmtId="0" fontId="4" fillId="0" borderId="0" xfId="4" applyFont="1" applyBorder="1" applyAlignment="1" applyProtection="1">
      <alignment horizontal="center" vertical="center" justifyLastLine="1"/>
      <protection locked="0"/>
    </xf>
    <xf numFmtId="0" fontId="4" fillId="0" borderId="9" xfId="4" applyFont="1" applyBorder="1" applyAlignment="1">
      <alignment horizontal="center" vertical="center" justifyLastLine="1"/>
    </xf>
    <xf numFmtId="0" fontId="4" fillId="0" borderId="12" xfId="4" applyFont="1" applyBorder="1" applyAlignment="1" applyProtection="1">
      <alignment horizontal="center" vertical="center" justifyLastLine="1"/>
      <protection locked="0"/>
    </xf>
    <xf numFmtId="0" fontId="4" fillId="0" borderId="5" xfId="4" applyFont="1" applyBorder="1" applyAlignment="1" applyProtection="1">
      <alignment horizontal="center" vertical="center" justifyLastLine="1"/>
      <protection locked="0"/>
    </xf>
    <xf numFmtId="0" fontId="4" fillId="0" borderId="13" xfId="4" applyFont="1" applyBorder="1" applyAlignment="1" applyProtection="1">
      <alignment horizontal="center" vertical="center" justifyLastLine="1"/>
      <protection locked="0"/>
    </xf>
    <xf numFmtId="0" fontId="12" fillId="0" borderId="9" xfId="4" applyBorder="1" applyAlignment="1">
      <alignment horizontal="center" vertical="center" justifyLastLine="1"/>
    </xf>
    <xf numFmtId="0" fontId="4" fillId="0" borderId="11" xfId="4" applyFont="1" applyBorder="1" applyAlignment="1" applyProtection="1">
      <alignment horizontal="center" vertical="center"/>
      <protection locked="0"/>
    </xf>
    <xf numFmtId="0" fontId="4" fillId="0" borderId="18" xfId="4" applyFont="1" applyBorder="1" applyAlignment="1" applyProtection="1">
      <alignment horizontal="center" vertical="center"/>
      <protection locked="0"/>
    </xf>
    <xf numFmtId="0" fontId="4" fillId="0" borderId="17" xfId="4" applyFont="1" applyBorder="1" applyAlignment="1" applyProtection="1">
      <alignment horizontal="center" vertical="center"/>
      <protection locked="0"/>
    </xf>
    <xf numFmtId="0" fontId="4" fillId="0" borderId="12" xfId="4" applyFont="1" applyBorder="1" applyAlignment="1" applyProtection="1">
      <alignment horizontal="distributed" vertical="center"/>
      <protection locked="0"/>
    </xf>
    <xf numFmtId="0" fontId="4" fillId="0" borderId="5" xfId="4" applyFont="1" applyBorder="1" applyAlignment="1" applyProtection="1">
      <alignment horizontal="distributed" vertical="center"/>
      <protection locked="0"/>
    </xf>
    <xf numFmtId="0" fontId="4" fillId="0" borderId="13" xfId="4" applyFont="1" applyBorder="1" applyAlignment="1" applyProtection="1">
      <alignment horizontal="distributed" vertical="center"/>
      <protection locked="0"/>
    </xf>
    <xf numFmtId="0" fontId="12" fillId="0" borderId="9" xfId="4" applyBorder="1" applyAlignment="1">
      <alignment horizontal="distributed" vertical="center"/>
    </xf>
    <xf numFmtId="0" fontId="4" fillId="0" borderId="12" xfId="4" applyFont="1" applyBorder="1" applyAlignment="1" applyProtection="1">
      <alignment horizontal="distributed" vertical="center" justifyLastLine="1"/>
      <protection locked="0"/>
    </xf>
    <xf numFmtId="0" fontId="4" fillId="0" borderId="5" xfId="4" applyFont="1" applyBorder="1" applyAlignment="1" applyProtection="1">
      <alignment horizontal="distributed" vertical="center" justifyLastLine="1"/>
      <protection locked="0"/>
    </xf>
    <xf numFmtId="0" fontId="4" fillId="0" borderId="13" xfId="4" applyFont="1" applyBorder="1" applyAlignment="1" applyProtection="1">
      <alignment horizontal="distributed" vertical="center" justifyLastLine="1"/>
      <protection locked="0"/>
    </xf>
    <xf numFmtId="0" fontId="12" fillId="0" borderId="9" xfId="4" applyBorder="1" applyAlignment="1">
      <alignment horizontal="distributed" vertical="center" justifyLastLine="1"/>
    </xf>
    <xf numFmtId="0" fontId="4" fillId="0" borderId="12" xfId="3" applyFont="1" applyBorder="1" applyAlignment="1" applyProtection="1">
      <alignment horizontal="distributed" vertical="center" justifyLastLine="1"/>
      <protection locked="0"/>
    </xf>
    <xf numFmtId="0" fontId="4" fillId="0" borderId="5" xfId="3" applyFont="1" applyBorder="1" applyAlignment="1" applyProtection="1">
      <alignment horizontal="distributed" vertical="center" justifyLastLine="1"/>
      <protection locked="0"/>
    </xf>
    <xf numFmtId="0" fontId="4" fillId="0" borderId="11" xfId="3" applyFont="1" applyBorder="1" applyAlignment="1" applyProtection="1">
      <alignment horizontal="center" vertical="center"/>
      <protection locked="0"/>
    </xf>
    <xf numFmtId="0" fontId="4" fillId="0" borderId="18" xfId="3" applyFont="1" applyBorder="1" applyAlignment="1" applyProtection="1">
      <alignment horizontal="center" vertical="center"/>
      <protection locked="0"/>
    </xf>
    <xf numFmtId="0" fontId="4" fillId="0" borderId="13" xfId="3" applyFont="1" applyBorder="1" applyAlignment="1" applyProtection="1">
      <alignment horizontal="center" vertical="center"/>
      <protection locked="0"/>
    </xf>
    <xf numFmtId="0" fontId="11" fillId="0" borderId="9" xfId="3" applyBorder="1" applyAlignment="1">
      <alignment vertical="center"/>
    </xf>
    <xf numFmtId="0" fontId="4" fillId="0" borderId="11" xfId="3" applyFont="1" applyBorder="1" applyAlignment="1" applyProtection="1">
      <alignment horizontal="center" vertical="center" justifyLastLine="1"/>
      <protection locked="0"/>
    </xf>
    <xf numFmtId="0" fontId="4" fillId="0" borderId="17" xfId="3" applyFont="1" applyBorder="1" applyAlignment="1" applyProtection="1">
      <alignment horizontal="center" vertical="center" justifyLastLine="1"/>
      <protection locked="0"/>
    </xf>
    <xf numFmtId="0" fontId="4" fillId="0" borderId="17" xfId="3" applyFont="1" applyBorder="1" applyAlignment="1" applyProtection="1">
      <alignment horizontal="center" vertical="center"/>
      <protection locked="0"/>
    </xf>
    <xf numFmtId="0" fontId="4" fillId="0" borderId="11" xfId="3" applyFont="1" applyBorder="1" applyAlignment="1" applyProtection="1">
      <alignment horizontal="distributed" vertical="center" justifyLastLine="1"/>
      <protection locked="0"/>
    </xf>
    <xf numFmtId="0" fontId="11" fillId="0" borderId="17" xfId="3" applyBorder="1" applyAlignment="1">
      <alignment horizontal="distributed" vertical="center" justifyLastLine="1"/>
    </xf>
    <xf numFmtId="0" fontId="4" fillId="0" borderId="0" xfId="3" applyFont="1" applyAlignment="1" applyProtection="1">
      <alignment vertical="center"/>
      <protection locked="0"/>
    </xf>
    <xf numFmtId="0" fontId="4" fillId="0" borderId="12" xfId="2" applyFont="1" applyBorder="1" applyAlignment="1" applyProtection="1">
      <alignment horizontal="distributed" vertical="center" justifyLastLine="1"/>
      <protection locked="0"/>
    </xf>
    <xf numFmtId="0" fontId="4" fillId="0" borderId="5" xfId="2" applyFont="1" applyBorder="1" applyAlignment="1" applyProtection="1">
      <alignment horizontal="distributed" vertical="center" justifyLastLine="1"/>
      <protection locked="0"/>
    </xf>
    <xf numFmtId="0" fontId="4" fillId="0" borderId="0" xfId="2" applyFont="1" applyAlignment="1" applyProtection="1">
      <alignment vertical="center"/>
      <protection locked="0"/>
    </xf>
    <xf numFmtId="0" fontId="4" fillId="0" borderId="14" xfId="1" applyFont="1" applyBorder="1" applyAlignment="1" applyProtection="1">
      <alignment horizontal="distributed" vertical="center" justifyLastLine="1"/>
      <protection locked="0"/>
    </xf>
    <xf numFmtId="0" fontId="4" fillId="0" borderId="15" xfId="1" applyFont="1" applyBorder="1" applyAlignment="1" applyProtection="1">
      <alignment horizontal="distributed" vertical="center" justifyLastLine="1"/>
      <protection locked="0"/>
    </xf>
    <xf numFmtId="0" fontId="4" fillId="0" borderId="4" xfId="1" applyFont="1" applyBorder="1" applyAlignment="1" applyProtection="1">
      <alignment horizontal="distributed" vertical="center" justifyLastLine="1"/>
      <protection locked="0"/>
    </xf>
    <xf numFmtId="0" fontId="4" fillId="0" borderId="16" xfId="1" applyFont="1" applyBorder="1" applyAlignment="1" applyProtection="1">
      <alignment horizontal="distributed" vertical="center" justifyLastLine="1"/>
      <protection locked="0"/>
    </xf>
    <xf numFmtId="0" fontId="4" fillId="0" borderId="0" xfId="1" applyFont="1" applyAlignment="1" applyProtection="1">
      <alignment vertical="center"/>
      <protection locked="0"/>
    </xf>
  </cellXfs>
  <cellStyles count="5">
    <cellStyle name="標準" xfId="0" builtinId="0"/>
    <cellStyle name="標準 2" xfId="1"/>
    <cellStyle name="標準 3" xfId="2"/>
    <cellStyle name="標準 4" xfId="3"/>
    <cellStyle name="標準 5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worksheet" Target="worksheets/sheet13.xml" /><Relationship Id="rId18" Type="http://schemas.openxmlformats.org/officeDocument/2006/relationships/worksheet" Target="worksheets/sheet18.xml" /><Relationship Id="rId26" Type="http://schemas.openxmlformats.org/officeDocument/2006/relationships/worksheet" Target="worksheets/sheet26.xml" /><Relationship Id="rId3" Type="http://schemas.openxmlformats.org/officeDocument/2006/relationships/worksheet" Target="worksheets/sheet3.xml" /><Relationship Id="rId21" Type="http://schemas.openxmlformats.org/officeDocument/2006/relationships/worksheet" Target="worksheets/sheet21.xml" /><Relationship Id="rId7" Type="http://schemas.openxmlformats.org/officeDocument/2006/relationships/worksheet" Target="worksheets/sheet7.xml" /><Relationship Id="rId12" Type="http://schemas.openxmlformats.org/officeDocument/2006/relationships/worksheet" Target="worksheets/sheet12.xml" /><Relationship Id="rId17" Type="http://schemas.openxmlformats.org/officeDocument/2006/relationships/worksheet" Target="worksheets/sheet17.xml" /><Relationship Id="rId25" Type="http://schemas.openxmlformats.org/officeDocument/2006/relationships/worksheet" Target="worksheets/sheet25.xml" /><Relationship Id="rId33" Type="http://schemas.openxmlformats.org/officeDocument/2006/relationships/calcChain" Target="calcChain.xml" /><Relationship Id="rId2" Type="http://schemas.openxmlformats.org/officeDocument/2006/relationships/worksheet" Target="worksheets/sheet2.xml" /><Relationship Id="rId16" Type="http://schemas.openxmlformats.org/officeDocument/2006/relationships/worksheet" Target="worksheets/sheet16.xml" /><Relationship Id="rId20" Type="http://schemas.openxmlformats.org/officeDocument/2006/relationships/worksheet" Target="worksheets/sheet20.xml" /><Relationship Id="rId29" Type="http://schemas.openxmlformats.org/officeDocument/2006/relationships/worksheet" Target="worksheets/sheet29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24" Type="http://schemas.openxmlformats.org/officeDocument/2006/relationships/worksheet" Target="worksheets/sheet24.xml" /><Relationship Id="rId32" Type="http://schemas.openxmlformats.org/officeDocument/2006/relationships/sharedStrings" Target="sharedStrings.xml" /><Relationship Id="rId5" Type="http://schemas.openxmlformats.org/officeDocument/2006/relationships/worksheet" Target="worksheets/sheet5.xml" /><Relationship Id="rId15" Type="http://schemas.openxmlformats.org/officeDocument/2006/relationships/worksheet" Target="worksheets/sheet15.xml" /><Relationship Id="rId23" Type="http://schemas.openxmlformats.org/officeDocument/2006/relationships/worksheet" Target="worksheets/sheet23.xml" /><Relationship Id="rId28" Type="http://schemas.openxmlformats.org/officeDocument/2006/relationships/worksheet" Target="worksheets/sheet28.xml" /><Relationship Id="rId10" Type="http://schemas.openxmlformats.org/officeDocument/2006/relationships/worksheet" Target="worksheets/sheet10.xml" /><Relationship Id="rId19" Type="http://schemas.openxmlformats.org/officeDocument/2006/relationships/worksheet" Target="worksheets/sheet19.xml" /><Relationship Id="rId31" Type="http://schemas.openxmlformats.org/officeDocument/2006/relationships/styles" Target="styles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worksheet" Target="worksheets/sheet14.xml" /><Relationship Id="rId22" Type="http://schemas.openxmlformats.org/officeDocument/2006/relationships/worksheet" Target="worksheets/sheet22.xml" /><Relationship Id="rId27" Type="http://schemas.openxmlformats.org/officeDocument/2006/relationships/worksheet" Target="worksheets/sheet27.xml" /><Relationship Id="rId30" Type="http://schemas.openxmlformats.org/officeDocument/2006/relationships/theme" Target="theme/theme1.xml" 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514350</xdr:colOff>
          <xdr:row>29</xdr:row>
          <xdr:rowOff>76200</xdr:rowOff>
        </xdr:from>
        <xdr:to>
          <xdr:col>4</xdr:col>
          <xdr:colOff>409575</xdr:colOff>
          <xdr:row>31</xdr:row>
          <xdr:rowOff>19050</xdr:rowOff>
        </xdr:to>
        <xdr:sp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14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514350</xdr:colOff>
          <xdr:row>29</xdr:row>
          <xdr:rowOff>76200</xdr:rowOff>
        </xdr:from>
        <xdr:to>
          <xdr:col>4</xdr:col>
          <xdr:colOff>409575</xdr:colOff>
          <xdr:row>31</xdr:row>
          <xdr:rowOff>19050</xdr:rowOff>
        </xdr:to>
        <xdr:sp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15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27432" bIns="18288" anchor="ctr" upright="1"/>
            <a:lstStyle/>
            <a:p>
              <a:pPr algn="ctr" rtl="0">
                <a:defRPr sz="1000"/>
              </a:pPr>
              <a:r>
                <a:rPr lang="ja-JP" altLang="en-US" sz="1000" b="0" i="0" u="none" strike="noStrike" baseline="0">
                  <a:solidFill>
                    <a:srgbClr val="000000"/>
                  </a:solidFill>
                  <a:latin typeface="ＭＳ ゴシック"/>
                  <a:ea typeface="ＭＳ ゴシック"/>
                </a:rPr>
                <a:t>貼り付けクリア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5</xdr:row>
      <xdr:rowOff>0</xdr:rowOff>
    </xdr:from>
    <xdr:to>
      <xdr:col>2</xdr:col>
      <xdr:colOff>0</xdr:colOff>
      <xdr:row>7</xdr:row>
      <xdr:rowOff>0</xdr:rowOff>
    </xdr:to>
    <xdr:sp textlink="">
      <xdr:nvSpPr>
        <xdr:cNvPr id="1025" name="テキスト 1">
          <a:extLst>
            <a:ext uri="{FF2B5EF4-FFF2-40B4-BE49-F238E27FC236}">
              <a16:creationId xmlns:a16="http://schemas.microsoft.com/office/drawing/2014/main" id="{1EBBC733-7578-4519-AF07-84B58FFFA948}"/>
            </a:ext>
          </a:extLst>
        </xdr:cNvPr>
        <xdr:cNvSpPr txBox="1">
          <a:spLocks noChangeArrowheads="1"/>
        </xdr:cNvSpPr>
      </xdr:nvSpPr>
      <xdr:spPr bwMode="auto">
        <a:xfrm>
          <a:off x="0" y="466725"/>
          <a:ext cx="7905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  <xdr:twoCellAnchor>
    <xdr:from>
      <xdr:col>12</xdr:col>
      <xdr:colOff>0</xdr:colOff>
      <xdr:row>5</xdr:row>
      <xdr:rowOff>0</xdr:rowOff>
    </xdr:from>
    <xdr:to>
      <xdr:col>14</xdr:col>
      <xdr:colOff>0</xdr:colOff>
      <xdr:row>7</xdr:row>
      <xdr:rowOff>0</xdr:rowOff>
    </xdr:to>
    <xdr:sp textlink="">
      <xdr:nvSpPr>
        <xdr:cNvPr id="1026" name="テキスト 2">
          <a:extLst>
            <a:ext uri="{FF2B5EF4-FFF2-40B4-BE49-F238E27FC236}">
              <a16:creationId xmlns:a16="http://schemas.microsoft.com/office/drawing/2014/main" id="{825674CE-884E-42F7-822F-13DB0B56CF10}"/>
            </a:ext>
          </a:extLst>
        </xdr:cNvPr>
        <xdr:cNvSpPr txBox="1">
          <a:spLocks noChangeArrowheads="1"/>
        </xdr:cNvSpPr>
      </xdr:nvSpPr>
      <xdr:spPr bwMode="auto">
        <a:xfrm>
          <a:off x="6629400" y="466725"/>
          <a:ext cx="790575" cy="266700"/>
        </a:xfrm>
        <a:prstGeom prst="rect">
          <a:avLst/>
        </a:prstGeom>
        <a:noFill/>
        <a:ln>
          <a:noFill/>
        </a:ln>
      </xdr:spPr>
      <xdr:txBody>
        <a:bodyPr vertOverflow="clip" wrap="square" lIns="27432" tIns="18288" rIns="27432" bIns="18288" anchor="ctr" upright="1"/>
        <a:lstStyle/>
        <a:p>
          <a:pPr algn="dist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年度別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20.xml.rels>&#65279;<?xml version="1.0" encoding="utf-8" standalone="yes"?>
<Relationships xmlns="http://schemas.openxmlformats.org/package/2006/relationships" />
</file>

<file path=xl/worksheets/_rels/sheet25.xml.rels>&#65279;<?xml version="1.0" encoding="utf-8" standalone="yes"?>
<Relationships xmlns="http://schemas.openxmlformats.org/package/2006/relationships" />
</file>

<file path=xl/worksheets/_rels/sheet26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 /><Relationship Id="rId2" Type="http://schemas.openxmlformats.org/officeDocument/2006/relationships/drawing" Target="../drawings/drawing1.xml" /><Relationship Id="rId4" Type="http://schemas.openxmlformats.org/officeDocument/2006/relationships/ctrlProp" Target="../ctrlProps/ctrlProp1.xml" /></Relationships>
</file>

<file path=xl/worksheets/_rels/sheet27.xml.rels>&#65279;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 /><Relationship Id="rId2" Type="http://schemas.openxmlformats.org/officeDocument/2006/relationships/drawing" Target="../drawings/drawing2.xml" /><Relationship Id="rId4" Type="http://schemas.openxmlformats.org/officeDocument/2006/relationships/ctrlProp" Target="../ctrlProps/ctrlProp2.xml" /></Relationships>
</file>

<file path=xl/worksheets/_rels/sheet28.xml.rels>&#65279;<?xml version="1.0" encoding="utf-8" standalone="yes"?>
<Relationships xmlns="http://schemas.openxmlformats.org/package/2006/relationships" />
</file>

<file path=xl/worksheets/_rels/sheet29.xml.rels>&#65279;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 /></Relationships>
</file>

<file path=xl/worksheets/_rels/sheet3.xml.rels>&#65279;<?xml version="1.0" encoding="utf-8" standalone="yes"?>
<Relationships xmlns="http://schemas.openxmlformats.org/package/2006/relationships" />
</file>

<file path=xl/worksheets/_rels/sheet4.xml.rels>&#65279;<?xml version="1.0" encoding="utf-8" standalone="yes"?>
<Relationships xmlns="http://schemas.openxmlformats.org/package/2006/relationships" />
</file>

<file path=xl/worksheets/_rels/sheet5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tabSelected="1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12" width="10.875" style="197" customWidth="1"/>
    <col min="13" max="233" width="11.25" style="197"/>
    <col min="234" max="234" width="9.375" style="197" customWidth="1"/>
    <col min="235" max="235" width="1" style="197" customWidth="1"/>
    <col min="236" max="242" width="10.875" style="197" customWidth="1"/>
    <col min="243" max="243" width="9.375" style="197" customWidth="1"/>
    <col min="244" max="244" width="1" style="197" customWidth="1"/>
    <col min="245" max="246" width="7.5" style="197" bestFit="1" customWidth="1"/>
    <col min="247" max="249" width="7.875" style="197" bestFit="1" customWidth="1"/>
    <col min="250" max="250" width="4.875" style="197" bestFit="1" customWidth="1"/>
    <col min="251" max="252" width="7.5" style="197" bestFit="1" customWidth="1"/>
    <col min="253" max="254" width="9" style="197" bestFit="1" customWidth="1"/>
    <col min="255" max="489" width="11.25" style="197"/>
    <col min="490" max="490" width="9.375" style="197" customWidth="1"/>
    <col min="491" max="491" width="1" style="197" customWidth="1"/>
    <col min="492" max="498" width="10.875" style="197" customWidth="1"/>
    <col min="499" max="499" width="9.375" style="197" customWidth="1"/>
    <col min="500" max="500" width="1" style="197" customWidth="1"/>
    <col min="501" max="502" width="7.5" style="197" bestFit="1" customWidth="1"/>
    <col min="503" max="505" width="7.875" style="197" bestFit="1" customWidth="1"/>
    <col min="506" max="506" width="4.875" style="197" bestFit="1" customWidth="1"/>
    <col min="507" max="508" width="7.5" style="197" bestFit="1" customWidth="1"/>
    <col min="509" max="510" width="9" style="197" bestFit="1" customWidth="1"/>
    <col min="511" max="745" width="11.25" style="197"/>
    <col min="746" max="746" width="9.375" style="197" customWidth="1"/>
    <col min="747" max="747" width="1" style="197" customWidth="1"/>
    <col min="748" max="754" width="10.875" style="197" customWidth="1"/>
    <col min="755" max="755" width="9.375" style="197" customWidth="1"/>
    <col min="756" max="756" width="1" style="197" customWidth="1"/>
    <col min="757" max="758" width="7.5" style="197" bestFit="1" customWidth="1"/>
    <col min="759" max="761" width="7.875" style="197" bestFit="1" customWidth="1"/>
    <col min="762" max="762" width="4.875" style="197" bestFit="1" customWidth="1"/>
    <col min="763" max="764" width="7.5" style="197" bestFit="1" customWidth="1"/>
    <col min="765" max="766" width="9" style="197" bestFit="1" customWidth="1"/>
    <col min="767" max="1001" width="11.25" style="197"/>
    <col min="1002" max="1002" width="9.375" style="197" customWidth="1"/>
    <col min="1003" max="1003" width="1" style="197" customWidth="1"/>
    <col min="1004" max="1010" width="10.875" style="197" customWidth="1"/>
    <col min="1011" max="1011" width="9.375" style="197" customWidth="1"/>
    <col min="1012" max="1012" width="1" style="197" customWidth="1"/>
    <col min="1013" max="1014" width="7.5" style="197" bestFit="1" customWidth="1"/>
    <col min="1015" max="1017" width="7.875" style="197" bestFit="1" customWidth="1"/>
    <col min="1018" max="1018" width="4.875" style="197" bestFit="1" customWidth="1"/>
    <col min="1019" max="1020" width="7.5" style="197" bestFit="1" customWidth="1"/>
    <col min="1021" max="1022" width="9" style="197" bestFit="1" customWidth="1"/>
    <col min="1023" max="1257" width="11.25" style="197"/>
    <col min="1258" max="1258" width="9.375" style="197" customWidth="1"/>
    <col min="1259" max="1259" width="1" style="197" customWidth="1"/>
    <col min="1260" max="1266" width="10.875" style="197" customWidth="1"/>
    <col min="1267" max="1267" width="9.375" style="197" customWidth="1"/>
    <col min="1268" max="1268" width="1" style="197" customWidth="1"/>
    <col min="1269" max="1270" width="7.5" style="197" bestFit="1" customWidth="1"/>
    <col min="1271" max="1273" width="7.875" style="197" bestFit="1" customWidth="1"/>
    <col min="1274" max="1274" width="4.875" style="197" bestFit="1" customWidth="1"/>
    <col min="1275" max="1276" width="7.5" style="197" bestFit="1" customWidth="1"/>
    <col min="1277" max="1278" width="9" style="197" bestFit="1" customWidth="1"/>
    <col min="1279" max="1513" width="11.25" style="197"/>
    <col min="1514" max="1514" width="9.375" style="197" customWidth="1"/>
    <col min="1515" max="1515" width="1" style="197" customWidth="1"/>
    <col min="1516" max="1522" width="10.875" style="197" customWidth="1"/>
    <col min="1523" max="1523" width="9.375" style="197" customWidth="1"/>
    <col min="1524" max="1524" width="1" style="197" customWidth="1"/>
    <col min="1525" max="1526" width="7.5" style="197" bestFit="1" customWidth="1"/>
    <col min="1527" max="1529" width="7.875" style="197" bestFit="1" customWidth="1"/>
    <col min="1530" max="1530" width="4.875" style="197" bestFit="1" customWidth="1"/>
    <col min="1531" max="1532" width="7.5" style="197" bestFit="1" customWidth="1"/>
    <col min="1533" max="1534" width="9" style="197" bestFit="1" customWidth="1"/>
    <col min="1535" max="1769" width="11.25" style="197"/>
    <col min="1770" max="1770" width="9.375" style="197" customWidth="1"/>
    <col min="1771" max="1771" width="1" style="197" customWidth="1"/>
    <col min="1772" max="1778" width="10.875" style="197" customWidth="1"/>
    <col min="1779" max="1779" width="9.375" style="197" customWidth="1"/>
    <col min="1780" max="1780" width="1" style="197" customWidth="1"/>
    <col min="1781" max="1782" width="7.5" style="197" bestFit="1" customWidth="1"/>
    <col min="1783" max="1785" width="7.875" style="197" bestFit="1" customWidth="1"/>
    <col min="1786" max="1786" width="4.875" style="197" bestFit="1" customWidth="1"/>
    <col min="1787" max="1788" width="7.5" style="197" bestFit="1" customWidth="1"/>
    <col min="1789" max="1790" width="9" style="197" bestFit="1" customWidth="1"/>
    <col min="1791" max="2025" width="11.25" style="197"/>
    <col min="2026" max="2026" width="9.375" style="197" customWidth="1"/>
    <col min="2027" max="2027" width="1" style="197" customWidth="1"/>
    <col min="2028" max="2034" width="10.875" style="197" customWidth="1"/>
    <col min="2035" max="2035" width="9.375" style="197" customWidth="1"/>
    <col min="2036" max="2036" width="1" style="197" customWidth="1"/>
    <col min="2037" max="2038" width="7.5" style="197" bestFit="1" customWidth="1"/>
    <col min="2039" max="2041" width="7.875" style="197" bestFit="1" customWidth="1"/>
    <col min="2042" max="2042" width="4.875" style="197" bestFit="1" customWidth="1"/>
    <col min="2043" max="2044" width="7.5" style="197" bestFit="1" customWidth="1"/>
    <col min="2045" max="2046" width="9" style="197" bestFit="1" customWidth="1"/>
    <col min="2047" max="2281" width="11.25" style="197"/>
    <col min="2282" max="2282" width="9.375" style="197" customWidth="1"/>
    <col min="2283" max="2283" width="1" style="197" customWidth="1"/>
    <col min="2284" max="2290" width="10.875" style="197" customWidth="1"/>
    <col min="2291" max="2291" width="9.375" style="197" customWidth="1"/>
    <col min="2292" max="2292" width="1" style="197" customWidth="1"/>
    <col min="2293" max="2294" width="7.5" style="197" bestFit="1" customWidth="1"/>
    <col min="2295" max="2297" width="7.875" style="197" bestFit="1" customWidth="1"/>
    <col min="2298" max="2298" width="4.875" style="197" bestFit="1" customWidth="1"/>
    <col min="2299" max="2300" width="7.5" style="197" bestFit="1" customWidth="1"/>
    <col min="2301" max="2302" width="9" style="197" bestFit="1" customWidth="1"/>
    <col min="2303" max="2537" width="11.25" style="197"/>
    <col min="2538" max="2538" width="9.375" style="197" customWidth="1"/>
    <col min="2539" max="2539" width="1" style="197" customWidth="1"/>
    <col min="2540" max="2546" width="10.875" style="197" customWidth="1"/>
    <col min="2547" max="2547" width="9.375" style="197" customWidth="1"/>
    <col min="2548" max="2548" width="1" style="197" customWidth="1"/>
    <col min="2549" max="2550" width="7.5" style="197" bestFit="1" customWidth="1"/>
    <col min="2551" max="2553" width="7.875" style="197" bestFit="1" customWidth="1"/>
    <col min="2554" max="2554" width="4.875" style="197" bestFit="1" customWidth="1"/>
    <col min="2555" max="2556" width="7.5" style="197" bestFit="1" customWidth="1"/>
    <col min="2557" max="2558" width="9" style="197" bestFit="1" customWidth="1"/>
    <col min="2559" max="2793" width="11.25" style="197"/>
    <col min="2794" max="2794" width="9.375" style="197" customWidth="1"/>
    <col min="2795" max="2795" width="1" style="197" customWidth="1"/>
    <col min="2796" max="2802" width="10.875" style="197" customWidth="1"/>
    <col min="2803" max="2803" width="9.375" style="197" customWidth="1"/>
    <col min="2804" max="2804" width="1" style="197" customWidth="1"/>
    <col min="2805" max="2806" width="7.5" style="197" bestFit="1" customWidth="1"/>
    <col min="2807" max="2809" width="7.875" style="197" bestFit="1" customWidth="1"/>
    <col min="2810" max="2810" width="4.875" style="197" bestFit="1" customWidth="1"/>
    <col min="2811" max="2812" width="7.5" style="197" bestFit="1" customWidth="1"/>
    <col min="2813" max="2814" width="9" style="197" bestFit="1" customWidth="1"/>
    <col min="2815" max="3049" width="11.25" style="197"/>
    <col min="3050" max="3050" width="9.375" style="197" customWidth="1"/>
    <col min="3051" max="3051" width="1" style="197" customWidth="1"/>
    <col min="3052" max="3058" width="10.875" style="197" customWidth="1"/>
    <col min="3059" max="3059" width="9.375" style="197" customWidth="1"/>
    <col min="3060" max="3060" width="1" style="197" customWidth="1"/>
    <col min="3061" max="3062" width="7.5" style="197" bestFit="1" customWidth="1"/>
    <col min="3063" max="3065" width="7.875" style="197" bestFit="1" customWidth="1"/>
    <col min="3066" max="3066" width="4.875" style="197" bestFit="1" customWidth="1"/>
    <col min="3067" max="3068" width="7.5" style="197" bestFit="1" customWidth="1"/>
    <col min="3069" max="3070" width="9" style="197" bestFit="1" customWidth="1"/>
    <col min="3071" max="3305" width="11.25" style="197"/>
    <col min="3306" max="3306" width="9.375" style="197" customWidth="1"/>
    <col min="3307" max="3307" width="1" style="197" customWidth="1"/>
    <col min="3308" max="3314" width="10.875" style="197" customWidth="1"/>
    <col min="3315" max="3315" width="9.375" style="197" customWidth="1"/>
    <col min="3316" max="3316" width="1" style="197" customWidth="1"/>
    <col min="3317" max="3318" width="7.5" style="197" bestFit="1" customWidth="1"/>
    <col min="3319" max="3321" width="7.875" style="197" bestFit="1" customWidth="1"/>
    <col min="3322" max="3322" width="4.875" style="197" bestFit="1" customWidth="1"/>
    <col min="3323" max="3324" width="7.5" style="197" bestFit="1" customWidth="1"/>
    <col min="3325" max="3326" width="9" style="197" bestFit="1" customWidth="1"/>
    <col min="3327" max="3561" width="11.25" style="197"/>
    <col min="3562" max="3562" width="9.375" style="197" customWidth="1"/>
    <col min="3563" max="3563" width="1" style="197" customWidth="1"/>
    <col min="3564" max="3570" width="10.875" style="197" customWidth="1"/>
    <col min="3571" max="3571" width="9.375" style="197" customWidth="1"/>
    <col min="3572" max="3572" width="1" style="197" customWidth="1"/>
    <col min="3573" max="3574" width="7.5" style="197" bestFit="1" customWidth="1"/>
    <col min="3575" max="3577" width="7.875" style="197" bestFit="1" customWidth="1"/>
    <col min="3578" max="3578" width="4.875" style="197" bestFit="1" customWidth="1"/>
    <col min="3579" max="3580" width="7.5" style="197" bestFit="1" customWidth="1"/>
    <col min="3581" max="3582" width="9" style="197" bestFit="1" customWidth="1"/>
    <col min="3583" max="3817" width="11.25" style="197"/>
    <col min="3818" max="3818" width="9.375" style="197" customWidth="1"/>
    <col min="3819" max="3819" width="1" style="197" customWidth="1"/>
    <col min="3820" max="3826" width="10.875" style="197" customWidth="1"/>
    <col min="3827" max="3827" width="9.375" style="197" customWidth="1"/>
    <col min="3828" max="3828" width="1" style="197" customWidth="1"/>
    <col min="3829" max="3830" width="7.5" style="197" bestFit="1" customWidth="1"/>
    <col min="3831" max="3833" width="7.875" style="197" bestFit="1" customWidth="1"/>
    <col min="3834" max="3834" width="4.875" style="197" bestFit="1" customWidth="1"/>
    <col min="3835" max="3836" width="7.5" style="197" bestFit="1" customWidth="1"/>
    <col min="3837" max="3838" width="9" style="197" bestFit="1" customWidth="1"/>
    <col min="3839" max="4073" width="11.25" style="197"/>
    <col min="4074" max="4074" width="9.375" style="197" customWidth="1"/>
    <col min="4075" max="4075" width="1" style="197" customWidth="1"/>
    <col min="4076" max="4082" width="10.875" style="197" customWidth="1"/>
    <col min="4083" max="4083" width="9.375" style="197" customWidth="1"/>
    <col min="4084" max="4084" width="1" style="197" customWidth="1"/>
    <col min="4085" max="4086" width="7.5" style="197" bestFit="1" customWidth="1"/>
    <col min="4087" max="4089" width="7.875" style="197" bestFit="1" customWidth="1"/>
    <col min="4090" max="4090" width="4.875" style="197" bestFit="1" customWidth="1"/>
    <col min="4091" max="4092" width="7.5" style="197" bestFit="1" customWidth="1"/>
    <col min="4093" max="4094" width="9" style="197" bestFit="1" customWidth="1"/>
    <col min="4095" max="4329" width="11.25" style="197"/>
    <col min="4330" max="4330" width="9.375" style="197" customWidth="1"/>
    <col min="4331" max="4331" width="1" style="197" customWidth="1"/>
    <col min="4332" max="4338" width="10.875" style="197" customWidth="1"/>
    <col min="4339" max="4339" width="9.375" style="197" customWidth="1"/>
    <col min="4340" max="4340" width="1" style="197" customWidth="1"/>
    <col min="4341" max="4342" width="7.5" style="197" bestFit="1" customWidth="1"/>
    <col min="4343" max="4345" width="7.875" style="197" bestFit="1" customWidth="1"/>
    <col min="4346" max="4346" width="4.875" style="197" bestFit="1" customWidth="1"/>
    <col min="4347" max="4348" width="7.5" style="197" bestFit="1" customWidth="1"/>
    <col min="4349" max="4350" width="9" style="197" bestFit="1" customWidth="1"/>
    <col min="4351" max="4585" width="11.25" style="197"/>
    <col min="4586" max="4586" width="9.375" style="197" customWidth="1"/>
    <col min="4587" max="4587" width="1" style="197" customWidth="1"/>
    <col min="4588" max="4594" width="10.875" style="197" customWidth="1"/>
    <col min="4595" max="4595" width="9.375" style="197" customWidth="1"/>
    <col min="4596" max="4596" width="1" style="197" customWidth="1"/>
    <col min="4597" max="4598" width="7.5" style="197" bestFit="1" customWidth="1"/>
    <col min="4599" max="4601" width="7.875" style="197" bestFit="1" customWidth="1"/>
    <col min="4602" max="4602" width="4.875" style="197" bestFit="1" customWidth="1"/>
    <col min="4603" max="4604" width="7.5" style="197" bestFit="1" customWidth="1"/>
    <col min="4605" max="4606" width="9" style="197" bestFit="1" customWidth="1"/>
    <col min="4607" max="4841" width="11.25" style="197"/>
    <col min="4842" max="4842" width="9.375" style="197" customWidth="1"/>
    <col min="4843" max="4843" width="1" style="197" customWidth="1"/>
    <col min="4844" max="4850" width="10.875" style="197" customWidth="1"/>
    <col min="4851" max="4851" width="9.375" style="197" customWidth="1"/>
    <col min="4852" max="4852" width="1" style="197" customWidth="1"/>
    <col min="4853" max="4854" width="7.5" style="197" bestFit="1" customWidth="1"/>
    <col min="4855" max="4857" width="7.875" style="197" bestFit="1" customWidth="1"/>
    <col min="4858" max="4858" width="4.875" style="197" bestFit="1" customWidth="1"/>
    <col min="4859" max="4860" width="7.5" style="197" bestFit="1" customWidth="1"/>
    <col min="4861" max="4862" width="9" style="197" bestFit="1" customWidth="1"/>
    <col min="4863" max="5097" width="11.25" style="197"/>
    <col min="5098" max="5098" width="9.375" style="197" customWidth="1"/>
    <col min="5099" max="5099" width="1" style="197" customWidth="1"/>
    <col min="5100" max="5106" width="10.875" style="197" customWidth="1"/>
    <col min="5107" max="5107" width="9.375" style="197" customWidth="1"/>
    <col min="5108" max="5108" width="1" style="197" customWidth="1"/>
    <col min="5109" max="5110" width="7.5" style="197" bestFit="1" customWidth="1"/>
    <col min="5111" max="5113" width="7.875" style="197" bestFit="1" customWidth="1"/>
    <col min="5114" max="5114" width="4.875" style="197" bestFit="1" customWidth="1"/>
    <col min="5115" max="5116" width="7.5" style="197" bestFit="1" customWidth="1"/>
    <col min="5117" max="5118" width="9" style="197" bestFit="1" customWidth="1"/>
    <col min="5119" max="5353" width="11.25" style="197"/>
    <col min="5354" max="5354" width="9.375" style="197" customWidth="1"/>
    <col min="5355" max="5355" width="1" style="197" customWidth="1"/>
    <col min="5356" max="5362" width="10.875" style="197" customWidth="1"/>
    <col min="5363" max="5363" width="9.375" style="197" customWidth="1"/>
    <col min="5364" max="5364" width="1" style="197" customWidth="1"/>
    <col min="5365" max="5366" width="7.5" style="197" bestFit="1" customWidth="1"/>
    <col min="5367" max="5369" width="7.875" style="197" bestFit="1" customWidth="1"/>
    <col min="5370" max="5370" width="4.875" style="197" bestFit="1" customWidth="1"/>
    <col min="5371" max="5372" width="7.5" style="197" bestFit="1" customWidth="1"/>
    <col min="5373" max="5374" width="9" style="197" bestFit="1" customWidth="1"/>
    <col min="5375" max="5609" width="11.25" style="197"/>
    <col min="5610" max="5610" width="9.375" style="197" customWidth="1"/>
    <col min="5611" max="5611" width="1" style="197" customWidth="1"/>
    <col min="5612" max="5618" width="10.875" style="197" customWidth="1"/>
    <col min="5619" max="5619" width="9.375" style="197" customWidth="1"/>
    <col min="5620" max="5620" width="1" style="197" customWidth="1"/>
    <col min="5621" max="5622" width="7.5" style="197" bestFit="1" customWidth="1"/>
    <col min="5623" max="5625" width="7.875" style="197" bestFit="1" customWidth="1"/>
    <col min="5626" max="5626" width="4.875" style="197" bestFit="1" customWidth="1"/>
    <col min="5627" max="5628" width="7.5" style="197" bestFit="1" customWidth="1"/>
    <col min="5629" max="5630" width="9" style="197" bestFit="1" customWidth="1"/>
    <col min="5631" max="5865" width="11.25" style="197"/>
    <col min="5866" max="5866" width="9.375" style="197" customWidth="1"/>
    <col min="5867" max="5867" width="1" style="197" customWidth="1"/>
    <col min="5868" max="5874" width="10.875" style="197" customWidth="1"/>
    <col min="5875" max="5875" width="9.375" style="197" customWidth="1"/>
    <col min="5876" max="5876" width="1" style="197" customWidth="1"/>
    <col min="5877" max="5878" width="7.5" style="197" bestFit="1" customWidth="1"/>
    <col min="5879" max="5881" width="7.875" style="197" bestFit="1" customWidth="1"/>
    <col min="5882" max="5882" width="4.875" style="197" bestFit="1" customWidth="1"/>
    <col min="5883" max="5884" width="7.5" style="197" bestFit="1" customWidth="1"/>
    <col min="5885" max="5886" width="9" style="197" bestFit="1" customWidth="1"/>
    <col min="5887" max="6121" width="11.25" style="197"/>
    <col min="6122" max="6122" width="9.375" style="197" customWidth="1"/>
    <col min="6123" max="6123" width="1" style="197" customWidth="1"/>
    <col min="6124" max="6130" width="10.875" style="197" customWidth="1"/>
    <col min="6131" max="6131" width="9.375" style="197" customWidth="1"/>
    <col min="6132" max="6132" width="1" style="197" customWidth="1"/>
    <col min="6133" max="6134" width="7.5" style="197" bestFit="1" customWidth="1"/>
    <col min="6135" max="6137" width="7.875" style="197" bestFit="1" customWidth="1"/>
    <col min="6138" max="6138" width="4.875" style="197" bestFit="1" customWidth="1"/>
    <col min="6139" max="6140" width="7.5" style="197" bestFit="1" customWidth="1"/>
    <col min="6141" max="6142" width="9" style="197" bestFit="1" customWidth="1"/>
    <col min="6143" max="6377" width="11.25" style="197"/>
    <col min="6378" max="6378" width="9.375" style="197" customWidth="1"/>
    <col min="6379" max="6379" width="1" style="197" customWidth="1"/>
    <col min="6380" max="6386" width="10.875" style="197" customWidth="1"/>
    <col min="6387" max="6387" width="9.375" style="197" customWidth="1"/>
    <col min="6388" max="6388" width="1" style="197" customWidth="1"/>
    <col min="6389" max="6390" width="7.5" style="197" bestFit="1" customWidth="1"/>
    <col min="6391" max="6393" width="7.875" style="197" bestFit="1" customWidth="1"/>
    <col min="6394" max="6394" width="4.875" style="197" bestFit="1" customWidth="1"/>
    <col min="6395" max="6396" width="7.5" style="197" bestFit="1" customWidth="1"/>
    <col min="6397" max="6398" width="9" style="197" bestFit="1" customWidth="1"/>
    <col min="6399" max="6633" width="11.25" style="197"/>
    <col min="6634" max="6634" width="9.375" style="197" customWidth="1"/>
    <col min="6635" max="6635" width="1" style="197" customWidth="1"/>
    <col min="6636" max="6642" width="10.875" style="197" customWidth="1"/>
    <col min="6643" max="6643" width="9.375" style="197" customWidth="1"/>
    <col min="6644" max="6644" width="1" style="197" customWidth="1"/>
    <col min="6645" max="6646" width="7.5" style="197" bestFit="1" customWidth="1"/>
    <col min="6647" max="6649" width="7.875" style="197" bestFit="1" customWidth="1"/>
    <col min="6650" max="6650" width="4.875" style="197" bestFit="1" customWidth="1"/>
    <col min="6651" max="6652" width="7.5" style="197" bestFit="1" customWidth="1"/>
    <col min="6653" max="6654" width="9" style="197" bestFit="1" customWidth="1"/>
    <col min="6655" max="6889" width="11.25" style="197"/>
    <col min="6890" max="6890" width="9.375" style="197" customWidth="1"/>
    <col min="6891" max="6891" width="1" style="197" customWidth="1"/>
    <col min="6892" max="6898" width="10.875" style="197" customWidth="1"/>
    <col min="6899" max="6899" width="9.375" style="197" customWidth="1"/>
    <col min="6900" max="6900" width="1" style="197" customWidth="1"/>
    <col min="6901" max="6902" width="7.5" style="197" bestFit="1" customWidth="1"/>
    <col min="6903" max="6905" width="7.875" style="197" bestFit="1" customWidth="1"/>
    <col min="6906" max="6906" width="4.875" style="197" bestFit="1" customWidth="1"/>
    <col min="6907" max="6908" width="7.5" style="197" bestFit="1" customWidth="1"/>
    <col min="6909" max="6910" width="9" style="197" bestFit="1" customWidth="1"/>
    <col min="6911" max="7145" width="11.25" style="197"/>
    <col min="7146" max="7146" width="9.375" style="197" customWidth="1"/>
    <col min="7147" max="7147" width="1" style="197" customWidth="1"/>
    <col min="7148" max="7154" width="10.875" style="197" customWidth="1"/>
    <col min="7155" max="7155" width="9.375" style="197" customWidth="1"/>
    <col min="7156" max="7156" width="1" style="197" customWidth="1"/>
    <col min="7157" max="7158" width="7.5" style="197" bestFit="1" customWidth="1"/>
    <col min="7159" max="7161" width="7.875" style="197" bestFit="1" customWidth="1"/>
    <col min="7162" max="7162" width="4.875" style="197" bestFit="1" customWidth="1"/>
    <col min="7163" max="7164" width="7.5" style="197" bestFit="1" customWidth="1"/>
    <col min="7165" max="7166" width="9" style="197" bestFit="1" customWidth="1"/>
    <col min="7167" max="7401" width="11.25" style="197"/>
    <col min="7402" max="7402" width="9.375" style="197" customWidth="1"/>
    <col min="7403" max="7403" width="1" style="197" customWidth="1"/>
    <col min="7404" max="7410" width="10.875" style="197" customWidth="1"/>
    <col min="7411" max="7411" width="9.375" style="197" customWidth="1"/>
    <col min="7412" max="7412" width="1" style="197" customWidth="1"/>
    <col min="7413" max="7414" width="7.5" style="197" bestFit="1" customWidth="1"/>
    <col min="7415" max="7417" width="7.875" style="197" bestFit="1" customWidth="1"/>
    <col min="7418" max="7418" width="4.875" style="197" bestFit="1" customWidth="1"/>
    <col min="7419" max="7420" width="7.5" style="197" bestFit="1" customWidth="1"/>
    <col min="7421" max="7422" width="9" style="197" bestFit="1" customWidth="1"/>
    <col min="7423" max="7657" width="11.25" style="197"/>
    <col min="7658" max="7658" width="9.375" style="197" customWidth="1"/>
    <col min="7659" max="7659" width="1" style="197" customWidth="1"/>
    <col min="7660" max="7666" width="10.875" style="197" customWidth="1"/>
    <col min="7667" max="7667" width="9.375" style="197" customWidth="1"/>
    <col min="7668" max="7668" width="1" style="197" customWidth="1"/>
    <col min="7669" max="7670" width="7.5" style="197" bestFit="1" customWidth="1"/>
    <col min="7671" max="7673" width="7.875" style="197" bestFit="1" customWidth="1"/>
    <col min="7674" max="7674" width="4.875" style="197" bestFit="1" customWidth="1"/>
    <col min="7675" max="7676" width="7.5" style="197" bestFit="1" customWidth="1"/>
    <col min="7677" max="7678" width="9" style="197" bestFit="1" customWidth="1"/>
    <col min="7679" max="7913" width="11.25" style="197"/>
    <col min="7914" max="7914" width="9.375" style="197" customWidth="1"/>
    <col min="7915" max="7915" width="1" style="197" customWidth="1"/>
    <col min="7916" max="7922" width="10.875" style="197" customWidth="1"/>
    <col min="7923" max="7923" width="9.375" style="197" customWidth="1"/>
    <col min="7924" max="7924" width="1" style="197" customWidth="1"/>
    <col min="7925" max="7926" width="7.5" style="197" bestFit="1" customWidth="1"/>
    <col min="7927" max="7929" width="7.875" style="197" bestFit="1" customWidth="1"/>
    <col min="7930" max="7930" width="4.875" style="197" bestFit="1" customWidth="1"/>
    <col min="7931" max="7932" width="7.5" style="197" bestFit="1" customWidth="1"/>
    <col min="7933" max="7934" width="9" style="197" bestFit="1" customWidth="1"/>
    <col min="7935" max="8169" width="11.25" style="197"/>
    <col min="8170" max="8170" width="9.375" style="197" customWidth="1"/>
    <col min="8171" max="8171" width="1" style="197" customWidth="1"/>
    <col min="8172" max="8178" width="10.875" style="197" customWidth="1"/>
    <col min="8179" max="8179" width="9.375" style="197" customWidth="1"/>
    <col min="8180" max="8180" width="1" style="197" customWidth="1"/>
    <col min="8181" max="8182" width="7.5" style="197" bestFit="1" customWidth="1"/>
    <col min="8183" max="8185" width="7.875" style="197" bestFit="1" customWidth="1"/>
    <col min="8186" max="8186" width="4.875" style="197" bestFit="1" customWidth="1"/>
    <col min="8187" max="8188" width="7.5" style="197" bestFit="1" customWidth="1"/>
    <col min="8189" max="8190" width="9" style="197" bestFit="1" customWidth="1"/>
    <col min="8191" max="8425" width="11.25" style="197"/>
    <col min="8426" max="8426" width="9.375" style="197" customWidth="1"/>
    <col min="8427" max="8427" width="1" style="197" customWidth="1"/>
    <col min="8428" max="8434" width="10.875" style="197" customWidth="1"/>
    <col min="8435" max="8435" width="9.375" style="197" customWidth="1"/>
    <col min="8436" max="8436" width="1" style="197" customWidth="1"/>
    <col min="8437" max="8438" width="7.5" style="197" bestFit="1" customWidth="1"/>
    <col min="8439" max="8441" width="7.875" style="197" bestFit="1" customWidth="1"/>
    <col min="8442" max="8442" width="4.875" style="197" bestFit="1" customWidth="1"/>
    <col min="8443" max="8444" width="7.5" style="197" bestFit="1" customWidth="1"/>
    <col min="8445" max="8446" width="9" style="197" bestFit="1" customWidth="1"/>
    <col min="8447" max="8681" width="11.25" style="197"/>
    <col min="8682" max="8682" width="9.375" style="197" customWidth="1"/>
    <col min="8683" max="8683" width="1" style="197" customWidth="1"/>
    <col min="8684" max="8690" width="10.875" style="197" customWidth="1"/>
    <col min="8691" max="8691" width="9.375" style="197" customWidth="1"/>
    <col min="8692" max="8692" width="1" style="197" customWidth="1"/>
    <col min="8693" max="8694" width="7.5" style="197" bestFit="1" customWidth="1"/>
    <col min="8695" max="8697" width="7.875" style="197" bestFit="1" customWidth="1"/>
    <col min="8698" max="8698" width="4.875" style="197" bestFit="1" customWidth="1"/>
    <col min="8699" max="8700" width="7.5" style="197" bestFit="1" customWidth="1"/>
    <col min="8701" max="8702" width="9" style="197" bestFit="1" customWidth="1"/>
    <col min="8703" max="8937" width="11.25" style="197"/>
    <col min="8938" max="8938" width="9.375" style="197" customWidth="1"/>
    <col min="8939" max="8939" width="1" style="197" customWidth="1"/>
    <col min="8940" max="8946" width="10.875" style="197" customWidth="1"/>
    <col min="8947" max="8947" width="9.375" style="197" customWidth="1"/>
    <col min="8948" max="8948" width="1" style="197" customWidth="1"/>
    <col min="8949" max="8950" width="7.5" style="197" bestFit="1" customWidth="1"/>
    <col min="8951" max="8953" width="7.875" style="197" bestFit="1" customWidth="1"/>
    <col min="8954" max="8954" width="4.875" style="197" bestFit="1" customWidth="1"/>
    <col min="8955" max="8956" width="7.5" style="197" bestFit="1" customWidth="1"/>
    <col min="8957" max="8958" width="9" style="197" bestFit="1" customWidth="1"/>
    <col min="8959" max="9193" width="11.25" style="197"/>
    <col min="9194" max="9194" width="9.375" style="197" customWidth="1"/>
    <col min="9195" max="9195" width="1" style="197" customWidth="1"/>
    <col min="9196" max="9202" width="10.875" style="197" customWidth="1"/>
    <col min="9203" max="9203" width="9.375" style="197" customWidth="1"/>
    <col min="9204" max="9204" width="1" style="197" customWidth="1"/>
    <col min="9205" max="9206" width="7.5" style="197" bestFit="1" customWidth="1"/>
    <col min="9207" max="9209" width="7.875" style="197" bestFit="1" customWidth="1"/>
    <col min="9210" max="9210" width="4.875" style="197" bestFit="1" customWidth="1"/>
    <col min="9211" max="9212" width="7.5" style="197" bestFit="1" customWidth="1"/>
    <col min="9213" max="9214" width="9" style="197" bestFit="1" customWidth="1"/>
    <col min="9215" max="9449" width="11.25" style="197"/>
    <col min="9450" max="9450" width="9.375" style="197" customWidth="1"/>
    <col min="9451" max="9451" width="1" style="197" customWidth="1"/>
    <col min="9452" max="9458" width="10.875" style="197" customWidth="1"/>
    <col min="9459" max="9459" width="9.375" style="197" customWidth="1"/>
    <col min="9460" max="9460" width="1" style="197" customWidth="1"/>
    <col min="9461" max="9462" width="7.5" style="197" bestFit="1" customWidth="1"/>
    <col min="9463" max="9465" width="7.875" style="197" bestFit="1" customWidth="1"/>
    <col min="9466" max="9466" width="4.875" style="197" bestFit="1" customWidth="1"/>
    <col min="9467" max="9468" width="7.5" style="197" bestFit="1" customWidth="1"/>
    <col min="9469" max="9470" width="9" style="197" bestFit="1" customWidth="1"/>
    <col min="9471" max="9705" width="11.25" style="197"/>
    <col min="9706" max="9706" width="9.375" style="197" customWidth="1"/>
    <col min="9707" max="9707" width="1" style="197" customWidth="1"/>
    <col min="9708" max="9714" width="10.875" style="197" customWidth="1"/>
    <col min="9715" max="9715" width="9.375" style="197" customWidth="1"/>
    <col min="9716" max="9716" width="1" style="197" customWidth="1"/>
    <col min="9717" max="9718" width="7.5" style="197" bestFit="1" customWidth="1"/>
    <col min="9719" max="9721" width="7.875" style="197" bestFit="1" customWidth="1"/>
    <col min="9722" max="9722" width="4.875" style="197" bestFit="1" customWidth="1"/>
    <col min="9723" max="9724" width="7.5" style="197" bestFit="1" customWidth="1"/>
    <col min="9725" max="9726" width="9" style="197" bestFit="1" customWidth="1"/>
    <col min="9727" max="9961" width="11.25" style="197"/>
    <col min="9962" max="9962" width="9.375" style="197" customWidth="1"/>
    <col min="9963" max="9963" width="1" style="197" customWidth="1"/>
    <col min="9964" max="9970" width="10.875" style="197" customWidth="1"/>
    <col min="9971" max="9971" width="9.375" style="197" customWidth="1"/>
    <col min="9972" max="9972" width="1" style="197" customWidth="1"/>
    <col min="9973" max="9974" width="7.5" style="197" bestFit="1" customWidth="1"/>
    <col min="9975" max="9977" width="7.875" style="197" bestFit="1" customWidth="1"/>
    <col min="9978" max="9978" width="4.875" style="197" bestFit="1" customWidth="1"/>
    <col min="9979" max="9980" width="7.5" style="197" bestFit="1" customWidth="1"/>
    <col min="9981" max="9982" width="9" style="197" bestFit="1" customWidth="1"/>
    <col min="9983" max="10217" width="11.25" style="197"/>
    <col min="10218" max="10218" width="9.375" style="197" customWidth="1"/>
    <col min="10219" max="10219" width="1" style="197" customWidth="1"/>
    <col min="10220" max="10226" width="10.875" style="197" customWidth="1"/>
    <col min="10227" max="10227" width="9.375" style="197" customWidth="1"/>
    <col min="10228" max="10228" width="1" style="197" customWidth="1"/>
    <col min="10229" max="10230" width="7.5" style="197" bestFit="1" customWidth="1"/>
    <col min="10231" max="10233" width="7.875" style="197" bestFit="1" customWidth="1"/>
    <col min="10234" max="10234" width="4.875" style="197" bestFit="1" customWidth="1"/>
    <col min="10235" max="10236" width="7.5" style="197" bestFit="1" customWidth="1"/>
    <col min="10237" max="10238" width="9" style="197" bestFit="1" customWidth="1"/>
    <col min="10239" max="10473" width="11.25" style="197"/>
    <col min="10474" max="10474" width="9.375" style="197" customWidth="1"/>
    <col min="10475" max="10475" width="1" style="197" customWidth="1"/>
    <col min="10476" max="10482" width="10.875" style="197" customWidth="1"/>
    <col min="10483" max="10483" width="9.375" style="197" customWidth="1"/>
    <col min="10484" max="10484" width="1" style="197" customWidth="1"/>
    <col min="10485" max="10486" width="7.5" style="197" bestFit="1" customWidth="1"/>
    <col min="10487" max="10489" width="7.875" style="197" bestFit="1" customWidth="1"/>
    <col min="10490" max="10490" width="4.875" style="197" bestFit="1" customWidth="1"/>
    <col min="10491" max="10492" width="7.5" style="197" bestFit="1" customWidth="1"/>
    <col min="10493" max="10494" width="9" style="197" bestFit="1" customWidth="1"/>
    <col min="10495" max="10729" width="11.25" style="197"/>
    <col min="10730" max="10730" width="9.375" style="197" customWidth="1"/>
    <col min="10731" max="10731" width="1" style="197" customWidth="1"/>
    <col min="10732" max="10738" width="10.875" style="197" customWidth="1"/>
    <col min="10739" max="10739" width="9.375" style="197" customWidth="1"/>
    <col min="10740" max="10740" width="1" style="197" customWidth="1"/>
    <col min="10741" max="10742" width="7.5" style="197" bestFit="1" customWidth="1"/>
    <col min="10743" max="10745" width="7.875" style="197" bestFit="1" customWidth="1"/>
    <col min="10746" max="10746" width="4.875" style="197" bestFit="1" customWidth="1"/>
    <col min="10747" max="10748" width="7.5" style="197" bestFit="1" customWidth="1"/>
    <col min="10749" max="10750" width="9" style="197" bestFit="1" customWidth="1"/>
    <col min="10751" max="10985" width="11.25" style="197"/>
    <col min="10986" max="10986" width="9.375" style="197" customWidth="1"/>
    <col min="10987" max="10987" width="1" style="197" customWidth="1"/>
    <col min="10988" max="10994" width="10.875" style="197" customWidth="1"/>
    <col min="10995" max="10995" width="9.375" style="197" customWidth="1"/>
    <col min="10996" max="10996" width="1" style="197" customWidth="1"/>
    <col min="10997" max="10998" width="7.5" style="197" bestFit="1" customWidth="1"/>
    <col min="10999" max="11001" width="7.875" style="197" bestFit="1" customWidth="1"/>
    <col min="11002" max="11002" width="4.875" style="197" bestFit="1" customWidth="1"/>
    <col min="11003" max="11004" width="7.5" style="197" bestFit="1" customWidth="1"/>
    <col min="11005" max="11006" width="9" style="197" bestFit="1" customWidth="1"/>
    <col min="11007" max="11241" width="11.25" style="197"/>
    <col min="11242" max="11242" width="9.375" style="197" customWidth="1"/>
    <col min="11243" max="11243" width="1" style="197" customWidth="1"/>
    <col min="11244" max="11250" width="10.875" style="197" customWidth="1"/>
    <col min="11251" max="11251" width="9.375" style="197" customWidth="1"/>
    <col min="11252" max="11252" width="1" style="197" customWidth="1"/>
    <col min="11253" max="11254" width="7.5" style="197" bestFit="1" customWidth="1"/>
    <col min="11255" max="11257" width="7.875" style="197" bestFit="1" customWidth="1"/>
    <col min="11258" max="11258" width="4.875" style="197" bestFit="1" customWidth="1"/>
    <col min="11259" max="11260" width="7.5" style="197" bestFit="1" customWidth="1"/>
    <col min="11261" max="11262" width="9" style="197" bestFit="1" customWidth="1"/>
    <col min="11263" max="11497" width="11.25" style="197"/>
    <col min="11498" max="11498" width="9.375" style="197" customWidth="1"/>
    <col min="11499" max="11499" width="1" style="197" customWidth="1"/>
    <col min="11500" max="11506" width="10.875" style="197" customWidth="1"/>
    <col min="11507" max="11507" width="9.375" style="197" customWidth="1"/>
    <col min="11508" max="11508" width="1" style="197" customWidth="1"/>
    <col min="11509" max="11510" width="7.5" style="197" bestFit="1" customWidth="1"/>
    <col min="11511" max="11513" width="7.875" style="197" bestFit="1" customWidth="1"/>
    <col min="11514" max="11514" width="4.875" style="197" bestFit="1" customWidth="1"/>
    <col min="11515" max="11516" width="7.5" style="197" bestFit="1" customWidth="1"/>
    <col min="11517" max="11518" width="9" style="197" bestFit="1" customWidth="1"/>
    <col min="11519" max="11753" width="11.25" style="197"/>
    <col min="11754" max="11754" width="9.375" style="197" customWidth="1"/>
    <col min="11755" max="11755" width="1" style="197" customWidth="1"/>
    <col min="11756" max="11762" width="10.875" style="197" customWidth="1"/>
    <col min="11763" max="11763" width="9.375" style="197" customWidth="1"/>
    <col min="11764" max="11764" width="1" style="197" customWidth="1"/>
    <col min="11765" max="11766" width="7.5" style="197" bestFit="1" customWidth="1"/>
    <col min="11767" max="11769" width="7.875" style="197" bestFit="1" customWidth="1"/>
    <col min="11770" max="11770" width="4.875" style="197" bestFit="1" customWidth="1"/>
    <col min="11771" max="11772" width="7.5" style="197" bestFit="1" customWidth="1"/>
    <col min="11773" max="11774" width="9" style="197" bestFit="1" customWidth="1"/>
    <col min="11775" max="12009" width="11.25" style="197"/>
    <col min="12010" max="12010" width="9.375" style="197" customWidth="1"/>
    <col min="12011" max="12011" width="1" style="197" customWidth="1"/>
    <col min="12012" max="12018" width="10.875" style="197" customWidth="1"/>
    <col min="12019" max="12019" width="9.375" style="197" customWidth="1"/>
    <col min="12020" max="12020" width="1" style="197" customWidth="1"/>
    <col min="12021" max="12022" width="7.5" style="197" bestFit="1" customWidth="1"/>
    <col min="12023" max="12025" width="7.875" style="197" bestFit="1" customWidth="1"/>
    <col min="12026" max="12026" width="4.875" style="197" bestFit="1" customWidth="1"/>
    <col min="12027" max="12028" width="7.5" style="197" bestFit="1" customWidth="1"/>
    <col min="12029" max="12030" width="9" style="197" bestFit="1" customWidth="1"/>
    <col min="12031" max="12265" width="11.25" style="197"/>
    <col min="12266" max="12266" width="9.375" style="197" customWidth="1"/>
    <col min="12267" max="12267" width="1" style="197" customWidth="1"/>
    <col min="12268" max="12274" width="10.875" style="197" customWidth="1"/>
    <col min="12275" max="12275" width="9.375" style="197" customWidth="1"/>
    <col min="12276" max="12276" width="1" style="197" customWidth="1"/>
    <col min="12277" max="12278" width="7.5" style="197" bestFit="1" customWidth="1"/>
    <col min="12279" max="12281" width="7.875" style="197" bestFit="1" customWidth="1"/>
    <col min="12282" max="12282" width="4.875" style="197" bestFit="1" customWidth="1"/>
    <col min="12283" max="12284" width="7.5" style="197" bestFit="1" customWidth="1"/>
    <col min="12285" max="12286" width="9" style="197" bestFit="1" customWidth="1"/>
    <col min="12287" max="12521" width="11.25" style="197"/>
    <col min="12522" max="12522" width="9.375" style="197" customWidth="1"/>
    <col min="12523" max="12523" width="1" style="197" customWidth="1"/>
    <col min="12524" max="12530" width="10.875" style="197" customWidth="1"/>
    <col min="12531" max="12531" width="9.375" style="197" customWidth="1"/>
    <col min="12532" max="12532" width="1" style="197" customWidth="1"/>
    <col min="12533" max="12534" width="7.5" style="197" bestFit="1" customWidth="1"/>
    <col min="12535" max="12537" width="7.875" style="197" bestFit="1" customWidth="1"/>
    <col min="12538" max="12538" width="4.875" style="197" bestFit="1" customWidth="1"/>
    <col min="12539" max="12540" width="7.5" style="197" bestFit="1" customWidth="1"/>
    <col min="12541" max="12542" width="9" style="197" bestFit="1" customWidth="1"/>
    <col min="12543" max="12777" width="11.25" style="197"/>
    <col min="12778" max="12778" width="9.375" style="197" customWidth="1"/>
    <col min="12779" max="12779" width="1" style="197" customWidth="1"/>
    <col min="12780" max="12786" width="10.875" style="197" customWidth="1"/>
    <col min="12787" max="12787" width="9.375" style="197" customWidth="1"/>
    <col min="12788" max="12788" width="1" style="197" customWidth="1"/>
    <col min="12789" max="12790" width="7.5" style="197" bestFit="1" customWidth="1"/>
    <col min="12791" max="12793" width="7.875" style="197" bestFit="1" customWidth="1"/>
    <col min="12794" max="12794" width="4.875" style="197" bestFit="1" customWidth="1"/>
    <col min="12795" max="12796" width="7.5" style="197" bestFit="1" customWidth="1"/>
    <col min="12797" max="12798" width="9" style="197" bestFit="1" customWidth="1"/>
    <col min="12799" max="13033" width="11.25" style="197"/>
    <col min="13034" max="13034" width="9.375" style="197" customWidth="1"/>
    <col min="13035" max="13035" width="1" style="197" customWidth="1"/>
    <col min="13036" max="13042" width="10.875" style="197" customWidth="1"/>
    <col min="13043" max="13043" width="9.375" style="197" customWidth="1"/>
    <col min="13044" max="13044" width="1" style="197" customWidth="1"/>
    <col min="13045" max="13046" width="7.5" style="197" bestFit="1" customWidth="1"/>
    <col min="13047" max="13049" width="7.875" style="197" bestFit="1" customWidth="1"/>
    <col min="13050" max="13050" width="4.875" style="197" bestFit="1" customWidth="1"/>
    <col min="13051" max="13052" width="7.5" style="197" bestFit="1" customWidth="1"/>
    <col min="13053" max="13054" width="9" style="197" bestFit="1" customWidth="1"/>
    <col min="13055" max="13289" width="11.25" style="197"/>
    <col min="13290" max="13290" width="9.375" style="197" customWidth="1"/>
    <col min="13291" max="13291" width="1" style="197" customWidth="1"/>
    <col min="13292" max="13298" width="10.875" style="197" customWidth="1"/>
    <col min="13299" max="13299" width="9.375" style="197" customWidth="1"/>
    <col min="13300" max="13300" width="1" style="197" customWidth="1"/>
    <col min="13301" max="13302" width="7.5" style="197" bestFit="1" customWidth="1"/>
    <col min="13303" max="13305" width="7.875" style="197" bestFit="1" customWidth="1"/>
    <col min="13306" max="13306" width="4.875" style="197" bestFit="1" customWidth="1"/>
    <col min="13307" max="13308" width="7.5" style="197" bestFit="1" customWidth="1"/>
    <col min="13309" max="13310" width="9" style="197" bestFit="1" customWidth="1"/>
    <col min="13311" max="13545" width="11.25" style="197"/>
    <col min="13546" max="13546" width="9.375" style="197" customWidth="1"/>
    <col min="13547" max="13547" width="1" style="197" customWidth="1"/>
    <col min="13548" max="13554" width="10.875" style="197" customWidth="1"/>
    <col min="13555" max="13555" width="9.375" style="197" customWidth="1"/>
    <col min="13556" max="13556" width="1" style="197" customWidth="1"/>
    <col min="13557" max="13558" width="7.5" style="197" bestFit="1" customWidth="1"/>
    <col min="13559" max="13561" width="7.875" style="197" bestFit="1" customWidth="1"/>
    <col min="13562" max="13562" width="4.875" style="197" bestFit="1" customWidth="1"/>
    <col min="13563" max="13564" width="7.5" style="197" bestFit="1" customWidth="1"/>
    <col min="13565" max="13566" width="9" style="197" bestFit="1" customWidth="1"/>
    <col min="13567" max="13801" width="11.25" style="197"/>
    <col min="13802" max="13802" width="9.375" style="197" customWidth="1"/>
    <col min="13803" max="13803" width="1" style="197" customWidth="1"/>
    <col min="13804" max="13810" width="10.875" style="197" customWidth="1"/>
    <col min="13811" max="13811" width="9.375" style="197" customWidth="1"/>
    <col min="13812" max="13812" width="1" style="197" customWidth="1"/>
    <col min="13813" max="13814" width="7.5" style="197" bestFit="1" customWidth="1"/>
    <col min="13815" max="13817" width="7.875" style="197" bestFit="1" customWidth="1"/>
    <col min="13818" max="13818" width="4.875" style="197" bestFit="1" customWidth="1"/>
    <col min="13819" max="13820" width="7.5" style="197" bestFit="1" customWidth="1"/>
    <col min="13821" max="13822" width="9" style="197" bestFit="1" customWidth="1"/>
    <col min="13823" max="14057" width="11.25" style="197"/>
    <col min="14058" max="14058" width="9.375" style="197" customWidth="1"/>
    <col min="14059" max="14059" width="1" style="197" customWidth="1"/>
    <col min="14060" max="14066" width="10.875" style="197" customWidth="1"/>
    <col min="14067" max="14067" width="9.375" style="197" customWidth="1"/>
    <col min="14068" max="14068" width="1" style="197" customWidth="1"/>
    <col min="14069" max="14070" width="7.5" style="197" bestFit="1" customWidth="1"/>
    <col min="14071" max="14073" width="7.875" style="197" bestFit="1" customWidth="1"/>
    <col min="14074" max="14074" width="4.875" style="197" bestFit="1" customWidth="1"/>
    <col min="14075" max="14076" width="7.5" style="197" bestFit="1" customWidth="1"/>
    <col min="14077" max="14078" width="9" style="197" bestFit="1" customWidth="1"/>
    <col min="14079" max="14313" width="11.25" style="197"/>
    <col min="14314" max="14314" width="9.375" style="197" customWidth="1"/>
    <col min="14315" max="14315" width="1" style="197" customWidth="1"/>
    <col min="14316" max="14322" width="10.875" style="197" customWidth="1"/>
    <col min="14323" max="14323" width="9.375" style="197" customWidth="1"/>
    <col min="14324" max="14324" width="1" style="197" customWidth="1"/>
    <col min="14325" max="14326" width="7.5" style="197" bestFit="1" customWidth="1"/>
    <col min="14327" max="14329" width="7.875" style="197" bestFit="1" customWidth="1"/>
    <col min="14330" max="14330" width="4.875" style="197" bestFit="1" customWidth="1"/>
    <col min="14331" max="14332" width="7.5" style="197" bestFit="1" customWidth="1"/>
    <col min="14333" max="14334" width="9" style="197" bestFit="1" customWidth="1"/>
    <col min="14335" max="14569" width="11.25" style="197"/>
    <col min="14570" max="14570" width="9.375" style="197" customWidth="1"/>
    <col min="14571" max="14571" width="1" style="197" customWidth="1"/>
    <col min="14572" max="14578" width="10.875" style="197" customWidth="1"/>
    <col min="14579" max="14579" width="9.375" style="197" customWidth="1"/>
    <col min="14580" max="14580" width="1" style="197" customWidth="1"/>
    <col min="14581" max="14582" width="7.5" style="197" bestFit="1" customWidth="1"/>
    <col min="14583" max="14585" width="7.875" style="197" bestFit="1" customWidth="1"/>
    <col min="14586" max="14586" width="4.875" style="197" bestFit="1" customWidth="1"/>
    <col min="14587" max="14588" width="7.5" style="197" bestFit="1" customWidth="1"/>
    <col min="14589" max="14590" width="9" style="197" bestFit="1" customWidth="1"/>
    <col min="14591" max="14825" width="11.25" style="197"/>
    <col min="14826" max="14826" width="9.375" style="197" customWidth="1"/>
    <col min="14827" max="14827" width="1" style="197" customWidth="1"/>
    <col min="14828" max="14834" width="10.875" style="197" customWidth="1"/>
    <col min="14835" max="14835" width="9.375" style="197" customWidth="1"/>
    <col min="14836" max="14836" width="1" style="197" customWidth="1"/>
    <col min="14837" max="14838" width="7.5" style="197" bestFit="1" customWidth="1"/>
    <col min="14839" max="14841" width="7.875" style="197" bestFit="1" customWidth="1"/>
    <col min="14842" max="14842" width="4.875" style="197" bestFit="1" customWidth="1"/>
    <col min="14843" max="14844" width="7.5" style="197" bestFit="1" customWidth="1"/>
    <col min="14845" max="14846" width="9" style="197" bestFit="1" customWidth="1"/>
    <col min="14847" max="15081" width="11.25" style="197"/>
    <col min="15082" max="15082" width="9.375" style="197" customWidth="1"/>
    <col min="15083" max="15083" width="1" style="197" customWidth="1"/>
    <col min="15084" max="15090" width="10.875" style="197" customWidth="1"/>
    <col min="15091" max="15091" width="9.375" style="197" customWidth="1"/>
    <col min="15092" max="15092" width="1" style="197" customWidth="1"/>
    <col min="15093" max="15094" width="7.5" style="197" bestFit="1" customWidth="1"/>
    <col min="15095" max="15097" width="7.875" style="197" bestFit="1" customWidth="1"/>
    <col min="15098" max="15098" width="4.875" style="197" bestFit="1" customWidth="1"/>
    <col min="15099" max="15100" width="7.5" style="197" bestFit="1" customWidth="1"/>
    <col min="15101" max="15102" width="9" style="197" bestFit="1" customWidth="1"/>
    <col min="15103" max="15337" width="11.25" style="197"/>
    <col min="15338" max="15338" width="9.375" style="197" customWidth="1"/>
    <col min="15339" max="15339" width="1" style="197" customWidth="1"/>
    <col min="15340" max="15346" width="10.875" style="197" customWidth="1"/>
    <col min="15347" max="15347" width="9.375" style="197" customWidth="1"/>
    <col min="15348" max="15348" width="1" style="197" customWidth="1"/>
    <col min="15349" max="15350" width="7.5" style="197" bestFit="1" customWidth="1"/>
    <col min="15351" max="15353" width="7.875" style="197" bestFit="1" customWidth="1"/>
    <col min="15354" max="15354" width="4.875" style="197" bestFit="1" customWidth="1"/>
    <col min="15355" max="15356" width="7.5" style="197" bestFit="1" customWidth="1"/>
    <col min="15357" max="15358" width="9" style="197" bestFit="1" customWidth="1"/>
    <col min="15359" max="15593" width="11.25" style="197"/>
    <col min="15594" max="15594" width="9.375" style="197" customWidth="1"/>
    <col min="15595" max="15595" width="1" style="197" customWidth="1"/>
    <col min="15596" max="15602" width="10.875" style="197" customWidth="1"/>
    <col min="15603" max="15603" width="9.375" style="197" customWidth="1"/>
    <col min="15604" max="15604" width="1" style="197" customWidth="1"/>
    <col min="15605" max="15606" width="7.5" style="197" bestFit="1" customWidth="1"/>
    <col min="15607" max="15609" width="7.875" style="197" bestFit="1" customWidth="1"/>
    <col min="15610" max="15610" width="4.875" style="197" bestFit="1" customWidth="1"/>
    <col min="15611" max="15612" width="7.5" style="197" bestFit="1" customWidth="1"/>
    <col min="15613" max="15614" width="9" style="197" bestFit="1" customWidth="1"/>
    <col min="15615" max="15849" width="11.25" style="197"/>
    <col min="15850" max="15850" width="9.375" style="197" customWidth="1"/>
    <col min="15851" max="15851" width="1" style="197" customWidth="1"/>
    <col min="15852" max="15858" width="10.875" style="197" customWidth="1"/>
    <col min="15859" max="15859" width="9.375" style="197" customWidth="1"/>
    <col min="15860" max="15860" width="1" style="197" customWidth="1"/>
    <col min="15861" max="15862" width="7.5" style="197" bestFit="1" customWidth="1"/>
    <col min="15863" max="15865" width="7.875" style="197" bestFit="1" customWidth="1"/>
    <col min="15866" max="15866" width="4.875" style="197" bestFit="1" customWidth="1"/>
    <col min="15867" max="15868" width="7.5" style="197" bestFit="1" customWidth="1"/>
    <col min="15869" max="15870" width="9" style="197" bestFit="1" customWidth="1"/>
    <col min="15871" max="16105" width="11.25" style="197"/>
    <col min="16106" max="16106" width="9.375" style="197" customWidth="1"/>
    <col min="16107" max="16107" width="1" style="197" customWidth="1"/>
    <col min="16108" max="16114" width="10.875" style="197" customWidth="1"/>
    <col min="16115" max="16115" width="9.375" style="197" customWidth="1"/>
    <col min="16116" max="16116" width="1" style="197" customWidth="1"/>
    <col min="16117" max="16118" width="7.5" style="197" bestFit="1" customWidth="1"/>
    <col min="16119" max="16121" width="7.875" style="197" bestFit="1" customWidth="1"/>
    <col min="16122" max="16122" width="4.875" style="197" bestFit="1" customWidth="1"/>
    <col min="16123" max="16124" width="7.5" style="197" bestFit="1" customWidth="1"/>
    <col min="16125" max="16126" width="9" style="197" bestFit="1" customWidth="1"/>
    <col min="16127" max="16384" width="11.25" style="197"/>
  </cols>
  <sheetData>
    <row r="1" spans="1:12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2" ht="3.75" customHeight="1"/>
    <row r="3" spans="1:12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/>
      <c r="K3" s="195"/>
      <c r="L3" s="195"/>
    </row>
    <row r="4" spans="1:12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</row>
    <row r="5" spans="1:12" ht="1.5" customHeight="1"/>
    <row r="6" spans="1:12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6"/>
      <c r="K6" s="226"/>
      <c r="L6" s="223"/>
    </row>
    <row r="7" spans="1:12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6"/>
      <c r="K7" s="226"/>
      <c r="L7" s="226"/>
    </row>
    <row r="8" spans="1:12" ht="6" customHeight="1">
      <c r="C8" s="159"/>
    </row>
    <row r="9" spans="1:12" ht="9.75" customHeight="1">
      <c r="A9" s="223" t="s">
        <v>163</v>
      </c>
      <c r="C9" s="157">
        <v>264</v>
      </c>
      <c r="D9" s="207">
        <v>39848</v>
      </c>
      <c r="E9" s="207">
        <v>139277</v>
      </c>
      <c r="F9" s="208">
        <v>527.56439393939399</v>
      </c>
      <c r="G9" s="207">
        <v>414919</v>
      </c>
      <c r="H9" s="207">
        <v>16459</v>
      </c>
      <c r="I9" s="207">
        <v>1634.0075757575758</v>
      </c>
      <c r="J9" s="223"/>
      <c r="L9" s="210"/>
    </row>
    <row r="10" spans="1:12" ht="9.75" customHeight="1">
      <c r="A10" s="224" t="s">
        <v>171</v>
      </c>
      <c r="C10" s="157">
        <v>266</v>
      </c>
      <c r="D10" s="207">
        <v>38174</v>
      </c>
      <c r="E10" s="207">
        <v>113300</v>
      </c>
      <c r="F10" s="208">
        <v>425.93984962406017</v>
      </c>
      <c r="G10" s="207">
        <v>345107</v>
      </c>
      <c r="H10" s="207">
        <v>14879</v>
      </c>
      <c r="I10" s="207">
        <v>1353.3308270676691</v>
      </c>
      <c r="J10" s="223"/>
      <c r="L10" s="210"/>
    </row>
    <row r="11" spans="1:12" ht="9.75" customHeight="1">
      <c r="A11" s="224">
        <v>3</v>
      </c>
      <c r="C11" s="157">
        <v>282</v>
      </c>
      <c r="D11" s="207">
        <v>38215</v>
      </c>
      <c r="E11" s="207">
        <v>128756</v>
      </c>
      <c r="F11" s="208">
        <v>456.58156028368796</v>
      </c>
      <c r="G11" s="207">
        <v>391520</v>
      </c>
      <c r="H11" s="207">
        <v>16789</v>
      </c>
      <c r="I11" s="207">
        <v>1447.9042553191489</v>
      </c>
      <c r="J11" s="223"/>
      <c r="L11" s="210"/>
    </row>
    <row r="12" spans="1:12" ht="9.75" customHeight="1">
      <c r="A12" s="224">
        <v>4</v>
      </c>
      <c r="C12" s="157">
        <v>282</v>
      </c>
      <c r="D12" s="207">
        <v>37428</v>
      </c>
      <c r="E12" s="207">
        <v>115348</v>
      </c>
      <c r="F12" s="208">
        <v>409.03546099290782</v>
      </c>
      <c r="G12" s="207">
        <v>348646</v>
      </c>
      <c r="H12" s="207">
        <v>15602</v>
      </c>
      <c r="I12" s="207">
        <v>1291.6595744680851</v>
      </c>
      <c r="J12" s="223"/>
      <c r="L12" s="210"/>
    </row>
    <row r="13" spans="1:12" ht="9.75" customHeight="1">
      <c r="A13" s="225">
        <v>5</v>
      </c>
      <c r="B13" s="213"/>
      <c r="C13" s="214">
        <v>282</v>
      </c>
      <c r="D13" s="215">
        <v>37075</v>
      </c>
      <c r="E13" s="216">
        <v>110909</v>
      </c>
      <c r="F13" s="217">
        <v>393.29432624113474</v>
      </c>
      <c r="G13" s="216">
        <v>334520</v>
      </c>
      <c r="H13" s="216">
        <v>15759</v>
      </c>
      <c r="I13" s="216">
        <v>1242.1241134751774</v>
      </c>
      <c r="J13" s="225"/>
      <c r="K13" s="213"/>
      <c r="L13" s="219"/>
    </row>
    <row r="14" spans="1:12" ht="6" customHeight="1">
      <c r="A14" s="143"/>
      <c r="B14" s="143"/>
      <c r="C14" s="144"/>
      <c r="D14" s="143"/>
      <c r="E14" s="143"/>
      <c r="F14" s="143"/>
      <c r="G14" s="143"/>
      <c r="H14" s="143"/>
      <c r="I14" s="143"/>
    </row>
    <row r="15" spans="1:12" ht="12" customHeight="1">
      <c r="A15" s="220" t="s">
        <v>99</v>
      </c>
    </row>
    <row r="16" spans="1:12" ht="12" customHeight="1">
      <c r="A16" s="220"/>
    </row>
    <row r="17" spans="1:12" ht="12" customHeight="1">
      <c r="A17" s="198" t="s">
        <v>154</v>
      </c>
    </row>
    <row r="18" spans="1:12" ht="4.5" customHeight="1"/>
    <row r="19" spans="1:12" ht="13.5" customHeight="1">
      <c r="A19" s="228" t="s">
        <v>36</v>
      </c>
      <c r="B19" s="228"/>
      <c r="C19" s="232" t="s">
        <v>157</v>
      </c>
      <c r="D19" s="233"/>
      <c r="E19" s="233"/>
      <c r="F19" s="233"/>
      <c r="G19" s="234"/>
      <c r="H19" s="200" t="s">
        <v>20</v>
      </c>
      <c r="I19" s="200" t="s">
        <v>143</v>
      </c>
      <c r="J19" s="200" t="s">
        <v>142</v>
      </c>
      <c r="K19" s="201" t="s">
        <v>141</v>
      </c>
      <c r="L19" s="202" t="s">
        <v>7</v>
      </c>
    </row>
    <row r="20" spans="1:12" ht="13.5" customHeight="1">
      <c r="A20" s="229"/>
      <c r="B20" s="229"/>
      <c r="C20" s="162" t="s">
        <v>140</v>
      </c>
      <c r="D20" s="227" t="s">
        <v>139</v>
      </c>
      <c r="E20" s="203" t="s">
        <v>12</v>
      </c>
      <c r="F20" s="166" t="s">
        <v>18</v>
      </c>
      <c r="G20" s="203" t="s">
        <v>19</v>
      </c>
      <c r="H20" s="162" t="s">
        <v>52</v>
      </c>
      <c r="I20" s="163" t="s">
        <v>138</v>
      </c>
      <c r="J20" s="162" t="s">
        <v>138</v>
      </c>
      <c r="K20" s="161" t="s">
        <v>138</v>
      </c>
      <c r="L20" s="205" t="s">
        <v>21</v>
      </c>
    </row>
    <row r="21" spans="1:12" ht="6" customHeight="1">
      <c r="C21" s="159"/>
    </row>
    <row r="22" spans="1:12" ht="9.75" customHeight="1">
      <c r="A22" s="223" t="s">
        <v>163</v>
      </c>
      <c r="C22" s="157">
        <v>13013</v>
      </c>
      <c r="D22" s="207">
        <v>206</v>
      </c>
      <c r="E22" s="207">
        <v>1167819</v>
      </c>
      <c r="F22" s="208">
        <v>1081342</v>
      </c>
      <c r="G22" s="207">
        <v>86477</v>
      </c>
      <c r="H22" s="208">
        <v>398</v>
      </c>
      <c r="I22" s="208">
        <v>53262</v>
      </c>
      <c r="J22" s="208">
        <v>24087</v>
      </c>
      <c r="K22" s="208">
        <v>21295</v>
      </c>
      <c r="L22" s="208">
        <v>1987</v>
      </c>
    </row>
    <row r="23" spans="1:12" ht="9.75" customHeight="1">
      <c r="A23" s="224" t="s">
        <v>171</v>
      </c>
      <c r="C23" s="157">
        <v>16993</v>
      </c>
      <c r="D23" s="207">
        <v>406</v>
      </c>
      <c r="E23" s="207">
        <v>1184406</v>
      </c>
      <c r="F23" s="208">
        <v>1097866</v>
      </c>
      <c r="G23" s="207">
        <v>86540</v>
      </c>
      <c r="H23" s="208">
        <v>398</v>
      </c>
      <c r="I23" s="208">
        <v>53220</v>
      </c>
      <c r="J23" s="208">
        <v>24239</v>
      </c>
      <c r="K23" s="208">
        <v>21379</v>
      </c>
      <c r="L23" s="208">
        <v>1867</v>
      </c>
    </row>
    <row r="24" spans="1:12" ht="9.75" customHeight="1">
      <c r="A24" s="224">
        <v>3</v>
      </c>
      <c r="C24" s="157">
        <v>10776</v>
      </c>
      <c r="D24" s="207">
        <v>509</v>
      </c>
      <c r="E24" s="207">
        <v>1194673</v>
      </c>
      <c r="F24" s="208">
        <v>1108076</v>
      </c>
      <c r="G24" s="207">
        <v>86597</v>
      </c>
      <c r="H24" s="208">
        <v>398</v>
      </c>
      <c r="I24" s="208">
        <v>53232</v>
      </c>
      <c r="J24" s="208">
        <v>24428</v>
      </c>
      <c r="K24" s="208">
        <v>21441</v>
      </c>
      <c r="L24" s="208">
        <v>1822</v>
      </c>
    </row>
    <row r="25" spans="1:12" ht="9.75" customHeight="1">
      <c r="A25" s="224">
        <v>4</v>
      </c>
      <c r="C25" s="157">
        <v>13174</v>
      </c>
      <c r="D25" s="207">
        <v>660</v>
      </c>
      <c r="E25" s="207">
        <v>1207187</v>
      </c>
      <c r="F25" s="208">
        <v>1120472</v>
      </c>
      <c r="G25" s="207">
        <v>86715</v>
      </c>
      <c r="H25" s="208">
        <v>398</v>
      </c>
      <c r="I25" s="208">
        <v>53244</v>
      </c>
      <c r="J25" s="208">
        <v>24671</v>
      </c>
      <c r="K25" s="208">
        <v>21534</v>
      </c>
      <c r="L25" s="208">
        <v>1761</v>
      </c>
    </row>
    <row r="26" spans="1:12" ht="9.75" customHeight="1">
      <c r="A26" s="225">
        <v>5</v>
      </c>
      <c r="B26" s="213"/>
      <c r="C26" s="214">
        <v>10815</v>
      </c>
      <c r="D26" s="215">
        <v>651</v>
      </c>
      <c r="E26" s="216">
        <v>1217351</v>
      </c>
      <c r="F26" s="217">
        <v>1130410</v>
      </c>
      <c r="G26" s="216">
        <v>86941</v>
      </c>
      <c r="H26" s="219">
        <v>398</v>
      </c>
      <c r="I26" s="219">
        <v>53256</v>
      </c>
      <c r="J26" s="219">
        <v>25101</v>
      </c>
      <c r="K26" s="219">
        <v>21606</v>
      </c>
      <c r="L26" s="219">
        <v>1757</v>
      </c>
    </row>
    <row r="27" spans="1:12" ht="6" customHeight="1">
      <c r="A27" s="143"/>
      <c r="B27" s="143"/>
      <c r="C27" s="144"/>
      <c r="D27" s="143"/>
      <c r="E27" s="143"/>
      <c r="F27" s="143"/>
      <c r="G27" s="143"/>
      <c r="H27" s="143"/>
      <c r="I27" s="143"/>
      <c r="J27" s="143"/>
      <c r="K27" s="143"/>
      <c r="L27" s="143"/>
    </row>
    <row r="28" spans="1:12" ht="12" customHeight="1">
      <c r="A28" s="220" t="s">
        <v>165</v>
      </c>
    </row>
    <row r="29" spans="1:12">
      <c r="A29" s="222" t="s">
        <v>166</v>
      </c>
    </row>
    <row r="30" spans="1:12">
      <c r="A30" s="197" t="s">
        <v>30</v>
      </c>
    </row>
  </sheetData>
  <mergeCells count="5">
    <mergeCell ref="A6:B7"/>
    <mergeCell ref="D6:D7"/>
    <mergeCell ref="E6:F6"/>
    <mergeCell ref="A19:B20"/>
    <mergeCell ref="C19:G1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10" style="140" customWidth="1"/>
    <col min="14" max="15" width="8.875" style="140" customWidth="1"/>
    <col min="16" max="17" width="9.5" style="140" customWidth="1"/>
    <col min="18" max="18" width="11.125" style="140" customWidth="1"/>
    <col min="19" max="19" width="8.875" style="140" customWidth="1"/>
    <col min="20" max="16384" width="11.25" style="140"/>
  </cols>
  <sheetData>
    <row r="1" spans="1:19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19" ht="3.75" customHeight="1"/>
    <row r="3" spans="1:19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</row>
    <row r="4" spans="1:19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</row>
    <row r="5" spans="1:19" ht="1.5" customHeight="1"/>
    <row r="6" spans="1:19" ht="13.5" customHeight="1">
      <c r="A6" s="239" t="s">
        <v>36</v>
      </c>
      <c r="B6" s="239"/>
      <c r="C6" s="170" t="s">
        <v>2</v>
      </c>
      <c r="D6" s="241" t="s">
        <v>105</v>
      </c>
      <c r="E6" s="232" t="s">
        <v>4</v>
      </c>
      <c r="F6" s="233"/>
      <c r="G6" s="172" t="s">
        <v>5</v>
      </c>
      <c r="H6" s="172"/>
      <c r="I6" s="173"/>
      <c r="J6" s="239" t="s">
        <v>36</v>
      </c>
      <c r="K6" s="239"/>
      <c r="L6" s="172" t="s">
        <v>53</v>
      </c>
      <c r="M6" s="172"/>
      <c r="N6" s="172"/>
      <c r="O6" s="171" t="s">
        <v>20</v>
      </c>
      <c r="P6" s="170" t="s">
        <v>8</v>
      </c>
      <c r="Q6" s="170" t="s">
        <v>9</v>
      </c>
      <c r="R6" s="169" t="s">
        <v>10</v>
      </c>
      <c r="S6" s="168" t="s">
        <v>7</v>
      </c>
    </row>
    <row r="7" spans="1:19" ht="13.5" customHeight="1">
      <c r="A7" s="240"/>
      <c r="B7" s="240"/>
      <c r="C7" s="167" t="s">
        <v>11</v>
      </c>
      <c r="D7" s="242"/>
      <c r="E7" s="164" t="s">
        <v>15</v>
      </c>
      <c r="F7" s="166" t="s">
        <v>17</v>
      </c>
      <c r="G7" s="164" t="s">
        <v>15</v>
      </c>
      <c r="H7" s="164" t="s">
        <v>16</v>
      </c>
      <c r="I7" s="165" t="s">
        <v>17</v>
      </c>
      <c r="J7" s="240"/>
      <c r="K7" s="240"/>
      <c r="L7" s="164" t="s">
        <v>12</v>
      </c>
      <c r="M7" s="164" t="s">
        <v>18</v>
      </c>
      <c r="N7" s="164" t="s">
        <v>19</v>
      </c>
      <c r="O7" s="162" t="s">
        <v>52</v>
      </c>
      <c r="P7" s="163" t="s">
        <v>22</v>
      </c>
      <c r="Q7" s="162" t="s">
        <v>22</v>
      </c>
      <c r="R7" s="161" t="s">
        <v>22</v>
      </c>
      <c r="S7" s="160" t="s">
        <v>21</v>
      </c>
    </row>
    <row r="8" spans="1:19" ht="6" customHeight="1">
      <c r="C8" s="159"/>
      <c r="L8" s="159"/>
    </row>
    <row r="9" spans="1:19" ht="9.75" customHeight="1">
      <c r="A9" s="155" t="s">
        <v>126</v>
      </c>
      <c r="C9" s="157">
        <v>282</v>
      </c>
      <c r="D9" s="153">
        <v>51468</v>
      </c>
      <c r="E9" s="153">
        <v>167891</v>
      </c>
      <c r="F9" s="156">
        <v>595</v>
      </c>
      <c r="G9" s="153">
        <v>542187</v>
      </c>
      <c r="H9" s="153">
        <v>19595</v>
      </c>
      <c r="I9" s="153">
        <v>1992.1347517730496</v>
      </c>
      <c r="J9" s="155" t="str">
        <f>A9</f>
        <v>平成 22年度</v>
      </c>
      <c r="L9" s="154">
        <v>1018396</v>
      </c>
      <c r="M9" s="153">
        <v>925785</v>
      </c>
      <c r="N9" s="153">
        <v>92611</v>
      </c>
      <c r="O9" s="153">
        <v>88612</v>
      </c>
      <c r="P9" s="153">
        <v>66992</v>
      </c>
      <c r="Q9" s="153">
        <v>26077</v>
      </c>
      <c r="R9" s="153">
        <v>20315</v>
      </c>
      <c r="S9" s="153">
        <v>2677</v>
      </c>
    </row>
    <row r="10" spans="1:19" ht="9.75" customHeight="1">
      <c r="A10" s="158" t="s">
        <v>120</v>
      </c>
      <c r="C10" s="157">
        <v>283</v>
      </c>
      <c r="D10" s="153">
        <v>50278</v>
      </c>
      <c r="E10" s="153">
        <v>169355</v>
      </c>
      <c r="F10" s="156">
        <v>598.4</v>
      </c>
      <c r="G10" s="153">
        <v>544753</v>
      </c>
      <c r="H10" s="153">
        <v>19952</v>
      </c>
      <c r="I10" s="153">
        <v>1995.4240282685512</v>
      </c>
      <c r="J10" s="155" t="str">
        <f>A10</f>
        <v>23　　</v>
      </c>
      <c r="L10" s="154">
        <v>1040352</v>
      </c>
      <c r="M10" s="153">
        <v>947747</v>
      </c>
      <c r="N10" s="153">
        <v>92605</v>
      </c>
      <c r="O10" s="153">
        <v>398</v>
      </c>
      <c r="P10" s="153">
        <v>67139</v>
      </c>
      <c r="Q10" s="153">
        <v>26417</v>
      </c>
      <c r="R10" s="153">
        <v>20474</v>
      </c>
      <c r="S10" s="153">
        <v>2538</v>
      </c>
    </row>
    <row r="11" spans="1:19" ht="9.75" customHeight="1">
      <c r="A11" s="158" t="s">
        <v>123</v>
      </c>
      <c r="C11" s="157">
        <v>282</v>
      </c>
      <c r="D11" s="153">
        <v>48739</v>
      </c>
      <c r="E11" s="153">
        <v>164953</v>
      </c>
      <c r="F11" s="156">
        <v>585</v>
      </c>
      <c r="G11" s="153">
        <v>537355</v>
      </c>
      <c r="H11" s="153">
        <v>19404</v>
      </c>
      <c r="I11" s="153">
        <v>1974.322695035461</v>
      </c>
      <c r="J11" s="155" t="str">
        <f>A11</f>
        <v>24　　</v>
      </c>
      <c r="L11" s="154">
        <v>1061556</v>
      </c>
      <c r="M11" s="153">
        <v>968811</v>
      </c>
      <c r="N11" s="153">
        <v>92745</v>
      </c>
      <c r="O11" s="153">
        <v>398</v>
      </c>
      <c r="P11" s="153">
        <v>67234</v>
      </c>
      <c r="Q11" s="153">
        <v>23522</v>
      </c>
      <c r="R11" s="153">
        <v>20610</v>
      </c>
      <c r="S11" s="153">
        <v>2473</v>
      </c>
    </row>
    <row r="12" spans="1:19" ht="9.75" customHeight="1">
      <c r="A12" s="158" t="s">
        <v>122</v>
      </c>
      <c r="C12" s="157">
        <v>280</v>
      </c>
      <c r="D12" s="153">
        <v>46543</v>
      </c>
      <c r="E12" s="153">
        <v>163884</v>
      </c>
      <c r="F12" s="156">
        <v>585</v>
      </c>
      <c r="G12" s="153">
        <v>533859</v>
      </c>
      <c r="H12" s="153">
        <v>20329</v>
      </c>
      <c r="I12" s="153">
        <v>1979.2428571428572</v>
      </c>
      <c r="J12" s="155" t="str">
        <f>A12</f>
        <v>25　　</v>
      </c>
      <c r="L12" s="154">
        <v>1082122</v>
      </c>
      <c r="M12" s="153">
        <v>989208</v>
      </c>
      <c r="N12" s="153">
        <v>92914</v>
      </c>
      <c r="O12" s="153">
        <v>398</v>
      </c>
      <c r="P12" s="153">
        <v>67342</v>
      </c>
      <c r="Q12" s="153">
        <v>22536</v>
      </c>
      <c r="R12" s="153">
        <v>20723</v>
      </c>
      <c r="S12" s="153">
        <v>2323</v>
      </c>
    </row>
    <row r="13" spans="1:19" ht="9.75" customHeight="1">
      <c r="A13" s="152" t="s">
        <v>125</v>
      </c>
      <c r="B13" s="147"/>
      <c r="C13" s="151">
        <v>282</v>
      </c>
      <c r="D13" s="145">
        <v>46409</v>
      </c>
      <c r="E13" s="149">
        <v>176278</v>
      </c>
      <c r="F13" s="150">
        <v>625</v>
      </c>
      <c r="G13" s="149">
        <v>520611</v>
      </c>
      <c r="H13" s="149">
        <v>19914</v>
      </c>
      <c r="I13" s="149">
        <v>1916.7553191489362</v>
      </c>
      <c r="J13" s="148" t="str">
        <f>A13</f>
        <v>26　　</v>
      </c>
      <c r="K13" s="147"/>
      <c r="L13" s="146">
        <v>1093791</v>
      </c>
      <c r="M13" s="145">
        <v>1008173</v>
      </c>
      <c r="N13" s="145">
        <v>85618</v>
      </c>
      <c r="O13" s="145">
        <v>398</v>
      </c>
      <c r="P13" s="145">
        <v>67410</v>
      </c>
      <c r="Q13" s="145">
        <v>22744</v>
      </c>
      <c r="R13" s="145">
        <v>20813</v>
      </c>
      <c r="S13" s="145">
        <v>2246</v>
      </c>
    </row>
    <row r="14" spans="1:19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</row>
    <row r="15" spans="1:19" ht="12" customHeight="1">
      <c r="A15" s="142" t="s">
        <v>99</v>
      </c>
      <c r="J15" s="142" t="s">
        <v>79</v>
      </c>
    </row>
    <row r="16" spans="1:19" ht="9.75" customHeight="1">
      <c r="A16" s="142"/>
      <c r="B16" s="141"/>
      <c r="J16" s="140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10" style="140" customWidth="1"/>
    <col min="14" max="15" width="8.875" style="140" customWidth="1"/>
    <col min="16" max="17" width="9.5" style="140" customWidth="1"/>
    <col min="18" max="18" width="11.125" style="140" customWidth="1"/>
    <col min="19" max="19" width="8.875" style="140" customWidth="1"/>
    <col min="20" max="16384" width="11.25" style="140"/>
  </cols>
  <sheetData>
    <row r="1" spans="1:19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19" ht="3.75" customHeight="1"/>
    <row r="3" spans="1:19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</row>
    <row r="4" spans="1:19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</row>
    <row r="5" spans="1:19" ht="1.5" customHeight="1"/>
    <row r="6" spans="1:19" ht="13.5" customHeight="1">
      <c r="A6" s="239" t="s">
        <v>36</v>
      </c>
      <c r="B6" s="239"/>
      <c r="C6" s="170" t="s">
        <v>2</v>
      </c>
      <c r="D6" s="241" t="s">
        <v>105</v>
      </c>
      <c r="E6" s="232" t="s">
        <v>4</v>
      </c>
      <c r="F6" s="233"/>
      <c r="G6" s="172" t="s">
        <v>5</v>
      </c>
      <c r="H6" s="172"/>
      <c r="I6" s="173"/>
      <c r="J6" s="239" t="s">
        <v>36</v>
      </c>
      <c r="K6" s="239"/>
      <c r="L6" s="172" t="s">
        <v>53</v>
      </c>
      <c r="M6" s="172"/>
      <c r="N6" s="172"/>
      <c r="O6" s="171" t="s">
        <v>20</v>
      </c>
      <c r="P6" s="170" t="s">
        <v>8</v>
      </c>
      <c r="Q6" s="170" t="s">
        <v>9</v>
      </c>
      <c r="R6" s="169" t="s">
        <v>10</v>
      </c>
      <c r="S6" s="168" t="s">
        <v>7</v>
      </c>
    </row>
    <row r="7" spans="1:19" ht="13.5" customHeight="1">
      <c r="A7" s="240"/>
      <c r="B7" s="240"/>
      <c r="C7" s="167" t="s">
        <v>11</v>
      </c>
      <c r="D7" s="242"/>
      <c r="E7" s="164" t="s">
        <v>15</v>
      </c>
      <c r="F7" s="166" t="s">
        <v>17</v>
      </c>
      <c r="G7" s="164" t="s">
        <v>15</v>
      </c>
      <c r="H7" s="164" t="s">
        <v>16</v>
      </c>
      <c r="I7" s="165" t="s">
        <v>17</v>
      </c>
      <c r="J7" s="240"/>
      <c r="K7" s="240"/>
      <c r="L7" s="164" t="s">
        <v>12</v>
      </c>
      <c r="M7" s="164" t="s">
        <v>18</v>
      </c>
      <c r="N7" s="164" t="s">
        <v>19</v>
      </c>
      <c r="O7" s="162" t="s">
        <v>52</v>
      </c>
      <c r="P7" s="163" t="s">
        <v>22</v>
      </c>
      <c r="Q7" s="162" t="s">
        <v>22</v>
      </c>
      <c r="R7" s="161" t="s">
        <v>22</v>
      </c>
      <c r="S7" s="160" t="s">
        <v>21</v>
      </c>
    </row>
    <row r="8" spans="1:19" ht="6" customHeight="1">
      <c r="C8" s="159"/>
      <c r="L8" s="159"/>
    </row>
    <row r="9" spans="1:19" ht="9.75" customHeight="1">
      <c r="A9" s="155" t="s">
        <v>124</v>
      </c>
      <c r="C9" s="157">
        <v>283</v>
      </c>
      <c r="D9" s="153">
        <v>51377</v>
      </c>
      <c r="E9" s="153">
        <v>171404</v>
      </c>
      <c r="F9" s="156">
        <v>606</v>
      </c>
      <c r="G9" s="153">
        <v>550155</v>
      </c>
      <c r="H9" s="153">
        <v>20821</v>
      </c>
      <c r="I9" s="153">
        <v>2017.583038869258</v>
      </c>
      <c r="J9" s="155" t="str">
        <f>A9</f>
        <v>平成 21年度</v>
      </c>
      <c r="L9" s="154">
        <v>990628</v>
      </c>
      <c r="M9" s="153">
        <v>898374</v>
      </c>
      <c r="N9" s="153">
        <v>92254</v>
      </c>
      <c r="O9" s="153">
        <v>88612</v>
      </c>
      <c r="P9" s="153">
        <v>74089</v>
      </c>
      <c r="Q9" s="153">
        <v>25521</v>
      </c>
      <c r="R9" s="153">
        <v>20096</v>
      </c>
      <c r="S9" s="153">
        <v>2780</v>
      </c>
    </row>
    <row r="10" spans="1:19" ht="9.75" customHeight="1">
      <c r="A10" s="158" t="s">
        <v>117</v>
      </c>
      <c r="C10" s="157">
        <v>282</v>
      </c>
      <c r="D10" s="153">
        <v>51468</v>
      </c>
      <c r="E10" s="153">
        <v>167891</v>
      </c>
      <c r="F10" s="156">
        <v>595</v>
      </c>
      <c r="G10" s="153">
        <v>542187</v>
      </c>
      <c r="H10" s="153">
        <v>19595</v>
      </c>
      <c r="I10" s="153">
        <v>1992.1347517730496</v>
      </c>
      <c r="J10" s="155" t="str">
        <f>A10</f>
        <v>22　　</v>
      </c>
      <c r="L10" s="154">
        <v>1018396</v>
      </c>
      <c r="M10" s="153">
        <v>925785</v>
      </c>
      <c r="N10" s="153">
        <v>92611</v>
      </c>
      <c r="O10" s="153">
        <v>88612</v>
      </c>
      <c r="P10" s="153">
        <v>66992</v>
      </c>
      <c r="Q10" s="153">
        <v>26077</v>
      </c>
      <c r="R10" s="153">
        <v>20315</v>
      </c>
      <c r="S10" s="153">
        <v>2677</v>
      </c>
    </row>
    <row r="11" spans="1:19" ht="9.75" customHeight="1">
      <c r="A11" s="158" t="s">
        <v>120</v>
      </c>
      <c r="C11" s="157">
        <v>283</v>
      </c>
      <c r="D11" s="153">
        <v>50278</v>
      </c>
      <c r="E11" s="153">
        <v>169355</v>
      </c>
      <c r="F11" s="156">
        <v>598.4</v>
      </c>
      <c r="G11" s="153">
        <v>544753</v>
      </c>
      <c r="H11" s="153">
        <v>19952</v>
      </c>
      <c r="I11" s="153">
        <v>1995.4240282685512</v>
      </c>
      <c r="J11" s="155" t="str">
        <f>A11</f>
        <v>23　　</v>
      </c>
      <c r="L11" s="154">
        <v>1040352</v>
      </c>
      <c r="M11" s="153">
        <v>947747</v>
      </c>
      <c r="N11" s="153">
        <v>92605</v>
      </c>
      <c r="O11" s="153">
        <v>398</v>
      </c>
      <c r="P11" s="153">
        <v>67139</v>
      </c>
      <c r="Q11" s="153">
        <v>26417</v>
      </c>
      <c r="R11" s="153">
        <v>20474</v>
      </c>
      <c r="S11" s="153">
        <v>2538</v>
      </c>
    </row>
    <row r="12" spans="1:19" ht="9.75" customHeight="1">
      <c r="A12" s="158" t="s">
        <v>123</v>
      </c>
      <c r="C12" s="157">
        <v>282</v>
      </c>
      <c r="D12" s="153">
        <v>48739</v>
      </c>
      <c r="E12" s="153">
        <v>164953</v>
      </c>
      <c r="F12" s="156">
        <v>585</v>
      </c>
      <c r="G12" s="153">
        <v>537355</v>
      </c>
      <c r="H12" s="153">
        <v>19404</v>
      </c>
      <c r="I12" s="153">
        <v>1974.322695035461</v>
      </c>
      <c r="J12" s="155" t="str">
        <f>A12</f>
        <v>24　　</v>
      </c>
      <c r="L12" s="154">
        <v>1061556</v>
      </c>
      <c r="M12" s="153">
        <v>968811</v>
      </c>
      <c r="N12" s="153">
        <v>92745</v>
      </c>
      <c r="O12" s="153">
        <v>398</v>
      </c>
      <c r="P12" s="153">
        <v>67234</v>
      </c>
      <c r="Q12" s="153">
        <v>23522</v>
      </c>
      <c r="R12" s="153">
        <v>20610</v>
      </c>
      <c r="S12" s="153">
        <v>2473</v>
      </c>
    </row>
    <row r="13" spans="1:19" ht="9.75" customHeight="1">
      <c r="A13" s="152" t="s">
        <v>122</v>
      </c>
      <c r="B13" s="147"/>
      <c r="C13" s="151">
        <v>280</v>
      </c>
      <c r="D13" s="145">
        <v>46543</v>
      </c>
      <c r="E13" s="149">
        <v>163884</v>
      </c>
      <c r="F13" s="150">
        <v>585</v>
      </c>
      <c r="G13" s="149">
        <v>533859</v>
      </c>
      <c r="H13" s="149">
        <v>20329</v>
      </c>
      <c r="I13" s="149">
        <v>1979.2428571428572</v>
      </c>
      <c r="J13" s="148" t="str">
        <f>A13</f>
        <v>25　　</v>
      </c>
      <c r="K13" s="147"/>
      <c r="L13" s="146">
        <v>1082122</v>
      </c>
      <c r="M13" s="145">
        <v>989208</v>
      </c>
      <c r="N13" s="145">
        <v>92914</v>
      </c>
      <c r="O13" s="145">
        <v>398</v>
      </c>
      <c r="P13" s="145">
        <v>67342</v>
      </c>
      <c r="Q13" s="145">
        <v>22536</v>
      </c>
      <c r="R13" s="145">
        <v>20723</v>
      </c>
      <c r="S13" s="145">
        <v>2323</v>
      </c>
    </row>
    <row r="14" spans="1:19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</row>
    <row r="15" spans="1:19" ht="12" customHeight="1">
      <c r="A15" s="142" t="s">
        <v>99</v>
      </c>
      <c r="J15" s="142" t="s">
        <v>79</v>
      </c>
    </row>
    <row r="16" spans="1:19" ht="9.75" customHeight="1">
      <c r="A16" s="142"/>
      <c r="B16" s="141"/>
      <c r="J16" s="140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10" style="140" customWidth="1"/>
    <col min="14" max="15" width="8.875" style="140" customWidth="1"/>
    <col min="16" max="17" width="9.5" style="140" customWidth="1"/>
    <col min="18" max="18" width="11.125" style="140" customWidth="1"/>
    <col min="19" max="19" width="8.875" style="140" customWidth="1"/>
    <col min="20" max="16384" width="11.25" style="140"/>
  </cols>
  <sheetData>
    <row r="1" spans="1:19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19" ht="3.75" customHeight="1"/>
    <row r="3" spans="1:19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</row>
    <row r="4" spans="1:19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</row>
    <row r="5" spans="1:19" ht="1.5" customHeight="1"/>
    <row r="6" spans="1:19" ht="13.5" customHeight="1">
      <c r="A6" s="239" t="s">
        <v>36</v>
      </c>
      <c r="B6" s="239"/>
      <c r="C6" s="170" t="s">
        <v>2</v>
      </c>
      <c r="D6" s="241" t="s">
        <v>105</v>
      </c>
      <c r="E6" s="232" t="s">
        <v>4</v>
      </c>
      <c r="F6" s="233"/>
      <c r="G6" s="172" t="s">
        <v>5</v>
      </c>
      <c r="H6" s="172"/>
      <c r="I6" s="173"/>
      <c r="J6" s="239" t="s">
        <v>36</v>
      </c>
      <c r="K6" s="239"/>
      <c r="L6" s="172" t="s">
        <v>53</v>
      </c>
      <c r="M6" s="172"/>
      <c r="N6" s="172"/>
      <c r="O6" s="171" t="s">
        <v>20</v>
      </c>
      <c r="P6" s="170" t="s">
        <v>8</v>
      </c>
      <c r="Q6" s="170" t="s">
        <v>9</v>
      </c>
      <c r="R6" s="169" t="s">
        <v>10</v>
      </c>
      <c r="S6" s="168" t="s">
        <v>7</v>
      </c>
    </row>
    <row r="7" spans="1:19" ht="13.5" customHeight="1">
      <c r="A7" s="240"/>
      <c r="B7" s="240"/>
      <c r="C7" s="167" t="s">
        <v>11</v>
      </c>
      <c r="D7" s="242"/>
      <c r="E7" s="164" t="s">
        <v>15</v>
      </c>
      <c r="F7" s="166" t="s">
        <v>17</v>
      </c>
      <c r="G7" s="164" t="s">
        <v>15</v>
      </c>
      <c r="H7" s="164" t="s">
        <v>16</v>
      </c>
      <c r="I7" s="165" t="s">
        <v>17</v>
      </c>
      <c r="J7" s="240"/>
      <c r="K7" s="240"/>
      <c r="L7" s="164" t="s">
        <v>12</v>
      </c>
      <c r="M7" s="164" t="s">
        <v>18</v>
      </c>
      <c r="N7" s="164" t="s">
        <v>19</v>
      </c>
      <c r="O7" s="162" t="s">
        <v>52</v>
      </c>
      <c r="P7" s="163" t="s">
        <v>22</v>
      </c>
      <c r="Q7" s="162" t="s">
        <v>22</v>
      </c>
      <c r="R7" s="161" t="s">
        <v>22</v>
      </c>
      <c r="S7" s="160" t="s">
        <v>21</v>
      </c>
    </row>
    <row r="8" spans="1:19" ht="6" customHeight="1">
      <c r="C8" s="159"/>
      <c r="L8" s="159"/>
    </row>
    <row r="9" spans="1:19" ht="9.75" customHeight="1">
      <c r="A9" s="155" t="s">
        <v>121</v>
      </c>
      <c r="C9" s="157">
        <v>282</v>
      </c>
      <c r="D9" s="153">
        <v>51936</v>
      </c>
      <c r="E9" s="153">
        <v>155091</v>
      </c>
      <c r="F9" s="156">
        <v>550</v>
      </c>
      <c r="G9" s="153">
        <v>494397</v>
      </c>
      <c r="H9" s="153">
        <v>18131</v>
      </c>
      <c r="I9" s="153">
        <v>1817.4751773049645</v>
      </c>
      <c r="J9" s="155" t="str">
        <f>A9</f>
        <v>平成 20年度</v>
      </c>
      <c r="L9" s="154">
        <v>965967</v>
      </c>
      <c r="M9" s="153">
        <v>874220</v>
      </c>
      <c r="N9" s="153">
        <v>91747</v>
      </c>
      <c r="O9" s="153">
        <v>88612</v>
      </c>
      <c r="P9" s="153">
        <v>76182</v>
      </c>
      <c r="Q9" s="153">
        <v>24824</v>
      </c>
      <c r="R9" s="153">
        <v>19809</v>
      </c>
      <c r="S9" s="153">
        <v>2817</v>
      </c>
    </row>
    <row r="10" spans="1:19" ht="9.75" customHeight="1">
      <c r="A10" s="158" t="s">
        <v>114</v>
      </c>
      <c r="C10" s="157">
        <v>283</v>
      </c>
      <c r="D10" s="153">
        <v>51377</v>
      </c>
      <c r="E10" s="153">
        <v>171404</v>
      </c>
      <c r="F10" s="156">
        <v>606</v>
      </c>
      <c r="G10" s="153">
        <v>550155</v>
      </c>
      <c r="H10" s="153">
        <v>20821</v>
      </c>
      <c r="I10" s="153">
        <v>2017.583038869258</v>
      </c>
      <c r="J10" s="155" t="str">
        <f>A10</f>
        <v>21　　</v>
      </c>
      <c r="L10" s="154">
        <v>990628</v>
      </c>
      <c r="M10" s="153">
        <v>898374</v>
      </c>
      <c r="N10" s="153">
        <v>92254</v>
      </c>
      <c r="O10" s="153">
        <v>88612</v>
      </c>
      <c r="P10" s="153">
        <v>74089</v>
      </c>
      <c r="Q10" s="153">
        <v>25521</v>
      </c>
      <c r="R10" s="153">
        <v>20096</v>
      </c>
      <c r="S10" s="153">
        <v>2780</v>
      </c>
    </row>
    <row r="11" spans="1:19" ht="9.75" customHeight="1">
      <c r="A11" s="158" t="s">
        <v>117</v>
      </c>
      <c r="C11" s="157">
        <v>282</v>
      </c>
      <c r="D11" s="153">
        <v>51468</v>
      </c>
      <c r="E11" s="153">
        <v>167891</v>
      </c>
      <c r="F11" s="156">
        <v>595</v>
      </c>
      <c r="G11" s="153">
        <v>542187</v>
      </c>
      <c r="H11" s="153">
        <v>19595</v>
      </c>
      <c r="I11" s="153">
        <v>1992.1347517730496</v>
      </c>
      <c r="J11" s="155" t="str">
        <f>A11</f>
        <v>22　　</v>
      </c>
      <c r="L11" s="154">
        <v>1018396</v>
      </c>
      <c r="M11" s="153">
        <v>925785</v>
      </c>
      <c r="N11" s="153">
        <v>92611</v>
      </c>
      <c r="O11" s="153">
        <v>88612</v>
      </c>
      <c r="P11" s="153">
        <v>66992</v>
      </c>
      <c r="Q11" s="153">
        <v>26077</v>
      </c>
      <c r="R11" s="153">
        <v>20315</v>
      </c>
      <c r="S11" s="153">
        <v>2677</v>
      </c>
    </row>
    <row r="12" spans="1:19" ht="9.75" customHeight="1">
      <c r="A12" s="158" t="s">
        <v>120</v>
      </c>
      <c r="C12" s="157">
        <v>283</v>
      </c>
      <c r="D12" s="153">
        <v>50278</v>
      </c>
      <c r="E12" s="153">
        <v>169355</v>
      </c>
      <c r="F12" s="156">
        <v>598.4</v>
      </c>
      <c r="G12" s="153">
        <v>544753</v>
      </c>
      <c r="H12" s="153">
        <v>19952</v>
      </c>
      <c r="I12" s="153">
        <v>1995.4240282685512</v>
      </c>
      <c r="J12" s="155" t="str">
        <f>A12</f>
        <v>23　　</v>
      </c>
      <c r="L12" s="154">
        <v>1040352</v>
      </c>
      <c r="M12" s="153">
        <v>947747</v>
      </c>
      <c r="N12" s="153">
        <v>92605</v>
      </c>
      <c r="O12" s="153">
        <v>398</v>
      </c>
      <c r="P12" s="153">
        <v>67139</v>
      </c>
      <c r="Q12" s="153">
        <v>26417</v>
      </c>
      <c r="R12" s="153">
        <v>20474</v>
      </c>
      <c r="S12" s="153">
        <v>2538</v>
      </c>
    </row>
    <row r="13" spans="1:19" ht="9.75" customHeight="1">
      <c r="A13" s="152" t="s">
        <v>119</v>
      </c>
      <c r="B13" s="147"/>
      <c r="C13" s="151">
        <v>282</v>
      </c>
      <c r="D13" s="145">
        <v>48739</v>
      </c>
      <c r="E13" s="149">
        <v>164953</v>
      </c>
      <c r="F13" s="150">
        <v>585</v>
      </c>
      <c r="G13" s="149">
        <v>537355</v>
      </c>
      <c r="H13" s="149">
        <v>19404</v>
      </c>
      <c r="I13" s="149">
        <v>1974.322695035461</v>
      </c>
      <c r="J13" s="148" t="str">
        <f>A13</f>
        <v>24　　</v>
      </c>
      <c r="K13" s="147"/>
      <c r="L13" s="146">
        <v>1061556</v>
      </c>
      <c r="M13" s="145">
        <v>968811</v>
      </c>
      <c r="N13" s="145">
        <v>92745</v>
      </c>
      <c r="O13" s="145">
        <v>398</v>
      </c>
      <c r="P13" s="145">
        <v>67234</v>
      </c>
      <c r="Q13" s="145">
        <v>23522</v>
      </c>
      <c r="R13" s="145">
        <v>20610</v>
      </c>
      <c r="S13" s="145">
        <v>2473</v>
      </c>
    </row>
    <row r="14" spans="1:19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</row>
    <row r="15" spans="1:19" ht="12" customHeight="1">
      <c r="A15" s="142" t="s">
        <v>99</v>
      </c>
      <c r="J15" s="142" t="s">
        <v>79</v>
      </c>
    </row>
    <row r="16" spans="1:19" ht="9.75" customHeight="1">
      <c r="A16" s="142"/>
      <c r="B16" s="141"/>
      <c r="J16" s="140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scale="74" orientation="landscape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3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118</v>
      </c>
      <c r="C9" s="97">
        <v>282</v>
      </c>
      <c r="D9" s="96">
        <v>51866</v>
      </c>
      <c r="E9" s="96">
        <v>141560</v>
      </c>
      <c r="F9" s="132">
        <v>502</v>
      </c>
      <c r="G9" s="96">
        <v>450117</v>
      </c>
      <c r="H9" s="96">
        <v>17049</v>
      </c>
      <c r="I9" s="96">
        <v>1656.6170212765958</v>
      </c>
      <c r="J9" s="99" t="str">
        <f>A9</f>
        <v>平成 19年度</v>
      </c>
      <c r="L9" s="119">
        <v>940985</v>
      </c>
      <c r="M9" s="96">
        <v>849628</v>
      </c>
      <c r="N9" s="96">
        <v>91357</v>
      </c>
      <c r="O9" s="96">
        <v>88612</v>
      </c>
      <c r="P9" s="96">
        <v>75949</v>
      </c>
      <c r="Q9" s="96">
        <v>24166</v>
      </c>
      <c r="R9" s="96">
        <v>19526</v>
      </c>
      <c r="S9" s="96">
        <v>2739</v>
      </c>
    </row>
    <row r="10" spans="1:19">
      <c r="A10" s="98" t="s">
        <v>106</v>
      </c>
      <c r="C10" s="97">
        <v>282</v>
      </c>
      <c r="D10" s="96">
        <v>51936</v>
      </c>
      <c r="E10" s="96">
        <v>155091</v>
      </c>
      <c r="F10" s="132">
        <v>550</v>
      </c>
      <c r="G10" s="96">
        <v>494397</v>
      </c>
      <c r="H10" s="96">
        <v>18131</v>
      </c>
      <c r="I10" s="96">
        <v>1817.4751773049645</v>
      </c>
      <c r="J10" s="99" t="str">
        <f>A10</f>
        <v>20　　</v>
      </c>
      <c r="L10" s="119">
        <v>965967</v>
      </c>
      <c r="M10" s="96">
        <v>874220</v>
      </c>
      <c r="N10" s="96">
        <v>91747</v>
      </c>
      <c r="O10" s="96">
        <v>88612</v>
      </c>
      <c r="P10" s="96">
        <v>76182</v>
      </c>
      <c r="Q10" s="96">
        <v>24824</v>
      </c>
      <c r="R10" s="96">
        <v>19809</v>
      </c>
      <c r="S10" s="96">
        <v>2817</v>
      </c>
    </row>
    <row r="11" spans="1:19">
      <c r="A11" s="98" t="s">
        <v>114</v>
      </c>
      <c r="C11" s="97">
        <v>283</v>
      </c>
      <c r="D11" s="96">
        <v>51377</v>
      </c>
      <c r="E11" s="96">
        <v>171404</v>
      </c>
      <c r="F11" s="132">
        <v>606</v>
      </c>
      <c r="G11" s="96">
        <v>550155</v>
      </c>
      <c r="H11" s="96">
        <v>20821</v>
      </c>
      <c r="I11" s="96">
        <v>2017.583038869258</v>
      </c>
      <c r="J11" s="99" t="str">
        <f>A11</f>
        <v>21　　</v>
      </c>
      <c r="L11" s="119">
        <v>990628</v>
      </c>
      <c r="M11" s="96">
        <v>898374</v>
      </c>
      <c r="N11" s="96">
        <v>92254</v>
      </c>
      <c r="O11" s="96">
        <v>88612</v>
      </c>
      <c r="P11" s="96">
        <v>74089</v>
      </c>
      <c r="Q11" s="96">
        <v>25521</v>
      </c>
      <c r="R11" s="96">
        <v>20096</v>
      </c>
      <c r="S11" s="96">
        <v>2780</v>
      </c>
    </row>
    <row r="12" spans="1:19">
      <c r="A12" s="98" t="s">
        <v>117</v>
      </c>
      <c r="C12" s="97">
        <v>282</v>
      </c>
      <c r="D12" s="96">
        <v>51468</v>
      </c>
      <c r="E12" s="96">
        <v>167891</v>
      </c>
      <c r="F12" s="132">
        <v>595</v>
      </c>
      <c r="G12" s="96">
        <v>542187</v>
      </c>
      <c r="H12" s="96">
        <v>19595</v>
      </c>
      <c r="I12" s="96">
        <v>1992.1347517730496</v>
      </c>
      <c r="J12" s="99" t="str">
        <f>A12</f>
        <v>22　　</v>
      </c>
      <c r="L12" s="119">
        <v>1018396</v>
      </c>
      <c r="M12" s="96">
        <v>925785</v>
      </c>
      <c r="N12" s="96">
        <v>92611</v>
      </c>
      <c r="O12" s="96">
        <v>88612</v>
      </c>
      <c r="P12" s="96">
        <v>66992</v>
      </c>
      <c r="Q12" s="96">
        <v>26077</v>
      </c>
      <c r="R12" s="96">
        <v>20315</v>
      </c>
      <c r="S12" s="96">
        <v>2677</v>
      </c>
    </row>
    <row r="13" spans="1:19">
      <c r="A13" s="93" t="s">
        <v>116</v>
      </c>
      <c r="B13" s="92"/>
      <c r="C13" s="126">
        <v>283</v>
      </c>
      <c r="D13" s="122">
        <v>50278</v>
      </c>
      <c r="E13" s="120">
        <v>169355</v>
      </c>
      <c r="F13" s="130">
        <v>598.4</v>
      </c>
      <c r="G13" s="120">
        <v>544753</v>
      </c>
      <c r="H13" s="120">
        <v>19952</v>
      </c>
      <c r="I13" s="120">
        <v>1995.4240282685512</v>
      </c>
      <c r="J13" s="129" t="str">
        <f>A13</f>
        <v>23　　</v>
      </c>
      <c r="K13" s="92"/>
      <c r="L13" s="123">
        <v>1040352</v>
      </c>
      <c r="M13" s="122">
        <v>947747</v>
      </c>
      <c r="N13" s="122">
        <v>92605</v>
      </c>
      <c r="O13" s="122">
        <v>398</v>
      </c>
      <c r="P13" s="122">
        <v>67139</v>
      </c>
      <c r="Q13" s="122">
        <v>26417</v>
      </c>
      <c r="R13" s="122">
        <v>20474</v>
      </c>
      <c r="S13" s="122">
        <v>2538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3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115</v>
      </c>
      <c r="C9" s="97">
        <v>268</v>
      </c>
      <c r="D9" s="96">
        <v>51496</v>
      </c>
      <c r="E9" s="96">
        <v>124638</v>
      </c>
      <c r="F9" s="132">
        <v>465</v>
      </c>
      <c r="G9" s="96">
        <v>417586</v>
      </c>
      <c r="H9" s="96">
        <v>15046</v>
      </c>
      <c r="I9" s="96">
        <v>1614.2985074626865</v>
      </c>
      <c r="J9" s="99" t="str">
        <f>A9</f>
        <v>平成 18年度</v>
      </c>
      <c r="L9" s="119">
        <v>915492</v>
      </c>
      <c r="M9" s="96">
        <v>824970</v>
      </c>
      <c r="N9" s="96">
        <v>90522</v>
      </c>
      <c r="O9" s="96">
        <v>88612</v>
      </c>
      <c r="P9" s="96">
        <v>75774</v>
      </c>
      <c r="Q9" s="96">
        <v>23727</v>
      </c>
      <c r="R9" s="96">
        <v>19144</v>
      </c>
      <c r="S9" s="96">
        <v>2721</v>
      </c>
    </row>
    <row r="10" spans="1:19">
      <c r="A10" s="98" t="s">
        <v>110</v>
      </c>
      <c r="C10" s="97">
        <v>282</v>
      </c>
      <c r="D10" s="96">
        <v>51866</v>
      </c>
      <c r="E10" s="96">
        <v>141560</v>
      </c>
      <c r="F10" s="132">
        <v>502</v>
      </c>
      <c r="G10" s="96">
        <v>450117</v>
      </c>
      <c r="H10" s="96">
        <v>17049</v>
      </c>
      <c r="I10" s="96">
        <v>1656.6170212765958</v>
      </c>
      <c r="J10" s="99" t="str">
        <f>A10</f>
        <v>19　　</v>
      </c>
      <c r="L10" s="119">
        <v>940985</v>
      </c>
      <c r="M10" s="96">
        <v>849628</v>
      </c>
      <c r="N10" s="96">
        <v>91357</v>
      </c>
      <c r="O10" s="96">
        <v>88612</v>
      </c>
      <c r="P10" s="96">
        <v>75949</v>
      </c>
      <c r="Q10" s="96">
        <v>24166</v>
      </c>
      <c r="R10" s="96">
        <v>19526</v>
      </c>
      <c r="S10" s="96">
        <v>2739</v>
      </c>
    </row>
    <row r="11" spans="1:19">
      <c r="A11" s="98" t="s">
        <v>106</v>
      </c>
      <c r="C11" s="97">
        <v>282</v>
      </c>
      <c r="D11" s="96">
        <v>51936</v>
      </c>
      <c r="E11" s="96">
        <v>155091</v>
      </c>
      <c r="F11" s="132">
        <v>550</v>
      </c>
      <c r="G11" s="96">
        <v>494397</v>
      </c>
      <c r="H11" s="96">
        <v>18131</v>
      </c>
      <c r="I11" s="96">
        <v>1817.4751773049645</v>
      </c>
      <c r="J11" s="99" t="str">
        <f>A11</f>
        <v>20　　</v>
      </c>
      <c r="L11" s="119">
        <v>965967</v>
      </c>
      <c r="M11" s="96">
        <v>874220</v>
      </c>
      <c r="N11" s="96">
        <v>91747</v>
      </c>
      <c r="O11" s="96">
        <v>88612</v>
      </c>
      <c r="P11" s="96">
        <v>76182</v>
      </c>
      <c r="Q11" s="96">
        <v>24824</v>
      </c>
      <c r="R11" s="96">
        <v>19809</v>
      </c>
      <c r="S11" s="96">
        <v>2817</v>
      </c>
    </row>
    <row r="12" spans="1:19">
      <c r="A12" s="98" t="s">
        <v>114</v>
      </c>
      <c r="C12" s="97">
        <v>283</v>
      </c>
      <c r="D12" s="96">
        <v>51377</v>
      </c>
      <c r="E12" s="96">
        <v>171404</v>
      </c>
      <c r="F12" s="132">
        <v>606</v>
      </c>
      <c r="G12" s="96">
        <v>550155</v>
      </c>
      <c r="H12" s="96">
        <v>20821</v>
      </c>
      <c r="I12" s="96">
        <v>2017.583038869258</v>
      </c>
      <c r="J12" s="99" t="str">
        <f>A12</f>
        <v>21　　</v>
      </c>
      <c r="L12" s="119">
        <v>990628</v>
      </c>
      <c r="M12" s="96">
        <v>898374</v>
      </c>
      <c r="N12" s="96">
        <v>92254</v>
      </c>
      <c r="O12" s="96">
        <v>88612</v>
      </c>
      <c r="P12" s="96">
        <v>74089</v>
      </c>
      <c r="Q12" s="96">
        <v>25521</v>
      </c>
      <c r="R12" s="96">
        <v>20096</v>
      </c>
      <c r="S12" s="96">
        <v>2780</v>
      </c>
    </row>
    <row r="13" spans="1:19">
      <c r="A13" s="93" t="s">
        <v>113</v>
      </c>
      <c r="B13" s="92"/>
      <c r="C13" s="126">
        <v>282</v>
      </c>
      <c r="D13" s="122">
        <v>51468</v>
      </c>
      <c r="E13" s="120">
        <v>167891</v>
      </c>
      <c r="F13" s="130">
        <v>595</v>
      </c>
      <c r="G13" s="120">
        <v>542187</v>
      </c>
      <c r="H13" s="120">
        <v>19595</v>
      </c>
      <c r="I13" s="120">
        <v>1992.1347517730496</v>
      </c>
      <c r="J13" s="129" t="str">
        <f>A13</f>
        <v>22　　</v>
      </c>
      <c r="K13" s="92"/>
      <c r="L13" s="123">
        <v>1018396</v>
      </c>
      <c r="M13" s="122">
        <v>925785</v>
      </c>
      <c r="N13" s="122">
        <v>92611</v>
      </c>
      <c r="O13" s="122">
        <v>88612</v>
      </c>
      <c r="P13" s="122">
        <v>66992</v>
      </c>
      <c r="Q13" s="122">
        <v>26077</v>
      </c>
      <c r="R13" s="122">
        <v>20315</v>
      </c>
      <c r="S13" s="122">
        <v>2677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11811023622047245"/>
  <pageSetup paperSize="9" scale="95" fitToWidth="2" orientation="portrait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0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112</v>
      </c>
      <c r="C9" s="97">
        <v>268</v>
      </c>
      <c r="D9" s="96">
        <v>55228</v>
      </c>
      <c r="E9" s="96">
        <v>118813</v>
      </c>
      <c r="F9" s="132">
        <v>443</v>
      </c>
      <c r="G9" s="96">
        <v>397810</v>
      </c>
      <c r="H9" s="96">
        <v>14657</v>
      </c>
      <c r="I9" s="96">
        <v>1539.0559701492537</v>
      </c>
      <c r="J9" s="99" t="str">
        <f>A9</f>
        <v>平成 17年度</v>
      </c>
      <c r="L9" s="119">
        <v>889353</v>
      </c>
      <c r="M9" s="96">
        <v>799644</v>
      </c>
      <c r="N9" s="96">
        <v>89709</v>
      </c>
      <c r="O9" s="96">
        <v>88612</v>
      </c>
      <c r="P9" s="96">
        <v>75597</v>
      </c>
      <c r="Q9" s="96">
        <v>23296</v>
      </c>
      <c r="R9" s="96">
        <v>18802</v>
      </c>
      <c r="S9" s="96">
        <v>2748</v>
      </c>
    </row>
    <row r="10" spans="1:19">
      <c r="A10" s="98" t="s">
        <v>111</v>
      </c>
      <c r="C10" s="97">
        <v>268</v>
      </c>
      <c r="D10" s="96">
        <v>51496</v>
      </c>
      <c r="E10" s="96">
        <v>124638</v>
      </c>
      <c r="F10" s="132">
        <v>465</v>
      </c>
      <c r="G10" s="96">
        <v>417586</v>
      </c>
      <c r="H10" s="96">
        <v>15046</v>
      </c>
      <c r="I10" s="96">
        <v>1614.2985074626865</v>
      </c>
      <c r="J10" s="99" t="str">
        <f>A10</f>
        <v>18　　</v>
      </c>
      <c r="L10" s="119">
        <v>915492</v>
      </c>
      <c r="M10" s="96">
        <v>824970</v>
      </c>
      <c r="N10" s="96">
        <v>90522</v>
      </c>
      <c r="O10" s="96">
        <v>88612</v>
      </c>
      <c r="P10" s="96">
        <v>75774</v>
      </c>
      <c r="Q10" s="96">
        <v>23727</v>
      </c>
      <c r="R10" s="96">
        <v>19144</v>
      </c>
      <c r="S10" s="96">
        <v>2721</v>
      </c>
    </row>
    <row r="11" spans="1:19">
      <c r="A11" s="98" t="s">
        <v>110</v>
      </c>
      <c r="C11" s="97">
        <v>282</v>
      </c>
      <c r="D11" s="96">
        <v>51866</v>
      </c>
      <c r="E11" s="96">
        <v>141560</v>
      </c>
      <c r="F11" s="132">
        <v>502</v>
      </c>
      <c r="G11" s="96">
        <v>450117</v>
      </c>
      <c r="H11" s="96">
        <v>17049</v>
      </c>
      <c r="I11" s="96">
        <v>1656.6170212765958</v>
      </c>
      <c r="J11" s="99" t="str">
        <f>A11</f>
        <v>19　　</v>
      </c>
      <c r="L11" s="119">
        <v>940985</v>
      </c>
      <c r="M11" s="96">
        <v>849628</v>
      </c>
      <c r="N11" s="96">
        <v>91357</v>
      </c>
      <c r="O11" s="96">
        <v>88612</v>
      </c>
      <c r="P11" s="96">
        <v>75949</v>
      </c>
      <c r="Q11" s="96">
        <v>24166</v>
      </c>
      <c r="R11" s="96">
        <v>19526</v>
      </c>
      <c r="S11" s="96">
        <v>2739</v>
      </c>
    </row>
    <row r="12" spans="1:19">
      <c r="A12" s="98" t="s">
        <v>109</v>
      </c>
      <c r="C12" s="97">
        <v>282</v>
      </c>
      <c r="D12" s="96">
        <v>51936</v>
      </c>
      <c r="E12" s="96">
        <v>155091</v>
      </c>
      <c r="F12" s="132">
        <v>550</v>
      </c>
      <c r="G12" s="96">
        <v>494397</v>
      </c>
      <c r="H12" s="96">
        <v>18131</v>
      </c>
      <c r="I12" s="96">
        <v>1817.4751773049645</v>
      </c>
      <c r="J12" s="99" t="str">
        <f>A12</f>
        <v>20　　</v>
      </c>
      <c r="L12" s="119">
        <v>965967</v>
      </c>
      <c r="M12" s="96">
        <v>874220</v>
      </c>
      <c r="N12" s="96">
        <v>91747</v>
      </c>
      <c r="O12" s="96">
        <v>88612</v>
      </c>
      <c r="P12" s="96">
        <v>76182</v>
      </c>
      <c r="Q12" s="96">
        <v>24824</v>
      </c>
      <c r="R12" s="96">
        <v>19809</v>
      </c>
      <c r="S12" s="96">
        <v>2817</v>
      </c>
    </row>
    <row r="13" spans="1:19">
      <c r="A13" s="93" t="s">
        <v>108</v>
      </c>
      <c r="B13" s="92"/>
      <c r="C13" s="126">
        <v>283</v>
      </c>
      <c r="D13" s="122">
        <v>51377</v>
      </c>
      <c r="E13" s="120">
        <v>171404</v>
      </c>
      <c r="F13" s="130">
        <v>606</v>
      </c>
      <c r="G13" s="120">
        <v>550155</v>
      </c>
      <c r="H13" s="120">
        <v>20821</v>
      </c>
      <c r="I13" s="120">
        <v>2017.583038869258</v>
      </c>
      <c r="J13" s="129" t="str">
        <f>A13</f>
        <v>21　　</v>
      </c>
      <c r="K13" s="92"/>
      <c r="L13" s="123">
        <v>990628</v>
      </c>
      <c r="M13" s="122">
        <v>898374</v>
      </c>
      <c r="N13" s="122">
        <v>92254</v>
      </c>
      <c r="O13" s="122">
        <v>88612</v>
      </c>
      <c r="P13" s="122">
        <v>74089</v>
      </c>
      <c r="Q13" s="122">
        <v>25521</v>
      </c>
      <c r="R13" s="122">
        <v>20096</v>
      </c>
      <c r="S13" s="122">
        <v>2780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0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107</v>
      </c>
      <c r="C9" s="97">
        <v>267</v>
      </c>
      <c r="D9" s="96">
        <v>60181</v>
      </c>
      <c r="E9" s="96">
        <v>123378</v>
      </c>
      <c r="F9" s="132">
        <v>462</v>
      </c>
      <c r="G9" s="96">
        <v>404509</v>
      </c>
      <c r="H9" s="96">
        <v>14233</v>
      </c>
      <c r="I9" s="96">
        <v>1568.3220973782772</v>
      </c>
      <c r="J9" s="99" t="str">
        <f>A9</f>
        <v>平成 16年度</v>
      </c>
      <c r="L9" s="119">
        <v>869779</v>
      </c>
      <c r="M9" s="96">
        <v>780447</v>
      </c>
      <c r="N9" s="96">
        <v>89332</v>
      </c>
      <c r="O9" s="96">
        <v>88612</v>
      </c>
      <c r="P9" s="96">
        <v>75419</v>
      </c>
      <c r="Q9" s="96">
        <v>22956</v>
      </c>
      <c r="R9" s="96">
        <v>18383</v>
      </c>
      <c r="S9" s="96">
        <v>2839</v>
      </c>
    </row>
    <row r="10" spans="1:19">
      <c r="A10" s="98" t="s">
        <v>102</v>
      </c>
      <c r="C10" s="97">
        <v>268</v>
      </c>
      <c r="D10" s="96">
        <v>55228</v>
      </c>
      <c r="E10" s="96">
        <v>118813</v>
      </c>
      <c r="F10" s="132">
        <v>443</v>
      </c>
      <c r="G10" s="96">
        <v>397810</v>
      </c>
      <c r="H10" s="96">
        <v>14657</v>
      </c>
      <c r="I10" s="96">
        <v>1539.0559701492537</v>
      </c>
      <c r="J10" s="99" t="str">
        <f>A10</f>
        <v>17　　</v>
      </c>
      <c r="L10" s="119">
        <v>889353</v>
      </c>
      <c r="M10" s="96">
        <v>799644</v>
      </c>
      <c r="N10" s="96">
        <v>89709</v>
      </c>
      <c r="O10" s="96">
        <v>88612</v>
      </c>
      <c r="P10" s="96">
        <v>75597</v>
      </c>
      <c r="Q10" s="96">
        <v>23296</v>
      </c>
      <c r="R10" s="96">
        <v>18802</v>
      </c>
      <c r="S10" s="96">
        <v>2748</v>
      </c>
    </row>
    <row r="11" spans="1:19">
      <c r="A11" s="98" t="s">
        <v>101</v>
      </c>
      <c r="C11" s="97">
        <v>268</v>
      </c>
      <c r="D11" s="96">
        <v>51496</v>
      </c>
      <c r="E11" s="96">
        <v>124638</v>
      </c>
      <c r="F11" s="132">
        <v>465</v>
      </c>
      <c r="G11" s="96">
        <v>417586</v>
      </c>
      <c r="H11" s="96">
        <v>15046</v>
      </c>
      <c r="I11" s="96">
        <v>1614.2985074626865</v>
      </c>
      <c r="J11" s="99" t="str">
        <f>A11</f>
        <v>18　　</v>
      </c>
      <c r="L11" s="119">
        <v>915492</v>
      </c>
      <c r="M11" s="96">
        <v>824970</v>
      </c>
      <c r="N11" s="96">
        <v>90522</v>
      </c>
      <c r="O11" s="96">
        <v>88612</v>
      </c>
      <c r="P11" s="96">
        <v>75774</v>
      </c>
      <c r="Q11" s="96">
        <v>23727</v>
      </c>
      <c r="R11" s="96">
        <v>19144</v>
      </c>
      <c r="S11" s="96">
        <v>2721</v>
      </c>
    </row>
    <row r="12" spans="1:19">
      <c r="A12" s="98" t="s">
        <v>100</v>
      </c>
      <c r="C12" s="97">
        <v>282</v>
      </c>
      <c r="D12" s="96">
        <v>51866</v>
      </c>
      <c r="E12" s="96">
        <v>141560</v>
      </c>
      <c r="F12" s="132">
        <v>502</v>
      </c>
      <c r="G12" s="96">
        <v>450117</v>
      </c>
      <c r="H12" s="96">
        <v>17049</v>
      </c>
      <c r="I12" s="96">
        <v>1656.6170212765958</v>
      </c>
      <c r="J12" s="99" t="str">
        <f>A12</f>
        <v>19　　</v>
      </c>
      <c r="L12" s="119">
        <v>940985</v>
      </c>
      <c r="M12" s="96">
        <v>849628</v>
      </c>
      <c r="N12" s="96">
        <v>91357</v>
      </c>
      <c r="O12" s="96">
        <v>88612</v>
      </c>
      <c r="P12" s="96">
        <v>75949</v>
      </c>
      <c r="Q12" s="96">
        <v>24166</v>
      </c>
      <c r="R12" s="96">
        <v>19526</v>
      </c>
      <c r="S12" s="96">
        <v>2739</v>
      </c>
    </row>
    <row r="13" spans="1:19">
      <c r="A13" s="93" t="s">
        <v>106</v>
      </c>
      <c r="B13" s="92"/>
      <c r="C13" s="126">
        <v>282</v>
      </c>
      <c r="D13" s="122">
        <v>51936</v>
      </c>
      <c r="E13" s="120">
        <v>155091</v>
      </c>
      <c r="F13" s="130">
        <v>550</v>
      </c>
      <c r="G13" s="120">
        <v>494397</v>
      </c>
      <c r="H13" s="120">
        <v>18131</v>
      </c>
      <c r="I13" s="120">
        <v>1817.4751773049645</v>
      </c>
      <c r="J13" s="129" t="str">
        <f>A13</f>
        <v>20　　</v>
      </c>
      <c r="K13" s="92"/>
      <c r="L13" s="123">
        <v>965967</v>
      </c>
      <c r="M13" s="122">
        <v>874220</v>
      </c>
      <c r="N13" s="122">
        <v>91747</v>
      </c>
      <c r="O13" s="122">
        <v>88612</v>
      </c>
      <c r="P13" s="122">
        <v>76182</v>
      </c>
      <c r="Q13" s="122">
        <v>24824</v>
      </c>
      <c r="R13" s="122">
        <v>19809</v>
      </c>
      <c r="S13" s="122">
        <v>2817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showGridLines="0" zoomScale="125" zoomScaleNormal="125" workbookViewId="0"/>
  </sheetViews>
  <sheetFormatPr defaultColWidth="11.25" defaultRowHeight="10.5"/>
  <cols>
    <col min="1" max="1" width="10" style="85" customWidth="1"/>
    <col min="2" max="2" width="1" style="85" customWidth="1"/>
    <col min="3" max="9" width="10.875" style="85" customWidth="1"/>
    <col min="10" max="10" width="10" style="85" customWidth="1"/>
    <col min="11" max="11" width="1" style="85" customWidth="1"/>
    <col min="12" max="13" width="9.875" style="85" customWidth="1"/>
    <col min="14" max="19" width="9.375" style="85" customWidth="1"/>
    <col min="20" max="16384" width="11.25" style="85"/>
  </cols>
  <sheetData>
    <row r="1" spans="1:19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4"/>
    </row>
    <row r="2" spans="1:19" ht="3.75" customHeight="1"/>
    <row r="3" spans="1:19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3" t="s">
        <v>1</v>
      </c>
      <c r="K3" s="112"/>
      <c r="L3" s="112"/>
      <c r="M3" s="112"/>
      <c r="N3" s="112"/>
      <c r="O3" s="112"/>
      <c r="P3" s="112"/>
      <c r="Q3" s="112"/>
      <c r="R3" s="112"/>
      <c r="S3" s="112"/>
    </row>
    <row r="4" spans="1:19" ht="3" customHeight="1">
      <c r="A4" s="113"/>
      <c r="B4" s="112"/>
      <c r="C4" s="112"/>
      <c r="D4" s="112"/>
      <c r="E4" s="112"/>
      <c r="F4" s="112"/>
      <c r="G4" s="112"/>
      <c r="H4" s="112"/>
      <c r="I4" s="112"/>
      <c r="J4" s="113"/>
      <c r="K4" s="112"/>
    </row>
    <row r="5" spans="1:19" ht="1.5" customHeight="1"/>
    <row r="6" spans="1:19" ht="10.5" customHeight="1">
      <c r="A6" s="243" t="s">
        <v>36</v>
      </c>
      <c r="B6" s="243"/>
      <c r="C6" s="109" t="s">
        <v>2</v>
      </c>
      <c r="D6" s="247" t="s">
        <v>105</v>
      </c>
      <c r="E6" s="245" t="s">
        <v>4</v>
      </c>
      <c r="F6" s="246"/>
      <c r="G6" s="110" t="s">
        <v>5</v>
      </c>
      <c r="H6" s="110"/>
      <c r="I6" s="111"/>
      <c r="J6" s="243" t="s">
        <v>36</v>
      </c>
      <c r="K6" s="243"/>
      <c r="L6" s="110" t="s">
        <v>53</v>
      </c>
      <c r="M6" s="110"/>
      <c r="N6" s="110"/>
      <c r="O6" s="118" t="s">
        <v>20</v>
      </c>
      <c r="P6" s="109" t="s">
        <v>8</v>
      </c>
      <c r="Q6" s="109" t="s">
        <v>9</v>
      </c>
      <c r="R6" s="108" t="s">
        <v>10</v>
      </c>
      <c r="S6" s="117" t="s">
        <v>7</v>
      </c>
    </row>
    <row r="7" spans="1:19" ht="10.5" customHeight="1">
      <c r="A7" s="244"/>
      <c r="B7" s="244"/>
      <c r="C7" s="107" t="s">
        <v>11</v>
      </c>
      <c r="D7" s="248"/>
      <c r="E7" s="105" t="s">
        <v>15</v>
      </c>
      <c r="F7" s="106" t="s">
        <v>17</v>
      </c>
      <c r="G7" s="105" t="s">
        <v>15</v>
      </c>
      <c r="H7" s="105" t="s">
        <v>16</v>
      </c>
      <c r="I7" s="106" t="s">
        <v>17</v>
      </c>
      <c r="J7" s="244"/>
      <c r="K7" s="244"/>
      <c r="L7" s="105" t="s">
        <v>12</v>
      </c>
      <c r="M7" s="105" t="s">
        <v>18</v>
      </c>
      <c r="N7" s="105" t="s">
        <v>19</v>
      </c>
      <c r="O7" s="102" t="s">
        <v>52</v>
      </c>
      <c r="P7" s="103" t="s">
        <v>22</v>
      </c>
      <c r="Q7" s="102" t="s">
        <v>22</v>
      </c>
      <c r="R7" s="101" t="s">
        <v>22</v>
      </c>
      <c r="S7" s="116" t="s">
        <v>21</v>
      </c>
    </row>
    <row r="8" spans="1:19" ht="6" customHeight="1">
      <c r="C8" s="100"/>
      <c r="L8" s="100"/>
    </row>
    <row r="9" spans="1:19">
      <c r="A9" s="99" t="s">
        <v>104</v>
      </c>
      <c r="C9" s="97">
        <v>271</v>
      </c>
      <c r="D9" s="96">
        <v>65531</v>
      </c>
      <c r="E9" s="96">
        <v>128657</v>
      </c>
      <c r="F9" s="132">
        <v>474.74907749077488</v>
      </c>
      <c r="G9" s="96">
        <v>417006</v>
      </c>
      <c r="H9" s="96">
        <v>15278</v>
      </c>
      <c r="I9" s="96">
        <v>1595.1439114391144</v>
      </c>
      <c r="J9" s="99" t="str">
        <f>A9</f>
        <v>平成 15年度</v>
      </c>
      <c r="L9" s="119">
        <v>850796</v>
      </c>
      <c r="M9" s="96">
        <v>762027</v>
      </c>
      <c r="N9" s="96">
        <v>88769</v>
      </c>
      <c r="O9" s="96">
        <v>88612</v>
      </c>
      <c r="P9" s="96">
        <v>75334</v>
      </c>
      <c r="Q9" s="96">
        <v>22524</v>
      </c>
      <c r="R9" s="96">
        <v>17934</v>
      </c>
      <c r="S9" s="96">
        <v>2808</v>
      </c>
    </row>
    <row r="10" spans="1:19">
      <c r="A10" s="98" t="s">
        <v>103</v>
      </c>
      <c r="C10" s="97">
        <v>267</v>
      </c>
      <c r="D10" s="96">
        <v>60181</v>
      </c>
      <c r="E10" s="96">
        <v>123378</v>
      </c>
      <c r="F10" s="132">
        <v>462</v>
      </c>
      <c r="G10" s="96">
        <v>404509</v>
      </c>
      <c r="H10" s="96">
        <v>14233</v>
      </c>
      <c r="I10" s="96">
        <v>1568.3220973782772</v>
      </c>
      <c r="J10" s="99" t="str">
        <f>A10</f>
        <v>16　　</v>
      </c>
      <c r="L10" s="119">
        <v>869779</v>
      </c>
      <c r="M10" s="96">
        <v>780447</v>
      </c>
      <c r="N10" s="96">
        <v>89332</v>
      </c>
      <c r="O10" s="96">
        <v>88612</v>
      </c>
      <c r="P10" s="96">
        <v>75419</v>
      </c>
      <c r="Q10" s="96">
        <v>22956</v>
      </c>
      <c r="R10" s="96">
        <v>18383</v>
      </c>
      <c r="S10" s="96">
        <v>2839</v>
      </c>
    </row>
    <row r="11" spans="1:19">
      <c r="A11" s="98" t="s">
        <v>102</v>
      </c>
      <c r="C11" s="97">
        <v>268</v>
      </c>
      <c r="D11" s="96">
        <v>55228</v>
      </c>
      <c r="E11" s="96">
        <v>118813</v>
      </c>
      <c r="F11" s="132">
        <v>443</v>
      </c>
      <c r="G11" s="96">
        <v>397810</v>
      </c>
      <c r="H11" s="96">
        <v>14657</v>
      </c>
      <c r="I11" s="96">
        <v>1539.0559701492537</v>
      </c>
      <c r="J11" s="99" t="str">
        <f>A11</f>
        <v>17　　</v>
      </c>
      <c r="L11" s="119">
        <v>889353</v>
      </c>
      <c r="M11" s="96">
        <v>799644</v>
      </c>
      <c r="N11" s="96">
        <v>89709</v>
      </c>
      <c r="O11" s="96">
        <v>88612</v>
      </c>
      <c r="P11" s="96">
        <v>75597</v>
      </c>
      <c r="Q11" s="96">
        <v>23296</v>
      </c>
      <c r="R11" s="96">
        <v>18802</v>
      </c>
      <c r="S11" s="96">
        <v>2748</v>
      </c>
    </row>
    <row r="12" spans="1:19">
      <c r="A12" s="98" t="s">
        <v>101</v>
      </c>
      <c r="C12" s="97">
        <v>268</v>
      </c>
      <c r="D12" s="96">
        <v>51496</v>
      </c>
      <c r="E12" s="96">
        <v>124638</v>
      </c>
      <c r="F12" s="132">
        <v>465</v>
      </c>
      <c r="G12" s="96">
        <v>417586</v>
      </c>
      <c r="H12" s="96">
        <v>15046</v>
      </c>
      <c r="I12" s="96">
        <v>1614.2985074626865</v>
      </c>
      <c r="J12" s="99" t="str">
        <f>A12</f>
        <v>18　　</v>
      </c>
      <c r="L12" s="119">
        <v>915492</v>
      </c>
      <c r="M12" s="96">
        <v>824970</v>
      </c>
      <c r="N12" s="96">
        <v>90522</v>
      </c>
      <c r="O12" s="96">
        <v>88612</v>
      </c>
      <c r="P12" s="96">
        <v>75774</v>
      </c>
      <c r="Q12" s="96">
        <v>23727</v>
      </c>
      <c r="R12" s="96">
        <v>19144</v>
      </c>
      <c r="S12" s="96">
        <v>2721</v>
      </c>
    </row>
    <row r="13" spans="1:19">
      <c r="A13" s="93" t="s">
        <v>100</v>
      </c>
      <c r="B13" s="92"/>
      <c r="C13" s="126">
        <v>282</v>
      </c>
      <c r="D13" s="122">
        <v>51866</v>
      </c>
      <c r="E13" s="120">
        <v>141560</v>
      </c>
      <c r="F13" s="130">
        <v>502</v>
      </c>
      <c r="G13" s="120">
        <v>450117</v>
      </c>
      <c r="H13" s="120">
        <v>17049</v>
      </c>
      <c r="I13" s="120">
        <v>1656.6170212765958</v>
      </c>
      <c r="J13" s="129" t="str">
        <f>A13</f>
        <v>19　　</v>
      </c>
      <c r="K13" s="92"/>
      <c r="L13" s="123">
        <v>940985</v>
      </c>
      <c r="M13" s="122">
        <v>849628</v>
      </c>
      <c r="N13" s="122">
        <v>91357</v>
      </c>
      <c r="O13" s="122">
        <v>88612</v>
      </c>
      <c r="P13" s="122">
        <v>75949</v>
      </c>
      <c r="Q13" s="122">
        <v>24166</v>
      </c>
      <c r="R13" s="122">
        <v>19526</v>
      </c>
      <c r="S13" s="122">
        <v>2739</v>
      </c>
    </row>
    <row r="14" spans="1:19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9"/>
      <c r="M14" s="88"/>
      <c r="N14" s="88"/>
      <c r="O14" s="88"/>
      <c r="P14" s="88"/>
      <c r="Q14" s="88"/>
      <c r="R14" s="88"/>
      <c r="S14" s="88"/>
    </row>
    <row r="15" spans="1:19" ht="9" customHeight="1">
      <c r="A15" s="87" t="s">
        <v>99</v>
      </c>
      <c r="J15" s="87" t="s">
        <v>79</v>
      </c>
    </row>
    <row r="16" spans="1:19">
      <c r="A16" s="87"/>
      <c r="B16" s="86"/>
      <c r="J16" s="85" t="s">
        <v>30</v>
      </c>
    </row>
  </sheetData>
  <mergeCells count="4">
    <mergeCell ref="A6:B7"/>
    <mergeCell ref="J6:K7"/>
    <mergeCell ref="E6:F6"/>
    <mergeCell ref="D6:D7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9.75" style="85" customWidth="1"/>
    <col min="4" max="4" width="9.5" style="85" customWidth="1"/>
    <col min="5" max="6" width="8.25" style="85" customWidth="1"/>
    <col min="7" max="7" width="8.625" style="85" customWidth="1"/>
    <col min="8" max="8" width="7.5" style="85" customWidth="1"/>
    <col min="9" max="9" width="8.625" style="85" customWidth="1"/>
    <col min="10" max="11" width="8" style="85" customWidth="1"/>
    <col min="12" max="12" width="9.375" style="85" customWidth="1"/>
    <col min="13" max="13" width="1" style="85" customWidth="1"/>
    <col min="14" max="15" width="10" style="85" customWidth="1"/>
    <col min="16" max="17" width="8.875" style="85" customWidth="1"/>
    <col min="18" max="19" width="9.5" style="85" customWidth="1"/>
    <col min="20" max="20" width="11.125" style="85" customWidth="1"/>
    <col min="21" max="21" width="8.875" style="85" customWidth="1"/>
    <col min="22" max="16384" width="11.25" style="85"/>
  </cols>
  <sheetData>
    <row r="1" spans="1:21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4"/>
    </row>
    <row r="2" spans="1:21" ht="3.75" customHeight="1"/>
    <row r="3" spans="1:21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 t="s">
        <v>1</v>
      </c>
      <c r="M3" s="112"/>
      <c r="N3" s="112"/>
      <c r="O3" s="112"/>
      <c r="P3" s="112"/>
      <c r="Q3" s="112"/>
      <c r="R3" s="112"/>
      <c r="S3" s="112"/>
      <c r="T3" s="112"/>
      <c r="U3" s="112"/>
    </row>
    <row r="4" spans="1:21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112"/>
    </row>
    <row r="5" spans="1:21" ht="1.5" customHeight="1"/>
    <row r="6" spans="1:21" ht="12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245" t="s">
        <v>4</v>
      </c>
      <c r="H6" s="246"/>
      <c r="I6" s="110" t="s">
        <v>5</v>
      </c>
      <c r="J6" s="110"/>
      <c r="K6" s="111"/>
      <c r="L6" s="243" t="s">
        <v>36</v>
      </c>
      <c r="M6" s="243"/>
      <c r="N6" s="110" t="s">
        <v>53</v>
      </c>
      <c r="O6" s="110"/>
      <c r="P6" s="110"/>
      <c r="Q6" s="118" t="s">
        <v>20</v>
      </c>
      <c r="R6" s="109" t="s">
        <v>8</v>
      </c>
      <c r="S6" s="109" t="s">
        <v>9</v>
      </c>
      <c r="T6" s="108" t="s">
        <v>10</v>
      </c>
      <c r="U6" s="117" t="s">
        <v>7</v>
      </c>
    </row>
    <row r="7" spans="1:21" ht="12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34" t="s">
        <v>17</v>
      </c>
      <c r="I7" s="105" t="s">
        <v>15</v>
      </c>
      <c r="J7" s="105" t="s">
        <v>16</v>
      </c>
      <c r="K7" s="106" t="s">
        <v>17</v>
      </c>
      <c r="L7" s="244"/>
      <c r="M7" s="244"/>
      <c r="N7" s="105" t="s">
        <v>12</v>
      </c>
      <c r="O7" s="105" t="s">
        <v>18</v>
      </c>
      <c r="P7" s="105" t="s">
        <v>19</v>
      </c>
      <c r="Q7" s="102" t="s">
        <v>52</v>
      </c>
      <c r="R7" s="103" t="s">
        <v>22</v>
      </c>
      <c r="S7" s="102" t="s">
        <v>22</v>
      </c>
      <c r="T7" s="101" t="s">
        <v>22</v>
      </c>
      <c r="U7" s="116" t="s">
        <v>21</v>
      </c>
    </row>
    <row r="8" spans="1:21" ht="4.5" customHeight="1">
      <c r="C8" s="100"/>
      <c r="N8" s="100"/>
    </row>
    <row r="9" spans="1:21" ht="9.75" customHeight="1">
      <c r="A9" s="121" t="s">
        <v>98</v>
      </c>
      <c r="C9" s="97">
        <v>269</v>
      </c>
      <c r="D9" s="96">
        <v>71487</v>
      </c>
      <c r="E9" s="96">
        <v>36070</v>
      </c>
      <c r="F9" s="96">
        <v>35417</v>
      </c>
      <c r="G9" s="96">
        <v>130657</v>
      </c>
      <c r="H9" s="132">
        <v>485.71375464684013</v>
      </c>
      <c r="I9" s="96">
        <v>419723</v>
      </c>
      <c r="J9" s="96">
        <v>15224</v>
      </c>
      <c r="K9" s="96">
        <v>1616.903345724907</v>
      </c>
      <c r="L9" s="121" t="str">
        <f>A9</f>
        <v>平成 14 年度</v>
      </c>
      <c r="N9" s="119">
        <v>832543</v>
      </c>
      <c r="O9" s="96">
        <v>744321</v>
      </c>
      <c r="P9" s="96">
        <v>88222</v>
      </c>
      <c r="Q9" s="96">
        <v>88612</v>
      </c>
      <c r="R9" s="96">
        <v>75234</v>
      </c>
      <c r="S9" s="96">
        <v>22096</v>
      </c>
      <c r="T9" s="96">
        <v>17511</v>
      </c>
      <c r="U9" s="96">
        <v>2781</v>
      </c>
    </row>
    <row r="10" spans="1:21" ht="9.75" customHeight="1">
      <c r="A10" s="138" t="s">
        <v>97</v>
      </c>
      <c r="C10" s="97">
        <v>271</v>
      </c>
      <c r="D10" s="96">
        <v>65531</v>
      </c>
      <c r="E10" s="132" t="s">
        <v>80</v>
      </c>
      <c r="F10" s="132" t="s">
        <v>80</v>
      </c>
      <c r="G10" s="96">
        <v>128657</v>
      </c>
      <c r="H10" s="132">
        <v>474.74907749077488</v>
      </c>
      <c r="I10" s="96">
        <v>417006</v>
      </c>
      <c r="J10" s="96">
        <v>15278</v>
      </c>
      <c r="K10" s="96">
        <v>1595.1439114391144</v>
      </c>
      <c r="L10" s="121" t="str">
        <f>A10</f>
        <v xml:space="preserve">    15　　</v>
      </c>
      <c r="N10" s="119">
        <v>850796</v>
      </c>
      <c r="O10" s="96">
        <v>762027</v>
      </c>
      <c r="P10" s="96">
        <v>88769</v>
      </c>
      <c r="Q10" s="96">
        <v>88612</v>
      </c>
      <c r="R10" s="96">
        <v>75334</v>
      </c>
      <c r="S10" s="96">
        <v>22524</v>
      </c>
      <c r="T10" s="96">
        <v>17934</v>
      </c>
      <c r="U10" s="96">
        <v>2808</v>
      </c>
    </row>
    <row r="11" spans="1:21" ht="9.75" customHeight="1">
      <c r="A11" s="138" t="s">
        <v>96</v>
      </c>
      <c r="C11" s="97">
        <v>267</v>
      </c>
      <c r="D11" s="96">
        <v>60181</v>
      </c>
      <c r="E11" s="132" t="s">
        <v>80</v>
      </c>
      <c r="F11" s="132" t="s">
        <v>80</v>
      </c>
      <c r="G11" s="96">
        <v>123378</v>
      </c>
      <c r="H11" s="132">
        <v>462</v>
      </c>
      <c r="I11" s="96">
        <v>404509</v>
      </c>
      <c r="J11" s="96">
        <v>14233</v>
      </c>
      <c r="K11" s="96">
        <v>1568.3220973782772</v>
      </c>
      <c r="L11" s="121" t="str">
        <f>A11</f>
        <v xml:space="preserve">    16　　</v>
      </c>
      <c r="N11" s="119">
        <v>869779</v>
      </c>
      <c r="O11" s="96">
        <v>780447</v>
      </c>
      <c r="P11" s="96">
        <v>89332</v>
      </c>
      <c r="Q11" s="96">
        <v>88612</v>
      </c>
      <c r="R11" s="96">
        <v>75419</v>
      </c>
      <c r="S11" s="96">
        <v>22956</v>
      </c>
      <c r="T11" s="96">
        <v>18383</v>
      </c>
      <c r="U11" s="96">
        <v>2839</v>
      </c>
    </row>
    <row r="12" spans="1:21" ht="9.75" customHeight="1">
      <c r="A12" s="138" t="s">
        <v>95</v>
      </c>
      <c r="C12" s="97">
        <v>268</v>
      </c>
      <c r="D12" s="96">
        <v>55228</v>
      </c>
      <c r="E12" s="132" t="s">
        <v>80</v>
      </c>
      <c r="F12" s="132" t="s">
        <v>80</v>
      </c>
      <c r="G12" s="96">
        <v>118813</v>
      </c>
      <c r="H12" s="132">
        <v>443</v>
      </c>
      <c r="I12" s="96">
        <v>397810</v>
      </c>
      <c r="J12" s="96">
        <v>14657</v>
      </c>
      <c r="K12" s="96">
        <v>1539.0559701492537</v>
      </c>
      <c r="L12" s="121" t="str">
        <f>A12</f>
        <v xml:space="preserve">    17　　</v>
      </c>
      <c r="N12" s="119">
        <v>889353</v>
      </c>
      <c r="O12" s="96">
        <v>799644</v>
      </c>
      <c r="P12" s="96">
        <v>89709</v>
      </c>
      <c r="Q12" s="96">
        <v>88612</v>
      </c>
      <c r="R12" s="96">
        <v>75597</v>
      </c>
      <c r="S12" s="96">
        <v>23296</v>
      </c>
      <c r="T12" s="96">
        <v>18802</v>
      </c>
      <c r="U12" s="96">
        <v>2748</v>
      </c>
    </row>
    <row r="13" spans="1:21" ht="9.75" customHeight="1">
      <c r="A13" s="137" t="s">
        <v>94</v>
      </c>
      <c r="B13" s="92"/>
      <c r="C13" s="126">
        <v>268</v>
      </c>
      <c r="D13" s="122">
        <v>51496</v>
      </c>
      <c r="E13" s="135" t="s">
        <v>80</v>
      </c>
      <c r="F13" s="135" t="s">
        <v>80</v>
      </c>
      <c r="G13" s="120">
        <v>124638</v>
      </c>
      <c r="H13" s="130">
        <v>465</v>
      </c>
      <c r="I13" s="120">
        <v>417586</v>
      </c>
      <c r="J13" s="120">
        <v>15046</v>
      </c>
      <c r="K13" s="120">
        <v>1614.2985074626865</v>
      </c>
      <c r="L13" s="136" t="str">
        <f>A13</f>
        <v xml:space="preserve">    18　　</v>
      </c>
      <c r="M13" s="92"/>
      <c r="N13" s="123">
        <v>915492</v>
      </c>
      <c r="O13" s="122">
        <v>824970</v>
      </c>
      <c r="P13" s="122">
        <v>90522</v>
      </c>
      <c r="Q13" s="122">
        <v>88612</v>
      </c>
      <c r="R13" s="122">
        <v>75774</v>
      </c>
      <c r="S13" s="122">
        <v>23727</v>
      </c>
      <c r="T13" s="122">
        <v>19144</v>
      </c>
      <c r="U13" s="122">
        <v>2721</v>
      </c>
    </row>
    <row r="14" spans="1:21" ht="4.5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9"/>
      <c r="O14" s="88"/>
      <c r="P14" s="88"/>
      <c r="Q14" s="88"/>
      <c r="R14" s="88"/>
      <c r="S14" s="88"/>
      <c r="T14" s="88"/>
      <c r="U14" s="88"/>
    </row>
    <row r="15" spans="1:21" ht="9.75" customHeight="1">
      <c r="A15" s="87" t="s">
        <v>93</v>
      </c>
      <c r="L15" s="87" t="s">
        <v>79</v>
      </c>
    </row>
    <row r="16" spans="1:21" ht="10.5" customHeight="1">
      <c r="A16" s="87" t="s">
        <v>92</v>
      </c>
      <c r="B16" s="86"/>
      <c r="L16" s="85" t="s">
        <v>30</v>
      </c>
    </row>
  </sheetData>
  <mergeCells count="3">
    <mergeCell ref="A6:B7"/>
    <mergeCell ref="L6:M7"/>
    <mergeCell ref="G6:H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9.75" style="85" customWidth="1"/>
    <col min="4" max="4" width="9.5" style="85" customWidth="1"/>
    <col min="5" max="6" width="8.25" style="85" customWidth="1"/>
    <col min="7" max="7" width="8.625" style="85" customWidth="1"/>
    <col min="8" max="8" width="7.5" style="85" customWidth="1"/>
    <col min="9" max="9" width="8.625" style="85" customWidth="1"/>
    <col min="10" max="11" width="8" style="85" customWidth="1"/>
    <col min="12" max="12" width="9.375" style="85" customWidth="1"/>
    <col min="13" max="13" width="1" style="85" customWidth="1"/>
    <col min="14" max="15" width="10" style="85" customWidth="1"/>
    <col min="16" max="17" width="8.875" style="85" customWidth="1"/>
    <col min="18" max="19" width="9.5" style="85" customWidth="1"/>
    <col min="20" max="20" width="11.125" style="85" customWidth="1"/>
    <col min="21" max="21" width="8.875" style="85" customWidth="1"/>
    <col min="22" max="16384" width="11.25" style="85"/>
  </cols>
  <sheetData>
    <row r="1" spans="1:21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4"/>
    </row>
    <row r="2" spans="1:21" ht="3.75" customHeight="1"/>
    <row r="3" spans="1:21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3" t="s">
        <v>1</v>
      </c>
      <c r="M3" s="112"/>
      <c r="N3" s="112"/>
      <c r="O3" s="112"/>
      <c r="P3" s="112"/>
      <c r="Q3" s="112"/>
      <c r="R3" s="112"/>
      <c r="S3" s="112"/>
      <c r="T3" s="112"/>
      <c r="U3" s="112"/>
    </row>
    <row r="4" spans="1:21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3"/>
      <c r="M4" s="112"/>
    </row>
    <row r="5" spans="1:21" ht="1.5" customHeight="1"/>
    <row r="6" spans="1:21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245" t="s">
        <v>4</v>
      </c>
      <c r="H6" s="246"/>
      <c r="I6" s="110" t="s">
        <v>5</v>
      </c>
      <c r="J6" s="110"/>
      <c r="K6" s="111"/>
      <c r="L6" s="243" t="s">
        <v>36</v>
      </c>
      <c r="M6" s="243"/>
      <c r="N6" s="110" t="s">
        <v>53</v>
      </c>
      <c r="O6" s="110"/>
      <c r="P6" s="110"/>
      <c r="Q6" s="118" t="s">
        <v>20</v>
      </c>
      <c r="R6" s="109" t="s">
        <v>8</v>
      </c>
      <c r="S6" s="109" t="s">
        <v>9</v>
      </c>
      <c r="T6" s="108" t="s">
        <v>10</v>
      </c>
      <c r="U6" s="117" t="s">
        <v>7</v>
      </c>
    </row>
    <row r="7" spans="1:21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34" t="s">
        <v>17</v>
      </c>
      <c r="I7" s="105" t="s">
        <v>15</v>
      </c>
      <c r="J7" s="105" t="s">
        <v>16</v>
      </c>
      <c r="K7" s="106" t="s">
        <v>17</v>
      </c>
      <c r="L7" s="244"/>
      <c r="M7" s="244"/>
      <c r="N7" s="105" t="s">
        <v>12</v>
      </c>
      <c r="O7" s="105" t="s">
        <v>18</v>
      </c>
      <c r="P7" s="105" t="s">
        <v>19</v>
      </c>
      <c r="Q7" s="102" t="s">
        <v>52</v>
      </c>
      <c r="R7" s="103" t="s">
        <v>22</v>
      </c>
      <c r="S7" s="102" t="s">
        <v>22</v>
      </c>
      <c r="T7" s="101" t="s">
        <v>22</v>
      </c>
      <c r="U7" s="116" t="s">
        <v>21</v>
      </c>
    </row>
    <row r="8" spans="1:21" ht="6" customHeight="1">
      <c r="C8" s="100"/>
      <c r="N8" s="100"/>
    </row>
    <row r="9" spans="1:21" ht="9.75" customHeight="1">
      <c r="A9" s="99" t="s">
        <v>91</v>
      </c>
      <c r="C9" s="97">
        <v>269</v>
      </c>
      <c r="D9" s="96">
        <v>77687</v>
      </c>
      <c r="E9" s="96">
        <v>38599</v>
      </c>
      <c r="F9" s="96">
        <v>39088</v>
      </c>
      <c r="G9" s="96">
        <v>133756</v>
      </c>
      <c r="H9" s="132">
        <v>429</v>
      </c>
      <c r="I9" s="96">
        <v>313260</v>
      </c>
      <c r="J9" s="96">
        <v>14317</v>
      </c>
      <c r="K9" s="96">
        <v>1218</v>
      </c>
      <c r="L9" s="99" t="str">
        <f>A9</f>
        <v>平成 13年度</v>
      </c>
      <c r="N9" s="119">
        <v>814479</v>
      </c>
      <c r="O9" s="96">
        <v>726906</v>
      </c>
      <c r="P9" s="96">
        <v>87573</v>
      </c>
      <c r="Q9" s="96">
        <v>88612</v>
      </c>
      <c r="R9" s="96">
        <v>74646</v>
      </c>
      <c r="S9" s="96">
        <v>21680</v>
      </c>
      <c r="T9" s="96">
        <v>17020</v>
      </c>
      <c r="U9" s="96">
        <v>2748</v>
      </c>
    </row>
    <row r="10" spans="1:21" ht="9.75" customHeight="1">
      <c r="A10" s="98" t="s">
        <v>73</v>
      </c>
      <c r="C10" s="97">
        <v>269</v>
      </c>
      <c r="D10" s="96">
        <v>71487</v>
      </c>
      <c r="E10" s="96">
        <v>36070</v>
      </c>
      <c r="F10" s="96">
        <v>35417</v>
      </c>
      <c r="G10" s="96">
        <v>130657</v>
      </c>
      <c r="H10" s="132">
        <v>485.71375464684013</v>
      </c>
      <c r="I10" s="96">
        <v>419723</v>
      </c>
      <c r="J10" s="96">
        <v>15224</v>
      </c>
      <c r="K10" s="96">
        <v>1616.903345724907</v>
      </c>
      <c r="L10" s="99" t="str">
        <f>A10</f>
        <v>14　　</v>
      </c>
      <c r="N10" s="119">
        <v>832543</v>
      </c>
      <c r="O10" s="96">
        <v>744321</v>
      </c>
      <c r="P10" s="96">
        <v>88222</v>
      </c>
      <c r="Q10" s="96">
        <v>88612</v>
      </c>
      <c r="R10" s="96">
        <v>75234</v>
      </c>
      <c r="S10" s="96">
        <v>22096</v>
      </c>
      <c r="T10" s="96">
        <v>17511</v>
      </c>
      <c r="U10" s="96">
        <v>2781</v>
      </c>
    </row>
    <row r="11" spans="1:21" ht="9.75" customHeight="1">
      <c r="A11" s="98" t="s">
        <v>86</v>
      </c>
      <c r="C11" s="97">
        <v>271</v>
      </c>
      <c r="D11" s="96">
        <v>65531</v>
      </c>
      <c r="E11" s="132" t="s">
        <v>80</v>
      </c>
      <c r="F11" s="132" t="s">
        <v>80</v>
      </c>
      <c r="G11" s="96">
        <v>128657</v>
      </c>
      <c r="H11" s="132">
        <v>474.74907749077488</v>
      </c>
      <c r="I11" s="96">
        <v>417006</v>
      </c>
      <c r="J11" s="96">
        <v>15278</v>
      </c>
      <c r="K11" s="96">
        <v>1595.1439114391144</v>
      </c>
      <c r="L11" s="99" t="str">
        <f>A11</f>
        <v>15　　</v>
      </c>
      <c r="N11" s="119">
        <v>850796</v>
      </c>
      <c r="O11" s="96">
        <v>762027</v>
      </c>
      <c r="P11" s="96">
        <v>88769</v>
      </c>
      <c r="Q11" s="96">
        <v>88612</v>
      </c>
      <c r="R11" s="96">
        <v>75334</v>
      </c>
      <c r="S11" s="96">
        <v>22524</v>
      </c>
      <c r="T11" s="96">
        <v>17934</v>
      </c>
      <c r="U11" s="96">
        <v>2808</v>
      </c>
    </row>
    <row r="12" spans="1:21" ht="9.75" customHeight="1">
      <c r="A12" s="98" t="s">
        <v>85</v>
      </c>
      <c r="C12" s="97">
        <v>267</v>
      </c>
      <c r="D12" s="96">
        <v>60181</v>
      </c>
      <c r="E12" s="132" t="s">
        <v>80</v>
      </c>
      <c r="F12" s="132" t="s">
        <v>80</v>
      </c>
      <c r="G12" s="96">
        <v>123378</v>
      </c>
      <c r="H12" s="132">
        <v>462</v>
      </c>
      <c r="I12" s="96">
        <v>404509</v>
      </c>
      <c r="J12" s="96">
        <v>14233</v>
      </c>
      <c r="K12" s="96">
        <v>1568.3220973782772</v>
      </c>
      <c r="L12" s="99" t="str">
        <f>A12</f>
        <v>16　　</v>
      </c>
      <c r="N12" s="119">
        <v>869779</v>
      </c>
      <c r="O12" s="96">
        <v>780447</v>
      </c>
      <c r="P12" s="96">
        <v>89332</v>
      </c>
      <c r="Q12" s="96">
        <v>88612</v>
      </c>
      <c r="R12" s="96">
        <v>75419</v>
      </c>
      <c r="S12" s="96">
        <v>22956</v>
      </c>
      <c r="T12" s="96">
        <v>18383</v>
      </c>
      <c r="U12" s="96">
        <v>2839</v>
      </c>
    </row>
    <row r="13" spans="1:21" ht="9.75" customHeight="1">
      <c r="A13" s="93" t="s">
        <v>90</v>
      </c>
      <c r="B13" s="92"/>
      <c r="C13" s="126">
        <v>268</v>
      </c>
      <c r="D13" s="122">
        <v>55228</v>
      </c>
      <c r="E13" s="135" t="s">
        <v>80</v>
      </c>
      <c r="F13" s="135" t="s">
        <v>80</v>
      </c>
      <c r="G13" s="120">
        <v>118813</v>
      </c>
      <c r="H13" s="130">
        <v>443</v>
      </c>
      <c r="I13" s="120">
        <v>397810</v>
      </c>
      <c r="J13" s="120">
        <v>14657</v>
      </c>
      <c r="K13" s="120">
        <f>(I13+J13)/C13</f>
        <v>1539.0559701492537</v>
      </c>
      <c r="L13" s="129" t="str">
        <f>A13</f>
        <v>17　　</v>
      </c>
      <c r="M13" s="92"/>
      <c r="N13" s="123">
        <f>O13+P13</f>
        <v>889353</v>
      </c>
      <c r="O13" s="122">
        <v>799644</v>
      </c>
      <c r="P13" s="122">
        <v>89709</v>
      </c>
      <c r="Q13" s="122">
        <v>88612</v>
      </c>
      <c r="R13" s="122">
        <v>75597</v>
      </c>
      <c r="S13" s="122">
        <v>23296</v>
      </c>
      <c r="T13" s="122">
        <v>18802</v>
      </c>
      <c r="U13" s="122">
        <v>2748</v>
      </c>
    </row>
    <row r="14" spans="1:21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9"/>
      <c r="O14" s="88"/>
      <c r="P14" s="88"/>
      <c r="Q14" s="88"/>
      <c r="R14" s="88"/>
      <c r="S14" s="88"/>
      <c r="T14" s="88"/>
      <c r="U14" s="88"/>
    </row>
    <row r="15" spans="1:21" ht="12" customHeight="1">
      <c r="A15" s="87" t="s">
        <v>89</v>
      </c>
      <c r="L15" s="87" t="s">
        <v>79</v>
      </c>
    </row>
    <row r="16" spans="1:21" ht="9.75" customHeight="1">
      <c r="A16" s="87" t="s">
        <v>88</v>
      </c>
      <c r="B16" s="86"/>
      <c r="L16" s="85" t="s">
        <v>30</v>
      </c>
    </row>
  </sheetData>
  <mergeCells count="3">
    <mergeCell ref="A6:B7"/>
    <mergeCell ref="L6:M7"/>
    <mergeCell ref="G6:H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12" width="10.875" style="197" customWidth="1"/>
    <col min="13" max="233" width="11.25" style="197"/>
    <col min="234" max="234" width="9.375" style="197" customWidth="1"/>
    <col min="235" max="235" width="1" style="197" customWidth="1"/>
    <col min="236" max="242" width="10.875" style="197" customWidth="1"/>
    <col min="243" max="243" width="9.375" style="197" customWidth="1"/>
    <col min="244" max="244" width="1" style="197" customWidth="1"/>
    <col min="245" max="246" width="7.5" style="197" bestFit="1" customWidth="1"/>
    <col min="247" max="249" width="7.875" style="197" bestFit="1" customWidth="1"/>
    <col min="250" max="250" width="4.875" style="197" bestFit="1" customWidth="1"/>
    <col min="251" max="252" width="7.5" style="197" bestFit="1" customWidth="1"/>
    <col min="253" max="254" width="9" style="197" bestFit="1" customWidth="1"/>
    <col min="255" max="489" width="11.25" style="197"/>
    <col min="490" max="490" width="9.375" style="197" customWidth="1"/>
    <col min="491" max="491" width="1" style="197" customWidth="1"/>
    <col min="492" max="498" width="10.875" style="197" customWidth="1"/>
    <col min="499" max="499" width="9.375" style="197" customWidth="1"/>
    <col min="500" max="500" width="1" style="197" customWidth="1"/>
    <col min="501" max="502" width="7.5" style="197" bestFit="1" customWidth="1"/>
    <col min="503" max="505" width="7.875" style="197" bestFit="1" customWidth="1"/>
    <col min="506" max="506" width="4.875" style="197" bestFit="1" customWidth="1"/>
    <col min="507" max="508" width="7.5" style="197" bestFit="1" customWidth="1"/>
    <col min="509" max="510" width="9" style="197" bestFit="1" customWidth="1"/>
    <col min="511" max="745" width="11.25" style="197"/>
    <col min="746" max="746" width="9.375" style="197" customWidth="1"/>
    <col min="747" max="747" width="1" style="197" customWidth="1"/>
    <col min="748" max="754" width="10.875" style="197" customWidth="1"/>
    <col min="755" max="755" width="9.375" style="197" customWidth="1"/>
    <col min="756" max="756" width="1" style="197" customWidth="1"/>
    <col min="757" max="758" width="7.5" style="197" bestFit="1" customWidth="1"/>
    <col min="759" max="761" width="7.875" style="197" bestFit="1" customWidth="1"/>
    <col min="762" max="762" width="4.875" style="197" bestFit="1" customWidth="1"/>
    <col min="763" max="764" width="7.5" style="197" bestFit="1" customWidth="1"/>
    <col min="765" max="766" width="9" style="197" bestFit="1" customWidth="1"/>
    <col min="767" max="1001" width="11.25" style="197"/>
    <col min="1002" max="1002" width="9.375" style="197" customWidth="1"/>
    <col min="1003" max="1003" width="1" style="197" customWidth="1"/>
    <col min="1004" max="1010" width="10.875" style="197" customWidth="1"/>
    <col min="1011" max="1011" width="9.375" style="197" customWidth="1"/>
    <col min="1012" max="1012" width="1" style="197" customWidth="1"/>
    <col min="1013" max="1014" width="7.5" style="197" bestFit="1" customWidth="1"/>
    <col min="1015" max="1017" width="7.875" style="197" bestFit="1" customWidth="1"/>
    <col min="1018" max="1018" width="4.875" style="197" bestFit="1" customWidth="1"/>
    <col min="1019" max="1020" width="7.5" style="197" bestFit="1" customWidth="1"/>
    <col min="1021" max="1022" width="9" style="197" bestFit="1" customWidth="1"/>
    <col min="1023" max="1257" width="11.25" style="197"/>
    <col min="1258" max="1258" width="9.375" style="197" customWidth="1"/>
    <col min="1259" max="1259" width="1" style="197" customWidth="1"/>
    <col min="1260" max="1266" width="10.875" style="197" customWidth="1"/>
    <col min="1267" max="1267" width="9.375" style="197" customWidth="1"/>
    <col min="1268" max="1268" width="1" style="197" customWidth="1"/>
    <col min="1269" max="1270" width="7.5" style="197" bestFit="1" customWidth="1"/>
    <col min="1271" max="1273" width="7.875" style="197" bestFit="1" customWidth="1"/>
    <col min="1274" max="1274" width="4.875" style="197" bestFit="1" customWidth="1"/>
    <col min="1275" max="1276" width="7.5" style="197" bestFit="1" customWidth="1"/>
    <col min="1277" max="1278" width="9" style="197" bestFit="1" customWidth="1"/>
    <col min="1279" max="1513" width="11.25" style="197"/>
    <col min="1514" max="1514" width="9.375" style="197" customWidth="1"/>
    <col min="1515" max="1515" width="1" style="197" customWidth="1"/>
    <col min="1516" max="1522" width="10.875" style="197" customWidth="1"/>
    <col min="1523" max="1523" width="9.375" style="197" customWidth="1"/>
    <col min="1524" max="1524" width="1" style="197" customWidth="1"/>
    <col min="1525" max="1526" width="7.5" style="197" bestFit="1" customWidth="1"/>
    <col min="1527" max="1529" width="7.875" style="197" bestFit="1" customWidth="1"/>
    <col min="1530" max="1530" width="4.875" style="197" bestFit="1" customWidth="1"/>
    <col min="1531" max="1532" width="7.5" style="197" bestFit="1" customWidth="1"/>
    <col min="1533" max="1534" width="9" style="197" bestFit="1" customWidth="1"/>
    <col min="1535" max="1769" width="11.25" style="197"/>
    <col min="1770" max="1770" width="9.375" style="197" customWidth="1"/>
    <col min="1771" max="1771" width="1" style="197" customWidth="1"/>
    <col min="1772" max="1778" width="10.875" style="197" customWidth="1"/>
    <col min="1779" max="1779" width="9.375" style="197" customWidth="1"/>
    <col min="1780" max="1780" width="1" style="197" customWidth="1"/>
    <col min="1781" max="1782" width="7.5" style="197" bestFit="1" customWidth="1"/>
    <col min="1783" max="1785" width="7.875" style="197" bestFit="1" customWidth="1"/>
    <col min="1786" max="1786" width="4.875" style="197" bestFit="1" customWidth="1"/>
    <col min="1787" max="1788" width="7.5" style="197" bestFit="1" customWidth="1"/>
    <col min="1789" max="1790" width="9" style="197" bestFit="1" customWidth="1"/>
    <col min="1791" max="2025" width="11.25" style="197"/>
    <col min="2026" max="2026" width="9.375" style="197" customWidth="1"/>
    <col min="2027" max="2027" width="1" style="197" customWidth="1"/>
    <col min="2028" max="2034" width="10.875" style="197" customWidth="1"/>
    <col min="2035" max="2035" width="9.375" style="197" customWidth="1"/>
    <col min="2036" max="2036" width="1" style="197" customWidth="1"/>
    <col min="2037" max="2038" width="7.5" style="197" bestFit="1" customWidth="1"/>
    <col min="2039" max="2041" width="7.875" style="197" bestFit="1" customWidth="1"/>
    <col min="2042" max="2042" width="4.875" style="197" bestFit="1" customWidth="1"/>
    <col min="2043" max="2044" width="7.5" style="197" bestFit="1" customWidth="1"/>
    <col min="2045" max="2046" width="9" style="197" bestFit="1" customWidth="1"/>
    <col min="2047" max="2281" width="11.25" style="197"/>
    <col min="2282" max="2282" width="9.375" style="197" customWidth="1"/>
    <col min="2283" max="2283" width="1" style="197" customWidth="1"/>
    <col min="2284" max="2290" width="10.875" style="197" customWidth="1"/>
    <col min="2291" max="2291" width="9.375" style="197" customWidth="1"/>
    <col min="2292" max="2292" width="1" style="197" customWidth="1"/>
    <col min="2293" max="2294" width="7.5" style="197" bestFit="1" customWidth="1"/>
    <col min="2295" max="2297" width="7.875" style="197" bestFit="1" customWidth="1"/>
    <col min="2298" max="2298" width="4.875" style="197" bestFit="1" customWidth="1"/>
    <col min="2299" max="2300" width="7.5" style="197" bestFit="1" customWidth="1"/>
    <col min="2301" max="2302" width="9" style="197" bestFit="1" customWidth="1"/>
    <col min="2303" max="2537" width="11.25" style="197"/>
    <col min="2538" max="2538" width="9.375" style="197" customWidth="1"/>
    <col min="2539" max="2539" width="1" style="197" customWidth="1"/>
    <col min="2540" max="2546" width="10.875" style="197" customWidth="1"/>
    <col min="2547" max="2547" width="9.375" style="197" customWidth="1"/>
    <col min="2548" max="2548" width="1" style="197" customWidth="1"/>
    <col min="2549" max="2550" width="7.5" style="197" bestFit="1" customWidth="1"/>
    <col min="2551" max="2553" width="7.875" style="197" bestFit="1" customWidth="1"/>
    <col min="2554" max="2554" width="4.875" style="197" bestFit="1" customWidth="1"/>
    <col min="2555" max="2556" width="7.5" style="197" bestFit="1" customWidth="1"/>
    <col min="2557" max="2558" width="9" style="197" bestFit="1" customWidth="1"/>
    <col min="2559" max="2793" width="11.25" style="197"/>
    <col min="2794" max="2794" width="9.375" style="197" customWidth="1"/>
    <col min="2795" max="2795" width="1" style="197" customWidth="1"/>
    <col min="2796" max="2802" width="10.875" style="197" customWidth="1"/>
    <col min="2803" max="2803" width="9.375" style="197" customWidth="1"/>
    <col min="2804" max="2804" width="1" style="197" customWidth="1"/>
    <col min="2805" max="2806" width="7.5" style="197" bestFit="1" customWidth="1"/>
    <col min="2807" max="2809" width="7.875" style="197" bestFit="1" customWidth="1"/>
    <col min="2810" max="2810" width="4.875" style="197" bestFit="1" customWidth="1"/>
    <col min="2811" max="2812" width="7.5" style="197" bestFit="1" customWidth="1"/>
    <col min="2813" max="2814" width="9" style="197" bestFit="1" customWidth="1"/>
    <col min="2815" max="3049" width="11.25" style="197"/>
    <col min="3050" max="3050" width="9.375" style="197" customWidth="1"/>
    <col min="3051" max="3051" width="1" style="197" customWidth="1"/>
    <col min="3052" max="3058" width="10.875" style="197" customWidth="1"/>
    <col min="3059" max="3059" width="9.375" style="197" customWidth="1"/>
    <col min="3060" max="3060" width="1" style="197" customWidth="1"/>
    <col min="3061" max="3062" width="7.5" style="197" bestFit="1" customWidth="1"/>
    <col min="3063" max="3065" width="7.875" style="197" bestFit="1" customWidth="1"/>
    <col min="3066" max="3066" width="4.875" style="197" bestFit="1" customWidth="1"/>
    <col min="3067" max="3068" width="7.5" style="197" bestFit="1" customWidth="1"/>
    <col min="3069" max="3070" width="9" style="197" bestFit="1" customWidth="1"/>
    <col min="3071" max="3305" width="11.25" style="197"/>
    <col min="3306" max="3306" width="9.375" style="197" customWidth="1"/>
    <col min="3307" max="3307" width="1" style="197" customWidth="1"/>
    <col min="3308" max="3314" width="10.875" style="197" customWidth="1"/>
    <col min="3315" max="3315" width="9.375" style="197" customWidth="1"/>
    <col min="3316" max="3316" width="1" style="197" customWidth="1"/>
    <col min="3317" max="3318" width="7.5" style="197" bestFit="1" customWidth="1"/>
    <col min="3319" max="3321" width="7.875" style="197" bestFit="1" customWidth="1"/>
    <col min="3322" max="3322" width="4.875" style="197" bestFit="1" customWidth="1"/>
    <col min="3323" max="3324" width="7.5" style="197" bestFit="1" customWidth="1"/>
    <col min="3325" max="3326" width="9" style="197" bestFit="1" customWidth="1"/>
    <col min="3327" max="3561" width="11.25" style="197"/>
    <col min="3562" max="3562" width="9.375" style="197" customWidth="1"/>
    <col min="3563" max="3563" width="1" style="197" customWidth="1"/>
    <col min="3564" max="3570" width="10.875" style="197" customWidth="1"/>
    <col min="3571" max="3571" width="9.375" style="197" customWidth="1"/>
    <col min="3572" max="3572" width="1" style="197" customWidth="1"/>
    <col min="3573" max="3574" width="7.5" style="197" bestFit="1" customWidth="1"/>
    <col min="3575" max="3577" width="7.875" style="197" bestFit="1" customWidth="1"/>
    <col min="3578" max="3578" width="4.875" style="197" bestFit="1" customWidth="1"/>
    <col min="3579" max="3580" width="7.5" style="197" bestFit="1" customWidth="1"/>
    <col min="3581" max="3582" width="9" style="197" bestFit="1" customWidth="1"/>
    <col min="3583" max="3817" width="11.25" style="197"/>
    <col min="3818" max="3818" width="9.375" style="197" customWidth="1"/>
    <col min="3819" max="3819" width="1" style="197" customWidth="1"/>
    <col min="3820" max="3826" width="10.875" style="197" customWidth="1"/>
    <col min="3827" max="3827" width="9.375" style="197" customWidth="1"/>
    <col min="3828" max="3828" width="1" style="197" customWidth="1"/>
    <col min="3829" max="3830" width="7.5" style="197" bestFit="1" customWidth="1"/>
    <col min="3831" max="3833" width="7.875" style="197" bestFit="1" customWidth="1"/>
    <col min="3834" max="3834" width="4.875" style="197" bestFit="1" customWidth="1"/>
    <col min="3835" max="3836" width="7.5" style="197" bestFit="1" customWidth="1"/>
    <col min="3837" max="3838" width="9" style="197" bestFit="1" customWidth="1"/>
    <col min="3839" max="4073" width="11.25" style="197"/>
    <col min="4074" max="4074" width="9.375" style="197" customWidth="1"/>
    <col min="4075" max="4075" width="1" style="197" customWidth="1"/>
    <col min="4076" max="4082" width="10.875" style="197" customWidth="1"/>
    <col min="4083" max="4083" width="9.375" style="197" customWidth="1"/>
    <col min="4084" max="4084" width="1" style="197" customWidth="1"/>
    <col min="4085" max="4086" width="7.5" style="197" bestFit="1" customWidth="1"/>
    <col min="4087" max="4089" width="7.875" style="197" bestFit="1" customWidth="1"/>
    <col min="4090" max="4090" width="4.875" style="197" bestFit="1" customWidth="1"/>
    <col min="4091" max="4092" width="7.5" style="197" bestFit="1" customWidth="1"/>
    <col min="4093" max="4094" width="9" style="197" bestFit="1" customWidth="1"/>
    <col min="4095" max="4329" width="11.25" style="197"/>
    <col min="4330" max="4330" width="9.375" style="197" customWidth="1"/>
    <col min="4331" max="4331" width="1" style="197" customWidth="1"/>
    <col min="4332" max="4338" width="10.875" style="197" customWidth="1"/>
    <col min="4339" max="4339" width="9.375" style="197" customWidth="1"/>
    <col min="4340" max="4340" width="1" style="197" customWidth="1"/>
    <col min="4341" max="4342" width="7.5" style="197" bestFit="1" customWidth="1"/>
    <col min="4343" max="4345" width="7.875" style="197" bestFit="1" customWidth="1"/>
    <col min="4346" max="4346" width="4.875" style="197" bestFit="1" customWidth="1"/>
    <col min="4347" max="4348" width="7.5" style="197" bestFit="1" customWidth="1"/>
    <col min="4349" max="4350" width="9" style="197" bestFit="1" customWidth="1"/>
    <col min="4351" max="4585" width="11.25" style="197"/>
    <col min="4586" max="4586" width="9.375" style="197" customWidth="1"/>
    <col min="4587" max="4587" width="1" style="197" customWidth="1"/>
    <col min="4588" max="4594" width="10.875" style="197" customWidth="1"/>
    <col min="4595" max="4595" width="9.375" style="197" customWidth="1"/>
    <col min="4596" max="4596" width="1" style="197" customWidth="1"/>
    <col min="4597" max="4598" width="7.5" style="197" bestFit="1" customWidth="1"/>
    <col min="4599" max="4601" width="7.875" style="197" bestFit="1" customWidth="1"/>
    <col min="4602" max="4602" width="4.875" style="197" bestFit="1" customWidth="1"/>
    <col min="4603" max="4604" width="7.5" style="197" bestFit="1" customWidth="1"/>
    <col min="4605" max="4606" width="9" style="197" bestFit="1" customWidth="1"/>
    <col min="4607" max="4841" width="11.25" style="197"/>
    <col min="4842" max="4842" width="9.375" style="197" customWidth="1"/>
    <col min="4843" max="4843" width="1" style="197" customWidth="1"/>
    <col min="4844" max="4850" width="10.875" style="197" customWidth="1"/>
    <col min="4851" max="4851" width="9.375" style="197" customWidth="1"/>
    <col min="4852" max="4852" width="1" style="197" customWidth="1"/>
    <col min="4853" max="4854" width="7.5" style="197" bestFit="1" customWidth="1"/>
    <col min="4855" max="4857" width="7.875" style="197" bestFit="1" customWidth="1"/>
    <col min="4858" max="4858" width="4.875" style="197" bestFit="1" customWidth="1"/>
    <col min="4859" max="4860" width="7.5" style="197" bestFit="1" customWidth="1"/>
    <col min="4861" max="4862" width="9" style="197" bestFit="1" customWidth="1"/>
    <col min="4863" max="5097" width="11.25" style="197"/>
    <col min="5098" max="5098" width="9.375" style="197" customWidth="1"/>
    <col min="5099" max="5099" width="1" style="197" customWidth="1"/>
    <col min="5100" max="5106" width="10.875" style="197" customWidth="1"/>
    <col min="5107" max="5107" width="9.375" style="197" customWidth="1"/>
    <col min="5108" max="5108" width="1" style="197" customWidth="1"/>
    <col min="5109" max="5110" width="7.5" style="197" bestFit="1" customWidth="1"/>
    <col min="5111" max="5113" width="7.875" style="197" bestFit="1" customWidth="1"/>
    <col min="5114" max="5114" width="4.875" style="197" bestFit="1" customWidth="1"/>
    <col min="5115" max="5116" width="7.5" style="197" bestFit="1" customWidth="1"/>
    <col min="5117" max="5118" width="9" style="197" bestFit="1" customWidth="1"/>
    <col min="5119" max="5353" width="11.25" style="197"/>
    <col min="5354" max="5354" width="9.375" style="197" customWidth="1"/>
    <col min="5355" max="5355" width="1" style="197" customWidth="1"/>
    <col min="5356" max="5362" width="10.875" style="197" customWidth="1"/>
    <col min="5363" max="5363" width="9.375" style="197" customWidth="1"/>
    <col min="5364" max="5364" width="1" style="197" customWidth="1"/>
    <col min="5365" max="5366" width="7.5" style="197" bestFit="1" customWidth="1"/>
    <col min="5367" max="5369" width="7.875" style="197" bestFit="1" customWidth="1"/>
    <col min="5370" max="5370" width="4.875" style="197" bestFit="1" customWidth="1"/>
    <col min="5371" max="5372" width="7.5" style="197" bestFit="1" customWidth="1"/>
    <col min="5373" max="5374" width="9" style="197" bestFit="1" customWidth="1"/>
    <col min="5375" max="5609" width="11.25" style="197"/>
    <col min="5610" max="5610" width="9.375" style="197" customWidth="1"/>
    <col min="5611" max="5611" width="1" style="197" customWidth="1"/>
    <col min="5612" max="5618" width="10.875" style="197" customWidth="1"/>
    <col min="5619" max="5619" width="9.375" style="197" customWidth="1"/>
    <col min="5620" max="5620" width="1" style="197" customWidth="1"/>
    <col min="5621" max="5622" width="7.5" style="197" bestFit="1" customWidth="1"/>
    <col min="5623" max="5625" width="7.875" style="197" bestFit="1" customWidth="1"/>
    <col min="5626" max="5626" width="4.875" style="197" bestFit="1" customWidth="1"/>
    <col min="5627" max="5628" width="7.5" style="197" bestFit="1" customWidth="1"/>
    <col min="5629" max="5630" width="9" style="197" bestFit="1" customWidth="1"/>
    <col min="5631" max="5865" width="11.25" style="197"/>
    <col min="5866" max="5866" width="9.375" style="197" customWidth="1"/>
    <col min="5867" max="5867" width="1" style="197" customWidth="1"/>
    <col min="5868" max="5874" width="10.875" style="197" customWidth="1"/>
    <col min="5875" max="5875" width="9.375" style="197" customWidth="1"/>
    <col min="5876" max="5876" width="1" style="197" customWidth="1"/>
    <col min="5877" max="5878" width="7.5" style="197" bestFit="1" customWidth="1"/>
    <col min="5879" max="5881" width="7.875" style="197" bestFit="1" customWidth="1"/>
    <col min="5882" max="5882" width="4.875" style="197" bestFit="1" customWidth="1"/>
    <col min="5883" max="5884" width="7.5" style="197" bestFit="1" customWidth="1"/>
    <col min="5885" max="5886" width="9" style="197" bestFit="1" customWidth="1"/>
    <col min="5887" max="6121" width="11.25" style="197"/>
    <col min="6122" max="6122" width="9.375" style="197" customWidth="1"/>
    <col min="6123" max="6123" width="1" style="197" customWidth="1"/>
    <col min="6124" max="6130" width="10.875" style="197" customWidth="1"/>
    <col min="6131" max="6131" width="9.375" style="197" customWidth="1"/>
    <col min="6132" max="6132" width="1" style="197" customWidth="1"/>
    <col min="6133" max="6134" width="7.5" style="197" bestFit="1" customWidth="1"/>
    <col min="6135" max="6137" width="7.875" style="197" bestFit="1" customWidth="1"/>
    <col min="6138" max="6138" width="4.875" style="197" bestFit="1" customWidth="1"/>
    <col min="6139" max="6140" width="7.5" style="197" bestFit="1" customWidth="1"/>
    <col min="6141" max="6142" width="9" style="197" bestFit="1" customWidth="1"/>
    <col min="6143" max="6377" width="11.25" style="197"/>
    <col min="6378" max="6378" width="9.375" style="197" customWidth="1"/>
    <col min="6379" max="6379" width="1" style="197" customWidth="1"/>
    <col min="6380" max="6386" width="10.875" style="197" customWidth="1"/>
    <col min="6387" max="6387" width="9.375" style="197" customWidth="1"/>
    <col min="6388" max="6388" width="1" style="197" customWidth="1"/>
    <col min="6389" max="6390" width="7.5" style="197" bestFit="1" customWidth="1"/>
    <col min="6391" max="6393" width="7.875" style="197" bestFit="1" customWidth="1"/>
    <col min="6394" max="6394" width="4.875" style="197" bestFit="1" customWidth="1"/>
    <col min="6395" max="6396" width="7.5" style="197" bestFit="1" customWidth="1"/>
    <col min="6397" max="6398" width="9" style="197" bestFit="1" customWidth="1"/>
    <col min="6399" max="6633" width="11.25" style="197"/>
    <col min="6634" max="6634" width="9.375" style="197" customWidth="1"/>
    <col min="6635" max="6635" width="1" style="197" customWidth="1"/>
    <col min="6636" max="6642" width="10.875" style="197" customWidth="1"/>
    <col min="6643" max="6643" width="9.375" style="197" customWidth="1"/>
    <col min="6644" max="6644" width="1" style="197" customWidth="1"/>
    <col min="6645" max="6646" width="7.5" style="197" bestFit="1" customWidth="1"/>
    <col min="6647" max="6649" width="7.875" style="197" bestFit="1" customWidth="1"/>
    <col min="6650" max="6650" width="4.875" style="197" bestFit="1" customWidth="1"/>
    <col min="6651" max="6652" width="7.5" style="197" bestFit="1" customWidth="1"/>
    <col min="6653" max="6654" width="9" style="197" bestFit="1" customWidth="1"/>
    <col min="6655" max="6889" width="11.25" style="197"/>
    <col min="6890" max="6890" width="9.375" style="197" customWidth="1"/>
    <col min="6891" max="6891" width="1" style="197" customWidth="1"/>
    <col min="6892" max="6898" width="10.875" style="197" customWidth="1"/>
    <col min="6899" max="6899" width="9.375" style="197" customWidth="1"/>
    <col min="6900" max="6900" width="1" style="197" customWidth="1"/>
    <col min="6901" max="6902" width="7.5" style="197" bestFit="1" customWidth="1"/>
    <col min="6903" max="6905" width="7.875" style="197" bestFit="1" customWidth="1"/>
    <col min="6906" max="6906" width="4.875" style="197" bestFit="1" customWidth="1"/>
    <col min="6907" max="6908" width="7.5" style="197" bestFit="1" customWidth="1"/>
    <col min="6909" max="6910" width="9" style="197" bestFit="1" customWidth="1"/>
    <col min="6911" max="7145" width="11.25" style="197"/>
    <col min="7146" max="7146" width="9.375" style="197" customWidth="1"/>
    <col min="7147" max="7147" width="1" style="197" customWidth="1"/>
    <col min="7148" max="7154" width="10.875" style="197" customWidth="1"/>
    <col min="7155" max="7155" width="9.375" style="197" customWidth="1"/>
    <col min="7156" max="7156" width="1" style="197" customWidth="1"/>
    <col min="7157" max="7158" width="7.5" style="197" bestFit="1" customWidth="1"/>
    <col min="7159" max="7161" width="7.875" style="197" bestFit="1" customWidth="1"/>
    <col min="7162" max="7162" width="4.875" style="197" bestFit="1" customWidth="1"/>
    <col min="7163" max="7164" width="7.5" style="197" bestFit="1" customWidth="1"/>
    <col min="7165" max="7166" width="9" style="197" bestFit="1" customWidth="1"/>
    <col min="7167" max="7401" width="11.25" style="197"/>
    <col min="7402" max="7402" width="9.375" style="197" customWidth="1"/>
    <col min="7403" max="7403" width="1" style="197" customWidth="1"/>
    <col min="7404" max="7410" width="10.875" style="197" customWidth="1"/>
    <col min="7411" max="7411" width="9.375" style="197" customWidth="1"/>
    <col min="7412" max="7412" width="1" style="197" customWidth="1"/>
    <col min="7413" max="7414" width="7.5" style="197" bestFit="1" customWidth="1"/>
    <col min="7415" max="7417" width="7.875" style="197" bestFit="1" customWidth="1"/>
    <col min="7418" max="7418" width="4.875" style="197" bestFit="1" customWidth="1"/>
    <col min="7419" max="7420" width="7.5" style="197" bestFit="1" customWidth="1"/>
    <col min="7421" max="7422" width="9" style="197" bestFit="1" customWidth="1"/>
    <col min="7423" max="7657" width="11.25" style="197"/>
    <col min="7658" max="7658" width="9.375" style="197" customWidth="1"/>
    <col min="7659" max="7659" width="1" style="197" customWidth="1"/>
    <col min="7660" max="7666" width="10.875" style="197" customWidth="1"/>
    <col min="7667" max="7667" width="9.375" style="197" customWidth="1"/>
    <col min="7668" max="7668" width="1" style="197" customWidth="1"/>
    <col min="7669" max="7670" width="7.5" style="197" bestFit="1" customWidth="1"/>
    <col min="7671" max="7673" width="7.875" style="197" bestFit="1" customWidth="1"/>
    <col min="7674" max="7674" width="4.875" style="197" bestFit="1" customWidth="1"/>
    <col min="7675" max="7676" width="7.5" style="197" bestFit="1" customWidth="1"/>
    <col min="7677" max="7678" width="9" style="197" bestFit="1" customWidth="1"/>
    <col min="7679" max="7913" width="11.25" style="197"/>
    <col min="7914" max="7914" width="9.375" style="197" customWidth="1"/>
    <col min="7915" max="7915" width="1" style="197" customWidth="1"/>
    <col min="7916" max="7922" width="10.875" style="197" customWidth="1"/>
    <col min="7923" max="7923" width="9.375" style="197" customWidth="1"/>
    <col min="7924" max="7924" width="1" style="197" customWidth="1"/>
    <col min="7925" max="7926" width="7.5" style="197" bestFit="1" customWidth="1"/>
    <col min="7927" max="7929" width="7.875" style="197" bestFit="1" customWidth="1"/>
    <col min="7930" max="7930" width="4.875" style="197" bestFit="1" customWidth="1"/>
    <col min="7931" max="7932" width="7.5" style="197" bestFit="1" customWidth="1"/>
    <col min="7933" max="7934" width="9" style="197" bestFit="1" customWidth="1"/>
    <col min="7935" max="8169" width="11.25" style="197"/>
    <col min="8170" max="8170" width="9.375" style="197" customWidth="1"/>
    <col min="8171" max="8171" width="1" style="197" customWidth="1"/>
    <col min="8172" max="8178" width="10.875" style="197" customWidth="1"/>
    <col min="8179" max="8179" width="9.375" style="197" customWidth="1"/>
    <col min="8180" max="8180" width="1" style="197" customWidth="1"/>
    <col min="8181" max="8182" width="7.5" style="197" bestFit="1" customWidth="1"/>
    <col min="8183" max="8185" width="7.875" style="197" bestFit="1" customWidth="1"/>
    <col min="8186" max="8186" width="4.875" style="197" bestFit="1" customWidth="1"/>
    <col min="8187" max="8188" width="7.5" style="197" bestFit="1" customWidth="1"/>
    <col min="8189" max="8190" width="9" style="197" bestFit="1" customWidth="1"/>
    <col min="8191" max="8425" width="11.25" style="197"/>
    <col min="8426" max="8426" width="9.375" style="197" customWidth="1"/>
    <col min="8427" max="8427" width="1" style="197" customWidth="1"/>
    <col min="8428" max="8434" width="10.875" style="197" customWidth="1"/>
    <col min="8435" max="8435" width="9.375" style="197" customWidth="1"/>
    <col min="8436" max="8436" width="1" style="197" customWidth="1"/>
    <col min="8437" max="8438" width="7.5" style="197" bestFit="1" customWidth="1"/>
    <col min="8439" max="8441" width="7.875" style="197" bestFit="1" customWidth="1"/>
    <col min="8442" max="8442" width="4.875" style="197" bestFit="1" customWidth="1"/>
    <col min="8443" max="8444" width="7.5" style="197" bestFit="1" customWidth="1"/>
    <col min="8445" max="8446" width="9" style="197" bestFit="1" customWidth="1"/>
    <col min="8447" max="8681" width="11.25" style="197"/>
    <col min="8682" max="8682" width="9.375" style="197" customWidth="1"/>
    <col min="8683" max="8683" width="1" style="197" customWidth="1"/>
    <col min="8684" max="8690" width="10.875" style="197" customWidth="1"/>
    <col min="8691" max="8691" width="9.375" style="197" customWidth="1"/>
    <col min="8692" max="8692" width="1" style="197" customWidth="1"/>
    <col min="8693" max="8694" width="7.5" style="197" bestFit="1" customWidth="1"/>
    <col min="8695" max="8697" width="7.875" style="197" bestFit="1" customWidth="1"/>
    <col min="8698" max="8698" width="4.875" style="197" bestFit="1" customWidth="1"/>
    <col min="8699" max="8700" width="7.5" style="197" bestFit="1" customWidth="1"/>
    <col min="8701" max="8702" width="9" style="197" bestFit="1" customWidth="1"/>
    <col min="8703" max="8937" width="11.25" style="197"/>
    <col min="8938" max="8938" width="9.375" style="197" customWidth="1"/>
    <col min="8939" max="8939" width="1" style="197" customWidth="1"/>
    <col min="8940" max="8946" width="10.875" style="197" customWidth="1"/>
    <col min="8947" max="8947" width="9.375" style="197" customWidth="1"/>
    <col min="8948" max="8948" width="1" style="197" customWidth="1"/>
    <col min="8949" max="8950" width="7.5" style="197" bestFit="1" customWidth="1"/>
    <col min="8951" max="8953" width="7.875" style="197" bestFit="1" customWidth="1"/>
    <col min="8954" max="8954" width="4.875" style="197" bestFit="1" customWidth="1"/>
    <col min="8955" max="8956" width="7.5" style="197" bestFit="1" customWidth="1"/>
    <col min="8957" max="8958" width="9" style="197" bestFit="1" customWidth="1"/>
    <col min="8959" max="9193" width="11.25" style="197"/>
    <col min="9194" max="9194" width="9.375" style="197" customWidth="1"/>
    <col min="9195" max="9195" width="1" style="197" customWidth="1"/>
    <col min="9196" max="9202" width="10.875" style="197" customWidth="1"/>
    <col min="9203" max="9203" width="9.375" style="197" customWidth="1"/>
    <col min="9204" max="9204" width="1" style="197" customWidth="1"/>
    <col min="9205" max="9206" width="7.5" style="197" bestFit="1" customWidth="1"/>
    <col min="9207" max="9209" width="7.875" style="197" bestFit="1" customWidth="1"/>
    <col min="9210" max="9210" width="4.875" style="197" bestFit="1" customWidth="1"/>
    <col min="9211" max="9212" width="7.5" style="197" bestFit="1" customWidth="1"/>
    <col min="9213" max="9214" width="9" style="197" bestFit="1" customWidth="1"/>
    <col min="9215" max="9449" width="11.25" style="197"/>
    <col min="9450" max="9450" width="9.375" style="197" customWidth="1"/>
    <col min="9451" max="9451" width="1" style="197" customWidth="1"/>
    <col min="9452" max="9458" width="10.875" style="197" customWidth="1"/>
    <col min="9459" max="9459" width="9.375" style="197" customWidth="1"/>
    <col min="9460" max="9460" width="1" style="197" customWidth="1"/>
    <col min="9461" max="9462" width="7.5" style="197" bestFit="1" customWidth="1"/>
    <col min="9463" max="9465" width="7.875" style="197" bestFit="1" customWidth="1"/>
    <col min="9466" max="9466" width="4.875" style="197" bestFit="1" customWidth="1"/>
    <col min="9467" max="9468" width="7.5" style="197" bestFit="1" customWidth="1"/>
    <col min="9469" max="9470" width="9" style="197" bestFit="1" customWidth="1"/>
    <col min="9471" max="9705" width="11.25" style="197"/>
    <col min="9706" max="9706" width="9.375" style="197" customWidth="1"/>
    <col min="9707" max="9707" width="1" style="197" customWidth="1"/>
    <col min="9708" max="9714" width="10.875" style="197" customWidth="1"/>
    <col min="9715" max="9715" width="9.375" style="197" customWidth="1"/>
    <col min="9716" max="9716" width="1" style="197" customWidth="1"/>
    <col min="9717" max="9718" width="7.5" style="197" bestFit="1" customWidth="1"/>
    <col min="9719" max="9721" width="7.875" style="197" bestFit="1" customWidth="1"/>
    <col min="9722" max="9722" width="4.875" style="197" bestFit="1" customWidth="1"/>
    <col min="9723" max="9724" width="7.5" style="197" bestFit="1" customWidth="1"/>
    <col min="9725" max="9726" width="9" style="197" bestFit="1" customWidth="1"/>
    <col min="9727" max="9961" width="11.25" style="197"/>
    <col min="9962" max="9962" width="9.375" style="197" customWidth="1"/>
    <col min="9963" max="9963" width="1" style="197" customWidth="1"/>
    <col min="9964" max="9970" width="10.875" style="197" customWidth="1"/>
    <col min="9971" max="9971" width="9.375" style="197" customWidth="1"/>
    <col min="9972" max="9972" width="1" style="197" customWidth="1"/>
    <col min="9973" max="9974" width="7.5" style="197" bestFit="1" customWidth="1"/>
    <col min="9975" max="9977" width="7.875" style="197" bestFit="1" customWidth="1"/>
    <col min="9978" max="9978" width="4.875" style="197" bestFit="1" customWidth="1"/>
    <col min="9979" max="9980" width="7.5" style="197" bestFit="1" customWidth="1"/>
    <col min="9981" max="9982" width="9" style="197" bestFit="1" customWidth="1"/>
    <col min="9983" max="10217" width="11.25" style="197"/>
    <col min="10218" max="10218" width="9.375" style="197" customWidth="1"/>
    <col min="10219" max="10219" width="1" style="197" customWidth="1"/>
    <col min="10220" max="10226" width="10.875" style="197" customWidth="1"/>
    <col min="10227" max="10227" width="9.375" style="197" customWidth="1"/>
    <col min="10228" max="10228" width="1" style="197" customWidth="1"/>
    <col min="10229" max="10230" width="7.5" style="197" bestFit="1" customWidth="1"/>
    <col min="10231" max="10233" width="7.875" style="197" bestFit="1" customWidth="1"/>
    <col min="10234" max="10234" width="4.875" style="197" bestFit="1" customWidth="1"/>
    <col min="10235" max="10236" width="7.5" style="197" bestFit="1" customWidth="1"/>
    <col min="10237" max="10238" width="9" style="197" bestFit="1" customWidth="1"/>
    <col min="10239" max="10473" width="11.25" style="197"/>
    <col min="10474" max="10474" width="9.375" style="197" customWidth="1"/>
    <col min="10475" max="10475" width="1" style="197" customWidth="1"/>
    <col min="10476" max="10482" width="10.875" style="197" customWidth="1"/>
    <col min="10483" max="10483" width="9.375" style="197" customWidth="1"/>
    <col min="10484" max="10484" width="1" style="197" customWidth="1"/>
    <col min="10485" max="10486" width="7.5" style="197" bestFit="1" customWidth="1"/>
    <col min="10487" max="10489" width="7.875" style="197" bestFit="1" customWidth="1"/>
    <col min="10490" max="10490" width="4.875" style="197" bestFit="1" customWidth="1"/>
    <col min="10491" max="10492" width="7.5" style="197" bestFit="1" customWidth="1"/>
    <col min="10493" max="10494" width="9" style="197" bestFit="1" customWidth="1"/>
    <col min="10495" max="10729" width="11.25" style="197"/>
    <col min="10730" max="10730" width="9.375" style="197" customWidth="1"/>
    <col min="10731" max="10731" width="1" style="197" customWidth="1"/>
    <col min="10732" max="10738" width="10.875" style="197" customWidth="1"/>
    <col min="10739" max="10739" width="9.375" style="197" customWidth="1"/>
    <col min="10740" max="10740" width="1" style="197" customWidth="1"/>
    <col min="10741" max="10742" width="7.5" style="197" bestFit="1" customWidth="1"/>
    <col min="10743" max="10745" width="7.875" style="197" bestFit="1" customWidth="1"/>
    <col min="10746" max="10746" width="4.875" style="197" bestFit="1" customWidth="1"/>
    <col min="10747" max="10748" width="7.5" style="197" bestFit="1" customWidth="1"/>
    <col min="10749" max="10750" width="9" style="197" bestFit="1" customWidth="1"/>
    <col min="10751" max="10985" width="11.25" style="197"/>
    <col min="10986" max="10986" width="9.375" style="197" customWidth="1"/>
    <col min="10987" max="10987" width="1" style="197" customWidth="1"/>
    <col min="10988" max="10994" width="10.875" style="197" customWidth="1"/>
    <col min="10995" max="10995" width="9.375" style="197" customWidth="1"/>
    <col min="10996" max="10996" width="1" style="197" customWidth="1"/>
    <col min="10997" max="10998" width="7.5" style="197" bestFit="1" customWidth="1"/>
    <col min="10999" max="11001" width="7.875" style="197" bestFit="1" customWidth="1"/>
    <col min="11002" max="11002" width="4.875" style="197" bestFit="1" customWidth="1"/>
    <col min="11003" max="11004" width="7.5" style="197" bestFit="1" customWidth="1"/>
    <col min="11005" max="11006" width="9" style="197" bestFit="1" customWidth="1"/>
    <col min="11007" max="11241" width="11.25" style="197"/>
    <col min="11242" max="11242" width="9.375" style="197" customWidth="1"/>
    <col min="11243" max="11243" width="1" style="197" customWidth="1"/>
    <col min="11244" max="11250" width="10.875" style="197" customWidth="1"/>
    <col min="11251" max="11251" width="9.375" style="197" customWidth="1"/>
    <col min="11252" max="11252" width="1" style="197" customWidth="1"/>
    <col min="11253" max="11254" width="7.5" style="197" bestFit="1" customWidth="1"/>
    <col min="11255" max="11257" width="7.875" style="197" bestFit="1" customWidth="1"/>
    <col min="11258" max="11258" width="4.875" style="197" bestFit="1" customWidth="1"/>
    <col min="11259" max="11260" width="7.5" style="197" bestFit="1" customWidth="1"/>
    <col min="11261" max="11262" width="9" style="197" bestFit="1" customWidth="1"/>
    <col min="11263" max="11497" width="11.25" style="197"/>
    <col min="11498" max="11498" width="9.375" style="197" customWidth="1"/>
    <col min="11499" max="11499" width="1" style="197" customWidth="1"/>
    <col min="11500" max="11506" width="10.875" style="197" customWidth="1"/>
    <col min="11507" max="11507" width="9.375" style="197" customWidth="1"/>
    <col min="11508" max="11508" width="1" style="197" customWidth="1"/>
    <col min="11509" max="11510" width="7.5" style="197" bestFit="1" customWidth="1"/>
    <col min="11511" max="11513" width="7.875" style="197" bestFit="1" customWidth="1"/>
    <col min="11514" max="11514" width="4.875" style="197" bestFit="1" customWidth="1"/>
    <col min="11515" max="11516" width="7.5" style="197" bestFit="1" customWidth="1"/>
    <col min="11517" max="11518" width="9" style="197" bestFit="1" customWidth="1"/>
    <col min="11519" max="11753" width="11.25" style="197"/>
    <col min="11754" max="11754" width="9.375" style="197" customWidth="1"/>
    <col min="11755" max="11755" width="1" style="197" customWidth="1"/>
    <col min="11756" max="11762" width="10.875" style="197" customWidth="1"/>
    <col min="11763" max="11763" width="9.375" style="197" customWidth="1"/>
    <col min="11764" max="11764" width="1" style="197" customWidth="1"/>
    <col min="11765" max="11766" width="7.5" style="197" bestFit="1" customWidth="1"/>
    <col min="11767" max="11769" width="7.875" style="197" bestFit="1" customWidth="1"/>
    <col min="11770" max="11770" width="4.875" style="197" bestFit="1" customWidth="1"/>
    <col min="11771" max="11772" width="7.5" style="197" bestFit="1" customWidth="1"/>
    <col min="11773" max="11774" width="9" style="197" bestFit="1" customWidth="1"/>
    <col min="11775" max="12009" width="11.25" style="197"/>
    <col min="12010" max="12010" width="9.375" style="197" customWidth="1"/>
    <col min="12011" max="12011" width="1" style="197" customWidth="1"/>
    <col min="12012" max="12018" width="10.875" style="197" customWidth="1"/>
    <col min="12019" max="12019" width="9.375" style="197" customWidth="1"/>
    <col min="12020" max="12020" width="1" style="197" customWidth="1"/>
    <col min="12021" max="12022" width="7.5" style="197" bestFit="1" customWidth="1"/>
    <col min="12023" max="12025" width="7.875" style="197" bestFit="1" customWidth="1"/>
    <col min="12026" max="12026" width="4.875" style="197" bestFit="1" customWidth="1"/>
    <col min="12027" max="12028" width="7.5" style="197" bestFit="1" customWidth="1"/>
    <col min="12029" max="12030" width="9" style="197" bestFit="1" customWidth="1"/>
    <col min="12031" max="12265" width="11.25" style="197"/>
    <col min="12266" max="12266" width="9.375" style="197" customWidth="1"/>
    <col min="12267" max="12267" width="1" style="197" customWidth="1"/>
    <col min="12268" max="12274" width="10.875" style="197" customWidth="1"/>
    <col min="12275" max="12275" width="9.375" style="197" customWidth="1"/>
    <col min="12276" max="12276" width="1" style="197" customWidth="1"/>
    <col min="12277" max="12278" width="7.5" style="197" bestFit="1" customWidth="1"/>
    <col min="12279" max="12281" width="7.875" style="197" bestFit="1" customWidth="1"/>
    <col min="12282" max="12282" width="4.875" style="197" bestFit="1" customWidth="1"/>
    <col min="12283" max="12284" width="7.5" style="197" bestFit="1" customWidth="1"/>
    <col min="12285" max="12286" width="9" style="197" bestFit="1" customWidth="1"/>
    <col min="12287" max="12521" width="11.25" style="197"/>
    <col min="12522" max="12522" width="9.375" style="197" customWidth="1"/>
    <col min="12523" max="12523" width="1" style="197" customWidth="1"/>
    <col min="12524" max="12530" width="10.875" style="197" customWidth="1"/>
    <col min="12531" max="12531" width="9.375" style="197" customWidth="1"/>
    <col min="12532" max="12532" width="1" style="197" customWidth="1"/>
    <col min="12533" max="12534" width="7.5" style="197" bestFit="1" customWidth="1"/>
    <col min="12535" max="12537" width="7.875" style="197" bestFit="1" customWidth="1"/>
    <col min="12538" max="12538" width="4.875" style="197" bestFit="1" customWidth="1"/>
    <col min="12539" max="12540" width="7.5" style="197" bestFit="1" customWidth="1"/>
    <col min="12541" max="12542" width="9" style="197" bestFit="1" customWidth="1"/>
    <col min="12543" max="12777" width="11.25" style="197"/>
    <col min="12778" max="12778" width="9.375" style="197" customWidth="1"/>
    <col min="12779" max="12779" width="1" style="197" customWidth="1"/>
    <col min="12780" max="12786" width="10.875" style="197" customWidth="1"/>
    <col min="12787" max="12787" width="9.375" style="197" customWidth="1"/>
    <col min="12788" max="12788" width="1" style="197" customWidth="1"/>
    <col min="12789" max="12790" width="7.5" style="197" bestFit="1" customWidth="1"/>
    <col min="12791" max="12793" width="7.875" style="197" bestFit="1" customWidth="1"/>
    <col min="12794" max="12794" width="4.875" style="197" bestFit="1" customWidth="1"/>
    <col min="12795" max="12796" width="7.5" style="197" bestFit="1" customWidth="1"/>
    <col min="12797" max="12798" width="9" style="197" bestFit="1" customWidth="1"/>
    <col min="12799" max="13033" width="11.25" style="197"/>
    <col min="13034" max="13034" width="9.375" style="197" customWidth="1"/>
    <col min="13035" max="13035" width="1" style="197" customWidth="1"/>
    <col min="13036" max="13042" width="10.875" style="197" customWidth="1"/>
    <col min="13043" max="13043" width="9.375" style="197" customWidth="1"/>
    <col min="13044" max="13044" width="1" style="197" customWidth="1"/>
    <col min="13045" max="13046" width="7.5" style="197" bestFit="1" customWidth="1"/>
    <col min="13047" max="13049" width="7.875" style="197" bestFit="1" customWidth="1"/>
    <col min="13050" max="13050" width="4.875" style="197" bestFit="1" customWidth="1"/>
    <col min="13051" max="13052" width="7.5" style="197" bestFit="1" customWidth="1"/>
    <col min="13053" max="13054" width="9" style="197" bestFit="1" customWidth="1"/>
    <col min="13055" max="13289" width="11.25" style="197"/>
    <col min="13290" max="13290" width="9.375" style="197" customWidth="1"/>
    <col min="13291" max="13291" width="1" style="197" customWidth="1"/>
    <col min="13292" max="13298" width="10.875" style="197" customWidth="1"/>
    <col min="13299" max="13299" width="9.375" style="197" customWidth="1"/>
    <col min="13300" max="13300" width="1" style="197" customWidth="1"/>
    <col min="13301" max="13302" width="7.5" style="197" bestFit="1" customWidth="1"/>
    <col min="13303" max="13305" width="7.875" style="197" bestFit="1" customWidth="1"/>
    <col min="13306" max="13306" width="4.875" style="197" bestFit="1" customWidth="1"/>
    <col min="13307" max="13308" width="7.5" style="197" bestFit="1" customWidth="1"/>
    <col min="13309" max="13310" width="9" style="197" bestFit="1" customWidth="1"/>
    <col min="13311" max="13545" width="11.25" style="197"/>
    <col min="13546" max="13546" width="9.375" style="197" customWidth="1"/>
    <col min="13547" max="13547" width="1" style="197" customWidth="1"/>
    <col min="13548" max="13554" width="10.875" style="197" customWidth="1"/>
    <col min="13555" max="13555" width="9.375" style="197" customWidth="1"/>
    <col min="13556" max="13556" width="1" style="197" customWidth="1"/>
    <col min="13557" max="13558" width="7.5" style="197" bestFit="1" customWidth="1"/>
    <col min="13559" max="13561" width="7.875" style="197" bestFit="1" customWidth="1"/>
    <col min="13562" max="13562" width="4.875" style="197" bestFit="1" customWidth="1"/>
    <col min="13563" max="13564" width="7.5" style="197" bestFit="1" customWidth="1"/>
    <col min="13565" max="13566" width="9" style="197" bestFit="1" customWidth="1"/>
    <col min="13567" max="13801" width="11.25" style="197"/>
    <col min="13802" max="13802" width="9.375" style="197" customWidth="1"/>
    <col min="13803" max="13803" width="1" style="197" customWidth="1"/>
    <col min="13804" max="13810" width="10.875" style="197" customWidth="1"/>
    <col min="13811" max="13811" width="9.375" style="197" customWidth="1"/>
    <col min="13812" max="13812" width="1" style="197" customWidth="1"/>
    <col min="13813" max="13814" width="7.5" style="197" bestFit="1" customWidth="1"/>
    <col min="13815" max="13817" width="7.875" style="197" bestFit="1" customWidth="1"/>
    <col min="13818" max="13818" width="4.875" style="197" bestFit="1" customWidth="1"/>
    <col min="13819" max="13820" width="7.5" style="197" bestFit="1" customWidth="1"/>
    <col min="13821" max="13822" width="9" style="197" bestFit="1" customWidth="1"/>
    <col min="13823" max="14057" width="11.25" style="197"/>
    <col min="14058" max="14058" width="9.375" style="197" customWidth="1"/>
    <col min="14059" max="14059" width="1" style="197" customWidth="1"/>
    <col min="14060" max="14066" width="10.875" style="197" customWidth="1"/>
    <col min="14067" max="14067" width="9.375" style="197" customWidth="1"/>
    <col min="14068" max="14068" width="1" style="197" customWidth="1"/>
    <col min="14069" max="14070" width="7.5" style="197" bestFit="1" customWidth="1"/>
    <col min="14071" max="14073" width="7.875" style="197" bestFit="1" customWidth="1"/>
    <col min="14074" max="14074" width="4.875" style="197" bestFit="1" customWidth="1"/>
    <col min="14075" max="14076" width="7.5" style="197" bestFit="1" customWidth="1"/>
    <col min="14077" max="14078" width="9" style="197" bestFit="1" customWidth="1"/>
    <col min="14079" max="14313" width="11.25" style="197"/>
    <col min="14314" max="14314" width="9.375" style="197" customWidth="1"/>
    <col min="14315" max="14315" width="1" style="197" customWidth="1"/>
    <col min="14316" max="14322" width="10.875" style="197" customWidth="1"/>
    <col min="14323" max="14323" width="9.375" style="197" customWidth="1"/>
    <col min="14324" max="14324" width="1" style="197" customWidth="1"/>
    <col min="14325" max="14326" width="7.5" style="197" bestFit="1" customWidth="1"/>
    <col min="14327" max="14329" width="7.875" style="197" bestFit="1" customWidth="1"/>
    <col min="14330" max="14330" width="4.875" style="197" bestFit="1" customWidth="1"/>
    <col min="14331" max="14332" width="7.5" style="197" bestFit="1" customWidth="1"/>
    <col min="14333" max="14334" width="9" style="197" bestFit="1" customWidth="1"/>
    <col min="14335" max="14569" width="11.25" style="197"/>
    <col min="14570" max="14570" width="9.375" style="197" customWidth="1"/>
    <col min="14571" max="14571" width="1" style="197" customWidth="1"/>
    <col min="14572" max="14578" width="10.875" style="197" customWidth="1"/>
    <col min="14579" max="14579" width="9.375" style="197" customWidth="1"/>
    <col min="14580" max="14580" width="1" style="197" customWidth="1"/>
    <col min="14581" max="14582" width="7.5" style="197" bestFit="1" customWidth="1"/>
    <col min="14583" max="14585" width="7.875" style="197" bestFit="1" customWidth="1"/>
    <col min="14586" max="14586" width="4.875" style="197" bestFit="1" customWidth="1"/>
    <col min="14587" max="14588" width="7.5" style="197" bestFit="1" customWidth="1"/>
    <col min="14589" max="14590" width="9" style="197" bestFit="1" customWidth="1"/>
    <col min="14591" max="14825" width="11.25" style="197"/>
    <col min="14826" max="14826" width="9.375" style="197" customWidth="1"/>
    <col min="14827" max="14827" width="1" style="197" customWidth="1"/>
    <col min="14828" max="14834" width="10.875" style="197" customWidth="1"/>
    <col min="14835" max="14835" width="9.375" style="197" customWidth="1"/>
    <col min="14836" max="14836" width="1" style="197" customWidth="1"/>
    <col min="14837" max="14838" width="7.5" style="197" bestFit="1" customWidth="1"/>
    <col min="14839" max="14841" width="7.875" style="197" bestFit="1" customWidth="1"/>
    <col min="14842" max="14842" width="4.875" style="197" bestFit="1" customWidth="1"/>
    <col min="14843" max="14844" width="7.5" style="197" bestFit="1" customWidth="1"/>
    <col min="14845" max="14846" width="9" style="197" bestFit="1" customWidth="1"/>
    <col min="14847" max="15081" width="11.25" style="197"/>
    <col min="15082" max="15082" width="9.375" style="197" customWidth="1"/>
    <col min="15083" max="15083" width="1" style="197" customWidth="1"/>
    <col min="15084" max="15090" width="10.875" style="197" customWidth="1"/>
    <col min="15091" max="15091" width="9.375" style="197" customWidth="1"/>
    <col min="15092" max="15092" width="1" style="197" customWidth="1"/>
    <col min="15093" max="15094" width="7.5" style="197" bestFit="1" customWidth="1"/>
    <col min="15095" max="15097" width="7.875" style="197" bestFit="1" customWidth="1"/>
    <col min="15098" max="15098" width="4.875" style="197" bestFit="1" customWidth="1"/>
    <col min="15099" max="15100" width="7.5" style="197" bestFit="1" customWidth="1"/>
    <col min="15101" max="15102" width="9" style="197" bestFit="1" customWidth="1"/>
    <col min="15103" max="15337" width="11.25" style="197"/>
    <col min="15338" max="15338" width="9.375" style="197" customWidth="1"/>
    <col min="15339" max="15339" width="1" style="197" customWidth="1"/>
    <col min="15340" max="15346" width="10.875" style="197" customWidth="1"/>
    <col min="15347" max="15347" width="9.375" style="197" customWidth="1"/>
    <col min="15348" max="15348" width="1" style="197" customWidth="1"/>
    <col min="15349" max="15350" width="7.5" style="197" bestFit="1" customWidth="1"/>
    <col min="15351" max="15353" width="7.875" style="197" bestFit="1" customWidth="1"/>
    <col min="15354" max="15354" width="4.875" style="197" bestFit="1" customWidth="1"/>
    <col min="15355" max="15356" width="7.5" style="197" bestFit="1" customWidth="1"/>
    <col min="15357" max="15358" width="9" style="197" bestFit="1" customWidth="1"/>
    <col min="15359" max="15593" width="11.25" style="197"/>
    <col min="15594" max="15594" width="9.375" style="197" customWidth="1"/>
    <col min="15595" max="15595" width="1" style="197" customWidth="1"/>
    <col min="15596" max="15602" width="10.875" style="197" customWidth="1"/>
    <col min="15603" max="15603" width="9.375" style="197" customWidth="1"/>
    <col min="15604" max="15604" width="1" style="197" customWidth="1"/>
    <col min="15605" max="15606" width="7.5" style="197" bestFit="1" customWidth="1"/>
    <col min="15607" max="15609" width="7.875" style="197" bestFit="1" customWidth="1"/>
    <col min="15610" max="15610" width="4.875" style="197" bestFit="1" customWidth="1"/>
    <col min="15611" max="15612" width="7.5" style="197" bestFit="1" customWidth="1"/>
    <col min="15613" max="15614" width="9" style="197" bestFit="1" customWidth="1"/>
    <col min="15615" max="15849" width="11.25" style="197"/>
    <col min="15850" max="15850" width="9.375" style="197" customWidth="1"/>
    <col min="15851" max="15851" width="1" style="197" customWidth="1"/>
    <col min="15852" max="15858" width="10.875" style="197" customWidth="1"/>
    <col min="15859" max="15859" width="9.375" style="197" customWidth="1"/>
    <col min="15860" max="15860" width="1" style="197" customWidth="1"/>
    <col min="15861" max="15862" width="7.5" style="197" bestFit="1" customWidth="1"/>
    <col min="15863" max="15865" width="7.875" style="197" bestFit="1" customWidth="1"/>
    <col min="15866" max="15866" width="4.875" style="197" bestFit="1" customWidth="1"/>
    <col min="15867" max="15868" width="7.5" style="197" bestFit="1" customWidth="1"/>
    <col min="15869" max="15870" width="9" style="197" bestFit="1" customWidth="1"/>
    <col min="15871" max="16105" width="11.25" style="197"/>
    <col min="16106" max="16106" width="9.375" style="197" customWidth="1"/>
    <col min="16107" max="16107" width="1" style="197" customWidth="1"/>
    <col min="16108" max="16114" width="10.875" style="197" customWidth="1"/>
    <col min="16115" max="16115" width="9.375" style="197" customWidth="1"/>
    <col min="16116" max="16116" width="1" style="197" customWidth="1"/>
    <col min="16117" max="16118" width="7.5" style="197" bestFit="1" customWidth="1"/>
    <col min="16119" max="16121" width="7.875" style="197" bestFit="1" customWidth="1"/>
    <col min="16122" max="16122" width="4.875" style="197" bestFit="1" customWidth="1"/>
    <col min="16123" max="16124" width="7.5" style="197" bestFit="1" customWidth="1"/>
    <col min="16125" max="16126" width="9" style="197" bestFit="1" customWidth="1"/>
    <col min="16127" max="16384" width="11.25" style="197"/>
  </cols>
  <sheetData>
    <row r="1" spans="1:12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2" ht="3.75" customHeight="1"/>
    <row r="3" spans="1:12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/>
      <c r="K3" s="195"/>
      <c r="L3" s="195"/>
    </row>
    <row r="4" spans="1:12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</row>
    <row r="5" spans="1:12" ht="1.5" customHeight="1"/>
    <row r="6" spans="1:12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6"/>
      <c r="K6" s="226"/>
      <c r="L6" s="223"/>
    </row>
    <row r="7" spans="1:12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6"/>
      <c r="K7" s="226"/>
      <c r="L7" s="226"/>
    </row>
    <row r="8" spans="1:12" ht="6" customHeight="1">
      <c r="C8" s="159"/>
    </row>
    <row r="9" spans="1:12" ht="9.75" customHeight="1">
      <c r="A9" s="223" t="s">
        <v>170</v>
      </c>
      <c r="C9" s="157">
        <v>281</v>
      </c>
      <c r="D9" s="207">
        <v>41139</v>
      </c>
      <c r="E9" s="207">
        <v>158656</v>
      </c>
      <c r="F9" s="208">
        <v>565</v>
      </c>
      <c r="G9" s="207">
        <v>453049</v>
      </c>
      <c r="H9" s="207">
        <v>19443</v>
      </c>
      <c r="I9" s="207">
        <v>1681.4661921708184</v>
      </c>
      <c r="J9" s="223"/>
      <c r="L9" s="210"/>
    </row>
    <row r="10" spans="1:12" ht="9.75" customHeight="1">
      <c r="A10" s="224" t="s">
        <v>163</v>
      </c>
      <c r="C10" s="157">
        <v>264</v>
      </c>
      <c r="D10" s="207">
        <v>39848</v>
      </c>
      <c r="E10" s="207">
        <v>139277</v>
      </c>
      <c r="F10" s="208">
        <v>527.56439393939399</v>
      </c>
      <c r="G10" s="207">
        <v>414919</v>
      </c>
      <c r="H10" s="207">
        <v>16459</v>
      </c>
      <c r="I10" s="207">
        <v>1634.0075757575758</v>
      </c>
      <c r="J10" s="223"/>
      <c r="L10" s="210"/>
    </row>
    <row r="11" spans="1:12" ht="9.75" customHeight="1">
      <c r="A11" s="224" t="s">
        <v>171</v>
      </c>
      <c r="C11" s="157">
        <v>266</v>
      </c>
      <c r="D11" s="207">
        <v>38174</v>
      </c>
      <c r="E11" s="207">
        <v>113300</v>
      </c>
      <c r="F11" s="208">
        <v>425.93984962406017</v>
      </c>
      <c r="G11" s="207">
        <v>345107</v>
      </c>
      <c r="H11" s="207">
        <v>14879</v>
      </c>
      <c r="I11" s="207">
        <v>1353.3308270676691</v>
      </c>
      <c r="J11" s="223"/>
      <c r="L11" s="210"/>
    </row>
    <row r="12" spans="1:12" ht="9.75" customHeight="1">
      <c r="A12" s="224">
        <v>3</v>
      </c>
      <c r="C12" s="157">
        <v>282</v>
      </c>
      <c r="D12" s="207">
        <v>38215</v>
      </c>
      <c r="E12" s="207">
        <v>128756</v>
      </c>
      <c r="F12" s="208">
        <v>456.58156028368796</v>
      </c>
      <c r="G12" s="207">
        <v>391520</v>
      </c>
      <c r="H12" s="207">
        <v>16789</v>
      </c>
      <c r="I12" s="207">
        <v>1447.9042553191489</v>
      </c>
      <c r="J12" s="223"/>
      <c r="L12" s="210"/>
    </row>
    <row r="13" spans="1:12" ht="9.75" customHeight="1">
      <c r="A13" s="225">
        <v>4</v>
      </c>
      <c r="B13" s="213"/>
      <c r="C13" s="214">
        <v>282</v>
      </c>
      <c r="D13" s="215">
        <v>37428</v>
      </c>
      <c r="E13" s="216">
        <v>115348</v>
      </c>
      <c r="F13" s="217">
        <v>409.03546099290782</v>
      </c>
      <c r="G13" s="216">
        <v>348646</v>
      </c>
      <c r="H13" s="216">
        <v>15602</v>
      </c>
      <c r="I13" s="216">
        <v>1291.6595744680851</v>
      </c>
      <c r="J13" s="225"/>
      <c r="K13" s="213"/>
      <c r="L13" s="219"/>
    </row>
    <row r="14" spans="1:12" ht="6" customHeight="1">
      <c r="A14" s="143"/>
      <c r="B14" s="143"/>
      <c r="C14" s="144"/>
      <c r="D14" s="143"/>
      <c r="E14" s="143"/>
      <c r="F14" s="143"/>
      <c r="G14" s="143"/>
      <c r="H14" s="143"/>
      <c r="I14" s="143"/>
    </row>
    <row r="15" spans="1:12" ht="12" customHeight="1">
      <c r="A15" s="220" t="s">
        <v>99</v>
      </c>
    </row>
    <row r="16" spans="1:12" ht="12" customHeight="1">
      <c r="A16" s="220"/>
    </row>
    <row r="17" spans="1:12" ht="12" customHeight="1">
      <c r="A17" s="198" t="s">
        <v>154</v>
      </c>
    </row>
    <row r="18" spans="1:12" ht="4.5" customHeight="1"/>
    <row r="19" spans="1:12" ht="13.5" customHeight="1">
      <c r="A19" s="228" t="s">
        <v>36</v>
      </c>
      <c r="B19" s="228"/>
      <c r="C19" s="232" t="s">
        <v>157</v>
      </c>
      <c r="D19" s="233"/>
      <c r="E19" s="233"/>
      <c r="F19" s="233"/>
      <c r="G19" s="234"/>
      <c r="H19" s="200" t="s">
        <v>20</v>
      </c>
      <c r="I19" s="200" t="s">
        <v>143</v>
      </c>
      <c r="J19" s="200" t="s">
        <v>142</v>
      </c>
      <c r="K19" s="201" t="s">
        <v>141</v>
      </c>
      <c r="L19" s="202" t="s">
        <v>7</v>
      </c>
    </row>
    <row r="20" spans="1:12" ht="13.5" customHeight="1">
      <c r="A20" s="229"/>
      <c r="B20" s="229"/>
      <c r="C20" s="162" t="s">
        <v>140</v>
      </c>
      <c r="D20" s="227" t="s">
        <v>139</v>
      </c>
      <c r="E20" s="203" t="s">
        <v>12</v>
      </c>
      <c r="F20" s="166" t="s">
        <v>18</v>
      </c>
      <c r="G20" s="203" t="s">
        <v>19</v>
      </c>
      <c r="H20" s="162" t="s">
        <v>52</v>
      </c>
      <c r="I20" s="163" t="s">
        <v>138</v>
      </c>
      <c r="J20" s="162" t="s">
        <v>138</v>
      </c>
      <c r="K20" s="161" t="s">
        <v>138</v>
      </c>
      <c r="L20" s="205" t="s">
        <v>21</v>
      </c>
    </row>
    <row r="21" spans="1:12" ht="6" customHeight="1">
      <c r="C21" s="159"/>
    </row>
    <row r="22" spans="1:12" ht="9.75" customHeight="1">
      <c r="A22" s="223" t="s">
        <v>170</v>
      </c>
      <c r="C22" s="157">
        <v>13023</v>
      </c>
      <c r="D22" s="207">
        <v>507</v>
      </c>
      <c r="E22" s="207">
        <v>1155012</v>
      </c>
      <c r="F22" s="208">
        <v>1069010</v>
      </c>
      <c r="G22" s="207">
        <v>86002</v>
      </c>
      <c r="H22" s="208">
        <v>398</v>
      </c>
      <c r="I22" s="208">
        <v>53226</v>
      </c>
      <c r="J22" s="208">
        <v>23901</v>
      </c>
      <c r="K22" s="208">
        <v>21229</v>
      </c>
      <c r="L22" s="208">
        <v>2040</v>
      </c>
    </row>
    <row r="23" spans="1:12" ht="9.75" customHeight="1">
      <c r="A23" s="224" t="s">
        <v>163</v>
      </c>
      <c r="C23" s="157">
        <v>13013</v>
      </c>
      <c r="D23" s="207">
        <v>206</v>
      </c>
      <c r="E23" s="207">
        <v>1167819</v>
      </c>
      <c r="F23" s="208">
        <v>1081342</v>
      </c>
      <c r="G23" s="207">
        <v>86477</v>
      </c>
      <c r="H23" s="208">
        <v>398</v>
      </c>
      <c r="I23" s="208">
        <v>53262</v>
      </c>
      <c r="J23" s="208">
        <v>24087</v>
      </c>
      <c r="K23" s="208">
        <v>21295</v>
      </c>
      <c r="L23" s="208">
        <v>1987</v>
      </c>
    </row>
    <row r="24" spans="1:12" ht="9.75" customHeight="1">
      <c r="A24" s="224" t="s">
        <v>171</v>
      </c>
      <c r="C24" s="157">
        <v>16993</v>
      </c>
      <c r="D24" s="207">
        <v>406</v>
      </c>
      <c r="E24" s="207">
        <v>1184406</v>
      </c>
      <c r="F24" s="208">
        <v>1097866</v>
      </c>
      <c r="G24" s="207">
        <v>86540</v>
      </c>
      <c r="H24" s="208">
        <v>398</v>
      </c>
      <c r="I24" s="208">
        <v>53220</v>
      </c>
      <c r="J24" s="208">
        <v>24239</v>
      </c>
      <c r="K24" s="208">
        <v>21379</v>
      </c>
      <c r="L24" s="208">
        <v>1867</v>
      </c>
    </row>
    <row r="25" spans="1:12" ht="9.75" customHeight="1">
      <c r="A25" s="224">
        <v>3</v>
      </c>
      <c r="C25" s="157">
        <v>10776</v>
      </c>
      <c r="D25" s="207">
        <v>509</v>
      </c>
      <c r="E25" s="207">
        <v>1194673</v>
      </c>
      <c r="F25" s="208">
        <v>1108076</v>
      </c>
      <c r="G25" s="207">
        <v>86597</v>
      </c>
      <c r="H25" s="208">
        <v>398</v>
      </c>
      <c r="I25" s="208">
        <v>53232</v>
      </c>
      <c r="J25" s="208">
        <v>24428</v>
      </c>
      <c r="K25" s="208">
        <v>21441</v>
      </c>
      <c r="L25" s="208">
        <v>1822</v>
      </c>
    </row>
    <row r="26" spans="1:12" ht="9.75" customHeight="1">
      <c r="A26" s="225">
        <v>4</v>
      </c>
      <c r="B26" s="213"/>
      <c r="C26" s="214">
        <v>13174</v>
      </c>
      <c r="D26" s="215">
        <v>660</v>
      </c>
      <c r="E26" s="216">
        <v>1207187</v>
      </c>
      <c r="F26" s="217">
        <v>1120472</v>
      </c>
      <c r="G26" s="216">
        <v>86715</v>
      </c>
      <c r="H26" s="219">
        <v>398</v>
      </c>
      <c r="I26" s="219">
        <v>53244</v>
      </c>
      <c r="J26" s="219">
        <v>24671</v>
      </c>
      <c r="K26" s="219">
        <v>21534</v>
      </c>
      <c r="L26" s="219">
        <v>1761</v>
      </c>
    </row>
    <row r="27" spans="1:12" ht="6" customHeight="1">
      <c r="A27" s="143"/>
      <c r="B27" s="143"/>
      <c r="C27" s="144"/>
      <c r="D27" s="143"/>
      <c r="E27" s="143"/>
      <c r="F27" s="143"/>
      <c r="G27" s="143"/>
      <c r="H27" s="143"/>
      <c r="I27" s="143"/>
      <c r="J27" s="143"/>
      <c r="K27" s="143"/>
      <c r="L27" s="143"/>
    </row>
    <row r="28" spans="1:12" ht="12" customHeight="1">
      <c r="A28" s="220" t="s">
        <v>165</v>
      </c>
    </row>
    <row r="29" spans="1:12">
      <c r="A29" s="222" t="s">
        <v>166</v>
      </c>
    </row>
    <row r="30" spans="1:12">
      <c r="A30" s="197" t="s">
        <v>30</v>
      </c>
    </row>
  </sheetData>
  <mergeCells count="5">
    <mergeCell ref="A6:B7"/>
    <mergeCell ref="D6:D7"/>
    <mergeCell ref="E6:F6"/>
    <mergeCell ref="A19:B20"/>
    <mergeCell ref="C19:G19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1 A24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8.125" style="85" customWidth="1"/>
    <col min="4" max="4" width="7.875" style="85" customWidth="1"/>
    <col min="5" max="6" width="7.25" style="85" customWidth="1"/>
    <col min="7" max="7" width="7.875" style="85" customWidth="1"/>
    <col min="8" max="8" width="7.25" style="85" customWidth="1"/>
    <col min="9" max="9" width="4.5" style="85" customWidth="1"/>
    <col min="10" max="10" width="3.875" style="85" customWidth="1"/>
    <col min="11" max="11" width="7.875" style="85" customWidth="1"/>
    <col min="12" max="13" width="7.25" style="85" customWidth="1"/>
    <col min="14" max="14" width="9.375" style="85" customWidth="1"/>
    <col min="15" max="15" width="1" style="85" customWidth="1"/>
    <col min="16" max="17" width="10" style="85" customWidth="1"/>
    <col min="18" max="19" width="8.875" style="85" customWidth="1"/>
    <col min="20" max="21" width="9.5" style="85" customWidth="1"/>
    <col min="22" max="22" width="11.125" style="85" customWidth="1"/>
    <col min="23" max="23" width="8.875" style="85" customWidth="1"/>
    <col min="24" max="16384" width="11.25" style="85"/>
  </cols>
  <sheetData>
    <row r="1" spans="1:23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4"/>
    </row>
    <row r="2" spans="1:23" ht="3.75" customHeight="1"/>
    <row r="3" spans="1:23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 t="s">
        <v>1</v>
      </c>
      <c r="O3" s="112"/>
      <c r="P3" s="112"/>
      <c r="Q3" s="112"/>
      <c r="R3" s="112"/>
      <c r="S3" s="112"/>
      <c r="T3" s="112"/>
      <c r="U3" s="112"/>
      <c r="V3" s="112"/>
      <c r="W3" s="112"/>
    </row>
    <row r="4" spans="1:23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2"/>
    </row>
    <row r="5" spans="1:23" ht="1.5" customHeight="1"/>
    <row r="6" spans="1:23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245" t="s">
        <v>4</v>
      </c>
      <c r="H6" s="246"/>
      <c r="I6" s="246"/>
      <c r="J6" s="251"/>
      <c r="K6" s="110" t="s">
        <v>5</v>
      </c>
      <c r="L6" s="110"/>
      <c r="M6" s="111"/>
      <c r="N6" s="243" t="s">
        <v>36</v>
      </c>
      <c r="O6" s="243"/>
      <c r="P6" s="110" t="s">
        <v>53</v>
      </c>
      <c r="Q6" s="110"/>
      <c r="R6" s="110"/>
      <c r="S6" s="118" t="s">
        <v>20</v>
      </c>
      <c r="T6" s="109" t="s">
        <v>8</v>
      </c>
      <c r="U6" s="109" t="s">
        <v>9</v>
      </c>
      <c r="V6" s="108" t="s">
        <v>10</v>
      </c>
      <c r="W6" s="117" t="s">
        <v>7</v>
      </c>
    </row>
    <row r="7" spans="1:23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249" t="s">
        <v>17</v>
      </c>
      <c r="J7" s="250"/>
      <c r="K7" s="105" t="s">
        <v>15</v>
      </c>
      <c r="L7" s="105" t="s">
        <v>16</v>
      </c>
      <c r="M7" s="106" t="s">
        <v>17</v>
      </c>
      <c r="N7" s="244"/>
      <c r="O7" s="244"/>
      <c r="P7" s="105" t="s">
        <v>12</v>
      </c>
      <c r="Q7" s="105" t="s">
        <v>18</v>
      </c>
      <c r="R7" s="105" t="s">
        <v>19</v>
      </c>
      <c r="S7" s="102" t="s">
        <v>52</v>
      </c>
      <c r="T7" s="103" t="s">
        <v>22</v>
      </c>
      <c r="U7" s="102" t="s">
        <v>22</v>
      </c>
      <c r="V7" s="101" t="s">
        <v>22</v>
      </c>
      <c r="W7" s="116" t="s">
        <v>21</v>
      </c>
    </row>
    <row r="8" spans="1:23" ht="6" customHeight="1">
      <c r="C8" s="100"/>
      <c r="P8" s="100"/>
    </row>
    <row r="9" spans="1:23" ht="9.75" customHeight="1">
      <c r="A9" s="99" t="s">
        <v>87</v>
      </c>
      <c r="C9" s="97">
        <v>268</v>
      </c>
      <c r="D9" s="96">
        <v>87236</v>
      </c>
      <c r="E9" s="96">
        <v>42894</v>
      </c>
      <c r="F9" s="96">
        <v>44342</v>
      </c>
      <c r="G9" s="96">
        <v>146076</v>
      </c>
      <c r="H9" s="132">
        <v>5239</v>
      </c>
      <c r="I9" s="132">
        <v>565</v>
      </c>
      <c r="J9" s="133" t="s">
        <v>74</v>
      </c>
      <c r="K9" s="96">
        <v>340627</v>
      </c>
      <c r="L9" s="96">
        <v>12571</v>
      </c>
      <c r="M9" s="96">
        <v>1318</v>
      </c>
      <c r="N9" s="99" t="str">
        <f>A9</f>
        <v>平成 12年度</v>
      </c>
      <c r="P9" s="119">
        <v>797150</v>
      </c>
      <c r="Q9" s="96">
        <v>710013</v>
      </c>
      <c r="R9" s="96">
        <v>87137</v>
      </c>
      <c r="S9" s="96">
        <v>88612</v>
      </c>
      <c r="T9" s="96">
        <v>74528</v>
      </c>
      <c r="U9" s="96">
        <v>21386</v>
      </c>
      <c r="V9" s="96">
        <v>16520</v>
      </c>
      <c r="W9" s="96">
        <v>2829</v>
      </c>
    </row>
    <row r="10" spans="1:23" ht="9.75" customHeight="1">
      <c r="A10" s="98" t="s">
        <v>61</v>
      </c>
      <c r="C10" s="97">
        <v>269</v>
      </c>
      <c r="D10" s="96">
        <v>77687</v>
      </c>
      <c r="E10" s="96">
        <v>38599</v>
      </c>
      <c r="F10" s="96">
        <v>39088</v>
      </c>
      <c r="G10" s="96">
        <v>133756</v>
      </c>
      <c r="H10" s="132" t="s">
        <v>80</v>
      </c>
      <c r="I10" s="132">
        <v>429</v>
      </c>
      <c r="J10" s="133"/>
      <c r="K10" s="96">
        <v>313260</v>
      </c>
      <c r="L10" s="96">
        <v>14317</v>
      </c>
      <c r="M10" s="96">
        <v>1218</v>
      </c>
      <c r="N10" s="99" t="str">
        <f>A10</f>
        <v>13　　</v>
      </c>
      <c r="P10" s="119">
        <v>814479</v>
      </c>
      <c r="Q10" s="96">
        <v>726906</v>
      </c>
      <c r="R10" s="96">
        <v>87573</v>
      </c>
      <c r="S10" s="96">
        <v>88612</v>
      </c>
      <c r="T10" s="96">
        <v>74646</v>
      </c>
      <c r="U10" s="96">
        <v>21680</v>
      </c>
      <c r="V10" s="96">
        <v>17020</v>
      </c>
      <c r="W10" s="96">
        <v>2748</v>
      </c>
    </row>
    <row r="11" spans="1:23" ht="9.75" customHeight="1">
      <c r="A11" s="98" t="s">
        <v>73</v>
      </c>
      <c r="C11" s="97">
        <v>269</v>
      </c>
      <c r="D11" s="96">
        <v>71487</v>
      </c>
      <c r="E11" s="96">
        <v>36070</v>
      </c>
      <c r="F11" s="96">
        <v>35417</v>
      </c>
      <c r="G11" s="96">
        <v>130657</v>
      </c>
      <c r="H11" s="132" t="s">
        <v>80</v>
      </c>
      <c r="I11" s="132">
        <v>485.71375464684013</v>
      </c>
      <c r="J11" s="133"/>
      <c r="K11" s="96">
        <v>419723</v>
      </c>
      <c r="L11" s="96">
        <v>15224</v>
      </c>
      <c r="M11" s="96">
        <v>1616.903345724907</v>
      </c>
      <c r="N11" s="99" t="str">
        <f>A11</f>
        <v>14　　</v>
      </c>
      <c r="P11" s="119">
        <v>832543</v>
      </c>
      <c r="Q11" s="96">
        <v>744321</v>
      </c>
      <c r="R11" s="96">
        <v>88222</v>
      </c>
      <c r="S11" s="96">
        <v>88612</v>
      </c>
      <c r="T11" s="96">
        <v>75234</v>
      </c>
      <c r="U11" s="96">
        <v>22096</v>
      </c>
      <c r="V11" s="96">
        <v>17511</v>
      </c>
      <c r="W11" s="96">
        <v>2781</v>
      </c>
    </row>
    <row r="12" spans="1:23" ht="9.75" customHeight="1">
      <c r="A12" s="98" t="s">
        <v>86</v>
      </c>
      <c r="C12" s="97">
        <v>271</v>
      </c>
      <c r="D12" s="96">
        <v>65531</v>
      </c>
      <c r="E12" s="132" t="s">
        <v>80</v>
      </c>
      <c r="F12" s="132" t="s">
        <v>80</v>
      </c>
      <c r="G12" s="96">
        <v>128657</v>
      </c>
      <c r="H12" s="132" t="s">
        <v>80</v>
      </c>
      <c r="I12" s="132">
        <v>474.74907749077488</v>
      </c>
      <c r="J12" s="131"/>
      <c r="K12" s="96">
        <v>417006</v>
      </c>
      <c r="L12" s="96">
        <v>15278</v>
      </c>
      <c r="M12" s="96">
        <v>1595.1439114391144</v>
      </c>
      <c r="N12" s="99" t="str">
        <f>A12</f>
        <v>15　　</v>
      </c>
      <c r="P12" s="119">
        <v>850796</v>
      </c>
      <c r="Q12" s="96">
        <v>762027</v>
      </c>
      <c r="R12" s="96">
        <v>88769</v>
      </c>
      <c r="S12" s="96">
        <v>88612</v>
      </c>
      <c r="T12" s="96">
        <v>75334</v>
      </c>
      <c r="U12" s="96">
        <v>22524</v>
      </c>
      <c r="V12" s="96">
        <v>17934</v>
      </c>
      <c r="W12" s="96">
        <v>2808</v>
      </c>
    </row>
    <row r="13" spans="1:23" ht="9.75" customHeight="1">
      <c r="A13" s="93" t="s">
        <v>85</v>
      </c>
      <c r="B13" s="92"/>
      <c r="C13" s="126">
        <v>267</v>
      </c>
      <c r="D13" s="122">
        <v>60181</v>
      </c>
      <c r="E13" s="130" t="s">
        <v>80</v>
      </c>
      <c r="F13" s="130" t="s">
        <v>80</v>
      </c>
      <c r="G13" s="120">
        <v>123378</v>
      </c>
      <c r="H13" s="130" t="s">
        <v>80</v>
      </c>
      <c r="I13" s="130">
        <v>462</v>
      </c>
      <c r="J13" s="130"/>
      <c r="K13" s="120">
        <f>343479+61030</f>
        <v>404509</v>
      </c>
      <c r="L13" s="120">
        <v>14233</v>
      </c>
      <c r="M13" s="120">
        <f>(K13+L13)/C13</f>
        <v>1568.3220973782772</v>
      </c>
      <c r="N13" s="129" t="str">
        <f>A13</f>
        <v>16　　</v>
      </c>
      <c r="O13" s="92"/>
      <c r="P13" s="123">
        <f>Q13+R13</f>
        <v>869779</v>
      </c>
      <c r="Q13" s="122">
        <v>780447</v>
      </c>
      <c r="R13" s="122">
        <v>89332</v>
      </c>
      <c r="S13" s="122">
        <v>88612</v>
      </c>
      <c r="T13" s="122">
        <v>75419</v>
      </c>
      <c r="U13" s="122">
        <v>22956</v>
      </c>
      <c r="V13" s="122">
        <f>3106+15277</f>
        <v>18383</v>
      </c>
      <c r="W13" s="122">
        <v>2839</v>
      </c>
    </row>
    <row r="14" spans="1:23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  <c r="Q14" s="88"/>
      <c r="R14" s="88"/>
      <c r="S14" s="88"/>
      <c r="T14" s="88"/>
      <c r="U14" s="88"/>
      <c r="V14" s="88"/>
      <c r="W14" s="88"/>
    </row>
    <row r="15" spans="1:23" ht="12" customHeight="1">
      <c r="A15" s="87" t="s">
        <v>71</v>
      </c>
      <c r="N15" s="87" t="s">
        <v>79</v>
      </c>
    </row>
    <row r="16" spans="1:23" ht="9.75" customHeight="1">
      <c r="A16" s="87" t="s">
        <v>84</v>
      </c>
      <c r="B16" s="86"/>
      <c r="N16" s="85" t="s">
        <v>30</v>
      </c>
    </row>
    <row r="17" spans="1:1" ht="10.5" customHeight="1">
      <c r="A17" s="87"/>
    </row>
  </sheetData>
  <mergeCells count="4">
    <mergeCell ref="A6:B7"/>
    <mergeCell ref="N6:O7"/>
    <mergeCell ref="I7:J7"/>
    <mergeCell ref="G6:J6"/>
  </mergeCells>
  <phoneticPr fontId="1"/>
  <printOptions gridLinesSet="0"/>
  <pageMargins left="0.46" right="0.21" top="1.22" bottom="0.78740157480314965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6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8.125" style="85" customWidth="1"/>
    <col min="4" max="4" width="7.875" style="85" customWidth="1"/>
    <col min="5" max="6" width="7.25" style="85" customWidth="1"/>
    <col min="7" max="7" width="7.875" style="85" customWidth="1"/>
    <col min="8" max="8" width="7.25" style="85" customWidth="1"/>
    <col min="9" max="9" width="4.5" style="85" customWidth="1"/>
    <col min="10" max="10" width="3.875" style="85" customWidth="1"/>
    <col min="11" max="11" width="7.875" style="85" customWidth="1"/>
    <col min="12" max="13" width="7.25" style="85" customWidth="1"/>
    <col min="14" max="14" width="9.375" style="85" customWidth="1"/>
    <col min="15" max="15" width="1" style="85" customWidth="1"/>
    <col min="16" max="17" width="10" style="85" customWidth="1"/>
    <col min="18" max="19" width="8.875" style="85" customWidth="1"/>
    <col min="20" max="21" width="9.5" style="85" customWidth="1"/>
    <col min="22" max="22" width="11.125" style="85" customWidth="1"/>
    <col min="23" max="23" width="8.875" style="85" customWidth="1"/>
    <col min="24" max="16384" width="11.25" style="85"/>
  </cols>
  <sheetData>
    <row r="1" spans="1:23" ht="17.25" customHeight="1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4"/>
    </row>
    <row r="2" spans="1:23" ht="3" customHeight="1"/>
    <row r="3" spans="1:23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 t="s">
        <v>1</v>
      </c>
      <c r="O3" s="112"/>
      <c r="P3" s="112"/>
      <c r="Q3" s="112"/>
      <c r="R3" s="112"/>
      <c r="S3" s="112"/>
      <c r="T3" s="112"/>
      <c r="U3" s="112"/>
      <c r="V3" s="112"/>
      <c r="W3" s="112"/>
    </row>
    <row r="4" spans="1:23" ht="2.2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2"/>
    </row>
    <row r="5" spans="1:23" ht="1.5" customHeight="1"/>
    <row r="6" spans="1:23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245" t="s">
        <v>4</v>
      </c>
      <c r="H6" s="246"/>
      <c r="I6" s="246"/>
      <c r="J6" s="251"/>
      <c r="K6" s="110" t="s">
        <v>5</v>
      </c>
      <c r="L6" s="110"/>
      <c r="M6" s="111"/>
      <c r="N6" s="243" t="s">
        <v>36</v>
      </c>
      <c r="O6" s="243"/>
      <c r="P6" s="110" t="s">
        <v>53</v>
      </c>
      <c r="Q6" s="110"/>
      <c r="R6" s="110"/>
      <c r="S6" s="118" t="s">
        <v>20</v>
      </c>
      <c r="T6" s="109" t="s">
        <v>8</v>
      </c>
      <c r="U6" s="109" t="s">
        <v>9</v>
      </c>
      <c r="V6" s="108" t="s">
        <v>10</v>
      </c>
      <c r="W6" s="117" t="s">
        <v>7</v>
      </c>
    </row>
    <row r="7" spans="1:23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249" t="s">
        <v>17</v>
      </c>
      <c r="J7" s="250"/>
      <c r="K7" s="105" t="s">
        <v>15</v>
      </c>
      <c r="L7" s="105" t="s">
        <v>16</v>
      </c>
      <c r="M7" s="106" t="s">
        <v>17</v>
      </c>
      <c r="N7" s="244"/>
      <c r="O7" s="244"/>
      <c r="P7" s="105" t="s">
        <v>12</v>
      </c>
      <c r="Q7" s="105" t="s">
        <v>18</v>
      </c>
      <c r="R7" s="105" t="s">
        <v>19</v>
      </c>
      <c r="S7" s="102" t="s">
        <v>52</v>
      </c>
      <c r="T7" s="103" t="s">
        <v>22</v>
      </c>
      <c r="U7" s="102" t="s">
        <v>22</v>
      </c>
      <c r="V7" s="101" t="s">
        <v>22</v>
      </c>
      <c r="W7" s="116" t="s">
        <v>21</v>
      </c>
    </row>
    <row r="8" spans="1:23" ht="6" customHeight="1">
      <c r="C8" s="100"/>
      <c r="P8" s="100"/>
    </row>
    <row r="9" spans="1:23" ht="9.75" customHeight="1">
      <c r="A9" s="99" t="s">
        <v>83</v>
      </c>
      <c r="C9" s="97">
        <v>261</v>
      </c>
      <c r="D9" s="96">
        <v>95112</v>
      </c>
      <c r="E9" s="96">
        <v>46294</v>
      </c>
      <c r="F9" s="96">
        <v>48818</v>
      </c>
      <c r="G9" s="96">
        <v>163228</v>
      </c>
      <c r="H9" s="132">
        <v>4086</v>
      </c>
      <c r="I9" s="132">
        <v>645</v>
      </c>
      <c r="J9" s="133" t="s">
        <v>75</v>
      </c>
      <c r="K9" s="96">
        <v>378795</v>
      </c>
      <c r="L9" s="96">
        <v>13273</v>
      </c>
      <c r="M9" s="96">
        <v>1502</v>
      </c>
      <c r="N9" s="99" t="str">
        <f>A9</f>
        <v>平成 11年度</v>
      </c>
      <c r="P9" s="119">
        <v>783544</v>
      </c>
      <c r="Q9" s="96">
        <v>696876</v>
      </c>
      <c r="R9" s="96">
        <v>86668</v>
      </c>
      <c r="S9" s="96">
        <v>88517</v>
      </c>
      <c r="T9" s="96">
        <v>73143</v>
      </c>
      <c r="U9" s="96">
        <v>21136</v>
      </c>
      <c r="V9" s="96">
        <v>16082</v>
      </c>
      <c r="W9" s="96">
        <v>3141</v>
      </c>
    </row>
    <row r="10" spans="1:23" ht="9.75" customHeight="1">
      <c r="A10" s="98" t="s">
        <v>56</v>
      </c>
      <c r="C10" s="97">
        <v>268</v>
      </c>
      <c r="D10" s="96">
        <v>87236</v>
      </c>
      <c r="E10" s="96">
        <v>42894</v>
      </c>
      <c r="F10" s="96">
        <v>44342</v>
      </c>
      <c r="G10" s="96">
        <v>146076</v>
      </c>
      <c r="H10" s="132">
        <v>5239</v>
      </c>
      <c r="I10" s="132">
        <v>565</v>
      </c>
      <c r="J10" s="133" t="s">
        <v>74</v>
      </c>
      <c r="K10" s="96">
        <v>340627</v>
      </c>
      <c r="L10" s="96">
        <v>12571</v>
      </c>
      <c r="M10" s="96">
        <v>1318</v>
      </c>
      <c r="N10" s="99" t="str">
        <f>A10</f>
        <v>12　　</v>
      </c>
      <c r="P10" s="119">
        <v>797150</v>
      </c>
      <c r="Q10" s="96">
        <v>710013</v>
      </c>
      <c r="R10" s="96">
        <v>87137</v>
      </c>
      <c r="S10" s="96">
        <v>88612</v>
      </c>
      <c r="T10" s="96">
        <v>74528</v>
      </c>
      <c r="U10" s="96">
        <v>21386</v>
      </c>
      <c r="V10" s="96">
        <v>16520</v>
      </c>
      <c r="W10" s="96">
        <v>2829</v>
      </c>
    </row>
    <row r="11" spans="1:23" ht="9.75" customHeight="1">
      <c r="A11" s="98" t="s">
        <v>59</v>
      </c>
      <c r="C11" s="97">
        <v>269</v>
      </c>
      <c r="D11" s="96">
        <v>77687</v>
      </c>
      <c r="E11" s="96">
        <v>38599</v>
      </c>
      <c r="F11" s="96">
        <v>39088</v>
      </c>
      <c r="G11" s="96">
        <v>133756</v>
      </c>
      <c r="H11" s="132" t="s">
        <v>80</v>
      </c>
      <c r="I11" s="132">
        <v>429</v>
      </c>
      <c r="J11" s="133"/>
      <c r="K11" s="96">
        <v>313260</v>
      </c>
      <c r="L11" s="96">
        <v>14317</v>
      </c>
      <c r="M11" s="96">
        <v>1218</v>
      </c>
      <c r="N11" s="99" t="str">
        <f>A11</f>
        <v>13　　</v>
      </c>
      <c r="P11" s="119">
        <v>814479</v>
      </c>
      <c r="Q11" s="96">
        <v>726906</v>
      </c>
      <c r="R11" s="96">
        <v>87573</v>
      </c>
      <c r="S11" s="96">
        <v>88612</v>
      </c>
      <c r="T11" s="96">
        <v>74646</v>
      </c>
      <c r="U11" s="96">
        <v>21680</v>
      </c>
      <c r="V11" s="96">
        <v>17020</v>
      </c>
      <c r="W11" s="96">
        <v>2748</v>
      </c>
    </row>
    <row r="12" spans="1:23" ht="9.75" customHeight="1">
      <c r="A12" s="98" t="s">
        <v>82</v>
      </c>
      <c r="C12" s="97">
        <v>269</v>
      </c>
      <c r="D12" s="96">
        <v>71487</v>
      </c>
      <c r="E12" s="96">
        <v>36070</v>
      </c>
      <c r="F12" s="96">
        <v>35417</v>
      </c>
      <c r="G12" s="96">
        <v>130657</v>
      </c>
      <c r="H12" s="132" t="s">
        <v>80</v>
      </c>
      <c r="I12" s="132">
        <v>485.71375464684013</v>
      </c>
      <c r="J12" s="131"/>
      <c r="K12" s="96">
        <v>419723</v>
      </c>
      <c r="L12" s="96">
        <v>15224</v>
      </c>
      <c r="M12" s="96">
        <v>1616.903345724907</v>
      </c>
      <c r="N12" s="99" t="str">
        <f>A12</f>
        <v>14　　</v>
      </c>
      <c r="P12" s="119">
        <v>832543</v>
      </c>
      <c r="Q12" s="96">
        <v>744321</v>
      </c>
      <c r="R12" s="96">
        <v>88222</v>
      </c>
      <c r="S12" s="96">
        <v>88612</v>
      </c>
      <c r="T12" s="96">
        <v>75234</v>
      </c>
      <c r="U12" s="96">
        <v>22096</v>
      </c>
      <c r="V12" s="96">
        <v>17511</v>
      </c>
      <c r="W12" s="96">
        <v>2781</v>
      </c>
    </row>
    <row r="13" spans="1:23" ht="9.75" customHeight="1">
      <c r="A13" s="93" t="s">
        <v>81</v>
      </c>
      <c r="B13" s="92"/>
      <c r="C13" s="126">
        <v>271</v>
      </c>
      <c r="D13" s="122">
        <v>65531</v>
      </c>
      <c r="E13" s="130" t="s">
        <v>80</v>
      </c>
      <c r="F13" s="130" t="s">
        <v>80</v>
      </c>
      <c r="G13" s="120">
        <v>128657</v>
      </c>
      <c r="H13" s="130" t="s">
        <v>80</v>
      </c>
      <c r="I13" s="130">
        <v>474.74907749077488</v>
      </c>
      <c r="J13" s="130"/>
      <c r="K13" s="120">
        <v>417006</v>
      </c>
      <c r="L13" s="120">
        <v>15278</v>
      </c>
      <c r="M13" s="120">
        <f>(K13+L13)/C13</f>
        <v>1595.1439114391144</v>
      </c>
      <c r="N13" s="129" t="str">
        <f>A13</f>
        <v>15　　</v>
      </c>
      <c r="O13" s="92"/>
      <c r="P13" s="123">
        <f>Q13+R13</f>
        <v>850796</v>
      </c>
      <c r="Q13" s="122">
        <v>762027</v>
      </c>
      <c r="R13" s="122">
        <v>88769</v>
      </c>
      <c r="S13" s="122">
        <v>88612</v>
      </c>
      <c r="T13" s="122">
        <v>75334</v>
      </c>
      <c r="U13" s="122">
        <v>22524</v>
      </c>
      <c r="V13" s="122">
        <v>17934</v>
      </c>
      <c r="W13" s="122">
        <v>2808</v>
      </c>
    </row>
    <row r="14" spans="1:23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  <c r="Q14" s="88"/>
      <c r="R14" s="88"/>
      <c r="S14" s="88"/>
      <c r="T14" s="88"/>
      <c r="U14" s="88"/>
      <c r="V14" s="88"/>
      <c r="W14" s="88"/>
    </row>
    <row r="15" spans="1:23" ht="12" customHeight="1">
      <c r="A15" s="87" t="s">
        <v>71</v>
      </c>
      <c r="N15" s="87" t="s">
        <v>79</v>
      </c>
    </row>
    <row r="16" spans="1:23" ht="9.75" customHeight="1">
      <c r="A16" s="87" t="s">
        <v>78</v>
      </c>
      <c r="B16" s="86"/>
      <c r="N16" s="85" t="s">
        <v>30</v>
      </c>
      <c r="O16" s="86"/>
    </row>
  </sheetData>
  <mergeCells count="4">
    <mergeCell ref="A6:B7"/>
    <mergeCell ref="N6:O7"/>
    <mergeCell ref="I7:J7"/>
    <mergeCell ref="G6:J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colBreaks count="1" manualBreakCount="1">
    <brk id="13" max="1048575" man="1"/>
  </colBreak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6.75" style="85" customWidth="1"/>
    <col min="7" max="7" width="8.75" style="85" customWidth="1"/>
    <col min="8" max="8" width="6.75" style="85" customWidth="1"/>
    <col min="9" max="9" width="4.5" style="85" customWidth="1"/>
    <col min="10" max="10" width="4" style="85" customWidth="1"/>
    <col min="11" max="11" width="8.875" style="85" customWidth="1"/>
    <col min="12" max="13" width="6.75" style="85" customWidth="1"/>
    <col min="14" max="14" width="9.375" style="85" customWidth="1"/>
    <col min="15" max="15" width="1" style="85" customWidth="1"/>
    <col min="16" max="17" width="10" style="85" customWidth="1"/>
    <col min="18" max="19" width="8.875" style="85" customWidth="1"/>
    <col min="20" max="21" width="9.5" style="85" customWidth="1"/>
    <col min="22" max="22" width="11.125" style="85" customWidth="1"/>
    <col min="23" max="23" width="8.875" style="85" customWidth="1"/>
    <col min="24" max="16384" width="11.25" style="85"/>
  </cols>
  <sheetData>
    <row r="1" spans="1:23" ht="13.5">
      <c r="A1" s="115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4"/>
    </row>
    <row r="2" spans="1:23" ht="3.75" customHeight="1"/>
    <row r="3" spans="1:23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 t="s">
        <v>1</v>
      </c>
      <c r="O3" s="112"/>
      <c r="P3" s="112"/>
      <c r="Q3" s="112"/>
      <c r="R3" s="112"/>
      <c r="S3" s="112"/>
      <c r="T3" s="112"/>
      <c r="U3" s="112"/>
      <c r="V3" s="112"/>
      <c r="W3" s="112"/>
    </row>
    <row r="4" spans="1:23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2"/>
    </row>
    <row r="5" spans="1:23" ht="1.5" customHeight="1"/>
    <row r="6" spans="1:23" ht="11.2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/>
      <c r="K6" s="110" t="s">
        <v>5</v>
      </c>
      <c r="L6" s="110"/>
      <c r="M6" s="111"/>
      <c r="N6" s="243" t="s">
        <v>36</v>
      </c>
      <c r="O6" s="243"/>
      <c r="P6" s="110" t="s">
        <v>53</v>
      </c>
      <c r="Q6" s="110"/>
      <c r="R6" s="110"/>
      <c r="S6" s="118" t="s">
        <v>20</v>
      </c>
      <c r="T6" s="109" t="s">
        <v>8</v>
      </c>
      <c r="U6" s="109" t="s">
        <v>9</v>
      </c>
      <c r="V6" s="108" t="s">
        <v>10</v>
      </c>
      <c r="W6" s="117" t="s">
        <v>7</v>
      </c>
    </row>
    <row r="7" spans="1:23" ht="11.2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252" t="s">
        <v>17</v>
      </c>
      <c r="J7" s="253"/>
      <c r="K7" s="105" t="s">
        <v>15</v>
      </c>
      <c r="L7" s="105" t="s">
        <v>16</v>
      </c>
      <c r="M7" s="106" t="s">
        <v>17</v>
      </c>
      <c r="N7" s="244"/>
      <c r="O7" s="244"/>
      <c r="P7" s="105" t="s">
        <v>12</v>
      </c>
      <c r="Q7" s="105" t="s">
        <v>18</v>
      </c>
      <c r="R7" s="105" t="s">
        <v>19</v>
      </c>
      <c r="S7" s="102" t="s">
        <v>52</v>
      </c>
      <c r="T7" s="103" t="s">
        <v>22</v>
      </c>
      <c r="U7" s="102" t="s">
        <v>22</v>
      </c>
      <c r="V7" s="101" t="s">
        <v>22</v>
      </c>
      <c r="W7" s="116" t="s">
        <v>21</v>
      </c>
    </row>
    <row r="8" spans="1:23" ht="6" customHeight="1">
      <c r="C8" s="100"/>
      <c r="P8" s="100"/>
    </row>
    <row r="9" spans="1:23" ht="9.75" customHeight="1">
      <c r="A9" s="99" t="s">
        <v>77</v>
      </c>
      <c r="C9" s="97">
        <v>271</v>
      </c>
      <c r="D9" s="96">
        <v>101289</v>
      </c>
      <c r="E9" s="96">
        <v>49019</v>
      </c>
      <c r="F9" s="96">
        <v>52270</v>
      </c>
      <c r="G9" s="96">
        <v>193601</v>
      </c>
      <c r="H9" s="128">
        <v>5742</v>
      </c>
      <c r="I9" s="96">
        <v>736</v>
      </c>
      <c r="J9" s="127" t="s">
        <v>76</v>
      </c>
      <c r="K9" s="96">
        <v>451969</v>
      </c>
      <c r="L9" s="96">
        <v>14946</v>
      </c>
      <c r="M9" s="96">
        <v>1723</v>
      </c>
      <c r="N9" s="99" t="str">
        <f>A9</f>
        <v>平成 10年度</v>
      </c>
      <c r="P9" s="119">
        <v>771103</v>
      </c>
      <c r="Q9" s="96">
        <v>685257</v>
      </c>
      <c r="R9" s="96">
        <v>85846</v>
      </c>
      <c r="S9" s="96">
        <v>87889</v>
      </c>
      <c r="T9" s="96">
        <v>72913</v>
      </c>
      <c r="U9" s="96">
        <v>20791</v>
      </c>
      <c r="V9" s="96">
        <v>15525</v>
      </c>
      <c r="W9" s="96">
        <v>3624</v>
      </c>
    </row>
    <row r="10" spans="1:23" ht="9.75" customHeight="1">
      <c r="A10" s="98" t="s">
        <v>49</v>
      </c>
      <c r="C10" s="97">
        <v>261</v>
      </c>
      <c r="D10" s="96">
        <v>95112</v>
      </c>
      <c r="E10" s="96">
        <v>46294</v>
      </c>
      <c r="F10" s="96">
        <v>48818</v>
      </c>
      <c r="G10" s="96">
        <v>163228</v>
      </c>
      <c r="H10" s="128">
        <v>5086</v>
      </c>
      <c r="I10" s="96">
        <v>645</v>
      </c>
      <c r="J10" s="127" t="s">
        <v>75</v>
      </c>
      <c r="K10" s="96">
        <v>378795</v>
      </c>
      <c r="L10" s="96">
        <v>13273</v>
      </c>
      <c r="M10" s="96">
        <v>1502</v>
      </c>
      <c r="N10" s="99" t="str">
        <f>A10</f>
        <v>11　　</v>
      </c>
      <c r="P10" s="119">
        <v>783544</v>
      </c>
      <c r="Q10" s="96">
        <v>696876</v>
      </c>
      <c r="R10" s="96">
        <v>86668</v>
      </c>
      <c r="S10" s="96">
        <v>88517</v>
      </c>
      <c r="T10" s="96">
        <v>73143</v>
      </c>
      <c r="U10" s="96">
        <v>21136</v>
      </c>
      <c r="V10" s="96">
        <v>16082</v>
      </c>
      <c r="W10" s="96">
        <v>3141</v>
      </c>
    </row>
    <row r="11" spans="1:23" ht="9.75" customHeight="1">
      <c r="A11" s="98" t="s">
        <v>56</v>
      </c>
      <c r="C11" s="97">
        <v>268</v>
      </c>
      <c r="D11" s="96">
        <v>87236</v>
      </c>
      <c r="E11" s="96">
        <v>42894</v>
      </c>
      <c r="F11" s="96">
        <v>44342</v>
      </c>
      <c r="G11" s="96">
        <v>146076</v>
      </c>
      <c r="H11" s="128">
        <v>5239</v>
      </c>
      <c r="I11" s="96">
        <v>565</v>
      </c>
      <c r="J11" s="127" t="s">
        <v>74</v>
      </c>
      <c r="K11" s="96">
        <v>340627</v>
      </c>
      <c r="L11" s="96">
        <v>12571</v>
      </c>
      <c r="M11" s="96">
        <v>1318</v>
      </c>
      <c r="N11" s="99" t="str">
        <f>A11</f>
        <v>12　　</v>
      </c>
      <c r="P11" s="119">
        <v>797150</v>
      </c>
      <c r="Q11" s="96">
        <v>710013</v>
      </c>
      <c r="R11" s="96">
        <v>87137</v>
      </c>
      <c r="S11" s="96">
        <v>88612</v>
      </c>
      <c r="T11" s="96">
        <v>74528</v>
      </c>
      <c r="U11" s="96">
        <v>21386</v>
      </c>
      <c r="V11" s="96">
        <v>16520</v>
      </c>
      <c r="W11" s="96">
        <v>2829</v>
      </c>
    </row>
    <row r="12" spans="1:23" ht="9.75" customHeight="1">
      <c r="A12" s="98" t="s">
        <v>61</v>
      </c>
      <c r="C12" s="97">
        <v>269</v>
      </c>
      <c r="D12" s="96">
        <v>77687</v>
      </c>
      <c r="E12" s="96">
        <v>38599</v>
      </c>
      <c r="F12" s="96">
        <v>39088</v>
      </c>
      <c r="G12" s="96">
        <v>133756</v>
      </c>
      <c r="H12" s="128" t="s">
        <v>72</v>
      </c>
      <c r="I12" s="96">
        <v>497.2342007434944</v>
      </c>
      <c r="J12" s="127"/>
      <c r="K12" s="96">
        <v>313260</v>
      </c>
      <c r="L12" s="96">
        <v>14317</v>
      </c>
      <c r="M12" s="96">
        <v>1217.7583643122678</v>
      </c>
      <c r="N12" s="99" t="str">
        <f>A12</f>
        <v>13　　</v>
      </c>
      <c r="P12" s="119">
        <v>814479</v>
      </c>
      <c r="Q12" s="96">
        <v>726906</v>
      </c>
      <c r="R12" s="96">
        <v>87573</v>
      </c>
      <c r="S12" s="96">
        <v>88612</v>
      </c>
      <c r="T12" s="96">
        <v>74646</v>
      </c>
      <c r="U12" s="96">
        <v>21680</v>
      </c>
      <c r="V12" s="96">
        <v>17020</v>
      </c>
      <c r="W12" s="96">
        <v>2748</v>
      </c>
    </row>
    <row r="13" spans="1:23" ht="9.75" customHeight="1">
      <c r="A13" s="93" t="s">
        <v>73</v>
      </c>
      <c r="B13" s="92"/>
      <c r="C13" s="126">
        <v>269</v>
      </c>
      <c r="D13" s="122">
        <v>71487</v>
      </c>
      <c r="E13" s="120">
        <v>36070</v>
      </c>
      <c r="F13" s="120">
        <v>35417</v>
      </c>
      <c r="G13" s="120">
        <v>130657</v>
      </c>
      <c r="H13" s="125" t="s">
        <v>72</v>
      </c>
      <c r="I13" s="120">
        <f>G13/C13</f>
        <v>485.71375464684013</v>
      </c>
      <c r="J13" s="124"/>
      <c r="K13" s="120">
        <v>419723</v>
      </c>
      <c r="L13" s="120">
        <v>15224</v>
      </c>
      <c r="M13" s="120">
        <f>(K13+L13)/C13</f>
        <v>1616.903345724907</v>
      </c>
      <c r="N13" s="99" t="str">
        <f>A13</f>
        <v>14　　</v>
      </c>
      <c r="O13" s="92"/>
      <c r="P13" s="123">
        <f>SUM(Q13:R13)</f>
        <v>832543</v>
      </c>
      <c r="Q13" s="122">
        <v>744321</v>
      </c>
      <c r="R13" s="122">
        <v>88222</v>
      </c>
      <c r="S13" s="122">
        <v>88612</v>
      </c>
      <c r="T13" s="122">
        <v>75234</v>
      </c>
      <c r="U13" s="122">
        <v>22096</v>
      </c>
      <c r="V13" s="122">
        <v>17511</v>
      </c>
      <c r="W13" s="122">
        <v>2781</v>
      </c>
    </row>
    <row r="14" spans="1:23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  <c r="Q14" s="88"/>
      <c r="R14" s="88"/>
      <c r="S14" s="88"/>
      <c r="T14" s="88"/>
      <c r="U14" s="88"/>
      <c r="V14" s="88"/>
      <c r="W14" s="88"/>
    </row>
    <row r="15" spans="1:23" ht="9.75" customHeight="1">
      <c r="A15" s="87" t="s">
        <v>71</v>
      </c>
      <c r="N15" s="87" t="s">
        <v>55</v>
      </c>
    </row>
    <row r="16" spans="1:23" ht="9.75" customHeight="1">
      <c r="A16" s="87" t="s">
        <v>70</v>
      </c>
      <c r="B16" s="86"/>
      <c r="N16" s="87" t="s">
        <v>54</v>
      </c>
      <c r="O16" s="86"/>
      <c r="T16" s="121"/>
      <c r="U16" s="121"/>
    </row>
    <row r="17" spans="14:21" ht="9" customHeight="1">
      <c r="N17" s="85" t="s">
        <v>30</v>
      </c>
      <c r="S17" s="121"/>
      <c r="T17" s="121"/>
      <c r="U17" s="121"/>
    </row>
    <row r="18" spans="14:21">
      <c r="S18" s="121"/>
      <c r="T18" s="120"/>
      <c r="U18" s="120"/>
    </row>
  </sheetData>
  <mergeCells count="3">
    <mergeCell ref="A6:B7"/>
    <mergeCell ref="N6:O7"/>
    <mergeCell ref="I7:J7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8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6.75" style="85" customWidth="1"/>
    <col min="7" max="7" width="8.75" style="85" customWidth="1"/>
    <col min="8" max="8" width="6.75" style="85" customWidth="1"/>
    <col min="9" max="9" width="4.5" style="85" customWidth="1"/>
    <col min="10" max="10" width="4" style="85" customWidth="1"/>
    <col min="11" max="11" width="8.875" style="85" customWidth="1"/>
    <col min="12" max="13" width="6.75" style="85" customWidth="1"/>
    <col min="14" max="14" width="9.375" style="85" customWidth="1"/>
    <col min="15" max="15" width="1" style="85" customWidth="1"/>
    <col min="16" max="17" width="10" style="85" customWidth="1"/>
    <col min="18" max="19" width="8.875" style="85" customWidth="1"/>
    <col min="20" max="21" width="9.5" style="85" customWidth="1"/>
    <col min="22" max="22" width="11.125" style="85" customWidth="1"/>
    <col min="23" max="23" width="8.875" style="85" customWidth="1"/>
    <col min="24" max="16384" width="11.25" style="85"/>
  </cols>
  <sheetData>
    <row r="1" spans="1:23" ht="13.5">
      <c r="A1" s="115" t="s">
        <v>69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2"/>
      <c r="N1" s="114"/>
    </row>
    <row r="2" spans="1:23" ht="3.75" customHeight="1"/>
    <row r="3" spans="1:23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3" t="s">
        <v>1</v>
      </c>
      <c r="O3" s="112"/>
      <c r="P3" s="112"/>
      <c r="Q3" s="112"/>
      <c r="R3" s="112"/>
      <c r="S3" s="112"/>
      <c r="T3" s="112"/>
      <c r="U3" s="112"/>
      <c r="V3" s="112"/>
      <c r="W3" s="112"/>
    </row>
    <row r="4" spans="1:23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3"/>
      <c r="O4" s="112"/>
    </row>
    <row r="5" spans="1:23" ht="1.5" customHeight="1"/>
    <row r="6" spans="1:23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/>
      <c r="K6" s="110" t="s">
        <v>5</v>
      </c>
      <c r="L6" s="110"/>
      <c r="M6" s="111"/>
      <c r="N6" s="243" t="s">
        <v>36</v>
      </c>
      <c r="O6" s="243"/>
      <c r="P6" s="110" t="s">
        <v>53</v>
      </c>
      <c r="Q6" s="110"/>
      <c r="R6" s="110"/>
      <c r="S6" s="118" t="s">
        <v>20</v>
      </c>
      <c r="T6" s="109" t="s">
        <v>8</v>
      </c>
      <c r="U6" s="109" t="s">
        <v>9</v>
      </c>
      <c r="V6" s="108" t="s">
        <v>10</v>
      </c>
      <c r="W6" s="117" t="s">
        <v>7</v>
      </c>
    </row>
    <row r="7" spans="1:23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252" t="s">
        <v>17</v>
      </c>
      <c r="J7" s="253"/>
      <c r="K7" s="105" t="s">
        <v>15</v>
      </c>
      <c r="L7" s="105" t="s">
        <v>16</v>
      </c>
      <c r="M7" s="106" t="s">
        <v>17</v>
      </c>
      <c r="N7" s="244"/>
      <c r="O7" s="244"/>
      <c r="P7" s="105" t="s">
        <v>12</v>
      </c>
      <c r="Q7" s="105" t="s">
        <v>18</v>
      </c>
      <c r="R7" s="105" t="s">
        <v>19</v>
      </c>
      <c r="S7" s="102" t="s">
        <v>52</v>
      </c>
      <c r="T7" s="103" t="s">
        <v>22</v>
      </c>
      <c r="U7" s="102" t="s">
        <v>22</v>
      </c>
      <c r="V7" s="101" t="s">
        <v>22</v>
      </c>
      <c r="W7" s="116" t="s">
        <v>21</v>
      </c>
    </row>
    <row r="8" spans="1:23" ht="6" customHeight="1">
      <c r="C8" s="100"/>
      <c r="P8" s="100"/>
    </row>
    <row r="9" spans="1:23" ht="9.75" customHeight="1">
      <c r="A9" s="99" t="s">
        <v>68</v>
      </c>
      <c r="C9" s="97">
        <v>269</v>
      </c>
      <c r="D9" s="96">
        <v>107782</v>
      </c>
      <c r="E9" s="96">
        <v>51628</v>
      </c>
      <c r="F9" s="96">
        <v>56154</v>
      </c>
      <c r="G9" s="96">
        <v>201454</v>
      </c>
      <c r="H9" s="128">
        <v>5772</v>
      </c>
      <c r="I9" s="96">
        <v>770</v>
      </c>
      <c r="J9" s="127" t="s">
        <v>67</v>
      </c>
      <c r="K9" s="96">
        <v>472452</v>
      </c>
      <c r="L9" s="96">
        <v>15310</v>
      </c>
      <c r="M9" s="96">
        <v>1813</v>
      </c>
      <c r="N9" s="99" t="s">
        <v>66</v>
      </c>
      <c r="P9" s="119">
        <v>749016</v>
      </c>
      <c r="Q9" s="96">
        <v>664294</v>
      </c>
      <c r="R9" s="96">
        <v>84722</v>
      </c>
      <c r="S9" s="96">
        <v>86382</v>
      </c>
      <c r="T9" s="96">
        <v>72466</v>
      </c>
      <c r="U9" s="96">
        <v>20086</v>
      </c>
      <c r="V9" s="96">
        <v>14918</v>
      </c>
      <c r="W9" s="96">
        <v>3767</v>
      </c>
    </row>
    <row r="10" spans="1:23" ht="9.75" customHeight="1">
      <c r="A10" s="98" t="s">
        <v>43</v>
      </c>
      <c r="C10" s="97">
        <v>271</v>
      </c>
      <c r="D10" s="96">
        <v>101289</v>
      </c>
      <c r="E10" s="96">
        <v>49019</v>
      </c>
      <c r="F10" s="96">
        <v>52270</v>
      </c>
      <c r="G10" s="96">
        <v>193601</v>
      </c>
      <c r="H10" s="128">
        <v>5742</v>
      </c>
      <c r="I10" s="96">
        <v>736</v>
      </c>
      <c r="J10" s="127" t="s">
        <v>65</v>
      </c>
      <c r="K10" s="96">
        <v>451969</v>
      </c>
      <c r="L10" s="96">
        <v>14946</v>
      </c>
      <c r="M10" s="96">
        <v>1723</v>
      </c>
      <c r="N10" s="98" t="s">
        <v>43</v>
      </c>
      <c r="P10" s="119">
        <v>771103</v>
      </c>
      <c r="Q10" s="96">
        <v>685257</v>
      </c>
      <c r="R10" s="96">
        <v>85846</v>
      </c>
      <c r="S10" s="96">
        <v>87889</v>
      </c>
      <c r="T10" s="96">
        <v>72913</v>
      </c>
      <c r="U10" s="96">
        <v>20791</v>
      </c>
      <c r="V10" s="96">
        <v>15525</v>
      </c>
      <c r="W10" s="96">
        <v>3624</v>
      </c>
    </row>
    <row r="11" spans="1:23" ht="9.75" customHeight="1">
      <c r="A11" s="98" t="s">
        <v>48</v>
      </c>
      <c r="C11" s="97">
        <v>261</v>
      </c>
      <c r="D11" s="96">
        <v>95112</v>
      </c>
      <c r="E11" s="96">
        <v>46294</v>
      </c>
      <c r="F11" s="96">
        <v>48818</v>
      </c>
      <c r="G11" s="96">
        <v>163228</v>
      </c>
      <c r="H11" s="128">
        <v>5086</v>
      </c>
      <c r="I11" s="96">
        <v>645</v>
      </c>
      <c r="J11" s="127" t="s">
        <v>64</v>
      </c>
      <c r="K11" s="96">
        <v>378795</v>
      </c>
      <c r="L11" s="96">
        <v>13273</v>
      </c>
      <c r="M11" s="96">
        <v>1502</v>
      </c>
      <c r="N11" s="98" t="s">
        <v>48</v>
      </c>
      <c r="P11" s="119">
        <v>783544</v>
      </c>
      <c r="Q11" s="96">
        <v>696876</v>
      </c>
      <c r="R11" s="96">
        <v>86668</v>
      </c>
      <c r="S11" s="96">
        <v>88517</v>
      </c>
      <c r="T11" s="96">
        <v>73143</v>
      </c>
      <c r="U11" s="96">
        <v>21136</v>
      </c>
      <c r="V11" s="96">
        <v>16082</v>
      </c>
      <c r="W11" s="96">
        <v>3141</v>
      </c>
    </row>
    <row r="12" spans="1:23" ht="9.75" customHeight="1">
      <c r="A12" s="98" t="s">
        <v>62</v>
      </c>
      <c r="C12" s="97">
        <v>268</v>
      </c>
      <c r="D12" s="96">
        <v>87236</v>
      </c>
      <c r="E12" s="96">
        <v>42894</v>
      </c>
      <c r="F12" s="96">
        <v>44342</v>
      </c>
      <c r="G12" s="96">
        <v>146076</v>
      </c>
      <c r="H12" s="128">
        <v>5239</v>
      </c>
      <c r="I12" s="96">
        <v>565</v>
      </c>
      <c r="J12" s="127" t="s">
        <v>63</v>
      </c>
      <c r="K12" s="96">
        <v>340627</v>
      </c>
      <c r="L12" s="96">
        <v>12571</v>
      </c>
      <c r="M12" s="96">
        <v>1318</v>
      </c>
      <c r="N12" s="98" t="s">
        <v>62</v>
      </c>
      <c r="P12" s="119">
        <v>797150</v>
      </c>
      <c r="Q12" s="96">
        <v>710013</v>
      </c>
      <c r="R12" s="96">
        <v>87137</v>
      </c>
      <c r="S12" s="96">
        <v>88612</v>
      </c>
      <c r="T12" s="96">
        <v>74528</v>
      </c>
      <c r="U12" s="96">
        <v>21386</v>
      </c>
      <c r="V12" s="96">
        <v>16520</v>
      </c>
      <c r="W12" s="96">
        <v>2829</v>
      </c>
    </row>
    <row r="13" spans="1:23" ht="9.75" customHeight="1">
      <c r="A13" s="93" t="s">
        <v>61</v>
      </c>
      <c r="B13" s="92"/>
      <c r="C13" s="126">
        <v>269</v>
      </c>
      <c r="D13" s="122">
        <v>77687</v>
      </c>
      <c r="E13" s="120">
        <v>38599</v>
      </c>
      <c r="F13" s="120">
        <v>39088</v>
      </c>
      <c r="G13" s="120">
        <v>133756</v>
      </c>
      <c r="H13" s="125" t="s">
        <v>60</v>
      </c>
      <c r="I13" s="120">
        <v>497.2342007434944</v>
      </c>
      <c r="J13" s="124"/>
      <c r="K13" s="120">
        <v>313260</v>
      </c>
      <c r="L13" s="120">
        <v>14317</v>
      </c>
      <c r="M13" s="120">
        <v>1217.7583643122678</v>
      </c>
      <c r="N13" s="93" t="s">
        <v>59</v>
      </c>
      <c r="O13" s="92"/>
      <c r="P13" s="123">
        <v>814479</v>
      </c>
      <c r="Q13" s="122">
        <v>726906</v>
      </c>
      <c r="R13" s="122">
        <v>87573</v>
      </c>
      <c r="S13" s="122">
        <v>88612</v>
      </c>
      <c r="T13" s="122">
        <v>74646</v>
      </c>
      <c r="U13" s="122">
        <v>21680</v>
      </c>
      <c r="V13" s="122">
        <v>17020</v>
      </c>
      <c r="W13" s="122">
        <v>2748</v>
      </c>
    </row>
    <row r="14" spans="1:23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8"/>
      <c r="P14" s="89"/>
      <c r="Q14" s="88"/>
      <c r="R14" s="88"/>
      <c r="S14" s="88"/>
      <c r="T14" s="88"/>
      <c r="U14" s="88"/>
      <c r="V14" s="88"/>
      <c r="W14" s="88"/>
    </row>
    <row r="15" spans="1:23" ht="9.75" customHeight="1">
      <c r="A15" s="87" t="s">
        <v>58</v>
      </c>
      <c r="N15" s="87" t="s">
        <v>55</v>
      </c>
    </row>
    <row r="16" spans="1:23" ht="9.75" customHeight="1">
      <c r="A16" s="87"/>
      <c r="B16" s="86"/>
      <c r="N16" s="87" t="s">
        <v>54</v>
      </c>
      <c r="O16" s="86"/>
      <c r="T16" s="121"/>
      <c r="U16" s="121"/>
    </row>
    <row r="17" spans="14:21" ht="10.5" customHeight="1">
      <c r="N17" s="85" t="s">
        <v>30</v>
      </c>
      <c r="S17" s="121"/>
      <c r="T17" s="121"/>
      <c r="U17" s="121"/>
    </row>
    <row r="18" spans="14:21">
      <c r="S18" s="121"/>
      <c r="T18" s="120"/>
      <c r="U18" s="120"/>
    </row>
  </sheetData>
  <mergeCells count="3">
    <mergeCell ref="A6:B7"/>
    <mergeCell ref="N6:O7"/>
    <mergeCell ref="I7:J7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3" max="1048575" man="1"/>
  </colBreak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7.25" style="85" customWidth="1"/>
    <col min="7" max="7" width="8.75" style="85" customWidth="1"/>
    <col min="8" max="8" width="7.25" style="85" customWidth="1"/>
    <col min="9" max="9" width="6.625" style="85" customWidth="1"/>
    <col min="10" max="10" width="8.875" style="85" customWidth="1"/>
    <col min="11" max="12" width="7.25" style="85" customWidth="1"/>
    <col min="13" max="13" width="9.375" style="85" customWidth="1"/>
    <col min="14" max="14" width="1" style="85" customWidth="1"/>
    <col min="15" max="16" width="10" style="85" customWidth="1"/>
    <col min="17" max="18" width="8.875" style="85" customWidth="1"/>
    <col min="19" max="20" width="9.5" style="85" customWidth="1"/>
    <col min="21" max="21" width="11.125" style="85" customWidth="1"/>
    <col min="22" max="22" width="8.875" style="85" customWidth="1"/>
    <col min="23" max="16384" width="11.25" style="85"/>
  </cols>
  <sheetData>
    <row r="1" spans="1:22" ht="13.5">
      <c r="A1" s="115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4"/>
    </row>
    <row r="2" spans="1:22" ht="3.75" customHeight="1"/>
    <row r="3" spans="1:22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 t="s">
        <v>1</v>
      </c>
      <c r="N3" s="112"/>
      <c r="O3" s="112"/>
      <c r="P3" s="112"/>
      <c r="Q3" s="112"/>
      <c r="R3" s="112"/>
      <c r="S3" s="112"/>
      <c r="T3" s="112"/>
      <c r="U3" s="112"/>
      <c r="V3" s="112"/>
    </row>
    <row r="4" spans="1:22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2"/>
    </row>
    <row r="5" spans="1:22" ht="1.5" customHeight="1"/>
    <row r="6" spans="1:22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 t="s">
        <v>5</v>
      </c>
      <c r="K6" s="110"/>
      <c r="L6" s="111"/>
      <c r="M6" s="243" t="s">
        <v>36</v>
      </c>
      <c r="N6" s="243"/>
      <c r="O6" s="110" t="s">
        <v>53</v>
      </c>
      <c r="P6" s="110"/>
      <c r="Q6" s="110"/>
      <c r="R6" s="118" t="s">
        <v>20</v>
      </c>
      <c r="S6" s="109" t="s">
        <v>8</v>
      </c>
      <c r="T6" s="109" t="s">
        <v>9</v>
      </c>
      <c r="U6" s="108" t="s">
        <v>10</v>
      </c>
      <c r="V6" s="117" t="s">
        <v>7</v>
      </c>
    </row>
    <row r="7" spans="1:22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105" t="s">
        <v>17</v>
      </c>
      <c r="J7" s="105" t="s">
        <v>15</v>
      </c>
      <c r="K7" s="105" t="s">
        <v>16</v>
      </c>
      <c r="L7" s="106" t="s">
        <v>17</v>
      </c>
      <c r="M7" s="244"/>
      <c r="N7" s="244"/>
      <c r="O7" s="105" t="s">
        <v>12</v>
      </c>
      <c r="P7" s="105" t="s">
        <v>18</v>
      </c>
      <c r="Q7" s="105" t="s">
        <v>19</v>
      </c>
      <c r="R7" s="102" t="s">
        <v>52</v>
      </c>
      <c r="S7" s="103" t="s">
        <v>22</v>
      </c>
      <c r="T7" s="102" t="s">
        <v>22</v>
      </c>
      <c r="U7" s="101" t="s">
        <v>22</v>
      </c>
      <c r="V7" s="116" t="s">
        <v>21</v>
      </c>
    </row>
    <row r="8" spans="1:22" ht="6" customHeight="1">
      <c r="C8" s="100"/>
      <c r="O8" s="100"/>
    </row>
    <row r="9" spans="1:22" ht="9.75" customHeight="1">
      <c r="A9" s="99" t="s">
        <v>57</v>
      </c>
      <c r="C9" s="97">
        <v>267</v>
      </c>
      <c r="D9" s="96">
        <v>115901</v>
      </c>
      <c r="E9" s="96">
        <v>55517</v>
      </c>
      <c r="F9" s="96">
        <v>60384</v>
      </c>
      <c r="G9" s="96">
        <v>216824</v>
      </c>
      <c r="H9" s="96">
        <v>5385</v>
      </c>
      <c r="I9" s="96">
        <v>832</v>
      </c>
      <c r="J9" s="96">
        <v>508667</v>
      </c>
      <c r="K9" s="96">
        <v>14778</v>
      </c>
      <c r="L9" s="96">
        <v>1960</v>
      </c>
      <c r="M9" s="99" t="s">
        <v>57</v>
      </c>
      <c r="O9" s="119">
        <v>722766</v>
      </c>
      <c r="P9" s="96">
        <v>639485</v>
      </c>
      <c r="Q9" s="96">
        <v>83281</v>
      </c>
      <c r="R9" s="96">
        <v>84070</v>
      </c>
      <c r="S9" s="96">
        <v>71610</v>
      </c>
      <c r="T9" s="96">
        <v>18951</v>
      </c>
      <c r="U9" s="96">
        <v>14291</v>
      </c>
      <c r="V9" s="96">
        <v>3833</v>
      </c>
    </row>
    <row r="10" spans="1:22" ht="9.75" customHeight="1">
      <c r="A10" s="98" t="s">
        <v>40</v>
      </c>
      <c r="C10" s="97">
        <v>269</v>
      </c>
      <c r="D10" s="96">
        <v>107782</v>
      </c>
      <c r="E10" s="96">
        <v>51628</v>
      </c>
      <c r="F10" s="96">
        <v>56154</v>
      </c>
      <c r="G10" s="96">
        <v>201454</v>
      </c>
      <c r="H10" s="96">
        <v>5772</v>
      </c>
      <c r="I10" s="96">
        <v>770</v>
      </c>
      <c r="J10" s="96">
        <v>472452</v>
      </c>
      <c r="K10" s="96">
        <v>15310</v>
      </c>
      <c r="L10" s="96">
        <v>1813</v>
      </c>
      <c r="M10" s="98" t="s">
        <v>40</v>
      </c>
      <c r="O10" s="119">
        <v>749016</v>
      </c>
      <c r="P10" s="96">
        <v>664294</v>
      </c>
      <c r="Q10" s="96">
        <v>84722</v>
      </c>
      <c r="R10" s="96">
        <v>86382</v>
      </c>
      <c r="S10" s="96">
        <v>72466</v>
      </c>
      <c r="T10" s="96">
        <v>20086</v>
      </c>
      <c r="U10" s="96">
        <v>14918</v>
      </c>
      <c r="V10" s="96">
        <v>3767</v>
      </c>
    </row>
    <row r="11" spans="1:22" ht="9.75" customHeight="1">
      <c r="A11" s="98" t="s">
        <v>43</v>
      </c>
      <c r="C11" s="97">
        <v>271</v>
      </c>
      <c r="D11" s="96">
        <v>101289</v>
      </c>
      <c r="E11" s="96">
        <v>49019</v>
      </c>
      <c r="F11" s="96">
        <v>52270</v>
      </c>
      <c r="G11" s="96">
        <v>193601</v>
      </c>
      <c r="H11" s="96">
        <v>5742</v>
      </c>
      <c r="I11" s="96">
        <v>736</v>
      </c>
      <c r="J11" s="96">
        <v>451969</v>
      </c>
      <c r="K11" s="96">
        <v>14946</v>
      </c>
      <c r="L11" s="96">
        <v>1723</v>
      </c>
      <c r="M11" s="98" t="s">
        <v>43</v>
      </c>
      <c r="O11" s="119">
        <v>771103</v>
      </c>
      <c r="P11" s="96">
        <v>685257</v>
      </c>
      <c r="Q11" s="96">
        <v>85846</v>
      </c>
      <c r="R11" s="96">
        <v>87889</v>
      </c>
      <c r="S11" s="96">
        <v>72913</v>
      </c>
      <c r="T11" s="96">
        <v>20791</v>
      </c>
      <c r="U11" s="96">
        <v>15525</v>
      </c>
      <c r="V11" s="96">
        <v>3624</v>
      </c>
    </row>
    <row r="12" spans="1:22" ht="9.75" customHeight="1">
      <c r="A12" s="98" t="s">
        <v>48</v>
      </c>
      <c r="C12" s="97">
        <v>261</v>
      </c>
      <c r="D12" s="96">
        <v>95112</v>
      </c>
      <c r="E12" s="96">
        <v>46294</v>
      </c>
      <c r="F12" s="96">
        <v>48818</v>
      </c>
      <c r="G12" s="96">
        <v>163228</v>
      </c>
      <c r="H12" s="96">
        <v>5086</v>
      </c>
      <c r="I12" s="96">
        <v>645</v>
      </c>
      <c r="J12" s="96">
        <v>378795</v>
      </c>
      <c r="K12" s="96">
        <v>13273</v>
      </c>
      <c r="L12" s="96">
        <v>1502</v>
      </c>
      <c r="M12" s="98" t="s">
        <v>48</v>
      </c>
      <c r="O12" s="119">
        <v>783544</v>
      </c>
      <c r="P12" s="96">
        <v>696876</v>
      </c>
      <c r="Q12" s="96">
        <v>86668</v>
      </c>
      <c r="R12" s="96">
        <v>88517</v>
      </c>
      <c r="S12" s="96">
        <v>73143</v>
      </c>
      <c r="T12" s="96">
        <v>21136</v>
      </c>
      <c r="U12" s="96">
        <v>16082</v>
      </c>
      <c r="V12" s="96">
        <v>3141</v>
      </c>
    </row>
    <row r="13" spans="1:22" ht="9.75" customHeight="1">
      <c r="A13" s="93" t="s">
        <v>56</v>
      </c>
      <c r="B13" s="92"/>
      <c r="C13" s="95">
        <v>268</v>
      </c>
      <c r="D13" s="94">
        <v>87236</v>
      </c>
      <c r="E13" s="90">
        <v>42894</v>
      </c>
      <c r="F13" s="90">
        <v>44342</v>
      </c>
      <c r="G13" s="90">
        <v>146076</v>
      </c>
      <c r="H13" s="90">
        <v>5239</v>
      </c>
      <c r="I13" s="90">
        <v>565</v>
      </c>
      <c r="J13" s="90">
        <v>340627</v>
      </c>
      <c r="K13" s="90">
        <v>12571</v>
      </c>
      <c r="L13" s="90">
        <v>1318</v>
      </c>
      <c r="M13" s="93" t="s">
        <v>56</v>
      </c>
      <c r="N13" s="92"/>
      <c r="O13" s="91">
        <v>797150</v>
      </c>
      <c r="P13" s="90">
        <v>710013</v>
      </c>
      <c r="Q13" s="90">
        <v>87137</v>
      </c>
      <c r="R13" s="90">
        <v>88612</v>
      </c>
      <c r="S13" s="90">
        <v>74528</v>
      </c>
      <c r="T13" s="90">
        <v>21386</v>
      </c>
      <c r="U13" s="90">
        <v>16520</v>
      </c>
      <c r="V13" s="90">
        <v>2829</v>
      </c>
    </row>
    <row r="14" spans="1:22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8"/>
      <c r="Q14" s="88"/>
      <c r="R14" s="88"/>
      <c r="S14" s="88"/>
      <c r="T14" s="88"/>
      <c r="U14" s="88"/>
      <c r="V14" s="88"/>
    </row>
    <row r="15" spans="1:22" ht="9.75" customHeight="1">
      <c r="M15" s="87" t="s">
        <v>55</v>
      </c>
    </row>
    <row r="16" spans="1:22" ht="9.75" customHeight="1">
      <c r="A16" s="87"/>
      <c r="B16" s="86"/>
      <c r="M16" s="87" t="s">
        <v>54</v>
      </c>
      <c r="N16" s="86"/>
    </row>
    <row r="17" spans="13:13" ht="10.5" customHeight="1">
      <c r="M17" s="85" t="s">
        <v>30</v>
      </c>
    </row>
  </sheetData>
  <mergeCells count="2">
    <mergeCell ref="A6:B7"/>
    <mergeCell ref="M6:N7"/>
  </mergeCells>
  <phoneticPr fontId="1"/>
  <printOptions gridLinesSet="0"/>
  <pageMargins left="0.75" right="0.75" top="1" bottom="1" header="0.5" footer="0.5"/>
  <pageSetup paperSize="9" orientation="portrait"/>
  <headerFooter alignWithMargins="0"/>
  <colBreaks count="1" manualBreakCount="1">
    <brk id="12" max="1048575" man="1"/>
  </colBreak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7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7.25" style="85" customWidth="1"/>
    <col min="7" max="7" width="8.75" style="85" customWidth="1"/>
    <col min="8" max="8" width="7.25" style="85" customWidth="1"/>
    <col min="9" max="9" width="6.625" style="85" customWidth="1"/>
    <col min="10" max="10" width="8.875" style="85" customWidth="1"/>
    <col min="11" max="12" width="7.25" style="85" customWidth="1"/>
    <col min="13" max="13" width="9.375" style="85" customWidth="1"/>
    <col min="14" max="14" width="1" style="85" customWidth="1"/>
    <col min="15" max="16" width="10" style="85" customWidth="1"/>
    <col min="17" max="18" width="8.875" style="85" customWidth="1"/>
    <col min="19" max="20" width="9.5" style="85" customWidth="1"/>
    <col min="21" max="21" width="11.125" style="85" customWidth="1"/>
    <col min="22" max="22" width="8.875" style="85" customWidth="1"/>
    <col min="23" max="16384" width="11.25" style="85"/>
  </cols>
  <sheetData>
    <row r="1" spans="1:22" ht="13.5">
      <c r="A1" s="115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4"/>
    </row>
    <row r="2" spans="1:22" ht="3.75" customHeight="1"/>
    <row r="3" spans="1:22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 t="s">
        <v>1</v>
      </c>
      <c r="N3" s="112"/>
      <c r="O3" s="112"/>
      <c r="P3" s="112"/>
      <c r="Q3" s="112"/>
      <c r="R3" s="112"/>
      <c r="S3" s="112"/>
      <c r="T3" s="112"/>
      <c r="U3" s="112"/>
      <c r="V3" s="112"/>
    </row>
    <row r="4" spans="1:22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2"/>
    </row>
    <row r="5" spans="1:22" ht="1.5" customHeight="1"/>
    <row r="6" spans="1:22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 t="s">
        <v>5</v>
      </c>
      <c r="K6" s="110"/>
      <c r="L6" s="111"/>
      <c r="M6" s="243" t="s">
        <v>36</v>
      </c>
      <c r="N6" s="243"/>
      <c r="O6" s="110" t="s">
        <v>53</v>
      </c>
      <c r="P6" s="110"/>
      <c r="Q6" s="110"/>
      <c r="R6" s="118" t="s">
        <v>20</v>
      </c>
      <c r="S6" s="109" t="s">
        <v>8</v>
      </c>
      <c r="T6" s="109" t="s">
        <v>9</v>
      </c>
      <c r="U6" s="108" t="s">
        <v>10</v>
      </c>
      <c r="V6" s="117" t="s">
        <v>7</v>
      </c>
    </row>
    <row r="7" spans="1:22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105" t="s">
        <v>17</v>
      </c>
      <c r="J7" s="105" t="s">
        <v>15</v>
      </c>
      <c r="K7" s="105" t="s">
        <v>16</v>
      </c>
      <c r="L7" s="106" t="s">
        <v>17</v>
      </c>
      <c r="M7" s="244"/>
      <c r="N7" s="244"/>
      <c r="O7" s="105" t="s">
        <v>12</v>
      </c>
      <c r="P7" s="105" t="s">
        <v>18</v>
      </c>
      <c r="Q7" s="105" t="s">
        <v>19</v>
      </c>
      <c r="R7" s="102" t="s">
        <v>52</v>
      </c>
      <c r="S7" s="103" t="s">
        <v>22</v>
      </c>
      <c r="T7" s="102" t="s">
        <v>22</v>
      </c>
      <c r="U7" s="101" t="s">
        <v>22</v>
      </c>
      <c r="V7" s="116" t="s">
        <v>21</v>
      </c>
    </row>
    <row r="8" spans="1:22" ht="6" customHeight="1">
      <c r="C8" s="100"/>
      <c r="O8" s="100"/>
    </row>
    <row r="9" spans="1:22" ht="9.75" customHeight="1">
      <c r="A9" s="99" t="s">
        <v>51</v>
      </c>
      <c r="C9" s="97">
        <v>270</v>
      </c>
      <c r="D9" s="96">
        <v>114339</v>
      </c>
      <c r="E9" s="96">
        <v>54768</v>
      </c>
      <c r="F9" s="96">
        <v>59571</v>
      </c>
      <c r="G9" s="96">
        <v>234393</v>
      </c>
      <c r="H9" s="96">
        <v>5164</v>
      </c>
      <c r="I9" s="96">
        <v>887</v>
      </c>
      <c r="J9" s="96">
        <v>552263</v>
      </c>
      <c r="K9" s="96">
        <v>13847</v>
      </c>
      <c r="L9" s="96">
        <v>2097</v>
      </c>
      <c r="M9" s="99" t="s">
        <v>50</v>
      </c>
      <c r="O9" s="91">
        <v>696879</v>
      </c>
      <c r="P9" s="96">
        <v>615420</v>
      </c>
      <c r="Q9" s="96">
        <v>81459</v>
      </c>
      <c r="R9" s="96">
        <v>80492</v>
      </c>
      <c r="S9" s="96">
        <v>71173</v>
      </c>
      <c r="T9" s="96">
        <v>17961</v>
      </c>
      <c r="U9" s="96">
        <v>13527</v>
      </c>
      <c r="V9" s="96">
        <v>3885</v>
      </c>
    </row>
    <row r="10" spans="1:22" ht="9.75" customHeight="1">
      <c r="A10" s="98" t="s">
        <v>33</v>
      </c>
      <c r="C10" s="97">
        <v>267</v>
      </c>
      <c r="D10" s="96">
        <v>115901</v>
      </c>
      <c r="E10" s="96">
        <v>55517</v>
      </c>
      <c r="F10" s="96">
        <v>60384</v>
      </c>
      <c r="G10" s="96">
        <v>216824</v>
      </c>
      <c r="H10" s="96">
        <v>5385</v>
      </c>
      <c r="I10" s="96">
        <v>832</v>
      </c>
      <c r="J10" s="96">
        <v>508667</v>
      </c>
      <c r="K10" s="96">
        <v>14778</v>
      </c>
      <c r="L10" s="96">
        <v>1960</v>
      </c>
      <c r="M10" s="98" t="s">
        <v>33</v>
      </c>
      <c r="O10" s="91">
        <v>722766</v>
      </c>
      <c r="P10" s="96">
        <v>639485</v>
      </c>
      <c r="Q10" s="96">
        <v>83281</v>
      </c>
      <c r="R10" s="96">
        <v>84070</v>
      </c>
      <c r="S10" s="96">
        <v>71610</v>
      </c>
      <c r="T10" s="96">
        <v>18951</v>
      </c>
      <c r="U10" s="96">
        <v>14291</v>
      </c>
      <c r="V10" s="96">
        <v>3833</v>
      </c>
    </row>
    <row r="11" spans="1:22" ht="9.75" customHeight="1">
      <c r="A11" s="98" t="s">
        <v>40</v>
      </c>
      <c r="C11" s="97">
        <v>269</v>
      </c>
      <c r="D11" s="96">
        <v>107782</v>
      </c>
      <c r="E11" s="96">
        <v>51628</v>
      </c>
      <c r="F11" s="96">
        <v>56154</v>
      </c>
      <c r="G11" s="96">
        <v>201454</v>
      </c>
      <c r="H11" s="96">
        <v>5772</v>
      </c>
      <c r="I11" s="96">
        <v>770</v>
      </c>
      <c r="J11" s="96">
        <v>472452</v>
      </c>
      <c r="K11" s="96">
        <v>15310</v>
      </c>
      <c r="L11" s="96">
        <v>1813</v>
      </c>
      <c r="M11" s="98" t="s">
        <v>40</v>
      </c>
      <c r="O11" s="91">
        <v>749016</v>
      </c>
      <c r="P11" s="96">
        <v>664294</v>
      </c>
      <c r="Q11" s="96">
        <v>84722</v>
      </c>
      <c r="R11" s="96">
        <v>86382</v>
      </c>
      <c r="S11" s="96">
        <v>72466</v>
      </c>
      <c r="T11" s="96">
        <v>20086</v>
      </c>
      <c r="U11" s="96">
        <v>14918</v>
      </c>
      <c r="V11" s="96">
        <v>3767</v>
      </c>
    </row>
    <row r="12" spans="1:22" ht="9.75" customHeight="1">
      <c r="A12" s="98" t="s">
        <v>43</v>
      </c>
      <c r="C12" s="97">
        <v>271</v>
      </c>
      <c r="D12" s="96">
        <v>101289</v>
      </c>
      <c r="E12" s="96">
        <v>49019</v>
      </c>
      <c r="F12" s="96">
        <v>52270</v>
      </c>
      <c r="G12" s="96">
        <v>193601</v>
      </c>
      <c r="H12" s="96">
        <v>5742</v>
      </c>
      <c r="I12" s="96">
        <v>736</v>
      </c>
      <c r="J12" s="96">
        <v>451969</v>
      </c>
      <c r="K12" s="96">
        <v>14946</v>
      </c>
      <c r="L12" s="96">
        <v>1723</v>
      </c>
      <c r="M12" s="98" t="s">
        <v>43</v>
      </c>
      <c r="O12" s="91">
        <v>771103</v>
      </c>
      <c r="P12" s="96">
        <v>685257</v>
      </c>
      <c r="Q12" s="96">
        <v>85846</v>
      </c>
      <c r="R12" s="96">
        <v>87889</v>
      </c>
      <c r="S12" s="96">
        <v>72913</v>
      </c>
      <c r="T12" s="96">
        <v>20791</v>
      </c>
      <c r="U12" s="96">
        <v>15525</v>
      </c>
      <c r="V12" s="96">
        <v>3624</v>
      </c>
    </row>
    <row r="13" spans="1:22" ht="9.75" customHeight="1">
      <c r="A13" s="93" t="s">
        <v>49</v>
      </c>
      <c r="B13" s="92"/>
      <c r="C13" s="95">
        <v>261</v>
      </c>
      <c r="D13" s="94">
        <v>95112</v>
      </c>
      <c r="E13" s="90">
        <v>46294</v>
      </c>
      <c r="F13" s="90">
        <v>48818</v>
      </c>
      <c r="G13" s="90">
        <v>163228</v>
      </c>
      <c r="H13" s="90">
        <v>5086</v>
      </c>
      <c r="I13" s="90">
        <v>645</v>
      </c>
      <c r="J13" s="90">
        <v>378795</v>
      </c>
      <c r="K13" s="90">
        <v>13273</v>
      </c>
      <c r="L13" s="90">
        <v>1502</v>
      </c>
      <c r="M13" s="93" t="s">
        <v>48</v>
      </c>
      <c r="N13" s="92"/>
      <c r="O13" s="91">
        <v>783544</v>
      </c>
      <c r="P13" s="90">
        <v>696876</v>
      </c>
      <c r="Q13" s="90">
        <v>86668</v>
      </c>
      <c r="R13" s="90">
        <v>88517</v>
      </c>
      <c r="S13" s="90">
        <v>73143</v>
      </c>
      <c r="T13" s="90">
        <v>21136</v>
      </c>
      <c r="U13" s="90">
        <v>16082</v>
      </c>
      <c r="V13" s="90">
        <v>3141</v>
      </c>
    </row>
    <row r="14" spans="1:22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8"/>
      <c r="Q14" s="88"/>
      <c r="R14" s="88"/>
      <c r="S14" s="88"/>
      <c r="T14" s="88"/>
      <c r="U14" s="88"/>
      <c r="V14" s="88"/>
    </row>
    <row r="15" spans="1:22" ht="9.75" customHeight="1">
      <c r="M15" s="87" t="s">
        <v>47</v>
      </c>
    </row>
    <row r="16" spans="1:22" ht="9.75" customHeight="1">
      <c r="A16" s="87"/>
      <c r="B16" s="86"/>
      <c r="M16" s="87" t="s">
        <v>46</v>
      </c>
      <c r="N16" s="86"/>
    </row>
    <row r="17" spans="13:13" ht="10.5" customHeight="1">
      <c r="M17" s="85" t="s">
        <v>30</v>
      </c>
    </row>
  </sheetData>
  <mergeCells count="2">
    <mergeCell ref="A6:B7"/>
    <mergeCell ref="M6:N7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2" max="1048575" man="1"/>
  </colBreaks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9.375" style="85" customWidth="1"/>
    <col min="2" max="2" width="1" style="85" customWidth="1"/>
    <col min="3" max="3" width="7.125" style="85" customWidth="1"/>
    <col min="4" max="4" width="9" style="85" customWidth="1"/>
    <col min="5" max="6" width="7.25" style="85" customWidth="1"/>
    <col min="7" max="7" width="8.75" style="85" customWidth="1"/>
    <col min="8" max="8" width="7.25" style="85" customWidth="1"/>
    <col min="9" max="9" width="6.625" style="85" customWidth="1"/>
    <col min="10" max="10" width="8.875" style="85" customWidth="1"/>
    <col min="11" max="12" width="7.25" style="85" customWidth="1"/>
    <col min="13" max="13" width="9.375" style="85" customWidth="1"/>
    <col min="14" max="14" width="1" style="85" customWidth="1"/>
    <col min="15" max="16" width="10" style="85" customWidth="1"/>
    <col min="17" max="19" width="8.875" style="85" customWidth="1"/>
    <col min="20" max="21" width="9.5" style="85" customWidth="1"/>
    <col min="22" max="22" width="11.125" style="85" customWidth="1"/>
    <col min="23" max="16384" width="11.25" style="85"/>
  </cols>
  <sheetData>
    <row r="1" spans="1:22" ht="13.5">
      <c r="A1" s="115" t="s">
        <v>31</v>
      </c>
      <c r="B1" s="112"/>
      <c r="C1" s="112"/>
      <c r="D1" s="112"/>
      <c r="E1" s="112"/>
      <c r="F1" s="112"/>
      <c r="G1" s="112"/>
      <c r="H1" s="112"/>
      <c r="I1" s="112"/>
      <c r="J1" s="112"/>
      <c r="K1" s="112"/>
      <c r="L1" s="112"/>
      <c r="M1" s="114"/>
    </row>
    <row r="2" spans="1:22" ht="3.75" customHeight="1"/>
    <row r="3" spans="1:22" ht="13.5">
      <c r="A3" s="113" t="s">
        <v>0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3" t="s">
        <v>1</v>
      </c>
      <c r="N3" s="112"/>
      <c r="O3" s="112"/>
      <c r="P3" s="112"/>
      <c r="Q3" s="112"/>
      <c r="R3" s="112"/>
      <c r="S3" s="112"/>
      <c r="T3" s="112"/>
      <c r="U3" s="112"/>
      <c r="V3" s="112"/>
    </row>
    <row r="4" spans="1:22" ht="4.5" customHeight="1">
      <c r="A4" s="113"/>
      <c r="B4" s="112"/>
      <c r="C4" s="112"/>
      <c r="D4" s="112"/>
      <c r="E4" s="112"/>
      <c r="F4" s="112"/>
      <c r="G4" s="112"/>
      <c r="H4" s="112"/>
      <c r="I4" s="112"/>
      <c r="J4" s="112"/>
      <c r="K4" s="112"/>
      <c r="L4" s="112"/>
      <c r="M4" s="113"/>
      <c r="N4" s="112"/>
    </row>
    <row r="5" spans="1:22" ht="1.5" customHeight="1"/>
    <row r="6" spans="1:22" ht="13.5" customHeight="1">
      <c r="A6" s="243" t="s">
        <v>36</v>
      </c>
      <c r="B6" s="243"/>
      <c r="C6" s="109" t="s">
        <v>2</v>
      </c>
      <c r="D6" s="110" t="s">
        <v>3</v>
      </c>
      <c r="E6" s="110"/>
      <c r="F6" s="110"/>
      <c r="G6" s="110" t="s">
        <v>4</v>
      </c>
      <c r="H6" s="110"/>
      <c r="I6" s="110"/>
      <c r="J6" s="110" t="s">
        <v>5</v>
      </c>
      <c r="K6" s="110"/>
      <c r="L6" s="111"/>
      <c r="M6" s="243" t="s">
        <v>36</v>
      </c>
      <c r="N6" s="243"/>
      <c r="O6" s="110" t="s">
        <v>35</v>
      </c>
      <c r="P6" s="110"/>
      <c r="Q6" s="110"/>
      <c r="R6" s="110"/>
      <c r="S6" s="108" t="s">
        <v>7</v>
      </c>
      <c r="T6" s="109" t="s">
        <v>8</v>
      </c>
      <c r="U6" s="109" t="s">
        <v>9</v>
      </c>
      <c r="V6" s="108" t="s">
        <v>10</v>
      </c>
    </row>
    <row r="7" spans="1:22" ht="13.5" customHeight="1">
      <c r="A7" s="244"/>
      <c r="B7" s="244"/>
      <c r="C7" s="107" t="s">
        <v>11</v>
      </c>
      <c r="D7" s="105" t="s">
        <v>12</v>
      </c>
      <c r="E7" s="105" t="s">
        <v>13</v>
      </c>
      <c r="F7" s="105" t="s">
        <v>14</v>
      </c>
      <c r="G7" s="105" t="s">
        <v>15</v>
      </c>
      <c r="H7" s="105" t="s">
        <v>16</v>
      </c>
      <c r="I7" s="105" t="s">
        <v>17</v>
      </c>
      <c r="J7" s="105" t="s">
        <v>15</v>
      </c>
      <c r="K7" s="105" t="s">
        <v>16</v>
      </c>
      <c r="L7" s="106" t="s">
        <v>17</v>
      </c>
      <c r="M7" s="244"/>
      <c r="N7" s="244"/>
      <c r="O7" s="105" t="s">
        <v>12</v>
      </c>
      <c r="P7" s="105" t="s">
        <v>18</v>
      </c>
      <c r="Q7" s="105" t="s">
        <v>19</v>
      </c>
      <c r="R7" s="105" t="s">
        <v>20</v>
      </c>
      <c r="S7" s="104" t="s">
        <v>21</v>
      </c>
      <c r="T7" s="103" t="s">
        <v>22</v>
      </c>
      <c r="U7" s="102" t="s">
        <v>22</v>
      </c>
      <c r="V7" s="101" t="s">
        <v>22</v>
      </c>
    </row>
    <row r="8" spans="1:22" ht="6" customHeight="1">
      <c r="C8" s="100"/>
      <c r="O8" s="100"/>
    </row>
    <row r="9" spans="1:22" ht="9.75" customHeight="1">
      <c r="A9" s="99" t="s">
        <v>45</v>
      </c>
      <c r="C9" s="97">
        <v>268</v>
      </c>
      <c r="D9" s="96">
        <v>97159</v>
      </c>
      <c r="E9" s="96">
        <v>47822</v>
      </c>
      <c r="F9" s="96">
        <v>49337</v>
      </c>
      <c r="G9" s="96">
        <v>241694</v>
      </c>
      <c r="H9" s="96">
        <v>4235</v>
      </c>
      <c r="I9" s="96">
        <v>918</v>
      </c>
      <c r="J9" s="96">
        <v>569847</v>
      </c>
      <c r="K9" s="96">
        <v>10711</v>
      </c>
      <c r="L9" s="96">
        <v>2166</v>
      </c>
      <c r="M9" s="99" t="s">
        <v>45</v>
      </c>
      <c r="O9" s="97">
        <v>827650</v>
      </c>
      <c r="P9" s="96">
        <v>657080</v>
      </c>
      <c r="Q9" s="96">
        <v>92918</v>
      </c>
      <c r="R9" s="96">
        <v>77652</v>
      </c>
      <c r="S9" s="96">
        <v>3885</v>
      </c>
      <c r="T9" s="96">
        <v>67655</v>
      </c>
      <c r="U9" s="96">
        <v>16883</v>
      </c>
      <c r="V9" s="96">
        <v>12930</v>
      </c>
    </row>
    <row r="10" spans="1:22" ht="9.75" customHeight="1">
      <c r="A10" s="98" t="s">
        <v>44</v>
      </c>
      <c r="C10" s="97">
        <v>270</v>
      </c>
      <c r="D10" s="96">
        <v>114339</v>
      </c>
      <c r="E10" s="96">
        <v>54768</v>
      </c>
      <c r="F10" s="96">
        <v>59571</v>
      </c>
      <c r="G10" s="96">
        <v>234393</v>
      </c>
      <c r="H10" s="96">
        <v>5164</v>
      </c>
      <c r="I10" s="96">
        <v>887</v>
      </c>
      <c r="J10" s="96">
        <v>552263</v>
      </c>
      <c r="K10" s="96">
        <v>13847</v>
      </c>
      <c r="L10" s="96">
        <v>2097</v>
      </c>
      <c r="M10" s="98" t="s">
        <v>44</v>
      </c>
      <c r="O10" s="97">
        <v>858989</v>
      </c>
      <c r="P10" s="96">
        <v>683080</v>
      </c>
      <c r="Q10" s="96">
        <v>95417</v>
      </c>
      <c r="R10" s="96">
        <v>80492</v>
      </c>
      <c r="S10" s="96">
        <v>3708</v>
      </c>
      <c r="T10" s="96">
        <v>71173</v>
      </c>
      <c r="U10" s="96">
        <v>17961</v>
      </c>
      <c r="V10" s="96">
        <v>13527</v>
      </c>
    </row>
    <row r="11" spans="1:22" ht="9.75" customHeight="1">
      <c r="A11" s="98" t="s">
        <v>33</v>
      </c>
      <c r="C11" s="97">
        <v>267</v>
      </c>
      <c r="D11" s="96">
        <v>115901</v>
      </c>
      <c r="E11" s="96">
        <v>55517</v>
      </c>
      <c r="F11" s="96">
        <v>60384</v>
      </c>
      <c r="G11" s="96">
        <v>216824</v>
      </c>
      <c r="H11" s="96">
        <v>5385</v>
      </c>
      <c r="I11" s="96">
        <v>832</v>
      </c>
      <c r="J11" s="96">
        <v>508667</v>
      </c>
      <c r="K11" s="96">
        <v>14778</v>
      </c>
      <c r="L11" s="96">
        <v>1960</v>
      </c>
      <c r="M11" s="98" t="s">
        <v>33</v>
      </c>
      <c r="O11" s="97">
        <v>899710</v>
      </c>
      <c r="P11" s="96">
        <v>717364</v>
      </c>
      <c r="Q11" s="96">
        <v>98276</v>
      </c>
      <c r="R11" s="96">
        <v>84070</v>
      </c>
      <c r="S11" s="96">
        <v>3655</v>
      </c>
      <c r="T11" s="96">
        <v>71610</v>
      </c>
      <c r="U11" s="96">
        <v>18951</v>
      </c>
      <c r="V11" s="96">
        <v>11972</v>
      </c>
    </row>
    <row r="12" spans="1:22" ht="9.75" customHeight="1">
      <c r="A12" s="98" t="s">
        <v>40</v>
      </c>
      <c r="C12" s="97">
        <v>269</v>
      </c>
      <c r="D12" s="96">
        <v>107782</v>
      </c>
      <c r="E12" s="96">
        <v>51628</v>
      </c>
      <c r="F12" s="96">
        <v>56154</v>
      </c>
      <c r="G12" s="96">
        <v>201454</v>
      </c>
      <c r="H12" s="96">
        <v>5772</v>
      </c>
      <c r="I12" s="96">
        <v>770</v>
      </c>
      <c r="J12" s="96">
        <v>472452</v>
      </c>
      <c r="K12" s="96">
        <v>15310</v>
      </c>
      <c r="L12" s="96">
        <v>1813</v>
      </c>
      <c r="M12" s="98" t="s">
        <v>40</v>
      </c>
      <c r="O12" s="97">
        <v>932823</v>
      </c>
      <c r="P12" s="96">
        <v>745832</v>
      </c>
      <c r="Q12" s="96">
        <v>100609</v>
      </c>
      <c r="R12" s="96">
        <v>86382</v>
      </c>
      <c r="S12" s="96">
        <v>3588</v>
      </c>
      <c r="T12" s="96">
        <v>72466</v>
      </c>
      <c r="U12" s="96">
        <v>20086</v>
      </c>
      <c r="V12" s="96">
        <v>12368</v>
      </c>
    </row>
    <row r="13" spans="1:22" ht="9.75" customHeight="1">
      <c r="A13" s="93" t="s">
        <v>43</v>
      </c>
      <c r="B13" s="92"/>
      <c r="C13" s="95">
        <v>271</v>
      </c>
      <c r="D13" s="94">
        <v>101289</v>
      </c>
      <c r="E13" s="90">
        <v>49019</v>
      </c>
      <c r="F13" s="90">
        <v>52270</v>
      </c>
      <c r="G13" s="90">
        <v>193601</v>
      </c>
      <c r="H13" s="90">
        <v>5742</v>
      </c>
      <c r="I13" s="90">
        <v>736</v>
      </c>
      <c r="J13" s="90">
        <v>451969</v>
      </c>
      <c r="K13" s="90">
        <v>14946</v>
      </c>
      <c r="L13" s="90">
        <v>1723</v>
      </c>
      <c r="M13" s="93" t="s">
        <v>43</v>
      </c>
      <c r="N13" s="92"/>
      <c r="O13" s="91">
        <v>957595</v>
      </c>
      <c r="P13" s="90">
        <v>767499</v>
      </c>
      <c r="Q13" s="90">
        <v>102207</v>
      </c>
      <c r="R13" s="90">
        <v>87889</v>
      </c>
      <c r="S13" s="90">
        <v>3452</v>
      </c>
      <c r="T13" s="90">
        <v>72913</v>
      </c>
      <c r="U13" s="90">
        <v>20791</v>
      </c>
      <c r="V13" s="90">
        <v>12801</v>
      </c>
    </row>
    <row r="14" spans="1:22" ht="6" customHeight="1">
      <c r="A14" s="88"/>
      <c r="B14" s="88"/>
      <c r="C14" s="89"/>
      <c r="D14" s="88"/>
      <c r="E14" s="88"/>
      <c r="F14" s="88"/>
      <c r="G14" s="88"/>
      <c r="H14" s="88"/>
      <c r="I14" s="88"/>
      <c r="J14" s="88"/>
      <c r="K14" s="88"/>
      <c r="L14" s="88"/>
      <c r="M14" s="88"/>
      <c r="N14" s="88"/>
      <c r="O14" s="89"/>
      <c r="P14" s="88"/>
      <c r="Q14" s="88"/>
      <c r="R14" s="88"/>
      <c r="S14" s="88"/>
      <c r="T14" s="88"/>
      <c r="U14" s="88"/>
      <c r="V14" s="88"/>
    </row>
    <row r="15" spans="1:22" ht="9.75" customHeight="1">
      <c r="A15" s="87"/>
      <c r="B15" s="86"/>
      <c r="M15" s="87" t="s">
        <v>42</v>
      </c>
      <c r="N15" s="86"/>
    </row>
    <row r="16" spans="1:22" ht="10.5" customHeight="1">
      <c r="M16" s="254" t="s">
        <v>30</v>
      </c>
      <c r="N16" s="254"/>
      <c r="O16" s="254"/>
      <c r="P16" s="254"/>
      <c r="Q16" s="254"/>
      <c r="R16" s="254"/>
      <c r="S16" s="254"/>
      <c r="T16" s="254"/>
      <c r="U16" s="254"/>
      <c r="V16" s="254"/>
    </row>
  </sheetData>
  <mergeCells count="3">
    <mergeCell ref="A6:B7"/>
    <mergeCell ref="M6:N7"/>
    <mergeCell ref="M16:V16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16"/>
  <sheetViews>
    <sheetView showGridLines="0" zoomScale="125" zoomScaleNormal="125" workbookViewId="0"/>
  </sheetViews>
  <sheetFormatPr defaultColWidth="11.25" defaultRowHeight="10.5"/>
  <cols>
    <col min="1" max="1" width="9.375" style="54" customWidth="1"/>
    <col min="2" max="2" width="1" style="54" customWidth="1"/>
    <col min="3" max="3" width="7.125" style="54" customWidth="1"/>
    <col min="4" max="4" width="9" style="54" customWidth="1"/>
    <col min="5" max="6" width="7.25" style="54" customWidth="1"/>
    <col min="7" max="7" width="8.75" style="54" customWidth="1"/>
    <col min="8" max="8" width="7.25" style="54" customWidth="1"/>
    <col min="9" max="9" width="6.625" style="54" customWidth="1"/>
    <col min="10" max="10" width="8.875" style="54" customWidth="1"/>
    <col min="11" max="12" width="7.25" style="54" customWidth="1"/>
    <col min="13" max="13" width="9.375" style="54" customWidth="1"/>
    <col min="14" max="14" width="1" style="54" customWidth="1"/>
    <col min="15" max="16" width="10" style="54" customWidth="1"/>
    <col min="17" max="19" width="8.875" style="54" customWidth="1"/>
    <col min="20" max="21" width="9.5" style="54" customWidth="1"/>
    <col min="22" max="22" width="11.125" style="54" customWidth="1"/>
    <col min="23" max="16384" width="11.25" style="54"/>
  </cols>
  <sheetData>
    <row r="1" spans="1:22" ht="13.5">
      <c r="A1" s="84" t="s">
        <v>31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3"/>
    </row>
    <row r="2" spans="1:22" ht="3.75" customHeight="1"/>
    <row r="3" spans="1:22" ht="13.5">
      <c r="A3" s="82" t="s">
        <v>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2" t="s">
        <v>1</v>
      </c>
      <c r="N3" s="81"/>
      <c r="O3" s="81"/>
      <c r="P3" s="81"/>
      <c r="Q3" s="81"/>
      <c r="R3" s="81"/>
      <c r="S3" s="81"/>
      <c r="T3" s="81"/>
      <c r="U3" s="81"/>
      <c r="V3" s="81"/>
    </row>
    <row r="4" spans="1:22" ht="4.5" customHeight="1">
      <c r="A4" s="82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2"/>
      <c r="N4" s="81"/>
    </row>
    <row r="5" spans="1:22" ht="1.5" customHeight="1"/>
    <row r="6" spans="1:22" ht="13.5" customHeight="1">
      <c r="A6" s="255" t="s">
        <v>36</v>
      </c>
      <c r="B6" s="255"/>
      <c r="C6" s="78" t="s">
        <v>2</v>
      </c>
      <c r="D6" s="79" t="s">
        <v>3</v>
      </c>
      <c r="E6" s="79"/>
      <c r="F6" s="79"/>
      <c r="G6" s="79" t="s">
        <v>4</v>
      </c>
      <c r="H6" s="79"/>
      <c r="I6" s="79"/>
      <c r="J6" s="79" t="s">
        <v>5</v>
      </c>
      <c r="K6" s="79"/>
      <c r="L6" s="80"/>
      <c r="M6" s="255" t="s">
        <v>36</v>
      </c>
      <c r="N6" s="255"/>
      <c r="O6" s="79" t="s">
        <v>35</v>
      </c>
      <c r="P6" s="79"/>
      <c r="Q6" s="79"/>
      <c r="R6" s="79"/>
      <c r="S6" s="77" t="s">
        <v>7</v>
      </c>
      <c r="T6" s="78" t="s">
        <v>8</v>
      </c>
      <c r="U6" s="78" t="s">
        <v>9</v>
      </c>
      <c r="V6" s="77" t="s">
        <v>10</v>
      </c>
    </row>
    <row r="7" spans="1:22" ht="13.5" customHeight="1">
      <c r="A7" s="256"/>
      <c r="B7" s="256"/>
      <c r="C7" s="76" t="s">
        <v>11</v>
      </c>
      <c r="D7" s="74" t="s">
        <v>12</v>
      </c>
      <c r="E7" s="74" t="s">
        <v>13</v>
      </c>
      <c r="F7" s="74" t="s">
        <v>14</v>
      </c>
      <c r="G7" s="74" t="s">
        <v>15</v>
      </c>
      <c r="H7" s="74" t="s">
        <v>16</v>
      </c>
      <c r="I7" s="74" t="s">
        <v>17</v>
      </c>
      <c r="J7" s="74" t="s">
        <v>15</v>
      </c>
      <c r="K7" s="74" t="s">
        <v>16</v>
      </c>
      <c r="L7" s="75" t="s">
        <v>17</v>
      </c>
      <c r="M7" s="256"/>
      <c r="N7" s="256"/>
      <c r="O7" s="74" t="s">
        <v>12</v>
      </c>
      <c r="P7" s="74" t="s">
        <v>18</v>
      </c>
      <c r="Q7" s="74" t="s">
        <v>19</v>
      </c>
      <c r="R7" s="74" t="s">
        <v>20</v>
      </c>
      <c r="S7" s="73" t="s">
        <v>21</v>
      </c>
      <c r="T7" s="72" t="s">
        <v>22</v>
      </c>
      <c r="U7" s="71" t="s">
        <v>22</v>
      </c>
      <c r="V7" s="70" t="s">
        <v>22</v>
      </c>
    </row>
    <row r="8" spans="1:22" ht="6" customHeight="1">
      <c r="C8" s="69"/>
      <c r="O8" s="69"/>
    </row>
    <row r="9" spans="1:22" ht="9.75" customHeight="1">
      <c r="A9" s="68" t="s">
        <v>41</v>
      </c>
      <c r="C9" s="66">
        <v>269</v>
      </c>
      <c r="D9" s="65">
        <v>118308</v>
      </c>
      <c r="E9" s="65">
        <v>58677</v>
      </c>
      <c r="F9" s="65">
        <v>59631</v>
      </c>
      <c r="G9" s="65">
        <v>242853</v>
      </c>
      <c r="H9" s="65">
        <v>3054</v>
      </c>
      <c r="I9" s="65">
        <v>914</v>
      </c>
      <c r="J9" s="65">
        <v>579340</v>
      </c>
      <c r="K9" s="65">
        <v>7096</v>
      </c>
      <c r="L9" s="65">
        <v>2180</v>
      </c>
      <c r="M9" s="68" t="s">
        <v>41</v>
      </c>
      <c r="O9" s="66">
        <v>792841</v>
      </c>
      <c r="P9" s="65">
        <v>628463</v>
      </c>
      <c r="Q9" s="65">
        <v>89737</v>
      </c>
      <c r="R9" s="65">
        <v>74641</v>
      </c>
      <c r="S9" s="65">
        <v>4016</v>
      </c>
      <c r="T9" s="65">
        <v>64011</v>
      </c>
      <c r="U9" s="65">
        <v>15225</v>
      </c>
      <c r="V9" s="65">
        <v>12571</v>
      </c>
    </row>
    <row r="10" spans="1:22" ht="9.75" customHeight="1">
      <c r="A10" s="67" t="s">
        <v>26</v>
      </c>
      <c r="C10" s="66">
        <v>268</v>
      </c>
      <c r="D10" s="65">
        <v>97159</v>
      </c>
      <c r="E10" s="65">
        <v>47822</v>
      </c>
      <c r="F10" s="65">
        <v>49337</v>
      </c>
      <c r="G10" s="65">
        <v>241694</v>
      </c>
      <c r="H10" s="65">
        <v>4235</v>
      </c>
      <c r="I10" s="65">
        <v>918</v>
      </c>
      <c r="J10" s="65">
        <v>569847</v>
      </c>
      <c r="K10" s="65">
        <v>10711</v>
      </c>
      <c r="L10" s="65">
        <v>2166</v>
      </c>
      <c r="M10" s="67" t="s">
        <v>26</v>
      </c>
      <c r="O10" s="66">
        <v>827650</v>
      </c>
      <c r="P10" s="65">
        <v>657080</v>
      </c>
      <c r="Q10" s="65">
        <v>92918</v>
      </c>
      <c r="R10" s="65">
        <v>77652</v>
      </c>
      <c r="S10" s="65">
        <v>3885</v>
      </c>
      <c r="T10" s="65">
        <v>67655</v>
      </c>
      <c r="U10" s="65">
        <v>16883</v>
      </c>
      <c r="V10" s="65">
        <v>12930</v>
      </c>
    </row>
    <row r="11" spans="1:22" ht="9.75" customHeight="1">
      <c r="A11" s="67" t="s">
        <v>27</v>
      </c>
      <c r="C11" s="66">
        <v>270</v>
      </c>
      <c r="D11" s="65">
        <v>114339</v>
      </c>
      <c r="E11" s="65">
        <v>54768</v>
      </c>
      <c r="F11" s="65">
        <v>59571</v>
      </c>
      <c r="G11" s="65">
        <v>234393</v>
      </c>
      <c r="H11" s="65">
        <v>5164</v>
      </c>
      <c r="I11" s="65">
        <v>887</v>
      </c>
      <c r="J11" s="65">
        <v>552263</v>
      </c>
      <c r="K11" s="65">
        <v>13847</v>
      </c>
      <c r="L11" s="65">
        <v>2097</v>
      </c>
      <c r="M11" s="67" t="s">
        <v>27</v>
      </c>
      <c r="O11" s="66">
        <v>858989</v>
      </c>
      <c r="P11" s="65">
        <v>683080</v>
      </c>
      <c r="Q11" s="65">
        <v>95417</v>
      </c>
      <c r="R11" s="65">
        <v>80492</v>
      </c>
      <c r="S11" s="65">
        <v>3708</v>
      </c>
      <c r="T11" s="65">
        <v>71173</v>
      </c>
      <c r="U11" s="65">
        <v>17961</v>
      </c>
      <c r="V11" s="65">
        <v>13527</v>
      </c>
    </row>
    <row r="12" spans="1:22" ht="9.75" customHeight="1">
      <c r="A12" s="67" t="s">
        <v>33</v>
      </c>
      <c r="C12" s="66">
        <v>267</v>
      </c>
      <c r="D12" s="65">
        <v>115901</v>
      </c>
      <c r="E12" s="65">
        <v>55517</v>
      </c>
      <c r="F12" s="65">
        <v>60384</v>
      </c>
      <c r="G12" s="65">
        <v>216824</v>
      </c>
      <c r="H12" s="65">
        <v>5385</v>
      </c>
      <c r="I12" s="65">
        <v>832</v>
      </c>
      <c r="J12" s="65">
        <v>508667</v>
      </c>
      <c r="K12" s="65">
        <v>14778</v>
      </c>
      <c r="L12" s="65">
        <v>1960</v>
      </c>
      <c r="M12" s="67" t="s">
        <v>33</v>
      </c>
      <c r="O12" s="66">
        <v>899710</v>
      </c>
      <c r="P12" s="65">
        <v>717364</v>
      </c>
      <c r="Q12" s="65">
        <v>98276</v>
      </c>
      <c r="R12" s="65">
        <v>84070</v>
      </c>
      <c r="S12" s="65">
        <v>3655</v>
      </c>
      <c r="T12" s="65">
        <v>71610</v>
      </c>
      <c r="U12" s="65">
        <v>18951</v>
      </c>
      <c r="V12" s="65">
        <v>11972</v>
      </c>
    </row>
    <row r="13" spans="1:22" ht="9.75" customHeight="1">
      <c r="A13" s="62" t="s">
        <v>40</v>
      </c>
      <c r="B13" s="61"/>
      <c r="C13" s="64">
        <v>269</v>
      </c>
      <c r="D13" s="63">
        <v>107782</v>
      </c>
      <c r="E13" s="59">
        <v>51628</v>
      </c>
      <c r="F13" s="59">
        <v>56154</v>
      </c>
      <c r="G13" s="59">
        <v>201454</v>
      </c>
      <c r="H13" s="59">
        <v>5772</v>
      </c>
      <c r="I13" s="59">
        <v>770</v>
      </c>
      <c r="J13" s="59">
        <v>472452</v>
      </c>
      <c r="K13" s="59">
        <v>15310</v>
      </c>
      <c r="L13" s="59">
        <v>1813</v>
      </c>
      <c r="M13" s="62" t="s">
        <v>40</v>
      </c>
      <c r="N13" s="61"/>
      <c r="O13" s="60">
        <v>932823</v>
      </c>
      <c r="P13" s="59">
        <v>745832</v>
      </c>
      <c r="Q13" s="59">
        <v>100609</v>
      </c>
      <c r="R13" s="59">
        <v>86382</v>
      </c>
      <c r="S13" s="59">
        <v>3588</v>
      </c>
      <c r="T13" s="59">
        <v>72466</v>
      </c>
      <c r="U13" s="59">
        <v>20086</v>
      </c>
      <c r="V13" s="59">
        <v>12368</v>
      </c>
    </row>
    <row r="14" spans="1:22" ht="6" customHeight="1">
      <c r="A14" s="57"/>
      <c r="B14" s="57"/>
      <c r="C14" s="58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58"/>
      <c r="P14" s="57"/>
      <c r="Q14" s="57"/>
      <c r="R14" s="57"/>
      <c r="S14" s="57"/>
      <c r="T14" s="57"/>
      <c r="U14" s="57"/>
      <c r="V14" s="57"/>
    </row>
    <row r="15" spans="1:22" ht="9.75" customHeight="1">
      <c r="A15" s="56" t="s">
        <v>39</v>
      </c>
      <c r="B15" s="55"/>
      <c r="M15" s="56" t="s">
        <v>38</v>
      </c>
      <c r="N15" s="55"/>
    </row>
    <row r="16" spans="1:22" ht="10.5" customHeight="1">
      <c r="M16" s="257" t="s">
        <v>30</v>
      </c>
      <c r="N16" s="257"/>
      <c r="O16" s="257"/>
      <c r="P16" s="257"/>
      <c r="Q16" s="257"/>
      <c r="R16" s="257"/>
      <c r="S16" s="257"/>
      <c r="T16" s="257"/>
      <c r="U16" s="257"/>
      <c r="V16" s="257"/>
    </row>
  </sheetData>
  <mergeCells count="3">
    <mergeCell ref="A6:B7"/>
    <mergeCell ref="M6:N7"/>
    <mergeCell ref="M16:V16"/>
  </mergeCells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2" max="1048575" man="1"/>
  </colBreaks>
  <drawing r:id="rId2"/>
  <legacyDrawing r:id="rId3"/>
  <mc:AlternateContent xmlns:mc="http://schemas.openxmlformats.org/markup-compatibility/2006">
    <mc:Choice Requires="x14"/>
  </mc:AlternateConten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="125" zoomScaleNormal="125" workbookViewId="0"/>
  </sheetViews>
  <sheetFormatPr defaultColWidth="11.25" defaultRowHeight="10.5"/>
  <cols>
    <col min="1" max="1" width="9.375" style="25" customWidth="1"/>
    <col min="2" max="2" width="1" style="25" customWidth="1"/>
    <col min="3" max="3" width="7.125" style="25" customWidth="1"/>
    <col min="4" max="4" width="9" style="25" customWidth="1"/>
    <col min="5" max="6" width="7.25" style="25" customWidth="1"/>
    <col min="7" max="7" width="8.75" style="25" customWidth="1"/>
    <col min="8" max="8" width="7.25" style="25" customWidth="1"/>
    <col min="9" max="9" width="6.625" style="25" customWidth="1"/>
    <col min="10" max="10" width="8.875" style="25" customWidth="1"/>
    <col min="11" max="12" width="7.25" style="25" customWidth="1"/>
    <col min="13" max="16384" width="11.25" style="25"/>
  </cols>
  <sheetData>
    <row r="1" spans="1:12" ht="13.5">
      <c r="A1" s="53" t="s">
        <v>31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</row>
    <row r="2" spans="1:12" ht="3.75" customHeight="1"/>
    <row r="3" spans="1:12" ht="13.5">
      <c r="A3" s="48" t="s">
        <v>0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</row>
    <row r="4" spans="1:12" ht="4.5" customHeight="1">
      <c r="A4" s="48"/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</row>
    <row r="5" spans="1:12" ht="1.5" customHeight="1">
      <c r="A5" s="46"/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</row>
    <row r="6" spans="1:12" ht="13.5" customHeight="1">
      <c r="A6" s="258" t="s">
        <v>36</v>
      </c>
      <c r="B6" s="259"/>
      <c r="C6" s="42" t="s">
        <v>2</v>
      </c>
      <c r="D6" s="45" t="s">
        <v>3</v>
      </c>
      <c r="E6" s="44"/>
      <c r="F6" s="44"/>
      <c r="G6" s="45" t="s">
        <v>4</v>
      </c>
      <c r="H6" s="44"/>
      <c r="I6" s="44"/>
      <c r="J6" s="45" t="s">
        <v>5</v>
      </c>
      <c r="K6" s="44"/>
      <c r="L6" s="44"/>
    </row>
    <row r="7" spans="1:12" ht="13.5" customHeight="1">
      <c r="A7" s="260"/>
      <c r="B7" s="261"/>
      <c r="C7" s="52" t="s">
        <v>11</v>
      </c>
      <c r="D7" s="41" t="s">
        <v>12</v>
      </c>
      <c r="E7" s="41" t="s">
        <v>13</v>
      </c>
      <c r="F7" s="41" t="s">
        <v>14</v>
      </c>
      <c r="G7" s="41" t="s">
        <v>15</v>
      </c>
      <c r="H7" s="41" t="s">
        <v>16</v>
      </c>
      <c r="I7" s="41" t="s">
        <v>17</v>
      </c>
      <c r="J7" s="41" t="s">
        <v>15</v>
      </c>
      <c r="K7" s="41" t="s">
        <v>16</v>
      </c>
      <c r="L7" s="41" t="s">
        <v>17</v>
      </c>
    </row>
    <row r="8" spans="1:12" ht="6" customHeight="1">
      <c r="C8" s="38"/>
    </row>
    <row r="9" spans="1:12" ht="9.75" customHeight="1">
      <c r="A9" s="37" t="s">
        <v>34</v>
      </c>
      <c r="C9" s="35">
        <v>272</v>
      </c>
      <c r="D9" s="34">
        <v>86474</v>
      </c>
      <c r="E9" s="34">
        <v>43472</v>
      </c>
      <c r="F9" s="34">
        <v>43002</v>
      </c>
      <c r="G9" s="34">
        <v>227592</v>
      </c>
      <c r="H9" s="34">
        <v>1787</v>
      </c>
      <c r="I9" s="34">
        <v>843</v>
      </c>
      <c r="J9" s="34">
        <v>542767</v>
      </c>
      <c r="K9" s="34">
        <v>4491</v>
      </c>
      <c r="L9" s="34">
        <v>2012</v>
      </c>
    </row>
    <row r="10" spans="1:12" ht="9.75" customHeight="1">
      <c r="A10" s="36" t="s">
        <v>25</v>
      </c>
      <c r="C10" s="35">
        <v>269</v>
      </c>
      <c r="D10" s="34">
        <v>118308</v>
      </c>
      <c r="E10" s="34">
        <v>58677</v>
      </c>
      <c r="F10" s="34">
        <v>59631</v>
      </c>
      <c r="G10" s="34">
        <v>242853</v>
      </c>
      <c r="H10" s="34">
        <v>3054</v>
      </c>
      <c r="I10" s="34">
        <v>914</v>
      </c>
      <c r="J10" s="34">
        <v>579340</v>
      </c>
      <c r="K10" s="34">
        <v>7096</v>
      </c>
      <c r="L10" s="34">
        <v>2180</v>
      </c>
    </row>
    <row r="11" spans="1:12" ht="9.75" customHeight="1">
      <c r="A11" s="36" t="s">
        <v>26</v>
      </c>
      <c r="C11" s="35">
        <v>268</v>
      </c>
      <c r="D11" s="34">
        <v>97159</v>
      </c>
      <c r="E11" s="34">
        <v>47822</v>
      </c>
      <c r="F11" s="34">
        <v>49337</v>
      </c>
      <c r="G11" s="34">
        <v>241694</v>
      </c>
      <c r="H11" s="34">
        <v>4235</v>
      </c>
      <c r="I11" s="34">
        <v>918</v>
      </c>
      <c r="J11" s="34">
        <v>569847</v>
      </c>
      <c r="K11" s="34">
        <v>10711</v>
      </c>
      <c r="L11" s="34">
        <v>2166</v>
      </c>
    </row>
    <row r="12" spans="1:12" ht="9.75" customHeight="1">
      <c r="A12" s="36" t="s">
        <v>27</v>
      </c>
      <c r="C12" s="35">
        <v>270</v>
      </c>
      <c r="D12" s="34">
        <v>114339</v>
      </c>
      <c r="E12" s="34">
        <v>54768</v>
      </c>
      <c r="F12" s="34">
        <v>59571</v>
      </c>
      <c r="G12" s="34">
        <v>234393</v>
      </c>
      <c r="H12" s="34">
        <v>5164</v>
      </c>
      <c r="I12" s="34">
        <v>887</v>
      </c>
      <c r="J12" s="34">
        <v>552263</v>
      </c>
      <c r="K12" s="34">
        <v>13847</v>
      </c>
      <c r="L12" s="34">
        <v>2097</v>
      </c>
    </row>
    <row r="13" spans="1:12" ht="9.75" customHeight="1">
      <c r="A13" s="51" t="s">
        <v>33</v>
      </c>
      <c r="B13" s="32"/>
      <c r="C13" s="50">
        <v>267</v>
      </c>
      <c r="D13" s="49">
        <v>115901</v>
      </c>
      <c r="E13" s="30">
        <v>55517</v>
      </c>
      <c r="F13" s="30">
        <v>60384</v>
      </c>
      <c r="G13" s="30">
        <v>216824</v>
      </c>
      <c r="H13" s="30">
        <v>5385</v>
      </c>
      <c r="I13" s="30">
        <v>832</v>
      </c>
      <c r="J13" s="30">
        <v>508667</v>
      </c>
      <c r="K13" s="30">
        <v>14778</v>
      </c>
      <c r="L13" s="30">
        <v>1960</v>
      </c>
    </row>
    <row r="14" spans="1:12" ht="6" customHeight="1">
      <c r="A14" s="28"/>
      <c r="B14" s="28"/>
      <c r="C14" s="29"/>
      <c r="D14" s="28"/>
      <c r="E14" s="28"/>
      <c r="F14" s="28"/>
      <c r="G14" s="28"/>
      <c r="H14" s="28"/>
      <c r="I14" s="28"/>
      <c r="J14" s="28"/>
      <c r="K14" s="28"/>
      <c r="L14" s="28"/>
    </row>
    <row r="15" spans="1:12" ht="9.75" customHeight="1">
      <c r="A15" s="27" t="s">
        <v>37</v>
      </c>
      <c r="B15" s="26"/>
    </row>
    <row r="16" spans="1:12" ht="10.5" customHeight="1"/>
    <row r="17" spans="1:10" ht="13.5">
      <c r="A17" s="48" t="s">
        <v>1</v>
      </c>
      <c r="B17" s="47"/>
      <c r="C17" s="47"/>
      <c r="D17" s="47"/>
      <c r="E17" s="47"/>
      <c r="F17" s="47"/>
      <c r="G17" s="47"/>
      <c r="H17" s="47"/>
      <c r="I17" s="47"/>
      <c r="J17" s="47"/>
    </row>
    <row r="18" spans="1:10" ht="10.5" customHeight="1">
      <c r="A18" s="48"/>
      <c r="B18" s="47"/>
    </row>
    <row r="19" spans="1:10" ht="1.5" customHeight="1">
      <c r="A19" s="46"/>
      <c r="B19" s="46"/>
      <c r="C19" s="46"/>
      <c r="D19" s="46"/>
      <c r="E19" s="46"/>
      <c r="F19" s="46"/>
      <c r="G19" s="46"/>
      <c r="H19" s="46"/>
      <c r="I19" s="46"/>
      <c r="J19" s="46"/>
    </row>
    <row r="20" spans="1:10" ht="24" customHeight="1">
      <c r="A20" s="258" t="s">
        <v>36</v>
      </c>
      <c r="B20" s="259"/>
      <c r="C20" s="45" t="s">
        <v>35</v>
      </c>
      <c r="D20" s="44"/>
      <c r="E20" s="44"/>
      <c r="F20" s="44"/>
      <c r="G20" s="43" t="s">
        <v>7</v>
      </c>
      <c r="H20" s="42" t="s">
        <v>8</v>
      </c>
      <c r="I20" s="42" t="s">
        <v>9</v>
      </c>
      <c r="J20" s="42" t="s">
        <v>10</v>
      </c>
    </row>
    <row r="21" spans="1:10" ht="16.5" customHeight="1">
      <c r="A21" s="260"/>
      <c r="B21" s="261"/>
      <c r="C21" s="41" t="s">
        <v>12</v>
      </c>
      <c r="D21" s="41" t="s">
        <v>18</v>
      </c>
      <c r="E21" s="41" t="s">
        <v>19</v>
      </c>
      <c r="F21" s="41" t="s">
        <v>20</v>
      </c>
      <c r="G21" s="41" t="s">
        <v>21</v>
      </c>
      <c r="H21" s="40" t="s">
        <v>22</v>
      </c>
      <c r="I21" s="39" t="s">
        <v>22</v>
      </c>
      <c r="J21" s="39" t="s">
        <v>22</v>
      </c>
    </row>
    <row r="22" spans="1:10">
      <c r="C22" s="38"/>
    </row>
    <row r="23" spans="1:10">
      <c r="A23" s="37" t="s">
        <v>34</v>
      </c>
      <c r="C23" s="35">
        <v>753989</v>
      </c>
      <c r="D23" s="34">
        <v>596222</v>
      </c>
      <c r="E23" s="34">
        <v>87176</v>
      </c>
      <c r="F23" s="34">
        <v>70591</v>
      </c>
      <c r="G23" s="34">
        <v>4082</v>
      </c>
      <c r="H23" s="34">
        <v>60278</v>
      </c>
      <c r="I23" s="34">
        <v>13721</v>
      </c>
      <c r="J23" s="34">
        <v>11559</v>
      </c>
    </row>
    <row r="24" spans="1:10">
      <c r="A24" s="36" t="s">
        <v>25</v>
      </c>
      <c r="C24" s="35">
        <v>792841</v>
      </c>
      <c r="D24" s="34">
        <v>628463</v>
      </c>
      <c r="E24" s="34">
        <v>89737</v>
      </c>
      <c r="F24" s="34">
        <v>74641</v>
      </c>
      <c r="G24" s="34">
        <v>4016</v>
      </c>
      <c r="H24" s="34">
        <v>64011</v>
      </c>
      <c r="I24" s="34">
        <v>15225</v>
      </c>
      <c r="J24" s="34">
        <v>12571</v>
      </c>
    </row>
    <row r="25" spans="1:10">
      <c r="A25" s="36" t="s">
        <v>26</v>
      </c>
      <c r="C25" s="35">
        <v>827650</v>
      </c>
      <c r="D25" s="34">
        <v>657080</v>
      </c>
      <c r="E25" s="34">
        <v>92918</v>
      </c>
      <c r="F25" s="34">
        <v>77652</v>
      </c>
      <c r="G25" s="34">
        <v>3885</v>
      </c>
      <c r="H25" s="34">
        <v>67655</v>
      </c>
      <c r="I25" s="34">
        <v>16883</v>
      </c>
      <c r="J25" s="34">
        <v>12930</v>
      </c>
    </row>
    <row r="26" spans="1:10">
      <c r="A26" s="36" t="s">
        <v>27</v>
      </c>
      <c r="C26" s="35">
        <v>858989</v>
      </c>
      <c r="D26" s="34">
        <v>683080</v>
      </c>
      <c r="E26" s="34">
        <v>95417</v>
      </c>
      <c r="F26" s="34">
        <v>80492</v>
      </c>
      <c r="G26" s="34">
        <v>3708</v>
      </c>
      <c r="H26" s="34">
        <v>71173</v>
      </c>
      <c r="I26" s="34">
        <v>17961</v>
      </c>
      <c r="J26" s="34">
        <v>13527</v>
      </c>
    </row>
    <row r="27" spans="1:10">
      <c r="A27" s="33" t="s">
        <v>33</v>
      </c>
      <c r="B27" s="32"/>
      <c r="C27" s="31">
        <v>899710</v>
      </c>
      <c r="D27" s="30">
        <v>717364</v>
      </c>
      <c r="E27" s="30">
        <v>98276</v>
      </c>
      <c r="F27" s="30">
        <v>84070</v>
      </c>
      <c r="G27" s="30">
        <v>3655</v>
      </c>
      <c r="H27" s="30">
        <v>71610</v>
      </c>
      <c r="I27" s="30">
        <v>18951</v>
      </c>
      <c r="J27" s="30">
        <v>11972</v>
      </c>
    </row>
    <row r="28" spans="1:10">
      <c r="A28" s="28"/>
      <c r="B28" s="28"/>
      <c r="C28" s="29"/>
      <c r="D28" s="28"/>
      <c r="E28" s="28"/>
      <c r="F28" s="28"/>
      <c r="G28" s="28"/>
      <c r="H28" s="28"/>
      <c r="I28" s="28"/>
      <c r="J28" s="28"/>
    </row>
    <row r="29" spans="1:10">
      <c r="A29" s="27" t="s">
        <v>32</v>
      </c>
      <c r="B29" s="26"/>
    </row>
    <row r="30" spans="1:10">
      <c r="A30" s="262" t="s">
        <v>30</v>
      </c>
      <c r="B30" s="262"/>
      <c r="C30" s="262"/>
      <c r="D30" s="262"/>
      <c r="E30" s="262"/>
      <c r="F30" s="262"/>
      <c r="G30" s="262"/>
      <c r="H30" s="262"/>
      <c r="I30" s="262"/>
      <c r="J30" s="262"/>
    </row>
  </sheetData>
  <mergeCells count="3">
    <mergeCell ref="A6:B7"/>
    <mergeCell ref="A20:B21"/>
    <mergeCell ref="A30:J30"/>
  </mergeCells>
  <phoneticPr fontId="1"/>
  <printOptions gridLinesSet="0"/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V16"/>
  <sheetViews>
    <sheetView showGridLines="0" zoomScale="125" zoomScaleNormal="125" workbookViewId="0"/>
  </sheetViews>
  <sheetFormatPr defaultColWidth="11.25" defaultRowHeight="10.5"/>
  <cols>
    <col min="1" max="1" width="9.375" style="4" customWidth="1"/>
    <col min="2" max="2" width="1" style="4" customWidth="1"/>
    <col min="3" max="3" width="7.125" style="4" customWidth="1"/>
    <col min="4" max="4" width="9" style="4" customWidth="1"/>
    <col min="5" max="6" width="7.25" style="4" customWidth="1"/>
    <col min="7" max="7" width="8.75" style="4" customWidth="1"/>
    <col min="8" max="8" width="7.25" style="4" customWidth="1"/>
    <col min="9" max="9" width="6.625" style="4" customWidth="1"/>
    <col min="10" max="10" width="8.875" style="4" customWidth="1"/>
    <col min="11" max="12" width="7.25" style="4" customWidth="1"/>
    <col min="13" max="13" width="9.375" style="4" customWidth="1"/>
    <col min="14" max="14" width="1" style="4" customWidth="1"/>
    <col min="15" max="16" width="10" style="4" customWidth="1"/>
    <col min="17" max="19" width="8.875" style="4" customWidth="1"/>
    <col min="20" max="21" width="9.5" style="4" customWidth="1"/>
    <col min="22" max="22" width="11.125" style="4" customWidth="1"/>
    <col min="23" max="16384" width="11.25" style="4"/>
  </cols>
  <sheetData>
    <row r="1" spans="1:22" ht="13.5">
      <c r="A1" s="1" t="s">
        <v>31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3"/>
    </row>
    <row r="2" spans="1:22" ht="3.75" customHeight="1"/>
    <row r="3" spans="1:22" ht="13.5">
      <c r="A3" s="5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5" t="s">
        <v>1</v>
      </c>
      <c r="N3" s="2"/>
      <c r="O3" s="2"/>
      <c r="P3" s="2"/>
      <c r="Q3" s="2"/>
      <c r="R3" s="2"/>
      <c r="S3" s="2"/>
      <c r="T3" s="2"/>
      <c r="U3" s="2"/>
      <c r="V3" s="2"/>
    </row>
    <row r="4" spans="1:22" ht="4.5" customHeight="1">
      <c r="A4" s="5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5"/>
      <c r="N4" s="2"/>
    </row>
    <row r="5" spans="1:22" ht="1.5" customHeight="1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>
      <c r="C6" s="7" t="s">
        <v>2</v>
      </c>
      <c r="D6" s="8" t="s">
        <v>3</v>
      </c>
      <c r="E6" s="9"/>
      <c r="F6" s="9"/>
      <c r="G6" s="8" t="s">
        <v>4</v>
      </c>
      <c r="H6" s="9"/>
      <c r="I6" s="9"/>
      <c r="J6" s="8" t="s">
        <v>5</v>
      </c>
      <c r="K6" s="9"/>
      <c r="L6" s="9"/>
      <c r="O6" s="8" t="s">
        <v>6</v>
      </c>
      <c r="P6" s="9"/>
      <c r="Q6" s="9"/>
      <c r="R6" s="9"/>
      <c r="S6" s="7" t="s">
        <v>7</v>
      </c>
      <c r="T6" s="7" t="s">
        <v>8</v>
      </c>
      <c r="U6" s="7" t="s">
        <v>9</v>
      </c>
      <c r="V6" s="7" t="s">
        <v>10</v>
      </c>
    </row>
    <row r="7" spans="1:22">
      <c r="A7" s="10"/>
      <c r="B7" s="10"/>
      <c r="C7" s="11" t="s">
        <v>11</v>
      </c>
      <c r="D7" s="12" t="s">
        <v>12</v>
      </c>
      <c r="E7" s="11" t="s">
        <v>13</v>
      </c>
      <c r="F7" s="11" t="s">
        <v>14</v>
      </c>
      <c r="G7" s="12" t="s">
        <v>15</v>
      </c>
      <c r="H7" s="11" t="s">
        <v>16</v>
      </c>
      <c r="I7" s="11" t="s">
        <v>17</v>
      </c>
      <c r="J7" s="12" t="s">
        <v>15</v>
      </c>
      <c r="K7" s="11" t="s">
        <v>16</v>
      </c>
      <c r="L7" s="11" t="s">
        <v>17</v>
      </c>
      <c r="M7" s="10"/>
      <c r="N7" s="10"/>
      <c r="O7" s="12" t="s">
        <v>12</v>
      </c>
      <c r="P7" s="12" t="s">
        <v>18</v>
      </c>
      <c r="Q7" s="12" t="s">
        <v>19</v>
      </c>
      <c r="R7" s="12" t="s">
        <v>20</v>
      </c>
      <c r="S7" s="11" t="s">
        <v>21</v>
      </c>
      <c r="T7" s="11" t="s">
        <v>22</v>
      </c>
      <c r="U7" s="11" t="s">
        <v>22</v>
      </c>
      <c r="V7" s="11" t="s">
        <v>22</v>
      </c>
    </row>
    <row r="8" spans="1:22" ht="6" customHeight="1">
      <c r="C8" s="13"/>
      <c r="O8" s="13"/>
    </row>
    <row r="9" spans="1:22" ht="9.75" customHeight="1">
      <c r="A9" s="14" t="s">
        <v>23</v>
      </c>
      <c r="C9" s="15">
        <v>254</v>
      </c>
      <c r="D9" s="16">
        <f>SUM(E9:F9)</f>
        <v>54005</v>
      </c>
      <c r="E9" s="16">
        <v>28000</v>
      </c>
      <c r="F9" s="16">
        <v>26005</v>
      </c>
      <c r="G9" s="16">
        <v>184268</v>
      </c>
      <c r="H9" s="16">
        <v>674</v>
      </c>
      <c r="I9" s="16">
        <v>728</v>
      </c>
      <c r="J9" s="16">
        <v>438601</v>
      </c>
      <c r="K9" s="16">
        <v>1574</v>
      </c>
      <c r="L9" s="16">
        <v>1733</v>
      </c>
      <c r="M9" s="14" t="s">
        <v>23</v>
      </c>
      <c r="O9" s="15">
        <f>SUM(P9:R9)</f>
        <v>714078</v>
      </c>
      <c r="P9" s="16">
        <v>564012</v>
      </c>
      <c r="Q9" s="16">
        <v>84655</v>
      </c>
      <c r="R9" s="16">
        <v>65411</v>
      </c>
      <c r="S9" s="16">
        <v>4412</v>
      </c>
      <c r="T9" s="16">
        <v>55952</v>
      </c>
      <c r="U9" s="16">
        <v>12191</v>
      </c>
      <c r="V9" s="16">
        <v>10686</v>
      </c>
    </row>
    <row r="10" spans="1:22" ht="9.75" customHeight="1">
      <c r="A10" s="17" t="s">
        <v>24</v>
      </c>
      <c r="C10" s="15">
        <v>272</v>
      </c>
      <c r="D10" s="16">
        <f>SUM(E10:F10)</f>
        <v>86474</v>
      </c>
      <c r="E10" s="16">
        <v>43472</v>
      </c>
      <c r="F10" s="16">
        <v>43002</v>
      </c>
      <c r="G10" s="16">
        <v>227592</v>
      </c>
      <c r="H10" s="16">
        <v>1787</v>
      </c>
      <c r="I10" s="16">
        <v>843</v>
      </c>
      <c r="J10" s="16">
        <v>542767</v>
      </c>
      <c r="K10" s="16">
        <v>4491</v>
      </c>
      <c r="L10" s="16">
        <v>2012</v>
      </c>
      <c r="M10" s="17" t="s">
        <v>24</v>
      </c>
      <c r="O10" s="15">
        <f>SUM(P10:R10)</f>
        <v>753989</v>
      </c>
      <c r="P10" s="16">
        <v>596222</v>
      </c>
      <c r="Q10" s="16">
        <v>87176</v>
      </c>
      <c r="R10" s="16">
        <v>70591</v>
      </c>
      <c r="S10" s="16">
        <v>4082</v>
      </c>
      <c r="T10" s="16">
        <v>60278</v>
      </c>
      <c r="U10" s="16">
        <v>13721</v>
      </c>
      <c r="V10" s="16">
        <v>11559</v>
      </c>
    </row>
    <row r="11" spans="1:22" ht="9.75" customHeight="1">
      <c r="A11" s="17" t="s">
        <v>25</v>
      </c>
      <c r="C11" s="15">
        <v>269</v>
      </c>
      <c r="D11" s="16">
        <f>SUM(E11:F11)</f>
        <v>118308</v>
      </c>
      <c r="E11" s="16">
        <v>58677</v>
      </c>
      <c r="F11" s="16">
        <v>59631</v>
      </c>
      <c r="G11" s="16">
        <v>242853</v>
      </c>
      <c r="H11" s="16">
        <v>3054</v>
      </c>
      <c r="I11" s="16">
        <v>914</v>
      </c>
      <c r="J11" s="16">
        <v>579340</v>
      </c>
      <c r="K11" s="16">
        <v>7096</v>
      </c>
      <c r="L11" s="16">
        <v>2180</v>
      </c>
      <c r="M11" s="17" t="s">
        <v>25</v>
      </c>
      <c r="O11" s="15">
        <f>SUM(P11:R11)</f>
        <v>792841</v>
      </c>
      <c r="P11" s="16">
        <v>628463</v>
      </c>
      <c r="Q11" s="16">
        <v>89737</v>
      </c>
      <c r="R11" s="16">
        <v>74641</v>
      </c>
      <c r="S11" s="16">
        <v>4016</v>
      </c>
      <c r="T11" s="16">
        <v>64011</v>
      </c>
      <c r="U11" s="16">
        <v>15225</v>
      </c>
      <c r="V11" s="16">
        <v>12571</v>
      </c>
    </row>
    <row r="12" spans="1:22" ht="9.75" customHeight="1">
      <c r="A12" s="17" t="s">
        <v>26</v>
      </c>
      <c r="C12" s="15">
        <v>268</v>
      </c>
      <c r="D12" s="16">
        <f>SUM(E12:F12)</f>
        <v>97159</v>
      </c>
      <c r="E12" s="16">
        <v>47822</v>
      </c>
      <c r="F12" s="16">
        <v>49337</v>
      </c>
      <c r="G12" s="16">
        <v>241694</v>
      </c>
      <c r="H12" s="16">
        <v>4235</v>
      </c>
      <c r="I12" s="16">
        <v>918</v>
      </c>
      <c r="J12" s="16">
        <v>569847</v>
      </c>
      <c r="K12" s="16">
        <v>10711</v>
      </c>
      <c r="L12" s="16">
        <v>2166</v>
      </c>
      <c r="M12" s="17" t="s">
        <v>26</v>
      </c>
      <c r="O12" s="15">
        <f>SUM(P12:R12)</f>
        <v>827650</v>
      </c>
      <c r="P12" s="16">
        <v>657080</v>
      </c>
      <c r="Q12" s="16">
        <v>92918</v>
      </c>
      <c r="R12" s="16">
        <v>77652</v>
      </c>
      <c r="S12" s="16">
        <v>3885</v>
      </c>
      <c r="T12" s="16">
        <v>67655</v>
      </c>
      <c r="U12" s="16">
        <v>16883</v>
      </c>
      <c r="V12" s="16">
        <v>12930</v>
      </c>
    </row>
    <row r="13" spans="1:22" ht="9.75" customHeight="1">
      <c r="A13" s="18" t="s">
        <v>27</v>
      </c>
      <c r="B13" s="19"/>
      <c r="C13" s="20">
        <v>270</v>
      </c>
      <c r="D13" s="21">
        <f>SUM(E13:F13)</f>
        <v>114339</v>
      </c>
      <c r="E13" s="21">
        <v>54768</v>
      </c>
      <c r="F13" s="21">
        <v>59571</v>
      </c>
      <c r="G13" s="21">
        <v>234393</v>
      </c>
      <c r="H13" s="21">
        <v>5164</v>
      </c>
      <c r="I13" s="21">
        <v>887</v>
      </c>
      <c r="J13" s="21">
        <v>552263</v>
      </c>
      <c r="K13" s="21">
        <v>13847</v>
      </c>
      <c r="L13" s="21">
        <v>2097</v>
      </c>
      <c r="M13" s="18" t="s">
        <v>27</v>
      </c>
      <c r="N13" s="19"/>
      <c r="O13" s="20">
        <f>SUM(P13:R13)</f>
        <v>858989</v>
      </c>
      <c r="P13" s="21">
        <v>683080</v>
      </c>
      <c r="Q13" s="21">
        <v>95417</v>
      </c>
      <c r="R13" s="21">
        <v>80492</v>
      </c>
      <c r="S13" s="21">
        <v>3708</v>
      </c>
      <c r="T13" s="21">
        <v>71173</v>
      </c>
      <c r="U13" s="21">
        <v>17961</v>
      </c>
      <c r="V13" s="21">
        <v>13527</v>
      </c>
    </row>
    <row r="14" spans="1:22" ht="6" customHeight="1">
      <c r="A14" s="10"/>
      <c r="B14" s="10"/>
      <c r="C14" s="22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22"/>
      <c r="P14" s="10"/>
      <c r="Q14" s="10"/>
      <c r="R14" s="10"/>
      <c r="S14" s="10"/>
      <c r="T14" s="10"/>
      <c r="U14" s="10"/>
      <c r="V14" s="10"/>
    </row>
    <row r="15" spans="1:22" ht="9.75" customHeight="1">
      <c r="A15" s="23" t="s">
        <v>28</v>
      </c>
      <c r="B15" s="24"/>
      <c r="M15" s="23" t="s">
        <v>29</v>
      </c>
      <c r="N15" s="24"/>
    </row>
    <row r="16" spans="1:22" ht="10.5" customHeight="1">
      <c r="M16" s="4" t="s">
        <v>30</v>
      </c>
    </row>
  </sheetData>
  <phoneticPr fontId="1"/>
  <printOptions gridLinesSet="0"/>
  <pageMargins left="0.75" right="0.75" top="1" bottom="1" header="0.5" footer="0.5"/>
  <pageSetup paperSize="9" orientation="portrait" r:id="rId1"/>
  <headerFooter alignWithMargins="0"/>
  <colBreaks count="1" manualBreakCount="1">
    <brk id="12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showGridLines="0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12" width="10.875" style="197" customWidth="1"/>
    <col min="13" max="233" width="11.25" style="197"/>
    <col min="234" max="234" width="9.375" style="197" customWidth="1"/>
    <col min="235" max="235" width="1" style="197" customWidth="1"/>
    <col min="236" max="242" width="10.875" style="197" customWidth="1"/>
    <col min="243" max="243" width="9.375" style="197" customWidth="1"/>
    <col min="244" max="244" width="1" style="197" customWidth="1"/>
    <col min="245" max="246" width="7.5" style="197" bestFit="1" customWidth="1"/>
    <col min="247" max="249" width="7.875" style="197" bestFit="1" customWidth="1"/>
    <col min="250" max="250" width="4.875" style="197" bestFit="1" customWidth="1"/>
    <col min="251" max="252" width="7.5" style="197" bestFit="1" customWidth="1"/>
    <col min="253" max="254" width="9" style="197" bestFit="1" customWidth="1"/>
    <col min="255" max="489" width="11.25" style="197"/>
    <col min="490" max="490" width="9.375" style="197" customWidth="1"/>
    <col min="491" max="491" width="1" style="197" customWidth="1"/>
    <col min="492" max="498" width="10.875" style="197" customWidth="1"/>
    <col min="499" max="499" width="9.375" style="197" customWidth="1"/>
    <col min="500" max="500" width="1" style="197" customWidth="1"/>
    <col min="501" max="502" width="7.5" style="197" bestFit="1" customWidth="1"/>
    <col min="503" max="505" width="7.875" style="197" bestFit="1" customWidth="1"/>
    <col min="506" max="506" width="4.875" style="197" bestFit="1" customWidth="1"/>
    <col min="507" max="508" width="7.5" style="197" bestFit="1" customWidth="1"/>
    <col min="509" max="510" width="9" style="197" bestFit="1" customWidth="1"/>
    <col min="511" max="745" width="11.25" style="197"/>
    <col min="746" max="746" width="9.375" style="197" customWidth="1"/>
    <col min="747" max="747" width="1" style="197" customWidth="1"/>
    <col min="748" max="754" width="10.875" style="197" customWidth="1"/>
    <col min="755" max="755" width="9.375" style="197" customWidth="1"/>
    <col min="756" max="756" width="1" style="197" customWidth="1"/>
    <col min="757" max="758" width="7.5" style="197" bestFit="1" customWidth="1"/>
    <col min="759" max="761" width="7.875" style="197" bestFit="1" customWidth="1"/>
    <col min="762" max="762" width="4.875" style="197" bestFit="1" customWidth="1"/>
    <col min="763" max="764" width="7.5" style="197" bestFit="1" customWidth="1"/>
    <col min="765" max="766" width="9" style="197" bestFit="1" customWidth="1"/>
    <col min="767" max="1001" width="11.25" style="197"/>
    <col min="1002" max="1002" width="9.375" style="197" customWidth="1"/>
    <col min="1003" max="1003" width="1" style="197" customWidth="1"/>
    <col min="1004" max="1010" width="10.875" style="197" customWidth="1"/>
    <col min="1011" max="1011" width="9.375" style="197" customWidth="1"/>
    <col min="1012" max="1012" width="1" style="197" customWidth="1"/>
    <col min="1013" max="1014" width="7.5" style="197" bestFit="1" customWidth="1"/>
    <col min="1015" max="1017" width="7.875" style="197" bestFit="1" customWidth="1"/>
    <col min="1018" max="1018" width="4.875" style="197" bestFit="1" customWidth="1"/>
    <col min="1019" max="1020" width="7.5" style="197" bestFit="1" customWidth="1"/>
    <col min="1021" max="1022" width="9" style="197" bestFit="1" customWidth="1"/>
    <col min="1023" max="1257" width="11.25" style="197"/>
    <col min="1258" max="1258" width="9.375" style="197" customWidth="1"/>
    <col min="1259" max="1259" width="1" style="197" customWidth="1"/>
    <col min="1260" max="1266" width="10.875" style="197" customWidth="1"/>
    <col min="1267" max="1267" width="9.375" style="197" customWidth="1"/>
    <col min="1268" max="1268" width="1" style="197" customWidth="1"/>
    <col min="1269" max="1270" width="7.5" style="197" bestFit="1" customWidth="1"/>
    <col min="1271" max="1273" width="7.875" style="197" bestFit="1" customWidth="1"/>
    <col min="1274" max="1274" width="4.875" style="197" bestFit="1" customWidth="1"/>
    <col min="1275" max="1276" width="7.5" style="197" bestFit="1" customWidth="1"/>
    <col min="1277" max="1278" width="9" style="197" bestFit="1" customWidth="1"/>
    <col min="1279" max="1513" width="11.25" style="197"/>
    <col min="1514" max="1514" width="9.375" style="197" customWidth="1"/>
    <col min="1515" max="1515" width="1" style="197" customWidth="1"/>
    <col min="1516" max="1522" width="10.875" style="197" customWidth="1"/>
    <col min="1523" max="1523" width="9.375" style="197" customWidth="1"/>
    <col min="1524" max="1524" width="1" style="197" customWidth="1"/>
    <col min="1525" max="1526" width="7.5" style="197" bestFit="1" customWidth="1"/>
    <col min="1527" max="1529" width="7.875" style="197" bestFit="1" customWidth="1"/>
    <col min="1530" max="1530" width="4.875" style="197" bestFit="1" customWidth="1"/>
    <col min="1531" max="1532" width="7.5" style="197" bestFit="1" customWidth="1"/>
    <col min="1533" max="1534" width="9" style="197" bestFit="1" customWidth="1"/>
    <col min="1535" max="1769" width="11.25" style="197"/>
    <col min="1770" max="1770" width="9.375" style="197" customWidth="1"/>
    <col min="1771" max="1771" width="1" style="197" customWidth="1"/>
    <col min="1772" max="1778" width="10.875" style="197" customWidth="1"/>
    <col min="1779" max="1779" width="9.375" style="197" customWidth="1"/>
    <col min="1780" max="1780" width="1" style="197" customWidth="1"/>
    <col min="1781" max="1782" width="7.5" style="197" bestFit="1" customWidth="1"/>
    <col min="1783" max="1785" width="7.875" style="197" bestFit="1" customWidth="1"/>
    <col min="1786" max="1786" width="4.875" style="197" bestFit="1" customWidth="1"/>
    <col min="1787" max="1788" width="7.5" style="197" bestFit="1" customWidth="1"/>
    <col min="1789" max="1790" width="9" style="197" bestFit="1" customWidth="1"/>
    <col min="1791" max="2025" width="11.25" style="197"/>
    <col min="2026" max="2026" width="9.375" style="197" customWidth="1"/>
    <col min="2027" max="2027" width="1" style="197" customWidth="1"/>
    <col min="2028" max="2034" width="10.875" style="197" customWidth="1"/>
    <col min="2035" max="2035" width="9.375" style="197" customWidth="1"/>
    <col min="2036" max="2036" width="1" style="197" customWidth="1"/>
    <col min="2037" max="2038" width="7.5" style="197" bestFit="1" customWidth="1"/>
    <col min="2039" max="2041" width="7.875" style="197" bestFit="1" customWidth="1"/>
    <col min="2042" max="2042" width="4.875" style="197" bestFit="1" customWidth="1"/>
    <col min="2043" max="2044" width="7.5" style="197" bestFit="1" customWidth="1"/>
    <col min="2045" max="2046" width="9" style="197" bestFit="1" customWidth="1"/>
    <col min="2047" max="2281" width="11.25" style="197"/>
    <col min="2282" max="2282" width="9.375" style="197" customWidth="1"/>
    <col min="2283" max="2283" width="1" style="197" customWidth="1"/>
    <col min="2284" max="2290" width="10.875" style="197" customWidth="1"/>
    <col min="2291" max="2291" width="9.375" style="197" customWidth="1"/>
    <col min="2292" max="2292" width="1" style="197" customWidth="1"/>
    <col min="2293" max="2294" width="7.5" style="197" bestFit="1" customWidth="1"/>
    <col min="2295" max="2297" width="7.875" style="197" bestFit="1" customWidth="1"/>
    <col min="2298" max="2298" width="4.875" style="197" bestFit="1" customWidth="1"/>
    <col min="2299" max="2300" width="7.5" style="197" bestFit="1" customWidth="1"/>
    <col min="2301" max="2302" width="9" style="197" bestFit="1" customWidth="1"/>
    <col min="2303" max="2537" width="11.25" style="197"/>
    <col min="2538" max="2538" width="9.375" style="197" customWidth="1"/>
    <col min="2539" max="2539" width="1" style="197" customWidth="1"/>
    <col min="2540" max="2546" width="10.875" style="197" customWidth="1"/>
    <col min="2547" max="2547" width="9.375" style="197" customWidth="1"/>
    <col min="2548" max="2548" width="1" style="197" customWidth="1"/>
    <col min="2549" max="2550" width="7.5" style="197" bestFit="1" customWidth="1"/>
    <col min="2551" max="2553" width="7.875" style="197" bestFit="1" customWidth="1"/>
    <col min="2554" max="2554" width="4.875" style="197" bestFit="1" customWidth="1"/>
    <col min="2555" max="2556" width="7.5" style="197" bestFit="1" customWidth="1"/>
    <col min="2557" max="2558" width="9" style="197" bestFit="1" customWidth="1"/>
    <col min="2559" max="2793" width="11.25" style="197"/>
    <col min="2794" max="2794" width="9.375" style="197" customWidth="1"/>
    <col min="2795" max="2795" width="1" style="197" customWidth="1"/>
    <col min="2796" max="2802" width="10.875" style="197" customWidth="1"/>
    <col min="2803" max="2803" width="9.375" style="197" customWidth="1"/>
    <col min="2804" max="2804" width="1" style="197" customWidth="1"/>
    <col min="2805" max="2806" width="7.5" style="197" bestFit="1" customWidth="1"/>
    <col min="2807" max="2809" width="7.875" style="197" bestFit="1" customWidth="1"/>
    <col min="2810" max="2810" width="4.875" style="197" bestFit="1" customWidth="1"/>
    <col min="2811" max="2812" width="7.5" style="197" bestFit="1" customWidth="1"/>
    <col min="2813" max="2814" width="9" style="197" bestFit="1" customWidth="1"/>
    <col min="2815" max="3049" width="11.25" style="197"/>
    <col min="3050" max="3050" width="9.375" style="197" customWidth="1"/>
    <col min="3051" max="3051" width="1" style="197" customWidth="1"/>
    <col min="3052" max="3058" width="10.875" style="197" customWidth="1"/>
    <col min="3059" max="3059" width="9.375" style="197" customWidth="1"/>
    <col min="3060" max="3060" width="1" style="197" customWidth="1"/>
    <col min="3061" max="3062" width="7.5" style="197" bestFit="1" customWidth="1"/>
    <col min="3063" max="3065" width="7.875" style="197" bestFit="1" customWidth="1"/>
    <col min="3066" max="3066" width="4.875" style="197" bestFit="1" customWidth="1"/>
    <col min="3067" max="3068" width="7.5" style="197" bestFit="1" customWidth="1"/>
    <col min="3069" max="3070" width="9" style="197" bestFit="1" customWidth="1"/>
    <col min="3071" max="3305" width="11.25" style="197"/>
    <col min="3306" max="3306" width="9.375" style="197" customWidth="1"/>
    <col min="3307" max="3307" width="1" style="197" customWidth="1"/>
    <col min="3308" max="3314" width="10.875" style="197" customWidth="1"/>
    <col min="3315" max="3315" width="9.375" style="197" customWidth="1"/>
    <col min="3316" max="3316" width="1" style="197" customWidth="1"/>
    <col min="3317" max="3318" width="7.5" style="197" bestFit="1" customWidth="1"/>
    <col min="3319" max="3321" width="7.875" style="197" bestFit="1" customWidth="1"/>
    <col min="3322" max="3322" width="4.875" style="197" bestFit="1" customWidth="1"/>
    <col min="3323" max="3324" width="7.5" style="197" bestFit="1" customWidth="1"/>
    <col min="3325" max="3326" width="9" style="197" bestFit="1" customWidth="1"/>
    <col min="3327" max="3561" width="11.25" style="197"/>
    <col min="3562" max="3562" width="9.375" style="197" customWidth="1"/>
    <col min="3563" max="3563" width="1" style="197" customWidth="1"/>
    <col min="3564" max="3570" width="10.875" style="197" customWidth="1"/>
    <col min="3571" max="3571" width="9.375" style="197" customWidth="1"/>
    <col min="3572" max="3572" width="1" style="197" customWidth="1"/>
    <col min="3573" max="3574" width="7.5" style="197" bestFit="1" customWidth="1"/>
    <col min="3575" max="3577" width="7.875" style="197" bestFit="1" customWidth="1"/>
    <col min="3578" max="3578" width="4.875" style="197" bestFit="1" customWidth="1"/>
    <col min="3579" max="3580" width="7.5" style="197" bestFit="1" customWidth="1"/>
    <col min="3581" max="3582" width="9" style="197" bestFit="1" customWidth="1"/>
    <col min="3583" max="3817" width="11.25" style="197"/>
    <col min="3818" max="3818" width="9.375" style="197" customWidth="1"/>
    <col min="3819" max="3819" width="1" style="197" customWidth="1"/>
    <col min="3820" max="3826" width="10.875" style="197" customWidth="1"/>
    <col min="3827" max="3827" width="9.375" style="197" customWidth="1"/>
    <col min="3828" max="3828" width="1" style="197" customWidth="1"/>
    <col min="3829" max="3830" width="7.5" style="197" bestFit="1" customWidth="1"/>
    <col min="3831" max="3833" width="7.875" style="197" bestFit="1" customWidth="1"/>
    <col min="3834" max="3834" width="4.875" style="197" bestFit="1" customWidth="1"/>
    <col min="3835" max="3836" width="7.5" style="197" bestFit="1" customWidth="1"/>
    <col min="3837" max="3838" width="9" style="197" bestFit="1" customWidth="1"/>
    <col min="3839" max="4073" width="11.25" style="197"/>
    <col min="4074" max="4074" width="9.375" style="197" customWidth="1"/>
    <col min="4075" max="4075" width="1" style="197" customWidth="1"/>
    <col min="4076" max="4082" width="10.875" style="197" customWidth="1"/>
    <col min="4083" max="4083" width="9.375" style="197" customWidth="1"/>
    <col min="4084" max="4084" width="1" style="197" customWidth="1"/>
    <col min="4085" max="4086" width="7.5" style="197" bestFit="1" customWidth="1"/>
    <col min="4087" max="4089" width="7.875" style="197" bestFit="1" customWidth="1"/>
    <col min="4090" max="4090" width="4.875" style="197" bestFit="1" customWidth="1"/>
    <col min="4091" max="4092" width="7.5" style="197" bestFit="1" customWidth="1"/>
    <col min="4093" max="4094" width="9" style="197" bestFit="1" customWidth="1"/>
    <col min="4095" max="4329" width="11.25" style="197"/>
    <col min="4330" max="4330" width="9.375" style="197" customWidth="1"/>
    <col min="4331" max="4331" width="1" style="197" customWidth="1"/>
    <col min="4332" max="4338" width="10.875" style="197" customWidth="1"/>
    <col min="4339" max="4339" width="9.375" style="197" customWidth="1"/>
    <col min="4340" max="4340" width="1" style="197" customWidth="1"/>
    <col min="4341" max="4342" width="7.5" style="197" bestFit="1" customWidth="1"/>
    <col min="4343" max="4345" width="7.875" style="197" bestFit="1" customWidth="1"/>
    <col min="4346" max="4346" width="4.875" style="197" bestFit="1" customWidth="1"/>
    <col min="4347" max="4348" width="7.5" style="197" bestFit="1" customWidth="1"/>
    <col min="4349" max="4350" width="9" style="197" bestFit="1" customWidth="1"/>
    <col min="4351" max="4585" width="11.25" style="197"/>
    <col min="4586" max="4586" width="9.375" style="197" customWidth="1"/>
    <col min="4587" max="4587" width="1" style="197" customWidth="1"/>
    <col min="4588" max="4594" width="10.875" style="197" customWidth="1"/>
    <col min="4595" max="4595" width="9.375" style="197" customWidth="1"/>
    <col min="4596" max="4596" width="1" style="197" customWidth="1"/>
    <col min="4597" max="4598" width="7.5" style="197" bestFit="1" customWidth="1"/>
    <col min="4599" max="4601" width="7.875" style="197" bestFit="1" customWidth="1"/>
    <col min="4602" max="4602" width="4.875" style="197" bestFit="1" customWidth="1"/>
    <col min="4603" max="4604" width="7.5" style="197" bestFit="1" customWidth="1"/>
    <col min="4605" max="4606" width="9" style="197" bestFit="1" customWidth="1"/>
    <col min="4607" max="4841" width="11.25" style="197"/>
    <col min="4842" max="4842" width="9.375" style="197" customWidth="1"/>
    <col min="4843" max="4843" width="1" style="197" customWidth="1"/>
    <col min="4844" max="4850" width="10.875" style="197" customWidth="1"/>
    <col min="4851" max="4851" width="9.375" style="197" customWidth="1"/>
    <col min="4852" max="4852" width="1" style="197" customWidth="1"/>
    <col min="4853" max="4854" width="7.5" style="197" bestFit="1" customWidth="1"/>
    <col min="4855" max="4857" width="7.875" style="197" bestFit="1" customWidth="1"/>
    <col min="4858" max="4858" width="4.875" style="197" bestFit="1" customWidth="1"/>
    <col min="4859" max="4860" width="7.5" style="197" bestFit="1" customWidth="1"/>
    <col min="4861" max="4862" width="9" style="197" bestFit="1" customWidth="1"/>
    <col min="4863" max="5097" width="11.25" style="197"/>
    <col min="5098" max="5098" width="9.375" style="197" customWidth="1"/>
    <col min="5099" max="5099" width="1" style="197" customWidth="1"/>
    <col min="5100" max="5106" width="10.875" style="197" customWidth="1"/>
    <col min="5107" max="5107" width="9.375" style="197" customWidth="1"/>
    <col min="5108" max="5108" width="1" style="197" customWidth="1"/>
    <col min="5109" max="5110" width="7.5" style="197" bestFit="1" customWidth="1"/>
    <col min="5111" max="5113" width="7.875" style="197" bestFit="1" customWidth="1"/>
    <col min="5114" max="5114" width="4.875" style="197" bestFit="1" customWidth="1"/>
    <col min="5115" max="5116" width="7.5" style="197" bestFit="1" customWidth="1"/>
    <col min="5117" max="5118" width="9" style="197" bestFit="1" customWidth="1"/>
    <col min="5119" max="5353" width="11.25" style="197"/>
    <col min="5354" max="5354" width="9.375" style="197" customWidth="1"/>
    <col min="5355" max="5355" width="1" style="197" customWidth="1"/>
    <col min="5356" max="5362" width="10.875" style="197" customWidth="1"/>
    <col min="5363" max="5363" width="9.375" style="197" customWidth="1"/>
    <col min="5364" max="5364" width="1" style="197" customWidth="1"/>
    <col min="5365" max="5366" width="7.5" style="197" bestFit="1" customWidth="1"/>
    <col min="5367" max="5369" width="7.875" style="197" bestFit="1" customWidth="1"/>
    <col min="5370" max="5370" width="4.875" style="197" bestFit="1" customWidth="1"/>
    <col min="5371" max="5372" width="7.5" style="197" bestFit="1" customWidth="1"/>
    <col min="5373" max="5374" width="9" style="197" bestFit="1" customWidth="1"/>
    <col min="5375" max="5609" width="11.25" style="197"/>
    <col min="5610" max="5610" width="9.375" style="197" customWidth="1"/>
    <col min="5611" max="5611" width="1" style="197" customWidth="1"/>
    <col min="5612" max="5618" width="10.875" style="197" customWidth="1"/>
    <col min="5619" max="5619" width="9.375" style="197" customWidth="1"/>
    <col min="5620" max="5620" width="1" style="197" customWidth="1"/>
    <col min="5621" max="5622" width="7.5" style="197" bestFit="1" customWidth="1"/>
    <col min="5623" max="5625" width="7.875" style="197" bestFit="1" customWidth="1"/>
    <col min="5626" max="5626" width="4.875" style="197" bestFit="1" customWidth="1"/>
    <col min="5627" max="5628" width="7.5" style="197" bestFit="1" customWidth="1"/>
    <col min="5629" max="5630" width="9" style="197" bestFit="1" customWidth="1"/>
    <col min="5631" max="5865" width="11.25" style="197"/>
    <col min="5866" max="5866" width="9.375" style="197" customWidth="1"/>
    <col min="5867" max="5867" width="1" style="197" customWidth="1"/>
    <col min="5868" max="5874" width="10.875" style="197" customWidth="1"/>
    <col min="5875" max="5875" width="9.375" style="197" customWidth="1"/>
    <col min="5876" max="5876" width="1" style="197" customWidth="1"/>
    <col min="5877" max="5878" width="7.5" style="197" bestFit="1" customWidth="1"/>
    <col min="5879" max="5881" width="7.875" style="197" bestFit="1" customWidth="1"/>
    <col min="5882" max="5882" width="4.875" style="197" bestFit="1" customWidth="1"/>
    <col min="5883" max="5884" width="7.5" style="197" bestFit="1" customWidth="1"/>
    <col min="5885" max="5886" width="9" style="197" bestFit="1" customWidth="1"/>
    <col min="5887" max="6121" width="11.25" style="197"/>
    <col min="6122" max="6122" width="9.375" style="197" customWidth="1"/>
    <col min="6123" max="6123" width="1" style="197" customWidth="1"/>
    <col min="6124" max="6130" width="10.875" style="197" customWidth="1"/>
    <col min="6131" max="6131" width="9.375" style="197" customWidth="1"/>
    <col min="6132" max="6132" width="1" style="197" customWidth="1"/>
    <col min="6133" max="6134" width="7.5" style="197" bestFit="1" customWidth="1"/>
    <col min="6135" max="6137" width="7.875" style="197" bestFit="1" customWidth="1"/>
    <col min="6138" max="6138" width="4.875" style="197" bestFit="1" customWidth="1"/>
    <col min="6139" max="6140" width="7.5" style="197" bestFit="1" customWidth="1"/>
    <col min="6141" max="6142" width="9" style="197" bestFit="1" customWidth="1"/>
    <col min="6143" max="6377" width="11.25" style="197"/>
    <col min="6378" max="6378" width="9.375" style="197" customWidth="1"/>
    <col min="6379" max="6379" width="1" style="197" customWidth="1"/>
    <col min="6380" max="6386" width="10.875" style="197" customWidth="1"/>
    <col min="6387" max="6387" width="9.375" style="197" customWidth="1"/>
    <col min="6388" max="6388" width="1" style="197" customWidth="1"/>
    <col min="6389" max="6390" width="7.5" style="197" bestFit="1" customWidth="1"/>
    <col min="6391" max="6393" width="7.875" style="197" bestFit="1" customWidth="1"/>
    <col min="6394" max="6394" width="4.875" style="197" bestFit="1" customWidth="1"/>
    <col min="6395" max="6396" width="7.5" style="197" bestFit="1" customWidth="1"/>
    <col min="6397" max="6398" width="9" style="197" bestFit="1" customWidth="1"/>
    <col min="6399" max="6633" width="11.25" style="197"/>
    <col min="6634" max="6634" width="9.375" style="197" customWidth="1"/>
    <col min="6635" max="6635" width="1" style="197" customWidth="1"/>
    <col min="6636" max="6642" width="10.875" style="197" customWidth="1"/>
    <col min="6643" max="6643" width="9.375" style="197" customWidth="1"/>
    <col min="6644" max="6644" width="1" style="197" customWidth="1"/>
    <col min="6645" max="6646" width="7.5" style="197" bestFit="1" customWidth="1"/>
    <col min="6647" max="6649" width="7.875" style="197" bestFit="1" customWidth="1"/>
    <col min="6650" max="6650" width="4.875" style="197" bestFit="1" customWidth="1"/>
    <col min="6651" max="6652" width="7.5" style="197" bestFit="1" customWidth="1"/>
    <col min="6653" max="6654" width="9" style="197" bestFit="1" customWidth="1"/>
    <col min="6655" max="6889" width="11.25" style="197"/>
    <col min="6890" max="6890" width="9.375" style="197" customWidth="1"/>
    <col min="6891" max="6891" width="1" style="197" customWidth="1"/>
    <col min="6892" max="6898" width="10.875" style="197" customWidth="1"/>
    <col min="6899" max="6899" width="9.375" style="197" customWidth="1"/>
    <col min="6900" max="6900" width="1" style="197" customWidth="1"/>
    <col min="6901" max="6902" width="7.5" style="197" bestFit="1" customWidth="1"/>
    <col min="6903" max="6905" width="7.875" style="197" bestFit="1" customWidth="1"/>
    <col min="6906" max="6906" width="4.875" style="197" bestFit="1" customWidth="1"/>
    <col min="6907" max="6908" width="7.5" style="197" bestFit="1" customWidth="1"/>
    <col min="6909" max="6910" width="9" style="197" bestFit="1" customWidth="1"/>
    <col min="6911" max="7145" width="11.25" style="197"/>
    <col min="7146" max="7146" width="9.375" style="197" customWidth="1"/>
    <col min="7147" max="7147" width="1" style="197" customWidth="1"/>
    <col min="7148" max="7154" width="10.875" style="197" customWidth="1"/>
    <col min="7155" max="7155" width="9.375" style="197" customWidth="1"/>
    <col min="7156" max="7156" width="1" style="197" customWidth="1"/>
    <col min="7157" max="7158" width="7.5" style="197" bestFit="1" customWidth="1"/>
    <col min="7159" max="7161" width="7.875" style="197" bestFit="1" customWidth="1"/>
    <col min="7162" max="7162" width="4.875" style="197" bestFit="1" customWidth="1"/>
    <col min="7163" max="7164" width="7.5" style="197" bestFit="1" customWidth="1"/>
    <col min="7165" max="7166" width="9" style="197" bestFit="1" customWidth="1"/>
    <col min="7167" max="7401" width="11.25" style="197"/>
    <col min="7402" max="7402" width="9.375" style="197" customWidth="1"/>
    <col min="7403" max="7403" width="1" style="197" customWidth="1"/>
    <col min="7404" max="7410" width="10.875" style="197" customWidth="1"/>
    <col min="7411" max="7411" width="9.375" style="197" customWidth="1"/>
    <col min="7412" max="7412" width="1" style="197" customWidth="1"/>
    <col min="7413" max="7414" width="7.5" style="197" bestFit="1" customWidth="1"/>
    <col min="7415" max="7417" width="7.875" style="197" bestFit="1" customWidth="1"/>
    <col min="7418" max="7418" width="4.875" style="197" bestFit="1" customWidth="1"/>
    <col min="7419" max="7420" width="7.5" style="197" bestFit="1" customWidth="1"/>
    <col min="7421" max="7422" width="9" style="197" bestFit="1" customWidth="1"/>
    <col min="7423" max="7657" width="11.25" style="197"/>
    <col min="7658" max="7658" width="9.375" style="197" customWidth="1"/>
    <col min="7659" max="7659" width="1" style="197" customWidth="1"/>
    <col min="7660" max="7666" width="10.875" style="197" customWidth="1"/>
    <col min="7667" max="7667" width="9.375" style="197" customWidth="1"/>
    <col min="7668" max="7668" width="1" style="197" customWidth="1"/>
    <col min="7669" max="7670" width="7.5" style="197" bestFit="1" customWidth="1"/>
    <col min="7671" max="7673" width="7.875" style="197" bestFit="1" customWidth="1"/>
    <col min="7674" max="7674" width="4.875" style="197" bestFit="1" customWidth="1"/>
    <col min="7675" max="7676" width="7.5" style="197" bestFit="1" customWidth="1"/>
    <col min="7677" max="7678" width="9" style="197" bestFit="1" customWidth="1"/>
    <col min="7679" max="7913" width="11.25" style="197"/>
    <col min="7914" max="7914" width="9.375" style="197" customWidth="1"/>
    <col min="7915" max="7915" width="1" style="197" customWidth="1"/>
    <col min="7916" max="7922" width="10.875" style="197" customWidth="1"/>
    <col min="7923" max="7923" width="9.375" style="197" customWidth="1"/>
    <col min="7924" max="7924" width="1" style="197" customWidth="1"/>
    <col min="7925" max="7926" width="7.5" style="197" bestFit="1" customWidth="1"/>
    <col min="7927" max="7929" width="7.875" style="197" bestFit="1" customWidth="1"/>
    <col min="7930" max="7930" width="4.875" style="197" bestFit="1" customWidth="1"/>
    <col min="7931" max="7932" width="7.5" style="197" bestFit="1" customWidth="1"/>
    <col min="7933" max="7934" width="9" style="197" bestFit="1" customWidth="1"/>
    <col min="7935" max="8169" width="11.25" style="197"/>
    <col min="8170" max="8170" width="9.375" style="197" customWidth="1"/>
    <col min="8171" max="8171" width="1" style="197" customWidth="1"/>
    <col min="8172" max="8178" width="10.875" style="197" customWidth="1"/>
    <col min="8179" max="8179" width="9.375" style="197" customWidth="1"/>
    <col min="8180" max="8180" width="1" style="197" customWidth="1"/>
    <col min="8181" max="8182" width="7.5" style="197" bestFit="1" customWidth="1"/>
    <col min="8183" max="8185" width="7.875" style="197" bestFit="1" customWidth="1"/>
    <col min="8186" max="8186" width="4.875" style="197" bestFit="1" customWidth="1"/>
    <col min="8187" max="8188" width="7.5" style="197" bestFit="1" customWidth="1"/>
    <col min="8189" max="8190" width="9" style="197" bestFit="1" customWidth="1"/>
    <col min="8191" max="8425" width="11.25" style="197"/>
    <col min="8426" max="8426" width="9.375" style="197" customWidth="1"/>
    <col min="8427" max="8427" width="1" style="197" customWidth="1"/>
    <col min="8428" max="8434" width="10.875" style="197" customWidth="1"/>
    <col min="8435" max="8435" width="9.375" style="197" customWidth="1"/>
    <col min="8436" max="8436" width="1" style="197" customWidth="1"/>
    <col min="8437" max="8438" width="7.5" style="197" bestFit="1" customWidth="1"/>
    <col min="8439" max="8441" width="7.875" style="197" bestFit="1" customWidth="1"/>
    <col min="8442" max="8442" width="4.875" style="197" bestFit="1" customWidth="1"/>
    <col min="8443" max="8444" width="7.5" style="197" bestFit="1" customWidth="1"/>
    <col min="8445" max="8446" width="9" style="197" bestFit="1" customWidth="1"/>
    <col min="8447" max="8681" width="11.25" style="197"/>
    <col min="8682" max="8682" width="9.375" style="197" customWidth="1"/>
    <col min="8683" max="8683" width="1" style="197" customWidth="1"/>
    <col min="8684" max="8690" width="10.875" style="197" customWidth="1"/>
    <col min="8691" max="8691" width="9.375" style="197" customWidth="1"/>
    <col min="8692" max="8692" width="1" style="197" customWidth="1"/>
    <col min="8693" max="8694" width="7.5" style="197" bestFit="1" customWidth="1"/>
    <col min="8695" max="8697" width="7.875" style="197" bestFit="1" customWidth="1"/>
    <col min="8698" max="8698" width="4.875" style="197" bestFit="1" customWidth="1"/>
    <col min="8699" max="8700" width="7.5" style="197" bestFit="1" customWidth="1"/>
    <col min="8701" max="8702" width="9" style="197" bestFit="1" customWidth="1"/>
    <col min="8703" max="8937" width="11.25" style="197"/>
    <col min="8938" max="8938" width="9.375" style="197" customWidth="1"/>
    <col min="8939" max="8939" width="1" style="197" customWidth="1"/>
    <col min="8940" max="8946" width="10.875" style="197" customWidth="1"/>
    <col min="8947" max="8947" width="9.375" style="197" customWidth="1"/>
    <col min="8948" max="8948" width="1" style="197" customWidth="1"/>
    <col min="8949" max="8950" width="7.5" style="197" bestFit="1" customWidth="1"/>
    <col min="8951" max="8953" width="7.875" style="197" bestFit="1" customWidth="1"/>
    <col min="8954" max="8954" width="4.875" style="197" bestFit="1" customWidth="1"/>
    <col min="8955" max="8956" width="7.5" style="197" bestFit="1" customWidth="1"/>
    <col min="8957" max="8958" width="9" style="197" bestFit="1" customWidth="1"/>
    <col min="8959" max="9193" width="11.25" style="197"/>
    <col min="9194" max="9194" width="9.375" style="197" customWidth="1"/>
    <col min="9195" max="9195" width="1" style="197" customWidth="1"/>
    <col min="9196" max="9202" width="10.875" style="197" customWidth="1"/>
    <col min="9203" max="9203" width="9.375" style="197" customWidth="1"/>
    <col min="9204" max="9204" width="1" style="197" customWidth="1"/>
    <col min="9205" max="9206" width="7.5" style="197" bestFit="1" customWidth="1"/>
    <col min="9207" max="9209" width="7.875" style="197" bestFit="1" customWidth="1"/>
    <col min="9210" max="9210" width="4.875" style="197" bestFit="1" customWidth="1"/>
    <col min="9211" max="9212" width="7.5" style="197" bestFit="1" customWidth="1"/>
    <col min="9213" max="9214" width="9" style="197" bestFit="1" customWidth="1"/>
    <col min="9215" max="9449" width="11.25" style="197"/>
    <col min="9450" max="9450" width="9.375" style="197" customWidth="1"/>
    <col min="9451" max="9451" width="1" style="197" customWidth="1"/>
    <col min="9452" max="9458" width="10.875" style="197" customWidth="1"/>
    <col min="9459" max="9459" width="9.375" style="197" customWidth="1"/>
    <col min="9460" max="9460" width="1" style="197" customWidth="1"/>
    <col min="9461" max="9462" width="7.5" style="197" bestFit="1" customWidth="1"/>
    <col min="9463" max="9465" width="7.875" style="197" bestFit="1" customWidth="1"/>
    <col min="9466" max="9466" width="4.875" style="197" bestFit="1" customWidth="1"/>
    <col min="9467" max="9468" width="7.5" style="197" bestFit="1" customWidth="1"/>
    <col min="9469" max="9470" width="9" style="197" bestFit="1" customWidth="1"/>
    <col min="9471" max="9705" width="11.25" style="197"/>
    <col min="9706" max="9706" width="9.375" style="197" customWidth="1"/>
    <col min="9707" max="9707" width="1" style="197" customWidth="1"/>
    <col min="9708" max="9714" width="10.875" style="197" customWidth="1"/>
    <col min="9715" max="9715" width="9.375" style="197" customWidth="1"/>
    <col min="9716" max="9716" width="1" style="197" customWidth="1"/>
    <col min="9717" max="9718" width="7.5" style="197" bestFit="1" customWidth="1"/>
    <col min="9719" max="9721" width="7.875" style="197" bestFit="1" customWidth="1"/>
    <col min="9722" max="9722" width="4.875" style="197" bestFit="1" customWidth="1"/>
    <col min="9723" max="9724" width="7.5" style="197" bestFit="1" customWidth="1"/>
    <col min="9725" max="9726" width="9" style="197" bestFit="1" customWidth="1"/>
    <col min="9727" max="9961" width="11.25" style="197"/>
    <col min="9962" max="9962" width="9.375" style="197" customWidth="1"/>
    <col min="9963" max="9963" width="1" style="197" customWidth="1"/>
    <col min="9964" max="9970" width="10.875" style="197" customWidth="1"/>
    <col min="9971" max="9971" width="9.375" style="197" customWidth="1"/>
    <col min="9972" max="9972" width="1" style="197" customWidth="1"/>
    <col min="9973" max="9974" width="7.5" style="197" bestFit="1" customWidth="1"/>
    <col min="9975" max="9977" width="7.875" style="197" bestFit="1" customWidth="1"/>
    <col min="9978" max="9978" width="4.875" style="197" bestFit="1" customWidth="1"/>
    <col min="9979" max="9980" width="7.5" style="197" bestFit="1" customWidth="1"/>
    <col min="9981" max="9982" width="9" style="197" bestFit="1" customWidth="1"/>
    <col min="9983" max="10217" width="11.25" style="197"/>
    <col min="10218" max="10218" width="9.375" style="197" customWidth="1"/>
    <col min="10219" max="10219" width="1" style="197" customWidth="1"/>
    <col min="10220" max="10226" width="10.875" style="197" customWidth="1"/>
    <col min="10227" max="10227" width="9.375" style="197" customWidth="1"/>
    <col min="10228" max="10228" width="1" style="197" customWidth="1"/>
    <col min="10229" max="10230" width="7.5" style="197" bestFit="1" customWidth="1"/>
    <col min="10231" max="10233" width="7.875" style="197" bestFit="1" customWidth="1"/>
    <col min="10234" max="10234" width="4.875" style="197" bestFit="1" customWidth="1"/>
    <col min="10235" max="10236" width="7.5" style="197" bestFit="1" customWidth="1"/>
    <col min="10237" max="10238" width="9" style="197" bestFit="1" customWidth="1"/>
    <col min="10239" max="10473" width="11.25" style="197"/>
    <col min="10474" max="10474" width="9.375" style="197" customWidth="1"/>
    <col min="10475" max="10475" width="1" style="197" customWidth="1"/>
    <col min="10476" max="10482" width="10.875" style="197" customWidth="1"/>
    <col min="10483" max="10483" width="9.375" style="197" customWidth="1"/>
    <col min="10484" max="10484" width="1" style="197" customWidth="1"/>
    <col min="10485" max="10486" width="7.5" style="197" bestFit="1" customWidth="1"/>
    <col min="10487" max="10489" width="7.875" style="197" bestFit="1" customWidth="1"/>
    <col min="10490" max="10490" width="4.875" style="197" bestFit="1" customWidth="1"/>
    <col min="10491" max="10492" width="7.5" style="197" bestFit="1" customWidth="1"/>
    <col min="10493" max="10494" width="9" style="197" bestFit="1" customWidth="1"/>
    <col min="10495" max="10729" width="11.25" style="197"/>
    <col min="10730" max="10730" width="9.375" style="197" customWidth="1"/>
    <col min="10731" max="10731" width="1" style="197" customWidth="1"/>
    <col min="10732" max="10738" width="10.875" style="197" customWidth="1"/>
    <col min="10739" max="10739" width="9.375" style="197" customWidth="1"/>
    <col min="10740" max="10740" width="1" style="197" customWidth="1"/>
    <col min="10741" max="10742" width="7.5" style="197" bestFit="1" customWidth="1"/>
    <col min="10743" max="10745" width="7.875" style="197" bestFit="1" customWidth="1"/>
    <col min="10746" max="10746" width="4.875" style="197" bestFit="1" customWidth="1"/>
    <col min="10747" max="10748" width="7.5" style="197" bestFit="1" customWidth="1"/>
    <col min="10749" max="10750" width="9" style="197" bestFit="1" customWidth="1"/>
    <col min="10751" max="10985" width="11.25" style="197"/>
    <col min="10986" max="10986" width="9.375" style="197" customWidth="1"/>
    <col min="10987" max="10987" width="1" style="197" customWidth="1"/>
    <col min="10988" max="10994" width="10.875" style="197" customWidth="1"/>
    <col min="10995" max="10995" width="9.375" style="197" customWidth="1"/>
    <col min="10996" max="10996" width="1" style="197" customWidth="1"/>
    <col min="10997" max="10998" width="7.5" style="197" bestFit="1" customWidth="1"/>
    <col min="10999" max="11001" width="7.875" style="197" bestFit="1" customWidth="1"/>
    <col min="11002" max="11002" width="4.875" style="197" bestFit="1" customWidth="1"/>
    <col min="11003" max="11004" width="7.5" style="197" bestFit="1" customWidth="1"/>
    <col min="11005" max="11006" width="9" style="197" bestFit="1" customWidth="1"/>
    <col min="11007" max="11241" width="11.25" style="197"/>
    <col min="11242" max="11242" width="9.375" style="197" customWidth="1"/>
    <col min="11243" max="11243" width="1" style="197" customWidth="1"/>
    <col min="11244" max="11250" width="10.875" style="197" customWidth="1"/>
    <col min="11251" max="11251" width="9.375" style="197" customWidth="1"/>
    <col min="11252" max="11252" width="1" style="197" customWidth="1"/>
    <col min="11253" max="11254" width="7.5" style="197" bestFit="1" customWidth="1"/>
    <col min="11255" max="11257" width="7.875" style="197" bestFit="1" customWidth="1"/>
    <col min="11258" max="11258" width="4.875" style="197" bestFit="1" customWidth="1"/>
    <col min="11259" max="11260" width="7.5" style="197" bestFit="1" customWidth="1"/>
    <col min="11261" max="11262" width="9" style="197" bestFit="1" customWidth="1"/>
    <col min="11263" max="11497" width="11.25" style="197"/>
    <col min="11498" max="11498" width="9.375" style="197" customWidth="1"/>
    <col min="11499" max="11499" width="1" style="197" customWidth="1"/>
    <col min="11500" max="11506" width="10.875" style="197" customWidth="1"/>
    <col min="11507" max="11507" width="9.375" style="197" customWidth="1"/>
    <col min="11508" max="11508" width="1" style="197" customWidth="1"/>
    <col min="11509" max="11510" width="7.5" style="197" bestFit="1" customWidth="1"/>
    <col min="11511" max="11513" width="7.875" style="197" bestFit="1" customWidth="1"/>
    <col min="11514" max="11514" width="4.875" style="197" bestFit="1" customWidth="1"/>
    <col min="11515" max="11516" width="7.5" style="197" bestFit="1" customWidth="1"/>
    <col min="11517" max="11518" width="9" style="197" bestFit="1" customWidth="1"/>
    <col min="11519" max="11753" width="11.25" style="197"/>
    <col min="11754" max="11754" width="9.375" style="197" customWidth="1"/>
    <col min="11755" max="11755" width="1" style="197" customWidth="1"/>
    <col min="11756" max="11762" width="10.875" style="197" customWidth="1"/>
    <col min="11763" max="11763" width="9.375" style="197" customWidth="1"/>
    <col min="11764" max="11764" width="1" style="197" customWidth="1"/>
    <col min="11765" max="11766" width="7.5" style="197" bestFit="1" customWidth="1"/>
    <col min="11767" max="11769" width="7.875" style="197" bestFit="1" customWidth="1"/>
    <col min="11770" max="11770" width="4.875" style="197" bestFit="1" customWidth="1"/>
    <col min="11771" max="11772" width="7.5" style="197" bestFit="1" customWidth="1"/>
    <col min="11773" max="11774" width="9" style="197" bestFit="1" customWidth="1"/>
    <col min="11775" max="12009" width="11.25" style="197"/>
    <col min="12010" max="12010" width="9.375" style="197" customWidth="1"/>
    <col min="12011" max="12011" width="1" style="197" customWidth="1"/>
    <col min="12012" max="12018" width="10.875" style="197" customWidth="1"/>
    <col min="12019" max="12019" width="9.375" style="197" customWidth="1"/>
    <col min="12020" max="12020" width="1" style="197" customWidth="1"/>
    <col min="12021" max="12022" width="7.5" style="197" bestFit="1" customWidth="1"/>
    <col min="12023" max="12025" width="7.875" style="197" bestFit="1" customWidth="1"/>
    <col min="12026" max="12026" width="4.875" style="197" bestFit="1" customWidth="1"/>
    <col min="12027" max="12028" width="7.5" style="197" bestFit="1" customWidth="1"/>
    <col min="12029" max="12030" width="9" style="197" bestFit="1" customWidth="1"/>
    <col min="12031" max="12265" width="11.25" style="197"/>
    <col min="12266" max="12266" width="9.375" style="197" customWidth="1"/>
    <col min="12267" max="12267" width="1" style="197" customWidth="1"/>
    <col min="12268" max="12274" width="10.875" style="197" customWidth="1"/>
    <col min="12275" max="12275" width="9.375" style="197" customWidth="1"/>
    <col min="12276" max="12276" width="1" style="197" customWidth="1"/>
    <col min="12277" max="12278" width="7.5" style="197" bestFit="1" customWidth="1"/>
    <col min="12279" max="12281" width="7.875" style="197" bestFit="1" customWidth="1"/>
    <col min="12282" max="12282" width="4.875" style="197" bestFit="1" customWidth="1"/>
    <col min="12283" max="12284" width="7.5" style="197" bestFit="1" customWidth="1"/>
    <col min="12285" max="12286" width="9" style="197" bestFit="1" customWidth="1"/>
    <col min="12287" max="12521" width="11.25" style="197"/>
    <col min="12522" max="12522" width="9.375" style="197" customWidth="1"/>
    <col min="12523" max="12523" width="1" style="197" customWidth="1"/>
    <col min="12524" max="12530" width="10.875" style="197" customWidth="1"/>
    <col min="12531" max="12531" width="9.375" style="197" customWidth="1"/>
    <col min="12532" max="12532" width="1" style="197" customWidth="1"/>
    <col min="12533" max="12534" width="7.5" style="197" bestFit="1" customWidth="1"/>
    <col min="12535" max="12537" width="7.875" style="197" bestFit="1" customWidth="1"/>
    <col min="12538" max="12538" width="4.875" style="197" bestFit="1" customWidth="1"/>
    <col min="12539" max="12540" width="7.5" style="197" bestFit="1" customWidth="1"/>
    <col min="12541" max="12542" width="9" style="197" bestFit="1" customWidth="1"/>
    <col min="12543" max="12777" width="11.25" style="197"/>
    <col min="12778" max="12778" width="9.375" style="197" customWidth="1"/>
    <col min="12779" max="12779" width="1" style="197" customWidth="1"/>
    <col min="12780" max="12786" width="10.875" style="197" customWidth="1"/>
    <col min="12787" max="12787" width="9.375" style="197" customWidth="1"/>
    <col min="12788" max="12788" width="1" style="197" customWidth="1"/>
    <col min="12789" max="12790" width="7.5" style="197" bestFit="1" customWidth="1"/>
    <col min="12791" max="12793" width="7.875" style="197" bestFit="1" customWidth="1"/>
    <col min="12794" max="12794" width="4.875" style="197" bestFit="1" customWidth="1"/>
    <col min="12795" max="12796" width="7.5" style="197" bestFit="1" customWidth="1"/>
    <col min="12797" max="12798" width="9" style="197" bestFit="1" customWidth="1"/>
    <col min="12799" max="13033" width="11.25" style="197"/>
    <col min="13034" max="13034" width="9.375" style="197" customWidth="1"/>
    <col min="13035" max="13035" width="1" style="197" customWidth="1"/>
    <col min="13036" max="13042" width="10.875" style="197" customWidth="1"/>
    <col min="13043" max="13043" width="9.375" style="197" customWidth="1"/>
    <col min="13044" max="13044" width="1" style="197" customWidth="1"/>
    <col min="13045" max="13046" width="7.5" style="197" bestFit="1" customWidth="1"/>
    <col min="13047" max="13049" width="7.875" style="197" bestFit="1" customWidth="1"/>
    <col min="13050" max="13050" width="4.875" style="197" bestFit="1" customWidth="1"/>
    <col min="13051" max="13052" width="7.5" style="197" bestFit="1" customWidth="1"/>
    <col min="13053" max="13054" width="9" style="197" bestFit="1" customWidth="1"/>
    <col min="13055" max="13289" width="11.25" style="197"/>
    <col min="13290" max="13290" width="9.375" style="197" customWidth="1"/>
    <col min="13291" max="13291" width="1" style="197" customWidth="1"/>
    <col min="13292" max="13298" width="10.875" style="197" customWidth="1"/>
    <col min="13299" max="13299" width="9.375" style="197" customWidth="1"/>
    <col min="13300" max="13300" width="1" style="197" customWidth="1"/>
    <col min="13301" max="13302" width="7.5" style="197" bestFit="1" customWidth="1"/>
    <col min="13303" max="13305" width="7.875" style="197" bestFit="1" customWidth="1"/>
    <col min="13306" max="13306" width="4.875" style="197" bestFit="1" customWidth="1"/>
    <col min="13307" max="13308" width="7.5" style="197" bestFit="1" customWidth="1"/>
    <col min="13309" max="13310" width="9" style="197" bestFit="1" customWidth="1"/>
    <col min="13311" max="13545" width="11.25" style="197"/>
    <col min="13546" max="13546" width="9.375" style="197" customWidth="1"/>
    <col min="13547" max="13547" width="1" style="197" customWidth="1"/>
    <col min="13548" max="13554" width="10.875" style="197" customWidth="1"/>
    <col min="13555" max="13555" width="9.375" style="197" customWidth="1"/>
    <col min="13556" max="13556" width="1" style="197" customWidth="1"/>
    <col min="13557" max="13558" width="7.5" style="197" bestFit="1" customWidth="1"/>
    <col min="13559" max="13561" width="7.875" style="197" bestFit="1" customWidth="1"/>
    <col min="13562" max="13562" width="4.875" style="197" bestFit="1" customWidth="1"/>
    <col min="13563" max="13564" width="7.5" style="197" bestFit="1" customWidth="1"/>
    <col min="13565" max="13566" width="9" style="197" bestFit="1" customWidth="1"/>
    <col min="13567" max="13801" width="11.25" style="197"/>
    <col min="13802" max="13802" width="9.375" style="197" customWidth="1"/>
    <col min="13803" max="13803" width="1" style="197" customWidth="1"/>
    <col min="13804" max="13810" width="10.875" style="197" customWidth="1"/>
    <col min="13811" max="13811" width="9.375" style="197" customWidth="1"/>
    <col min="13812" max="13812" width="1" style="197" customWidth="1"/>
    <col min="13813" max="13814" width="7.5" style="197" bestFit="1" customWidth="1"/>
    <col min="13815" max="13817" width="7.875" style="197" bestFit="1" customWidth="1"/>
    <col min="13818" max="13818" width="4.875" style="197" bestFit="1" customWidth="1"/>
    <col min="13819" max="13820" width="7.5" style="197" bestFit="1" customWidth="1"/>
    <col min="13821" max="13822" width="9" style="197" bestFit="1" customWidth="1"/>
    <col min="13823" max="14057" width="11.25" style="197"/>
    <col min="14058" max="14058" width="9.375" style="197" customWidth="1"/>
    <col min="14059" max="14059" width="1" style="197" customWidth="1"/>
    <col min="14060" max="14066" width="10.875" style="197" customWidth="1"/>
    <col min="14067" max="14067" width="9.375" style="197" customWidth="1"/>
    <col min="14068" max="14068" width="1" style="197" customWidth="1"/>
    <col min="14069" max="14070" width="7.5" style="197" bestFit="1" customWidth="1"/>
    <col min="14071" max="14073" width="7.875" style="197" bestFit="1" customWidth="1"/>
    <col min="14074" max="14074" width="4.875" style="197" bestFit="1" customWidth="1"/>
    <col min="14075" max="14076" width="7.5" style="197" bestFit="1" customWidth="1"/>
    <col min="14077" max="14078" width="9" style="197" bestFit="1" customWidth="1"/>
    <col min="14079" max="14313" width="11.25" style="197"/>
    <col min="14314" max="14314" width="9.375" style="197" customWidth="1"/>
    <col min="14315" max="14315" width="1" style="197" customWidth="1"/>
    <col min="14316" max="14322" width="10.875" style="197" customWidth="1"/>
    <col min="14323" max="14323" width="9.375" style="197" customWidth="1"/>
    <col min="14324" max="14324" width="1" style="197" customWidth="1"/>
    <col min="14325" max="14326" width="7.5" style="197" bestFit="1" customWidth="1"/>
    <col min="14327" max="14329" width="7.875" style="197" bestFit="1" customWidth="1"/>
    <col min="14330" max="14330" width="4.875" style="197" bestFit="1" customWidth="1"/>
    <col min="14331" max="14332" width="7.5" style="197" bestFit="1" customWidth="1"/>
    <col min="14333" max="14334" width="9" style="197" bestFit="1" customWidth="1"/>
    <col min="14335" max="14569" width="11.25" style="197"/>
    <col min="14570" max="14570" width="9.375" style="197" customWidth="1"/>
    <col min="14571" max="14571" width="1" style="197" customWidth="1"/>
    <col min="14572" max="14578" width="10.875" style="197" customWidth="1"/>
    <col min="14579" max="14579" width="9.375" style="197" customWidth="1"/>
    <col min="14580" max="14580" width="1" style="197" customWidth="1"/>
    <col min="14581" max="14582" width="7.5" style="197" bestFit="1" customWidth="1"/>
    <col min="14583" max="14585" width="7.875" style="197" bestFit="1" customWidth="1"/>
    <col min="14586" max="14586" width="4.875" style="197" bestFit="1" customWidth="1"/>
    <col min="14587" max="14588" width="7.5" style="197" bestFit="1" customWidth="1"/>
    <col min="14589" max="14590" width="9" style="197" bestFit="1" customWidth="1"/>
    <col min="14591" max="14825" width="11.25" style="197"/>
    <col min="14826" max="14826" width="9.375" style="197" customWidth="1"/>
    <col min="14827" max="14827" width="1" style="197" customWidth="1"/>
    <col min="14828" max="14834" width="10.875" style="197" customWidth="1"/>
    <col min="14835" max="14835" width="9.375" style="197" customWidth="1"/>
    <col min="14836" max="14836" width="1" style="197" customWidth="1"/>
    <col min="14837" max="14838" width="7.5" style="197" bestFit="1" customWidth="1"/>
    <col min="14839" max="14841" width="7.875" style="197" bestFit="1" customWidth="1"/>
    <col min="14842" max="14842" width="4.875" style="197" bestFit="1" customWidth="1"/>
    <col min="14843" max="14844" width="7.5" style="197" bestFit="1" customWidth="1"/>
    <col min="14845" max="14846" width="9" style="197" bestFit="1" customWidth="1"/>
    <col min="14847" max="15081" width="11.25" style="197"/>
    <col min="15082" max="15082" width="9.375" style="197" customWidth="1"/>
    <col min="15083" max="15083" width="1" style="197" customWidth="1"/>
    <col min="15084" max="15090" width="10.875" style="197" customWidth="1"/>
    <col min="15091" max="15091" width="9.375" style="197" customWidth="1"/>
    <col min="15092" max="15092" width="1" style="197" customWidth="1"/>
    <col min="15093" max="15094" width="7.5" style="197" bestFit="1" customWidth="1"/>
    <col min="15095" max="15097" width="7.875" style="197" bestFit="1" customWidth="1"/>
    <col min="15098" max="15098" width="4.875" style="197" bestFit="1" customWidth="1"/>
    <col min="15099" max="15100" width="7.5" style="197" bestFit="1" customWidth="1"/>
    <col min="15101" max="15102" width="9" style="197" bestFit="1" customWidth="1"/>
    <col min="15103" max="15337" width="11.25" style="197"/>
    <col min="15338" max="15338" width="9.375" style="197" customWidth="1"/>
    <col min="15339" max="15339" width="1" style="197" customWidth="1"/>
    <col min="15340" max="15346" width="10.875" style="197" customWidth="1"/>
    <col min="15347" max="15347" width="9.375" style="197" customWidth="1"/>
    <col min="15348" max="15348" width="1" style="197" customWidth="1"/>
    <col min="15349" max="15350" width="7.5" style="197" bestFit="1" customWidth="1"/>
    <col min="15351" max="15353" width="7.875" style="197" bestFit="1" customWidth="1"/>
    <col min="15354" max="15354" width="4.875" style="197" bestFit="1" customWidth="1"/>
    <col min="15355" max="15356" width="7.5" style="197" bestFit="1" customWidth="1"/>
    <col min="15357" max="15358" width="9" style="197" bestFit="1" customWidth="1"/>
    <col min="15359" max="15593" width="11.25" style="197"/>
    <col min="15594" max="15594" width="9.375" style="197" customWidth="1"/>
    <col min="15595" max="15595" width="1" style="197" customWidth="1"/>
    <col min="15596" max="15602" width="10.875" style="197" customWidth="1"/>
    <col min="15603" max="15603" width="9.375" style="197" customWidth="1"/>
    <col min="15604" max="15604" width="1" style="197" customWidth="1"/>
    <col min="15605" max="15606" width="7.5" style="197" bestFit="1" customWidth="1"/>
    <col min="15607" max="15609" width="7.875" style="197" bestFit="1" customWidth="1"/>
    <col min="15610" max="15610" width="4.875" style="197" bestFit="1" customWidth="1"/>
    <col min="15611" max="15612" width="7.5" style="197" bestFit="1" customWidth="1"/>
    <col min="15613" max="15614" width="9" style="197" bestFit="1" customWidth="1"/>
    <col min="15615" max="15849" width="11.25" style="197"/>
    <col min="15850" max="15850" width="9.375" style="197" customWidth="1"/>
    <col min="15851" max="15851" width="1" style="197" customWidth="1"/>
    <col min="15852" max="15858" width="10.875" style="197" customWidth="1"/>
    <col min="15859" max="15859" width="9.375" style="197" customWidth="1"/>
    <col min="15860" max="15860" width="1" style="197" customWidth="1"/>
    <col min="15861" max="15862" width="7.5" style="197" bestFit="1" customWidth="1"/>
    <col min="15863" max="15865" width="7.875" style="197" bestFit="1" customWidth="1"/>
    <col min="15866" max="15866" width="4.875" style="197" bestFit="1" customWidth="1"/>
    <col min="15867" max="15868" width="7.5" style="197" bestFit="1" customWidth="1"/>
    <col min="15869" max="15870" width="9" style="197" bestFit="1" customWidth="1"/>
    <col min="15871" max="16105" width="11.25" style="197"/>
    <col min="16106" max="16106" width="9.375" style="197" customWidth="1"/>
    <col min="16107" max="16107" width="1" style="197" customWidth="1"/>
    <col min="16108" max="16114" width="10.875" style="197" customWidth="1"/>
    <col min="16115" max="16115" width="9.375" style="197" customWidth="1"/>
    <col min="16116" max="16116" width="1" style="197" customWidth="1"/>
    <col min="16117" max="16118" width="7.5" style="197" bestFit="1" customWidth="1"/>
    <col min="16119" max="16121" width="7.875" style="197" bestFit="1" customWidth="1"/>
    <col min="16122" max="16122" width="4.875" style="197" bestFit="1" customWidth="1"/>
    <col min="16123" max="16124" width="7.5" style="197" bestFit="1" customWidth="1"/>
    <col min="16125" max="16126" width="9" style="197" bestFit="1" customWidth="1"/>
    <col min="16127" max="16384" width="11.25" style="197"/>
  </cols>
  <sheetData>
    <row r="1" spans="1:12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12" ht="3.75" customHeight="1"/>
    <row r="3" spans="1:12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/>
      <c r="K3" s="195"/>
      <c r="L3" s="195"/>
    </row>
    <row r="4" spans="1:12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</row>
    <row r="5" spans="1:12" ht="1.5" customHeight="1"/>
    <row r="6" spans="1:12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6"/>
      <c r="K6" s="226"/>
      <c r="L6" s="223"/>
    </row>
    <row r="7" spans="1:12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6"/>
      <c r="K7" s="226"/>
      <c r="L7" s="226"/>
    </row>
    <row r="8" spans="1:12" ht="6" customHeight="1">
      <c r="C8" s="159"/>
    </row>
    <row r="9" spans="1:12" ht="9.75" customHeight="1">
      <c r="A9" s="223" t="s">
        <v>168</v>
      </c>
      <c r="C9" s="157">
        <v>282</v>
      </c>
      <c r="D9" s="207">
        <v>42867</v>
      </c>
      <c r="E9" s="207">
        <v>159364</v>
      </c>
      <c r="F9" s="208">
        <v>565</v>
      </c>
      <c r="G9" s="207">
        <v>471741</v>
      </c>
      <c r="H9" s="207">
        <v>19677</v>
      </c>
      <c r="I9" s="207">
        <v>1742.6170212765958</v>
      </c>
      <c r="J9" s="223"/>
      <c r="L9" s="210"/>
    </row>
    <row r="10" spans="1:12" ht="9.75" customHeight="1">
      <c r="A10" s="224" t="s">
        <v>167</v>
      </c>
      <c r="C10" s="157">
        <v>281</v>
      </c>
      <c r="D10" s="207">
        <v>41139</v>
      </c>
      <c r="E10" s="207">
        <v>158656</v>
      </c>
      <c r="F10" s="208">
        <v>565</v>
      </c>
      <c r="G10" s="207">
        <v>453049</v>
      </c>
      <c r="H10" s="207">
        <v>19443</v>
      </c>
      <c r="I10" s="207">
        <v>1681.4661921708184</v>
      </c>
      <c r="J10" s="223"/>
      <c r="L10" s="210"/>
    </row>
    <row r="11" spans="1:12" ht="9.75" customHeight="1">
      <c r="A11" s="224" t="s">
        <v>163</v>
      </c>
      <c r="C11" s="157">
        <v>264</v>
      </c>
      <c r="D11" s="207">
        <v>39848</v>
      </c>
      <c r="E11" s="207">
        <v>139277</v>
      </c>
      <c r="F11" s="208">
        <v>527.56439393939399</v>
      </c>
      <c r="G11" s="207">
        <v>414919</v>
      </c>
      <c r="H11" s="207">
        <v>16459</v>
      </c>
      <c r="I11" s="207">
        <v>1634.0075757575758</v>
      </c>
      <c r="J11" s="223"/>
      <c r="L11" s="210"/>
    </row>
    <row r="12" spans="1:12" ht="9.75" customHeight="1">
      <c r="A12" s="224" t="s">
        <v>169</v>
      </c>
      <c r="C12" s="157">
        <v>266</v>
      </c>
      <c r="D12" s="207">
        <v>38174</v>
      </c>
      <c r="E12" s="207">
        <v>113300</v>
      </c>
      <c r="F12" s="208">
        <v>425.93984962406017</v>
      </c>
      <c r="G12" s="207">
        <v>345107</v>
      </c>
      <c r="H12" s="207">
        <v>14879</v>
      </c>
      <c r="I12" s="207">
        <v>1353.3308270676691</v>
      </c>
      <c r="J12" s="223"/>
      <c r="L12" s="210"/>
    </row>
    <row r="13" spans="1:12" ht="9.75" customHeight="1">
      <c r="A13" s="225">
        <v>3</v>
      </c>
      <c r="B13" s="213"/>
      <c r="C13" s="214">
        <v>282</v>
      </c>
      <c r="D13" s="215">
        <v>38215</v>
      </c>
      <c r="E13" s="216">
        <v>128756</v>
      </c>
      <c r="F13" s="217">
        <v>456.58156028368796</v>
      </c>
      <c r="G13" s="216">
        <v>391520</v>
      </c>
      <c r="H13" s="216">
        <v>16789</v>
      </c>
      <c r="I13" s="216">
        <v>1447.9042553191489</v>
      </c>
      <c r="J13" s="225"/>
      <c r="K13" s="213"/>
      <c r="L13" s="219"/>
    </row>
    <row r="14" spans="1:12" ht="6" customHeight="1">
      <c r="A14" s="143"/>
      <c r="B14" s="143"/>
      <c r="C14" s="144"/>
      <c r="D14" s="143"/>
      <c r="E14" s="143"/>
      <c r="F14" s="143"/>
      <c r="G14" s="143"/>
      <c r="H14" s="143"/>
      <c r="I14" s="143"/>
    </row>
    <row r="15" spans="1:12" ht="12" customHeight="1">
      <c r="A15" s="220" t="s">
        <v>99</v>
      </c>
    </row>
    <row r="16" spans="1:12" ht="12" customHeight="1">
      <c r="A16" s="220"/>
    </row>
    <row r="17" spans="1:12" ht="12" customHeight="1">
      <c r="A17" s="198" t="s">
        <v>154</v>
      </c>
    </row>
    <row r="18" spans="1:12" ht="4.5" customHeight="1"/>
    <row r="19" spans="1:12" ht="13.5" customHeight="1">
      <c r="A19" s="228" t="s">
        <v>36</v>
      </c>
      <c r="B19" s="228"/>
      <c r="C19" s="232" t="s">
        <v>157</v>
      </c>
      <c r="D19" s="233"/>
      <c r="E19" s="233"/>
      <c r="F19" s="233"/>
      <c r="G19" s="234"/>
      <c r="H19" s="200" t="s">
        <v>20</v>
      </c>
      <c r="I19" s="200" t="s">
        <v>143</v>
      </c>
      <c r="J19" s="200" t="s">
        <v>142</v>
      </c>
      <c r="K19" s="201" t="s">
        <v>141</v>
      </c>
      <c r="L19" s="202" t="s">
        <v>7</v>
      </c>
    </row>
    <row r="20" spans="1:12" ht="13.5" customHeight="1">
      <c r="A20" s="229"/>
      <c r="B20" s="229"/>
      <c r="C20" s="162" t="s">
        <v>140</v>
      </c>
      <c r="D20" s="227" t="s">
        <v>139</v>
      </c>
      <c r="E20" s="203" t="s">
        <v>12</v>
      </c>
      <c r="F20" s="166" t="s">
        <v>18</v>
      </c>
      <c r="G20" s="203" t="s">
        <v>19</v>
      </c>
      <c r="H20" s="162" t="s">
        <v>52</v>
      </c>
      <c r="I20" s="163" t="s">
        <v>138</v>
      </c>
      <c r="J20" s="162" t="s">
        <v>138</v>
      </c>
      <c r="K20" s="161" t="s">
        <v>138</v>
      </c>
      <c r="L20" s="205" t="s">
        <v>21</v>
      </c>
    </row>
    <row r="21" spans="1:12" ht="6" customHeight="1">
      <c r="C21" s="159"/>
    </row>
    <row r="22" spans="1:12" ht="9.75" customHeight="1">
      <c r="A22" s="223" t="s">
        <v>168</v>
      </c>
      <c r="C22" s="157">
        <v>14560</v>
      </c>
      <c r="D22" s="207">
        <v>1263</v>
      </c>
      <c r="E22" s="207">
        <v>1142496</v>
      </c>
      <c r="F22" s="208">
        <v>1056587</v>
      </c>
      <c r="G22" s="207">
        <v>85909</v>
      </c>
      <c r="H22" s="208">
        <v>398</v>
      </c>
      <c r="I22" s="208">
        <v>53182</v>
      </c>
      <c r="J22" s="208">
        <v>23682</v>
      </c>
      <c r="K22" s="208">
        <v>21144</v>
      </c>
      <c r="L22" s="208">
        <v>2110</v>
      </c>
    </row>
    <row r="23" spans="1:12" ht="9.75" customHeight="1">
      <c r="A23" s="224" t="s">
        <v>167</v>
      </c>
      <c r="C23" s="157">
        <v>13023</v>
      </c>
      <c r="D23" s="207">
        <v>507</v>
      </c>
      <c r="E23" s="207">
        <v>1155012</v>
      </c>
      <c r="F23" s="208">
        <v>1069010</v>
      </c>
      <c r="G23" s="207">
        <v>86002</v>
      </c>
      <c r="H23" s="208">
        <v>398</v>
      </c>
      <c r="I23" s="208">
        <v>53226</v>
      </c>
      <c r="J23" s="208">
        <v>23901</v>
      </c>
      <c r="K23" s="208">
        <v>21229</v>
      </c>
      <c r="L23" s="208">
        <v>2040</v>
      </c>
    </row>
    <row r="24" spans="1:12" ht="9.75" customHeight="1">
      <c r="A24" s="224" t="s">
        <v>163</v>
      </c>
      <c r="C24" s="157">
        <v>13013</v>
      </c>
      <c r="D24" s="207">
        <v>206</v>
      </c>
      <c r="E24" s="207">
        <v>1167819</v>
      </c>
      <c r="F24" s="208">
        <v>1081342</v>
      </c>
      <c r="G24" s="207">
        <v>86477</v>
      </c>
      <c r="H24" s="208">
        <v>398</v>
      </c>
      <c r="I24" s="208">
        <v>53262</v>
      </c>
      <c r="J24" s="208">
        <v>24087</v>
      </c>
      <c r="K24" s="208">
        <v>21295</v>
      </c>
      <c r="L24" s="208">
        <v>1987</v>
      </c>
    </row>
    <row r="25" spans="1:12" ht="9.75" customHeight="1">
      <c r="A25" s="224" t="s">
        <v>169</v>
      </c>
      <c r="C25" s="157">
        <v>16993</v>
      </c>
      <c r="D25" s="207">
        <v>406</v>
      </c>
      <c r="E25" s="207">
        <v>1184406</v>
      </c>
      <c r="F25" s="208">
        <v>1097866</v>
      </c>
      <c r="G25" s="207">
        <v>86540</v>
      </c>
      <c r="H25" s="208">
        <v>398</v>
      </c>
      <c r="I25" s="208">
        <v>53220</v>
      </c>
      <c r="J25" s="208">
        <v>24239</v>
      </c>
      <c r="K25" s="208">
        <v>21379</v>
      </c>
      <c r="L25" s="208">
        <v>1867</v>
      </c>
    </row>
    <row r="26" spans="1:12" ht="9.75" customHeight="1">
      <c r="A26" s="225">
        <v>3</v>
      </c>
      <c r="B26" s="213"/>
      <c r="C26" s="214">
        <v>10776</v>
      </c>
      <c r="D26" s="215">
        <v>509</v>
      </c>
      <c r="E26" s="216">
        <v>1194673</v>
      </c>
      <c r="F26" s="217">
        <v>1108076</v>
      </c>
      <c r="G26" s="216">
        <v>86597</v>
      </c>
      <c r="H26" s="219">
        <v>398</v>
      </c>
      <c r="I26" s="219">
        <v>53232</v>
      </c>
      <c r="J26" s="219">
        <v>24428</v>
      </c>
      <c r="K26" s="219">
        <v>21441</v>
      </c>
      <c r="L26" s="219">
        <v>1822</v>
      </c>
    </row>
    <row r="27" spans="1:12" ht="6" customHeight="1">
      <c r="A27" s="143"/>
      <c r="B27" s="143"/>
      <c r="C27" s="144"/>
      <c r="D27" s="143"/>
      <c r="E27" s="143"/>
      <c r="F27" s="143"/>
      <c r="G27" s="143"/>
      <c r="H27" s="143"/>
      <c r="I27" s="143"/>
      <c r="J27" s="143"/>
      <c r="K27" s="143"/>
      <c r="L27" s="143"/>
    </row>
    <row r="28" spans="1:12" ht="12" customHeight="1">
      <c r="A28" s="220" t="s">
        <v>165</v>
      </c>
    </row>
    <row r="29" spans="1:12">
      <c r="A29" s="222" t="s">
        <v>166</v>
      </c>
    </row>
    <row r="30" spans="1:12">
      <c r="A30" s="197" t="s">
        <v>30</v>
      </c>
    </row>
  </sheetData>
  <mergeCells count="5">
    <mergeCell ref="C19:G19"/>
    <mergeCell ref="A6:B7"/>
    <mergeCell ref="D6:D7"/>
    <mergeCell ref="E6:F6"/>
    <mergeCell ref="A19:B20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0:A12 A23:A25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7"/>
  <sheetViews>
    <sheetView showGridLines="0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9" width="10.875" style="197" customWidth="1"/>
    <col min="10" max="10" width="9.375" style="197" customWidth="1"/>
    <col min="11" max="11" width="1" style="197" customWidth="1"/>
    <col min="12" max="13" width="7.5" style="197" bestFit="1" customWidth="1"/>
    <col min="14" max="16" width="7.875" style="197" bestFit="1" customWidth="1"/>
    <col min="17" max="17" width="4.875" style="197" bestFit="1" customWidth="1"/>
    <col min="18" max="19" width="7.5" style="197" bestFit="1" customWidth="1"/>
    <col min="20" max="21" width="9" style="197" bestFit="1" customWidth="1"/>
    <col min="22" max="256" width="11.25" style="197"/>
    <col min="257" max="257" width="9.375" style="197" customWidth="1"/>
    <col min="258" max="258" width="1" style="197" customWidth="1"/>
    <col min="259" max="265" width="10.875" style="197" customWidth="1"/>
    <col min="266" max="266" width="9.375" style="197" customWidth="1"/>
    <col min="267" max="267" width="1" style="197" customWidth="1"/>
    <col min="268" max="269" width="7.5" style="197" bestFit="1" customWidth="1"/>
    <col min="270" max="272" width="7.875" style="197" bestFit="1" customWidth="1"/>
    <col min="273" max="273" width="4.875" style="197" bestFit="1" customWidth="1"/>
    <col min="274" max="275" width="7.5" style="197" bestFit="1" customWidth="1"/>
    <col min="276" max="277" width="9" style="197" bestFit="1" customWidth="1"/>
    <col min="278" max="512" width="11.25" style="197"/>
    <col min="513" max="513" width="9.375" style="197" customWidth="1"/>
    <col min="514" max="514" width="1" style="197" customWidth="1"/>
    <col min="515" max="521" width="10.875" style="197" customWidth="1"/>
    <col min="522" max="522" width="9.375" style="197" customWidth="1"/>
    <col min="523" max="523" width="1" style="197" customWidth="1"/>
    <col min="524" max="525" width="7.5" style="197" bestFit="1" customWidth="1"/>
    <col min="526" max="528" width="7.875" style="197" bestFit="1" customWidth="1"/>
    <col min="529" max="529" width="4.875" style="197" bestFit="1" customWidth="1"/>
    <col min="530" max="531" width="7.5" style="197" bestFit="1" customWidth="1"/>
    <col min="532" max="533" width="9" style="197" bestFit="1" customWidth="1"/>
    <col min="534" max="768" width="11.25" style="197"/>
    <col min="769" max="769" width="9.375" style="197" customWidth="1"/>
    <col min="770" max="770" width="1" style="197" customWidth="1"/>
    <col min="771" max="777" width="10.875" style="197" customWidth="1"/>
    <col min="778" max="778" width="9.375" style="197" customWidth="1"/>
    <col min="779" max="779" width="1" style="197" customWidth="1"/>
    <col min="780" max="781" width="7.5" style="197" bestFit="1" customWidth="1"/>
    <col min="782" max="784" width="7.875" style="197" bestFit="1" customWidth="1"/>
    <col min="785" max="785" width="4.875" style="197" bestFit="1" customWidth="1"/>
    <col min="786" max="787" width="7.5" style="197" bestFit="1" customWidth="1"/>
    <col min="788" max="789" width="9" style="197" bestFit="1" customWidth="1"/>
    <col min="790" max="1024" width="11.25" style="197"/>
    <col min="1025" max="1025" width="9.375" style="197" customWidth="1"/>
    <col min="1026" max="1026" width="1" style="197" customWidth="1"/>
    <col min="1027" max="1033" width="10.875" style="197" customWidth="1"/>
    <col min="1034" max="1034" width="9.375" style="197" customWidth="1"/>
    <col min="1035" max="1035" width="1" style="197" customWidth="1"/>
    <col min="1036" max="1037" width="7.5" style="197" bestFit="1" customWidth="1"/>
    <col min="1038" max="1040" width="7.875" style="197" bestFit="1" customWidth="1"/>
    <col min="1041" max="1041" width="4.875" style="197" bestFit="1" customWidth="1"/>
    <col min="1042" max="1043" width="7.5" style="197" bestFit="1" customWidth="1"/>
    <col min="1044" max="1045" width="9" style="197" bestFit="1" customWidth="1"/>
    <col min="1046" max="1280" width="11.25" style="197"/>
    <col min="1281" max="1281" width="9.375" style="197" customWidth="1"/>
    <col min="1282" max="1282" width="1" style="197" customWidth="1"/>
    <col min="1283" max="1289" width="10.875" style="197" customWidth="1"/>
    <col min="1290" max="1290" width="9.375" style="197" customWidth="1"/>
    <col min="1291" max="1291" width="1" style="197" customWidth="1"/>
    <col min="1292" max="1293" width="7.5" style="197" bestFit="1" customWidth="1"/>
    <col min="1294" max="1296" width="7.875" style="197" bestFit="1" customWidth="1"/>
    <col min="1297" max="1297" width="4.875" style="197" bestFit="1" customWidth="1"/>
    <col min="1298" max="1299" width="7.5" style="197" bestFit="1" customWidth="1"/>
    <col min="1300" max="1301" width="9" style="197" bestFit="1" customWidth="1"/>
    <col min="1302" max="1536" width="11.25" style="197"/>
    <col min="1537" max="1537" width="9.375" style="197" customWidth="1"/>
    <col min="1538" max="1538" width="1" style="197" customWidth="1"/>
    <col min="1539" max="1545" width="10.875" style="197" customWidth="1"/>
    <col min="1546" max="1546" width="9.375" style="197" customWidth="1"/>
    <col min="1547" max="1547" width="1" style="197" customWidth="1"/>
    <col min="1548" max="1549" width="7.5" style="197" bestFit="1" customWidth="1"/>
    <col min="1550" max="1552" width="7.875" style="197" bestFit="1" customWidth="1"/>
    <col min="1553" max="1553" width="4.875" style="197" bestFit="1" customWidth="1"/>
    <col min="1554" max="1555" width="7.5" style="197" bestFit="1" customWidth="1"/>
    <col min="1556" max="1557" width="9" style="197" bestFit="1" customWidth="1"/>
    <col min="1558" max="1792" width="11.25" style="197"/>
    <col min="1793" max="1793" width="9.375" style="197" customWidth="1"/>
    <col min="1794" max="1794" width="1" style="197" customWidth="1"/>
    <col min="1795" max="1801" width="10.875" style="197" customWidth="1"/>
    <col min="1802" max="1802" width="9.375" style="197" customWidth="1"/>
    <col min="1803" max="1803" width="1" style="197" customWidth="1"/>
    <col min="1804" max="1805" width="7.5" style="197" bestFit="1" customWidth="1"/>
    <col min="1806" max="1808" width="7.875" style="197" bestFit="1" customWidth="1"/>
    <col min="1809" max="1809" width="4.875" style="197" bestFit="1" customWidth="1"/>
    <col min="1810" max="1811" width="7.5" style="197" bestFit="1" customWidth="1"/>
    <col min="1812" max="1813" width="9" style="197" bestFit="1" customWidth="1"/>
    <col min="1814" max="2048" width="11.25" style="197"/>
    <col min="2049" max="2049" width="9.375" style="197" customWidth="1"/>
    <col min="2050" max="2050" width="1" style="197" customWidth="1"/>
    <col min="2051" max="2057" width="10.875" style="197" customWidth="1"/>
    <col min="2058" max="2058" width="9.375" style="197" customWidth="1"/>
    <col min="2059" max="2059" width="1" style="197" customWidth="1"/>
    <col min="2060" max="2061" width="7.5" style="197" bestFit="1" customWidth="1"/>
    <col min="2062" max="2064" width="7.875" style="197" bestFit="1" customWidth="1"/>
    <col min="2065" max="2065" width="4.875" style="197" bestFit="1" customWidth="1"/>
    <col min="2066" max="2067" width="7.5" style="197" bestFit="1" customWidth="1"/>
    <col min="2068" max="2069" width="9" style="197" bestFit="1" customWidth="1"/>
    <col min="2070" max="2304" width="11.25" style="197"/>
    <col min="2305" max="2305" width="9.375" style="197" customWidth="1"/>
    <col min="2306" max="2306" width="1" style="197" customWidth="1"/>
    <col min="2307" max="2313" width="10.875" style="197" customWidth="1"/>
    <col min="2314" max="2314" width="9.375" style="197" customWidth="1"/>
    <col min="2315" max="2315" width="1" style="197" customWidth="1"/>
    <col min="2316" max="2317" width="7.5" style="197" bestFit="1" customWidth="1"/>
    <col min="2318" max="2320" width="7.875" style="197" bestFit="1" customWidth="1"/>
    <col min="2321" max="2321" width="4.875" style="197" bestFit="1" customWidth="1"/>
    <col min="2322" max="2323" width="7.5" style="197" bestFit="1" customWidth="1"/>
    <col min="2324" max="2325" width="9" style="197" bestFit="1" customWidth="1"/>
    <col min="2326" max="2560" width="11.25" style="197"/>
    <col min="2561" max="2561" width="9.375" style="197" customWidth="1"/>
    <col min="2562" max="2562" width="1" style="197" customWidth="1"/>
    <col min="2563" max="2569" width="10.875" style="197" customWidth="1"/>
    <col min="2570" max="2570" width="9.375" style="197" customWidth="1"/>
    <col min="2571" max="2571" width="1" style="197" customWidth="1"/>
    <col min="2572" max="2573" width="7.5" style="197" bestFit="1" customWidth="1"/>
    <col min="2574" max="2576" width="7.875" style="197" bestFit="1" customWidth="1"/>
    <col min="2577" max="2577" width="4.875" style="197" bestFit="1" customWidth="1"/>
    <col min="2578" max="2579" width="7.5" style="197" bestFit="1" customWidth="1"/>
    <col min="2580" max="2581" width="9" style="197" bestFit="1" customWidth="1"/>
    <col min="2582" max="2816" width="11.25" style="197"/>
    <col min="2817" max="2817" width="9.375" style="197" customWidth="1"/>
    <col min="2818" max="2818" width="1" style="197" customWidth="1"/>
    <col min="2819" max="2825" width="10.875" style="197" customWidth="1"/>
    <col min="2826" max="2826" width="9.375" style="197" customWidth="1"/>
    <col min="2827" max="2827" width="1" style="197" customWidth="1"/>
    <col min="2828" max="2829" width="7.5" style="197" bestFit="1" customWidth="1"/>
    <col min="2830" max="2832" width="7.875" style="197" bestFit="1" customWidth="1"/>
    <col min="2833" max="2833" width="4.875" style="197" bestFit="1" customWidth="1"/>
    <col min="2834" max="2835" width="7.5" style="197" bestFit="1" customWidth="1"/>
    <col min="2836" max="2837" width="9" style="197" bestFit="1" customWidth="1"/>
    <col min="2838" max="3072" width="11.25" style="197"/>
    <col min="3073" max="3073" width="9.375" style="197" customWidth="1"/>
    <col min="3074" max="3074" width="1" style="197" customWidth="1"/>
    <col min="3075" max="3081" width="10.875" style="197" customWidth="1"/>
    <col min="3082" max="3082" width="9.375" style="197" customWidth="1"/>
    <col min="3083" max="3083" width="1" style="197" customWidth="1"/>
    <col min="3084" max="3085" width="7.5" style="197" bestFit="1" customWidth="1"/>
    <col min="3086" max="3088" width="7.875" style="197" bestFit="1" customWidth="1"/>
    <col min="3089" max="3089" width="4.875" style="197" bestFit="1" customWidth="1"/>
    <col min="3090" max="3091" width="7.5" style="197" bestFit="1" customWidth="1"/>
    <col min="3092" max="3093" width="9" style="197" bestFit="1" customWidth="1"/>
    <col min="3094" max="3328" width="11.25" style="197"/>
    <col min="3329" max="3329" width="9.375" style="197" customWidth="1"/>
    <col min="3330" max="3330" width="1" style="197" customWidth="1"/>
    <col min="3331" max="3337" width="10.875" style="197" customWidth="1"/>
    <col min="3338" max="3338" width="9.375" style="197" customWidth="1"/>
    <col min="3339" max="3339" width="1" style="197" customWidth="1"/>
    <col min="3340" max="3341" width="7.5" style="197" bestFit="1" customWidth="1"/>
    <col min="3342" max="3344" width="7.875" style="197" bestFit="1" customWidth="1"/>
    <col min="3345" max="3345" width="4.875" style="197" bestFit="1" customWidth="1"/>
    <col min="3346" max="3347" width="7.5" style="197" bestFit="1" customWidth="1"/>
    <col min="3348" max="3349" width="9" style="197" bestFit="1" customWidth="1"/>
    <col min="3350" max="3584" width="11.25" style="197"/>
    <col min="3585" max="3585" width="9.375" style="197" customWidth="1"/>
    <col min="3586" max="3586" width="1" style="197" customWidth="1"/>
    <col min="3587" max="3593" width="10.875" style="197" customWidth="1"/>
    <col min="3594" max="3594" width="9.375" style="197" customWidth="1"/>
    <col min="3595" max="3595" width="1" style="197" customWidth="1"/>
    <col min="3596" max="3597" width="7.5" style="197" bestFit="1" customWidth="1"/>
    <col min="3598" max="3600" width="7.875" style="197" bestFit="1" customWidth="1"/>
    <col min="3601" max="3601" width="4.875" style="197" bestFit="1" customWidth="1"/>
    <col min="3602" max="3603" width="7.5" style="197" bestFit="1" customWidth="1"/>
    <col min="3604" max="3605" width="9" style="197" bestFit="1" customWidth="1"/>
    <col min="3606" max="3840" width="11.25" style="197"/>
    <col min="3841" max="3841" width="9.375" style="197" customWidth="1"/>
    <col min="3842" max="3842" width="1" style="197" customWidth="1"/>
    <col min="3843" max="3849" width="10.875" style="197" customWidth="1"/>
    <col min="3850" max="3850" width="9.375" style="197" customWidth="1"/>
    <col min="3851" max="3851" width="1" style="197" customWidth="1"/>
    <col min="3852" max="3853" width="7.5" style="197" bestFit="1" customWidth="1"/>
    <col min="3854" max="3856" width="7.875" style="197" bestFit="1" customWidth="1"/>
    <col min="3857" max="3857" width="4.875" style="197" bestFit="1" customWidth="1"/>
    <col min="3858" max="3859" width="7.5" style="197" bestFit="1" customWidth="1"/>
    <col min="3860" max="3861" width="9" style="197" bestFit="1" customWidth="1"/>
    <col min="3862" max="4096" width="11.25" style="197"/>
    <col min="4097" max="4097" width="9.375" style="197" customWidth="1"/>
    <col min="4098" max="4098" width="1" style="197" customWidth="1"/>
    <col min="4099" max="4105" width="10.875" style="197" customWidth="1"/>
    <col min="4106" max="4106" width="9.375" style="197" customWidth="1"/>
    <col min="4107" max="4107" width="1" style="197" customWidth="1"/>
    <col min="4108" max="4109" width="7.5" style="197" bestFit="1" customWidth="1"/>
    <col min="4110" max="4112" width="7.875" style="197" bestFit="1" customWidth="1"/>
    <col min="4113" max="4113" width="4.875" style="197" bestFit="1" customWidth="1"/>
    <col min="4114" max="4115" width="7.5" style="197" bestFit="1" customWidth="1"/>
    <col min="4116" max="4117" width="9" style="197" bestFit="1" customWidth="1"/>
    <col min="4118" max="4352" width="11.25" style="197"/>
    <col min="4353" max="4353" width="9.375" style="197" customWidth="1"/>
    <col min="4354" max="4354" width="1" style="197" customWidth="1"/>
    <col min="4355" max="4361" width="10.875" style="197" customWidth="1"/>
    <col min="4362" max="4362" width="9.375" style="197" customWidth="1"/>
    <col min="4363" max="4363" width="1" style="197" customWidth="1"/>
    <col min="4364" max="4365" width="7.5" style="197" bestFit="1" customWidth="1"/>
    <col min="4366" max="4368" width="7.875" style="197" bestFit="1" customWidth="1"/>
    <col min="4369" max="4369" width="4.875" style="197" bestFit="1" customWidth="1"/>
    <col min="4370" max="4371" width="7.5" style="197" bestFit="1" customWidth="1"/>
    <col min="4372" max="4373" width="9" style="197" bestFit="1" customWidth="1"/>
    <col min="4374" max="4608" width="11.25" style="197"/>
    <col min="4609" max="4609" width="9.375" style="197" customWidth="1"/>
    <col min="4610" max="4610" width="1" style="197" customWidth="1"/>
    <col min="4611" max="4617" width="10.875" style="197" customWidth="1"/>
    <col min="4618" max="4618" width="9.375" style="197" customWidth="1"/>
    <col min="4619" max="4619" width="1" style="197" customWidth="1"/>
    <col min="4620" max="4621" width="7.5" style="197" bestFit="1" customWidth="1"/>
    <col min="4622" max="4624" width="7.875" style="197" bestFit="1" customWidth="1"/>
    <col min="4625" max="4625" width="4.875" style="197" bestFit="1" customWidth="1"/>
    <col min="4626" max="4627" width="7.5" style="197" bestFit="1" customWidth="1"/>
    <col min="4628" max="4629" width="9" style="197" bestFit="1" customWidth="1"/>
    <col min="4630" max="4864" width="11.25" style="197"/>
    <col min="4865" max="4865" width="9.375" style="197" customWidth="1"/>
    <col min="4866" max="4866" width="1" style="197" customWidth="1"/>
    <col min="4867" max="4873" width="10.875" style="197" customWidth="1"/>
    <col min="4874" max="4874" width="9.375" style="197" customWidth="1"/>
    <col min="4875" max="4875" width="1" style="197" customWidth="1"/>
    <col min="4876" max="4877" width="7.5" style="197" bestFit="1" customWidth="1"/>
    <col min="4878" max="4880" width="7.875" style="197" bestFit="1" customWidth="1"/>
    <col min="4881" max="4881" width="4.875" style="197" bestFit="1" customWidth="1"/>
    <col min="4882" max="4883" width="7.5" style="197" bestFit="1" customWidth="1"/>
    <col min="4884" max="4885" width="9" style="197" bestFit="1" customWidth="1"/>
    <col min="4886" max="5120" width="11.25" style="197"/>
    <col min="5121" max="5121" width="9.375" style="197" customWidth="1"/>
    <col min="5122" max="5122" width="1" style="197" customWidth="1"/>
    <col min="5123" max="5129" width="10.875" style="197" customWidth="1"/>
    <col min="5130" max="5130" width="9.375" style="197" customWidth="1"/>
    <col min="5131" max="5131" width="1" style="197" customWidth="1"/>
    <col min="5132" max="5133" width="7.5" style="197" bestFit="1" customWidth="1"/>
    <col min="5134" max="5136" width="7.875" style="197" bestFit="1" customWidth="1"/>
    <col min="5137" max="5137" width="4.875" style="197" bestFit="1" customWidth="1"/>
    <col min="5138" max="5139" width="7.5" style="197" bestFit="1" customWidth="1"/>
    <col min="5140" max="5141" width="9" style="197" bestFit="1" customWidth="1"/>
    <col min="5142" max="5376" width="11.25" style="197"/>
    <col min="5377" max="5377" width="9.375" style="197" customWidth="1"/>
    <col min="5378" max="5378" width="1" style="197" customWidth="1"/>
    <col min="5379" max="5385" width="10.875" style="197" customWidth="1"/>
    <col min="5386" max="5386" width="9.375" style="197" customWidth="1"/>
    <col min="5387" max="5387" width="1" style="197" customWidth="1"/>
    <col min="5388" max="5389" width="7.5" style="197" bestFit="1" customWidth="1"/>
    <col min="5390" max="5392" width="7.875" style="197" bestFit="1" customWidth="1"/>
    <col min="5393" max="5393" width="4.875" style="197" bestFit="1" customWidth="1"/>
    <col min="5394" max="5395" width="7.5" style="197" bestFit="1" customWidth="1"/>
    <col min="5396" max="5397" width="9" style="197" bestFit="1" customWidth="1"/>
    <col min="5398" max="5632" width="11.25" style="197"/>
    <col min="5633" max="5633" width="9.375" style="197" customWidth="1"/>
    <col min="5634" max="5634" width="1" style="197" customWidth="1"/>
    <col min="5635" max="5641" width="10.875" style="197" customWidth="1"/>
    <col min="5642" max="5642" width="9.375" style="197" customWidth="1"/>
    <col min="5643" max="5643" width="1" style="197" customWidth="1"/>
    <col min="5644" max="5645" width="7.5" style="197" bestFit="1" customWidth="1"/>
    <col min="5646" max="5648" width="7.875" style="197" bestFit="1" customWidth="1"/>
    <col min="5649" max="5649" width="4.875" style="197" bestFit="1" customWidth="1"/>
    <col min="5650" max="5651" width="7.5" style="197" bestFit="1" customWidth="1"/>
    <col min="5652" max="5653" width="9" style="197" bestFit="1" customWidth="1"/>
    <col min="5654" max="5888" width="11.25" style="197"/>
    <col min="5889" max="5889" width="9.375" style="197" customWidth="1"/>
    <col min="5890" max="5890" width="1" style="197" customWidth="1"/>
    <col min="5891" max="5897" width="10.875" style="197" customWidth="1"/>
    <col min="5898" max="5898" width="9.375" style="197" customWidth="1"/>
    <col min="5899" max="5899" width="1" style="197" customWidth="1"/>
    <col min="5900" max="5901" width="7.5" style="197" bestFit="1" customWidth="1"/>
    <col min="5902" max="5904" width="7.875" style="197" bestFit="1" customWidth="1"/>
    <col min="5905" max="5905" width="4.875" style="197" bestFit="1" customWidth="1"/>
    <col min="5906" max="5907" width="7.5" style="197" bestFit="1" customWidth="1"/>
    <col min="5908" max="5909" width="9" style="197" bestFit="1" customWidth="1"/>
    <col min="5910" max="6144" width="11.25" style="197"/>
    <col min="6145" max="6145" width="9.375" style="197" customWidth="1"/>
    <col min="6146" max="6146" width="1" style="197" customWidth="1"/>
    <col min="6147" max="6153" width="10.875" style="197" customWidth="1"/>
    <col min="6154" max="6154" width="9.375" style="197" customWidth="1"/>
    <col min="6155" max="6155" width="1" style="197" customWidth="1"/>
    <col min="6156" max="6157" width="7.5" style="197" bestFit="1" customWidth="1"/>
    <col min="6158" max="6160" width="7.875" style="197" bestFit="1" customWidth="1"/>
    <col min="6161" max="6161" width="4.875" style="197" bestFit="1" customWidth="1"/>
    <col min="6162" max="6163" width="7.5" style="197" bestFit="1" customWidth="1"/>
    <col min="6164" max="6165" width="9" style="197" bestFit="1" customWidth="1"/>
    <col min="6166" max="6400" width="11.25" style="197"/>
    <col min="6401" max="6401" width="9.375" style="197" customWidth="1"/>
    <col min="6402" max="6402" width="1" style="197" customWidth="1"/>
    <col min="6403" max="6409" width="10.875" style="197" customWidth="1"/>
    <col min="6410" max="6410" width="9.375" style="197" customWidth="1"/>
    <col min="6411" max="6411" width="1" style="197" customWidth="1"/>
    <col min="6412" max="6413" width="7.5" style="197" bestFit="1" customWidth="1"/>
    <col min="6414" max="6416" width="7.875" style="197" bestFit="1" customWidth="1"/>
    <col min="6417" max="6417" width="4.875" style="197" bestFit="1" customWidth="1"/>
    <col min="6418" max="6419" width="7.5" style="197" bestFit="1" customWidth="1"/>
    <col min="6420" max="6421" width="9" style="197" bestFit="1" customWidth="1"/>
    <col min="6422" max="6656" width="11.25" style="197"/>
    <col min="6657" max="6657" width="9.375" style="197" customWidth="1"/>
    <col min="6658" max="6658" width="1" style="197" customWidth="1"/>
    <col min="6659" max="6665" width="10.875" style="197" customWidth="1"/>
    <col min="6666" max="6666" width="9.375" style="197" customWidth="1"/>
    <col min="6667" max="6667" width="1" style="197" customWidth="1"/>
    <col min="6668" max="6669" width="7.5" style="197" bestFit="1" customWidth="1"/>
    <col min="6670" max="6672" width="7.875" style="197" bestFit="1" customWidth="1"/>
    <col min="6673" max="6673" width="4.875" style="197" bestFit="1" customWidth="1"/>
    <col min="6674" max="6675" width="7.5" style="197" bestFit="1" customWidth="1"/>
    <col min="6676" max="6677" width="9" style="197" bestFit="1" customWidth="1"/>
    <col min="6678" max="6912" width="11.25" style="197"/>
    <col min="6913" max="6913" width="9.375" style="197" customWidth="1"/>
    <col min="6914" max="6914" width="1" style="197" customWidth="1"/>
    <col min="6915" max="6921" width="10.875" style="197" customWidth="1"/>
    <col min="6922" max="6922" width="9.375" style="197" customWidth="1"/>
    <col min="6923" max="6923" width="1" style="197" customWidth="1"/>
    <col min="6924" max="6925" width="7.5" style="197" bestFit="1" customWidth="1"/>
    <col min="6926" max="6928" width="7.875" style="197" bestFit="1" customWidth="1"/>
    <col min="6929" max="6929" width="4.875" style="197" bestFit="1" customWidth="1"/>
    <col min="6930" max="6931" width="7.5" style="197" bestFit="1" customWidth="1"/>
    <col min="6932" max="6933" width="9" style="197" bestFit="1" customWidth="1"/>
    <col min="6934" max="7168" width="11.25" style="197"/>
    <col min="7169" max="7169" width="9.375" style="197" customWidth="1"/>
    <col min="7170" max="7170" width="1" style="197" customWidth="1"/>
    <col min="7171" max="7177" width="10.875" style="197" customWidth="1"/>
    <col min="7178" max="7178" width="9.375" style="197" customWidth="1"/>
    <col min="7179" max="7179" width="1" style="197" customWidth="1"/>
    <col min="7180" max="7181" width="7.5" style="197" bestFit="1" customWidth="1"/>
    <col min="7182" max="7184" width="7.875" style="197" bestFit="1" customWidth="1"/>
    <col min="7185" max="7185" width="4.875" style="197" bestFit="1" customWidth="1"/>
    <col min="7186" max="7187" width="7.5" style="197" bestFit="1" customWidth="1"/>
    <col min="7188" max="7189" width="9" style="197" bestFit="1" customWidth="1"/>
    <col min="7190" max="7424" width="11.25" style="197"/>
    <col min="7425" max="7425" width="9.375" style="197" customWidth="1"/>
    <col min="7426" max="7426" width="1" style="197" customWidth="1"/>
    <col min="7427" max="7433" width="10.875" style="197" customWidth="1"/>
    <col min="7434" max="7434" width="9.375" style="197" customWidth="1"/>
    <col min="7435" max="7435" width="1" style="197" customWidth="1"/>
    <col min="7436" max="7437" width="7.5" style="197" bestFit="1" customWidth="1"/>
    <col min="7438" max="7440" width="7.875" style="197" bestFit="1" customWidth="1"/>
    <col min="7441" max="7441" width="4.875" style="197" bestFit="1" customWidth="1"/>
    <col min="7442" max="7443" width="7.5" style="197" bestFit="1" customWidth="1"/>
    <col min="7444" max="7445" width="9" style="197" bestFit="1" customWidth="1"/>
    <col min="7446" max="7680" width="11.25" style="197"/>
    <col min="7681" max="7681" width="9.375" style="197" customWidth="1"/>
    <col min="7682" max="7682" width="1" style="197" customWidth="1"/>
    <col min="7683" max="7689" width="10.875" style="197" customWidth="1"/>
    <col min="7690" max="7690" width="9.375" style="197" customWidth="1"/>
    <col min="7691" max="7691" width="1" style="197" customWidth="1"/>
    <col min="7692" max="7693" width="7.5" style="197" bestFit="1" customWidth="1"/>
    <col min="7694" max="7696" width="7.875" style="197" bestFit="1" customWidth="1"/>
    <col min="7697" max="7697" width="4.875" style="197" bestFit="1" customWidth="1"/>
    <col min="7698" max="7699" width="7.5" style="197" bestFit="1" customWidth="1"/>
    <col min="7700" max="7701" width="9" style="197" bestFit="1" customWidth="1"/>
    <col min="7702" max="7936" width="11.25" style="197"/>
    <col min="7937" max="7937" width="9.375" style="197" customWidth="1"/>
    <col min="7938" max="7938" width="1" style="197" customWidth="1"/>
    <col min="7939" max="7945" width="10.875" style="197" customWidth="1"/>
    <col min="7946" max="7946" width="9.375" style="197" customWidth="1"/>
    <col min="7947" max="7947" width="1" style="197" customWidth="1"/>
    <col min="7948" max="7949" width="7.5" style="197" bestFit="1" customWidth="1"/>
    <col min="7950" max="7952" width="7.875" style="197" bestFit="1" customWidth="1"/>
    <col min="7953" max="7953" width="4.875" style="197" bestFit="1" customWidth="1"/>
    <col min="7954" max="7955" width="7.5" style="197" bestFit="1" customWidth="1"/>
    <col min="7956" max="7957" width="9" style="197" bestFit="1" customWidth="1"/>
    <col min="7958" max="8192" width="11.25" style="197"/>
    <col min="8193" max="8193" width="9.375" style="197" customWidth="1"/>
    <col min="8194" max="8194" width="1" style="197" customWidth="1"/>
    <col min="8195" max="8201" width="10.875" style="197" customWidth="1"/>
    <col min="8202" max="8202" width="9.375" style="197" customWidth="1"/>
    <col min="8203" max="8203" width="1" style="197" customWidth="1"/>
    <col min="8204" max="8205" width="7.5" style="197" bestFit="1" customWidth="1"/>
    <col min="8206" max="8208" width="7.875" style="197" bestFit="1" customWidth="1"/>
    <col min="8209" max="8209" width="4.875" style="197" bestFit="1" customWidth="1"/>
    <col min="8210" max="8211" width="7.5" style="197" bestFit="1" customWidth="1"/>
    <col min="8212" max="8213" width="9" style="197" bestFit="1" customWidth="1"/>
    <col min="8214" max="8448" width="11.25" style="197"/>
    <col min="8449" max="8449" width="9.375" style="197" customWidth="1"/>
    <col min="8450" max="8450" width="1" style="197" customWidth="1"/>
    <col min="8451" max="8457" width="10.875" style="197" customWidth="1"/>
    <col min="8458" max="8458" width="9.375" style="197" customWidth="1"/>
    <col min="8459" max="8459" width="1" style="197" customWidth="1"/>
    <col min="8460" max="8461" width="7.5" style="197" bestFit="1" customWidth="1"/>
    <col min="8462" max="8464" width="7.875" style="197" bestFit="1" customWidth="1"/>
    <col min="8465" max="8465" width="4.875" style="197" bestFit="1" customWidth="1"/>
    <col min="8466" max="8467" width="7.5" style="197" bestFit="1" customWidth="1"/>
    <col min="8468" max="8469" width="9" style="197" bestFit="1" customWidth="1"/>
    <col min="8470" max="8704" width="11.25" style="197"/>
    <col min="8705" max="8705" width="9.375" style="197" customWidth="1"/>
    <col min="8706" max="8706" width="1" style="197" customWidth="1"/>
    <col min="8707" max="8713" width="10.875" style="197" customWidth="1"/>
    <col min="8714" max="8714" width="9.375" style="197" customWidth="1"/>
    <col min="8715" max="8715" width="1" style="197" customWidth="1"/>
    <col min="8716" max="8717" width="7.5" style="197" bestFit="1" customWidth="1"/>
    <col min="8718" max="8720" width="7.875" style="197" bestFit="1" customWidth="1"/>
    <col min="8721" max="8721" width="4.875" style="197" bestFit="1" customWidth="1"/>
    <col min="8722" max="8723" width="7.5" style="197" bestFit="1" customWidth="1"/>
    <col min="8724" max="8725" width="9" style="197" bestFit="1" customWidth="1"/>
    <col min="8726" max="8960" width="11.25" style="197"/>
    <col min="8961" max="8961" width="9.375" style="197" customWidth="1"/>
    <col min="8962" max="8962" width="1" style="197" customWidth="1"/>
    <col min="8963" max="8969" width="10.875" style="197" customWidth="1"/>
    <col min="8970" max="8970" width="9.375" style="197" customWidth="1"/>
    <col min="8971" max="8971" width="1" style="197" customWidth="1"/>
    <col min="8972" max="8973" width="7.5" style="197" bestFit="1" customWidth="1"/>
    <col min="8974" max="8976" width="7.875" style="197" bestFit="1" customWidth="1"/>
    <col min="8977" max="8977" width="4.875" style="197" bestFit="1" customWidth="1"/>
    <col min="8978" max="8979" width="7.5" style="197" bestFit="1" customWidth="1"/>
    <col min="8980" max="8981" width="9" style="197" bestFit="1" customWidth="1"/>
    <col min="8982" max="9216" width="11.25" style="197"/>
    <col min="9217" max="9217" width="9.375" style="197" customWidth="1"/>
    <col min="9218" max="9218" width="1" style="197" customWidth="1"/>
    <col min="9219" max="9225" width="10.875" style="197" customWidth="1"/>
    <col min="9226" max="9226" width="9.375" style="197" customWidth="1"/>
    <col min="9227" max="9227" width="1" style="197" customWidth="1"/>
    <col min="9228" max="9229" width="7.5" style="197" bestFit="1" customWidth="1"/>
    <col min="9230" max="9232" width="7.875" style="197" bestFit="1" customWidth="1"/>
    <col min="9233" max="9233" width="4.875" style="197" bestFit="1" customWidth="1"/>
    <col min="9234" max="9235" width="7.5" style="197" bestFit="1" customWidth="1"/>
    <col min="9236" max="9237" width="9" style="197" bestFit="1" customWidth="1"/>
    <col min="9238" max="9472" width="11.25" style="197"/>
    <col min="9473" max="9473" width="9.375" style="197" customWidth="1"/>
    <col min="9474" max="9474" width="1" style="197" customWidth="1"/>
    <col min="9475" max="9481" width="10.875" style="197" customWidth="1"/>
    <col min="9482" max="9482" width="9.375" style="197" customWidth="1"/>
    <col min="9483" max="9483" width="1" style="197" customWidth="1"/>
    <col min="9484" max="9485" width="7.5" style="197" bestFit="1" customWidth="1"/>
    <col min="9486" max="9488" width="7.875" style="197" bestFit="1" customWidth="1"/>
    <col min="9489" max="9489" width="4.875" style="197" bestFit="1" customWidth="1"/>
    <col min="9490" max="9491" width="7.5" style="197" bestFit="1" customWidth="1"/>
    <col min="9492" max="9493" width="9" style="197" bestFit="1" customWidth="1"/>
    <col min="9494" max="9728" width="11.25" style="197"/>
    <col min="9729" max="9729" width="9.375" style="197" customWidth="1"/>
    <col min="9730" max="9730" width="1" style="197" customWidth="1"/>
    <col min="9731" max="9737" width="10.875" style="197" customWidth="1"/>
    <col min="9738" max="9738" width="9.375" style="197" customWidth="1"/>
    <col min="9739" max="9739" width="1" style="197" customWidth="1"/>
    <col min="9740" max="9741" width="7.5" style="197" bestFit="1" customWidth="1"/>
    <col min="9742" max="9744" width="7.875" style="197" bestFit="1" customWidth="1"/>
    <col min="9745" max="9745" width="4.875" style="197" bestFit="1" customWidth="1"/>
    <col min="9746" max="9747" width="7.5" style="197" bestFit="1" customWidth="1"/>
    <col min="9748" max="9749" width="9" style="197" bestFit="1" customWidth="1"/>
    <col min="9750" max="9984" width="11.25" style="197"/>
    <col min="9985" max="9985" width="9.375" style="197" customWidth="1"/>
    <col min="9986" max="9986" width="1" style="197" customWidth="1"/>
    <col min="9987" max="9993" width="10.875" style="197" customWidth="1"/>
    <col min="9994" max="9994" width="9.375" style="197" customWidth="1"/>
    <col min="9995" max="9995" width="1" style="197" customWidth="1"/>
    <col min="9996" max="9997" width="7.5" style="197" bestFit="1" customWidth="1"/>
    <col min="9998" max="10000" width="7.875" style="197" bestFit="1" customWidth="1"/>
    <col min="10001" max="10001" width="4.875" style="197" bestFit="1" customWidth="1"/>
    <col min="10002" max="10003" width="7.5" style="197" bestFit="1" customWidth="1"/>
    <col min="10004" max="10005" width="9" style="197" bestFit="1" customWidth="1"/>
    <col min="10006" max="10240" width="11.25" style="197"/>
    <col min="10241" max="10241" width="9.375" style="197" customWidth="1"/>
    <col min="10242" max="10242" width="1" style="197" customWidth="1"/>
    <col min="10243" max="10249" width="10.875" style="197" customWidth="1"/>
    <col min="10250" max="10250" width="9.375" style="197" customWidth="1"/>
    <col min="10251" max="10251" width="1" style="197" customWidth="1"/>
    <col min="10252" max="10253" width="7.5" style="197" bestFit="1" customWidth="1"/>
    <col min="10254" max="10256" width="7.875" style="197" bestFit="1" customWidth="1"/>
    <col min="10257" max="10257" width="4.875" style="197" bestFit="1" customWidth="1"/>
    <col min="10258" max="10259" width="7.5" style="197" bestFit="1" customWidth="1"/>
    <col min="10260" max="10261" width="9" style="197" bestFit="1" customWidth="1"/>
    <col min="10262" max="10496" width="11.25" style="197"/>
    <col min="10497" max="10497" width="9.375" style="197" customWidth="1"/>
    <col min="10498" max="10498" width="1" style="197" customWidth="1"/>
    <col min="10499" max="10505" width="10.875" style="197" customWidth="1"/>
    <col min="10506" max="10506" width="9.375" style="197" customWidth="1"/>
    <col min="10507" max="10507" width="1" style="197" customWidth="1"/>
    <col min="10508" max="10509" width="7.5" style="197" bestFit="1" customWidth="1"/>
    <col min="10510" max="10512" width="7.875" style="197" bestFit="1" customWidth="1"/>
    <col min="10513" max="10513" width="4.875" style="197" bestFit="1" customWidth="1"/>
    <col min="10514" max="10515" width="7.5" style="197" bestFit="1" customWidth="1"/>
    <col min="10516" max="10517" width="9" style="197" bestFit="1" customWidth="1"/>
    <col min="10518" max="10752" width="11.25" style="197"/>
    <col min="10753" max="10753" width="9.375" style="197" customWidth="1"/>
    <col min="10754" max="10754" width="1" style="197" customWidth="1"/>
    <col min="10755" max="10761" width="10.875" style="197" customWidth="1"/>
    <col min="10762" max="10762" width="9.375" style="197" customWidth="1"/>
    <col min="10763" max="10763" width="1" style="197" customWidth="1"/>
    <col min="10764" max="10765" width="7.5" style="197" bestFit="1" customWidth="1"/>
    <col min="10766" max="10768" width="7.875" style="197" bestFit="1" customWidth="1"/>
    <col min="10769" max="10769" width="4.875" style="197" bestFit="1" customWidth="1"/>
    <col min="10770" max="10771" width="7.5" style="197" bestFit="1" customWidth="1"/>
    <col min="10772" max="10773" width="9" style="197" bestFit="1" customWidth="1"/>
    <col min="10774" max="11008" width="11.25" style="197"/>
    <col min="11009" max="11009" width="9.375" style="197" customWidth="1"/>
    <col min="11010" max="11010" width="1" style="197" customWidth="1"/>
    <col min="11011" max="11017" width="10.875" style="197" customWidth="1"/>
    <col min="11018" max="11018" width="9.375" style="197" customWidth="1"/>
    <col min="11019" max="11019" width="1" style="197" customWidth="1"/>
    <col min="11020" max="11021" width="7.5" style="197" bestFit="1" customWidth="1"/>
    <col min="11022" max="11024" width="7.875" style="197" bestFit="1" customWidth="1"/>
    <col min="11025" max="11025" width="4.875" style="197" bestFit="1" customWidth="1"/>
    <col min="11026" max="11027" width="7.5" style="197" bestFit="1" customWidth="1"/>
    <col min="11028" max="11029" width="9" style="197" bestFit="1" customWidth="1"/>
    <col min="11030" max="11264" width="11.25" style="197"/>
    <col min="11265" max="11265" width="9.375" style="197" customWidth="1"/>
    <col min="11266" max="11266" width="1" style="197" customWidth="1"/>
    <col min="11267" max="11273" width="10.875" style="197" customWidth="1"/>
    <col min="11274" max="11274" width="9.375" style="197" customWidth="1"/>
    <col min="11275" max="11275" width="1" style="197" customWidth="1"/>
    <col min="11276" max="11277" width="7.5" style="197" bestFit="1" customWidth="1"/>
    <col min="11278" max="11280" width="7.875" style="197" bestFit="1" customWidth="1"/>
    <col min="11281" max="11281" width="4.875" style="197" bestFit="1" customWidth="1"/>
    <col min="11282" max="11283" width="7.5" style="197" bestFit="1" customWidth="1"/>
    <col min="11284" max="11285" width="9" style="197" bestFit="1" customWidth="1"/>
    <col min="11286" max="11520" width="11.25" style="197"/>
    <col min="11521" max="11521" width="9.375" style="197" customWidth="1"/>
    <col min="11522" max="11522" width="1" style="197" customWidth="1"/>
    <col min="11523" max="11529" width="10.875" style="197" customWidth="1"/>
    <col min="11530" max="11530" width="9.375" style="197" customWidth="1"/>
    <col min="11531" max="11531" width="1" style="197" customWidth="1"/>
    <col min="11532" max="11533" width="7.5" style="197" bestFit="1" customWidth="1"/>
    <col min="11534" max="11536" width="7.875" style="197" bestFit="1" customWidth="1"/>
    <col min="11537" max="11537" width="4.875" style="197" bestFit="1" customWidth="1"/>
    <col min="11538" max="11539" width="7.5" style="197" bestFit="1" customWidth="1"/>
    <col min="11540" max="11541" width="9" style="197" bestFit="1" customWidth="1"/>
    <col min="11542" max="11776" width="11.25" style="197"/>
    <col min="11777" max="11777" width="9.375" style="197" customWidth="1"/>
    <col min="11778" max="11778" width="1" style="197" customWidth="1"/>
    <col min="11779" max="11785" width="10.875" style="197" customWidth="1"/>
    <col min="11786" max="11786" width="9.375" style="197" customWidth="1"/>
    <col min="11787" max="11787" width="1" style="197" customWidth="1"/>
    <col min="11788" max="11789" width="7.5" style="197" bestFit="1" customWidth="1"/>
    <col min="11790" max="11792" width="7.875" style="197" bestFit="1" customWidth="1"/>
    <col min="11793" max="11793" width="4.875" style="197" bestFit="1" customWidth="1"/>
    <col min="11794" max="11795" width="7.5" style="197" bestFit="1" customWidth="1"/>
    <col min="11796" max="11797" width="9" style="197" bestFit="1" customWidth="1"/>
    <col min="11798" max="12032" width="11.25" style="197"/>
    <col min="12033" max="12033" width="9.375" style="197" customWidth="1"/>
    <col min="12034" max="12034" width="1" style="197" customWidth="1"/>
    <col min="12035" max="12041" width="10.875" style="197" customWidth="1"/>
    <col min="12042" max="12042" width="9.375" style="197" customWidth="1"/>
    <col min="12043" max="12043" width="1" style="197" customWidth="1"/>
    <col min="12044" max="12045" width="7.5" style="197" bestFit="1" customWidth="1"/>
    <col min="12046" max="12048" width="7.875" style="197" bestFit="1" customWidth="1"/>
    <col min="12049" max="12049" width="4.875" style="197" bestFit="1" customWidth="1"/>
    <col min="12050" max="12051" width="7.5" style="197" bestFit="1" customWidth="1"/>
    <col min="12052" max="12053" width="9" style="197" bestFit="1" customWidth="1"/>
    <col min="12054" max="12288" width="11.25" style="197"/>
    <col min="12289" max="12289" width="9.375" style="197" customWidth="1"/>
    <col min="12290" max="12290" width="1" style="197" customWidth="1"/>
    <col min="12291" max="12297" width="10.875" style="197" customWidth="1"/>
    <col min="12298" max="12298" width="9.375" style="197" customWidth="1"/>
    <col min="12299" max="12299" width="1" style="197" customWidth="1"/>
    <col min="12300" max="12301" width="7.5" style="197" bestFit="1" customWidth="1"/>
    <col min="12302" max="12304" width="7.875" style="197" bestFit="1" customWidth="1"/>
    <col min="12305" max="12305" width="4.875" style="197" bestFit="1" customWidth="1"/>
    <col min="12306" max="12307" width="7.5" style="197" bestFit="1" customWidth="1"/>
    <col min="12308" max="12309" width="9" style="197" bestFit="1" customWidth="1"/>
    <col min="12310" max="12544" width="11.25" style="197"/>
    <col min="12545" max="12545" width="9.375" style="197" customWidth="1"/>
    <col min="12546" max="12546" width="1" style="197" customWidth="1"/>
    <col min="12547" max="12553" width="10.875" style="197" customWidth="1"/>
    <col min="12554" max="12554" width="9.375" style="197" customWidth="1"/>
    <col min="12555" max="12555" width="1" style="197" customWidth="1"/>
    <col min="12556" max="12557" width="7.5" style="197" bestFit="1" customWidth="1"/>
    <col min="12558" max="12560" width="7.875" style="197" bestFit="1" customWidth="1"/>
    <col min="12561" max="12561" width="4.875" style="197" bestFit="1" customWidth="1"/>
    <col min="12562" max="12563" width="7.5" style="197" bestFit="1" customWidth="1"/>
    <col min="12564" max="12565" width="9" style="197" bestFit="1" customWidth="1"/>
    <col min="12566" max="12800" width="11.25" style="197"/>
    <col min="12801" max="12801" width="9.375" style="197" customWidth="1"/>
    <col min="12802" max="12802" width="1" style="197" customWidth="1"/>
    <col min="12803" max="12809" width="10.875" style="197" customWidth="1"/>
    <col min="12810" max="12810" width="9.375" style="197" customWidth="1"/>
    <col min="12811" max="12811" width="1" style="197" customWidth="1"/>
    <col min="12812" max="12813" width="7.5" style="197" bestFit="1" customWidth="1"/>
    <col min="12814" max="12816" width="7.875" style="197" bestFit="1" customWidth="1"/>
    <col min="12817" max="12817" width="4.875" style="197" bestFit="1" customWidth="1"/>
    <col min="12818" max="12819" width="7.5" style="197" bestFit="1" customWidth="1"/>
    <col min="12820" max="12821" width="9" style="197" bestFit="1" customWidth="1"/>
    <col min="12822" max="13056" width="11.25" style="197"/>
    <col min="13057" max="13057" width="9.375" style="197" customWidth="1"/>
    <col min="13058" max="13058" width="1" style="197" customWidth="1"/>
    <col min="13059" max="13065" width="10.875" style="197" customWidth="1"/>
    <col min="13066" max="13066" width="9.375" style="197" customWidth="1"/>
    <col min="13067" max="13067" width="1" style="197" customWidth="1"/>
    <col min="13068" max="13069" width="7.5" style="197" bestFit="1" customWidth="1"/>
    <col min="13070" max="13072" width="7.875" style="197" bestFit="1" customWidth="1"/>
    <col min="13073" max="13073" width="4.875" style="197" bestFit="1" customWidth="1"/>
    <col min="13074" max="13075" width="7.5" style="197" bestFit="1" customWidth="1"/>
    <col min="13076" max="13077" width="9" style="197" bestFit="1" customWidth="1"/>
    <col min="13078" max="13312" width="11.25" style="197"/>
    <col min="13313" max="13313" width="9.375" style="197" customWidth="1"/>
    <col min="13314" max="13314" width="1" style="197" customWidth="1"/>
    <col min="13315" max="13321" width="10.875" style="197" customWidth="1"/>
    <col min="13322" max="13322" width="9.375" style="197" customWidth="1"/>
    <col min="13323" max="13323" width="1" style="197" customWidth="1"/>
    <col min="13324" max="13325" width="7.5" style="197" bestFit="1" customWidth="1"/>
    <col min="13326" max="13328" width="7.875" style="197" bestFit="1" customWidth="1"/>
    <col min="13329" max="13329" width="4.875" style="197" bestFit="1" customWidth="1"/>
    <col min="13330" max="13331" width="7.5" style="197" bestFit="1" customWidth="1"/>
    <col min="13332" max="13333" width="9" style="197" bestFit="1" customWidth="1"/>
    <col min="13334" max="13568" width="11.25" style="197"/>
    <col min="13569" max="13569" width="9.375" style="197" customWidth="1"/>
    <col min="13570" max="13570" width="1" style="197" customWidth="1"/>
    <col min="13571" max="13577" width="10.875" style="197" customWidth="1"/>
    <col min="13578" max="13578" width="9.375" style="197" customWidth="1"/>
    <col min="13579" max="13579" width="1" style="197" customWidth="1"/>
    <col min="13580" max="13581" width="7.5" style="197" bestFit="1" customWidth="1"/>
    <col min="13582" max="13584" width="7.875" style="197" bestFit="1" customWidth="1"/>
    <col min="13585" max="13585" width="4.875" style="197" bestFit="1" customWidth="1"/>
    <col min="13586" max="13587" width="7.5" style="197" bestFit="1" customWidth="1"/>
    <col min="13588" max="13589" width="9" style="197" bestFit="1" customWidth="1"/>
    <col min="13590" max="13824" width="11.25" style="197"/>
    <col min="13825" max="13825" width="9.375" style="197" customWidth="1"/>
    <col min="13826" max="13826" width="1" style="197" customWidth="1"/>
    <col min="13827" max="13833" width="10.875" style="197" customWidth="1"/>
    <col min="13834" max="13834" width="9.375" style="197" customWidth="1"/>
    <col min="13835" max="13835" width="1" style="197" customWidth="1"/>
    <col min="13836" max="13837" width="7.5" style="197" bestFit="1" customWidth="1"/>
    <col min="13838" max="13840" width="7.875" style="197" bestFit="1" customWidth="1"/>
    <col min="13841" max="13841" width="4.875" style="197" bestFit="1" customWidth="1"/>
    <col min="13842" max="13843" width="7.5" style="197" bestFit="1" customWidth="1"/>
    <col min="13844" max="13845" width="9" style="197" bestFit="1" customWidth="1"/>
    <col min="13846" max="14080" width="11.25" style="197"/>
    <col min="14081" max="14081" width="9.375" style="197" customWidth="1"/>
    <col min="14082" max="14082" width="1" style="197" customWidth="1"/>
    <col min="14083" max="14089" width="10.875" style="197" customWidth="1"/>
    <col min="14090" max="14090" width="9.375" style="197" customWidth="1"/>
    <col min="14091" max="14091" width="1" style="197" customWidth="1"/>
    <col min="14092" max="14093" width="7.5" style="197" bestFit="1" customWidth="1"/>
    <col min="14094" max="14096" width="7.875" style="197" bestFit="1" customWidth="1"/>
    <col min="14097" max="14097" width="4.875" style="197" bestFit="1" customWidth="1"/>
    <col min="14098" max="14099" width="7.5" style="197" bestFit="1" customWidth="1"/>
    <col min="14100" max="14101" width="9" style="197" bestFit="1" customWidth="1"/>
    <col min="14102" max="14336" width="11.25" style="197"/>
    <col min="14337" max="14337" width="9.375" style="197" customWidth="1"/>
    <col min="14338" max="14338" width="1" style="197" customWidth="1"/>
    <col min="14339" max="14345" width="10.875" style="197" customWidth="1"/>
    <col min="14346" max="14346" width="9.375" style="197" customWidth="1"/>
    <col min="14347" max="14347" width="1" style="197" customWidth="1"/>
    <col min="14348" max="14349" width="7.5" style="197" bestFit="1" customWidth="1"/>
    <col min="14350" max="14352" width="7.875" style="197" bestFit="1" customWidth="1"/>
    <col min="14353" max="14353" width="4.875" style="197" bestFit="1" customWidth="1"/>
    <col min="14354" max="14355" width="7.5" style="197" bestFit="1" customWidth="1"/>
    <col min="14356" max="14357" width="9" style="197" bestFit="1" customWidth="1"/>
    <col min="14358" max="14592" width="11.25" style="197"/>
    <col min="14593" max="14593" width="9.375" style="197" customWidth="1"/>
    <col min="14594" max="14594" width="1" style="197" customWidth="1"/>
    <col min="14595" max="14601" width="10.875" style="197" customWidth="1"/>
    <col min="14602" max="14602" width="9.375" style="197" customWidth="1"/>
    <col min="14603" max="14603" width="1" style="197" customWidth="1"/>
    <col min="14604" max="14605" width="7.5" style="197" bestFit="1" customWidth="1"/>
    <col min="14606" max="14608" width="7.875" style="197" bestFit="1" customWidth="1"/>
    <col min="14609" max="14609" width="4.875" style="197" bestFit="1" customWidth="1"/>
    <col min="14610" max="14611" width="7.5" style="197" bestFit="1" customWidth="1"/>
    <col min="14612" max="14613" width="9" style="197" bestFit="1" customWidth="1"/>
    <col min="14614" max="14848" width="11.25" style="197"/>
    <col min="14849" max="14849" width="9.375" style="197" customWidth="1"/>
    <col min="14850" max="14850" width="1" style="197" customWidth="1"/>
    <col min="14851" max="14857" width="10.875" style="197" customWidth="1"/>
    <col min="14858" max="14858" width="9.375" style="197" customWidth="1"/>
    <col min="14859" max="14859" width="1" style="197" customWidth="1"/>
    <col min="14860" max="14861" width="7.5" style="197" bestFit="1" customWidth="1"/>
    <col min="14862" max="14864" width="7.875" style="197" bestFit="1" customWidth="1"/>
    <col min="14865" max="14865" width="4.875" style="197" bestFit="1" customWidth="1"/>
    <col min="14866" max="14867" width="7.5" style="197" bestFit="1" customWidth="1"/>
    <col min="14868" max="14869" width="9" style="197" bestFit="1" customWidth="1"/>
    <col min="14870" max="15104" width="11.25" style="197"/>
    <col min="15105" max="15105" width="9.375" style="197" customWidth="1"/>
    <col min="15106" max="15106" width="1" style="197" customWidth="1"/>
    <col min="15107" max="15113" width="10.875" style="197" customWidth="1"/>
    <col min="15114" max="15114" width="9.375" style="197" customWidth="1"/>
    <col min="15115" max="15115" width="1" style="197" customWidth="1"/>
    <col min="15116" max="15117" width="7.5" style="197" bestFit="1" customWidth="1"/>
    <col min="15118" max="15120" width="7.875" style="197" bestFit="1" customWidth="1"/>
    <col min="15121" max="15121" width="4.875" style="197" bestFit="1" customWidth="1"/>
    <col min="15122" max="15123" width="7.5" style="197" bestFit="1" customWidth="1"/>
    <col min="15124" max="15125" width="9" style="197" bestFit="1" customWidth="1"/>
    <col min="15126" max="15360" width="11.25" style="197"/>
    <col min="15361" max="15361" width="9.375" style="197" customWidth="1"/>
    <col min="15362" max="15362" width="1" style="197" customWidth="1"/>
    <col min="15363" max="15369" width="10.875" style="197" customWidth="1"/>
    <col min="15370" max="15370" width="9.375" style="197" customWidth="1"/>
    <col min="15371" max="15371" width="1" style="197" customWidth="1"/>
    <col min="15372" max="15373" width="7.5" style="197" bestFit="1" customWidth="1"/>
    <col min="15374" max="15376" width="7.875" style="197" bestFit="1" customWidth="1"/>
    <col min="15377" max="15377" width="4.875" style="197" bestFit="1" customWidth="1"/>
    <col min="15378" max="15379" width="7.5" style="197" bestFit="1" customWidth="1"/>
    <col min="15380" max="15381" width="9" style="197" bestFit="1" customWidth="1"/>
    <col min="15382" max="15616" width="11.25" style="197"/>
    <col min="15617" max="15617" width="9.375" style="197" customWidth="1"/>
    <col min="15618" max="15618" width="1" style="197" customWidth="1"/>
    <col min="15619" max="15625" width="10.875" style="197" customWidth="1"/>
    <col min="15626" max="15626" width="9.375" style="197" customWidth="1"/>
    <col min="15627" max="15627" width="1" style="197" customWidth="1"/>
    <col min="15628" max="15629" width="7.5" style="197" bestFit="1" customWidth="1"/>
    <col min="15630" max="15632" width="7.875" style="197" bestFit="1" customWidth="1"/>
    <col min="15633" max="15633" width="4.875" style="197" bestFit="1" customWidth="1"/>
    <col min="15634" max="15635" width="7.5" style="197" bestFit="1" customWidth="1"/>
    <col min="15636" max="15637" width="9" style="197" bestFit="1" customWidth="1"/>
    <col min="15638" max="15872" width="11.25" style="197"/>
    <col min="15873" max="15873" width="9.375" style="197" customWidth="1"/>
    <col min="15874" max="15874" width="1" style="197" customWidth="1"/>
    <col min="15875" max="15881" width="10.875" style="197" customWidth="1"/>
    <col min="15882" max="15882" width="9.375" style="197" customWidth="1"/>
    <col min="15883" max="15883" width="1" style="197" customWidth="1"/>
    <col min="15884" max="15885" width="7.5" style="197" bestFit="1" customWidth="1"/>
    <col min="15886" max="15888" width="7.875" style="197" bestFit="1" customWidth="1"/>
    <col min="15889" max="15889" width="4.875" style="197" bestFit="1" customWidth="1"/>
    <col min="15890" max="15891" width="7.5" style="197" bestFit="1" customWidth="1"/>
    <col min="15892" max="15893" width="9" style="197" bestFit="1" customWidth="1"/>
    <col min="15894" max="16128" width="11.25" style="197"/>
    <col min="16129" max="16129" width="9.375" style="197" customWidth="1"/>
    <col min="16130" max="16130" width="1" style="197" customWidth="1"/>
    <col min="16131" max="16137" width="10.875" style="197" customWidth="1"/>
    <col min="16138" max="16138" width="9.375" style="197" customWidth="1"/>
    <col min="16139" max="16139" width="1" style="197" customWidth="1"/>
    <col min="16140" max="16141" width="7.5" style="197" bestFit="1" customWidth="1"/>
    <col min="16142" max="16144" width="7.875" style="197" bestFit="1" customWidth="1"/>
    <col min="16145" max="16145" width="4.875" style="197" bestFit="1" customWidth="1"/>
    <col min="16146" max="16147" width="7.5" style="197" bestFit="1" customWidth="1"/>
    <col min="16148" max="16149" width="9" style="197" bestFit="1" customWidth="1"/>
    <col min="16150" max="16384" width="11.25" style="197"/>
  </cols>
  <sheetData>
    <row r="1" spans="1:21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21" ht="3.75" customHeight="1"/>
    <row r="3" spans="1:21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 t="s">
        <v>154</v>
      </c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  <c r="M4" s="195"/>
    </row>
    <row r="5" spans="1:21" ht="1.5" customHeight="1"/>
    <row r="6" spans="1:21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8" t="s">
        <v>36</v>
      </c>
      <c r="K6" s="228"/>
      <c r="L6" s="232" t="s">
        <v>157</v>
      </c>
      <c r="M6" s="233"/>
      <c r="N6" s="233"/>
      <c r="O6" s="233"/>
      <c r="P6" s="234"/>
      <c r="Q6" s="200" t="s">
        <v>20</v>
      </c>
      <c r="R6" s="200" t="s">
        <v>143</v>
      </c>
      <c r="S6" s="200" t="s">
        <v>142</v>
      </c>
      <c r="T6" s="201" t="s">
        <v>141</v>
      </c>
      <c r="U6" s="202" t="s">
        <v>7</v>
      </c>
    </row>
    <row r="7" spans="1:21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9"/>
      <c r="K7" s="229"/>
      <c r="L7" s="166" t="s">
        <v>140</v>
      </c>
      <c r="M7" s="203" t="s">
        <v>139</v>
      </c>
      <c r="N7" s="204" t="s">
        <v>12</v>
      </c>
      <c r="O7" s="203" t="s">
        <v>18</v>
      </c>
      <c r="P7" s="203" t="s">
        <v>19</v>
      </c>
      <c r="Q7" s="162" t="s">
        <v>52</v>
      </c>
      <c r="R7" s="163" t="s">
        <v>138</v>
      </c>
      <c r="S7" s="162" t="s">
        <v>138</v>
      </c>
      <c r="T7" s="161" t="s">
        <v>138</v>
      </c>
      <c r="U7" s="205" t="s">
        <v>21</v>
      </c>
    </row>
    <row r="8" spans="1:21" ht="6" customHeight="1">
      <c r="C8" s="159"/>
      <c r="L8" s="183"/>
      <c r="N8" s="182"/>
    </row>
    <row r="9" spans="1:21" ht="9.75" customHeight="1">
      <c r="A9" s="206" t="s">
        <v>162</v>
      </c>
      <c r="C9" s="157">
        <v>282</v>
      </c>
      <c r="D9" s="207">
        <v>45090</v>
      </c>
      <c r="E9" s="207">
        <v>168715</v>
      </c>
      <c r="F9" s="208">
        <v>598</v>
      </c>
      <c r="G9" s="207">
        <v>496301</v>
      </c>
      <c r="H9" s="207">
        <v>19508</v>
      </c>
      <c r="I9" s="207">
        <v>1829.1099290780141</v>
      </c>
      <c r="J9" s="206" t="str">
        <f>A9</f>
        <v>平成28年度</v>
      </c>
      <c r="L9" s="209">
        <v>16334</v>
      </c>
      <c r="M9" s="210">
        <v>460</v>
      </c>
      <c r="N9" s="210">
        <v>1129199</v>
      </c>
      <c r="O9" s="208">
        <v>1043333</v>
      </c>
      <c r="P9" s="208">
        <v>85866</v>
      </c>
      <c r="Q9" s="208">
        <v>398</v>
      </c>
      <c r="R9" s="208">
        <v>53104</v>
      </c>
      <c r="S9" s="208">
        <v>23441</v>
      </c>
      <c r="T9" s="208">
        <v>21029</v>
      </c>
      <c r="U9" s="208">
        <v>2194</v>
      </c>
    </row>
    <row r="10" spans="1:21" ht="9.75" customHeight="1">
      <c r="A10" s="211" t="s">
        <v>159</v>
      </c>
      <c r="C10" s="157">
        <v>282</v>
      </c>
      <c r="D10" s="207">
        <v>42867</v>
      </c>
      <c r="E10" s="207">
        <v>159364</v>
      </c>
      <c r="F10" s="208">
        <v>565</v>
      </c>
      <c r="G10" s="207">
        <v>471741</v>
      </c>
      <c r="H10" s="207">
        <v>19677</v>
      </c>
      <c r="I10" s="207">
        <v>1742.6170212765958</v>
      </c>
      <c r="J10" s="206" t="str">
        <f>A10</f>
        <v>29　　</v>
      </c>
      <c r="L10" s="209">
        <v>14560</v>
      </c>
      <c r="M10" s="210">
        <v>1263</v>
      </c>
      <c r="N10" s="210">
        <v>1142496</v>
      </c>
      <c r="O10" s="208">
        <v>1056587</v>
      </c>
      <c r="P10" s="208">
        <v>85909</v>
      </c>
      <c r="Q10" s="208">
        <v>398</v>
      </c>
      <c r="R10" s="208">
        <v>53182</v>
      </c>
      <c r="S10" s="208">
        <v>23682</v>
      </c>
      <c r="T10" s="208">
        <v>21144</v>
      </c>
      <c r="U10" s="208">
        <v>2110</v>
      </c>
    </row>
    <row r="11" spans="1:21" ht="9.75" customHeight="1">
      <c r="A11" s="211" t="s">
        <v>160</v>
      </c>
      <c r="C11" s="157">
        <v>281</v>
      </c>
      <c r="D11" s="207">
        <v>41139</v>
      </c>
      <c r="E11" s="207">
        <v>158656</v>
      </c>
      <c r="F11" s="208">
        <v>565</v>
      </c>
      <c r="G11" s="207">
        <v>453049</v>
      </c>
      <c r="H11" s="207">
        <v>19443</v>
      </c>
      <c r="I11" s="207">
        <v>1681.4661921708184</v>
      </c>
      <c r="J11" s="206" t="str">
        <f>A11</f>
        <v>30　　</v>
      </c>
      <c r="L11" s="209">
        <v>13023</v>
      </c>
      <c r="M11" s="210">
        <v>507</v>
      </c>
      <c r="N11" s="210">
        <v>1155012</v>
      </c>
      <c r="O11" s="208">
        <v>1069010</v>
      </c>
      <c r="P11" s="208">
        <v>86002</v>
      </c>
      <c r="Q11" s="208">
        <v>398</v>
      </c>
      <c r="R11" s="208">
        <v>53226</v>
      </c>
      <c r="S11" s="208">
        <v>23901</v>
      </c>
      <c r="T11" s="208">
        <v>21229</v>
      </c>
      <c r="U11" s="208">
        <v>2040</v>
      </c>
    </row>
    <row r="12" spans="1:21" ht="9.75" customHeight="1">
      <c r="A12" s="211" t="s">
        <v>163</v>
      </c>
      <c r="C12" s="157">
        <v>264</v>
      </c>
      <c r="D12" s="207">
        <v>39848</v>
      </c>
      <c r="E12" s="207">
        <v>139277</v>
      </c>
      <c r="F12" s="208">
        <v>527.56439393939399</v>
      </c>
      <c r="G12" s="207">
        <v>414919</v>
      </c>
      <c r="H12" s="207">
        <v>16459</v>
      </c>
      <c r="I12" s="207">
        <v>1634.0075757575758</v>
      </c>
      <c r="J12" s="206" t="str">
        <f>A12</f>
        <v>令和元年度</v>
      </c>
      <c r="L12" s="209">
        <v>13013</v>
      </c>
      <c r="M12" s="210">
        <v>206</v>
      </c>
      <c r="N12" s="210">
        <v>1167819</v>
      </c>
      <c r="O12" s="208">
        <v>1081342</v>
      </c>
      <c r="P12" s="208">
        <v>86477</v>
      </c>
      <c r="Q12" s="208">
        <v>398</v>
      </c>
      <c r="R12" s="208">
        <v>53262</v>
      </c>
      <c r="S12" s="208">
        <v>24087</v>
      </c>
      <c r="T12" s="208">
        <v>21295</v>
      </c>
      <c r="U12" s="208">
        <v>1987</v>
      </c>
    </row>
    <row r="13" spans="1:21" ht="9.75" customHeight="1">
      <c r="A13" s="212" t="s">
        <v>164</v>
      </c>
      <c r="B13" s="213"/>
      <c r="C13" s="214">
        <v>266</v>
      </c>
      <c r="D13" s="215">
        <v>38174</v>
      </c>
      <c r="E13" s="216">
        <v>113300</v>
      </c>
      <c r="F13" s="217">
        <v>425.93984962406017</v>
      </c>
      <c r="G13" s="216">
        <v>345107</v>
      </c>
      <c r="H13" s="216">
        <v>14879</v>
      </c>
      <c r="I13" s="216">
        <v>1353.3308270676691</v>
      </c>
      <c r="J13" s="212" t="str">
        <f>A13</f>
        <v>2　　</v>
      </c>
      <c r="K13" s="213"/>
      <c r="L13" s="218">
        <v>16993</v>
      </c>
      <c r="M13" s="219">
        <v>406</v>
      </c>
      <c r="N13" s="219">
        <v>1184406</v>
      </c>
      <c r="O13" s="219">
        <v>1097866</v>
      </c>
      <c r="P13" s="219">
        <v>86540</v>
      </c>
      <c r="Q13" s="219">
        <v>398</v>
      </c>
      <c r="R13" s="219">
        <v>53220</v>
      </c>
      <c r="S13" s="219">
        <v>24239</v>
      </c>
      <c r="T13" s="219">
        <v>21379</v>
      </c>
      <c r="U13" s="219">
        <v>1867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220" t="s">
        <v>99</v>
      </c>
      <c r="J15" s="220" t="s">
        <v>165</v>
      </c>
    </row>
    <row r="16" spans="1:21" ht="9.75" customHeight="1">
      <c r="A16" s="220"/>
      <c r="B16" s="221"/>
      <c r="J16" s="222" t="s">
        <v>166</v>
      </c>
    </row>
    <row r="17" spans="10:10">
      <c r="J17" s="197" t="s">
        <v>30</v>
      </c>
    </row>
  </sheetData>
  <mergeCells count="5">
    <mergeCell ref="A6:B7"/>
    <mergeCell ref="D6:D7"/>
    <mergeCell ref="E6:F6"/>
    <mergeCell ref="J6:K7"/>
    <mergeCell ref="L6:P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0:A13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zoomScale="125" zoomScaleNormal="125" workbookViewId="0"/>
  </sheetViews>
  <sheetFormatPr defaultColWidth="11.25" defaultRowHeight="10.5"/>
  <cols>
    <col min="1" max="1" width="9.375" style="197" customWidth="1"/>
    <col min="2" max="2" width="1" style="197" customWidth="1"/>
    <col min="3" max="9" width="10.875" style="197" customWidth="1"/>
    <col min="10" max="10" width="9.375" style="197" customWidth="1"/>
    <col min="11" max="11" width="1" style="197" customWidth="1"/>
    <col min="12" max="13" width="7.5" style="197" bestFit="1" customWidth="1"/>
    <col min="14" max="16" width="7.875" style="197" bestFit="1" customWidth="1"/>
    <col min="17" max="17" width="4.875" style="197" bestFit="1" customWidth="1"/>
    <col min="18" max="19" width="7.5" style="197" bestFit="1" customWidth="1"/>
    <col min="20" max="21" width="9" style="197" bestFit="1" customWidth="1"/>
    <col min="22" max="256" width="11.25" style="197"/>
    <col min="257" max="257" width="9.375" style="197" customWidth="1"/>
    <col min="258" max="258" width="1" style="197" customWidth="1"/>
    <col min="259" max="265" width="10.875" style="197" customWidth="1"/>
    <col min="266" max="266" width="9.375" style="197" customWidth="1"/>
    <col min="267" max="267" width="1" style="197" customWidth="1"/>
    <col min="268" max="269" width="7.5" style="197" bestFit="1" customWidth="1"/>
    <col min="270" max="272" width="7.875" style="197" bestFit="1" customWidth="1"/>
    <col min="273" max="273" width="4.875" style="197" bestFit="1" customWidth="1"/>
    <col min="274" max="275" width="7.5" style="197" bestFit="1" customWidth="1"/>
    <col min="276" max="277" width="9" style="197" bestFit="1" customWidth="1"/>
    <col min="278" max="512" width="11.25" style="197"/>
    <col min="513" max="513" width="9.375" style="197" customWidth="1"/>
    <col min="514" max="514" width="1" style="197" customWidth="1"/>
    <col min="515" max="521" width="10.875" style="197" customWidth="1"/>
    <col min="522" max="522" width="9.375" style="197" customWidth="1"/>
    <col min="523" max="523" width="1" style="197" customWidth="1"/>
    <col min="524" max="525" width="7.5" style="197" bestFit="1" customWidth="1"/>
    <col min="526" max="528" width="7.875" style="197" bestFit="1" customWidth="1"/>
    <col min="529" max="529" width="4.875" style="197" bestFit="1" customWidth="1"/>
    <col min="530" max="531" width="7.5" style="197" bestFit="1" customWidth="1"/>
    <col min="532" max="533" width="9" style="197" bestFit="1" customWidth="1"/>
    <col min="534" max="768" width="11.25" style="197"/>
    <col min="769" max="769" width="9.375" style="197" customWidth="1"/>
    <col min="770" max="770" width="1" style="197" customWidth="1"/>
    <col min="771" max="777" width="10.875" style="197" customWidth="1"/>
    <col min="778" max="778" width="9.375" style="197" customWidth="1"/>
    <col min="779" max="779" width="1" style="197" customWidth="1"/>
    <col min="780" max="781" width="7.5" style="197" bestFit="1" customWidth="1"/>
    <col min="782" max="784" width="7.875" style="197" bestFit="1" customWidth="1"/>
    <col min="785" max="785" width="4.875" style="197" bestFit="1" customWidth="1"/>
    <col min="786" max="787" width="7.5" style="197" bestFit="1" customWidth="1"/>
    <col min="788" max="789" width="9" style="197" bestFit="1" customWidth="1"/>
    <col min="790" max="1024" width="11.25" style="197"/>
    <col min="1025" max="1025" width="9.375" style="197" customWidth="1"/>
    <col min="1026" max="1026" width="1" style="197" customWidth="1"/>
    <col min="1027" max="1033" width="10.875" style="197" customWidth="1"/>
    <col min="1034" max="1034" width="9.375" style="197" customWidth="1"/>
    <col min="1035" max="1035" width="1" style="197" customWidth="1"/>
    <col min="1036" max="1037" width="7.5" style="197" bestFit="1" customWidth="1"/>
    <col min="1038" max="1040" width="7.875" style="197" bestFit="1" customWidth="1"/>
    <col min="1041" max="1041" width="4.875" style="197" bestFit="1" customWidth="1"/>
    <col min="1042" max="1043" width="7.5" style="197" bestFit="1" customWidth="1"/>
    <col min="1044" max="1045" width="9" style="197" bestFit="1" customWidth="1"/>
    <col min="1046" max="1280" width="11.25" style="197"/>
    <col min="1281" max="1281" width="9.375" style="197" customWidth="1"/>
    <col min="1282" max="1282" width="1" style="197" customWidth="1"/>
    <col min="1283" max="1289" width="10.875" style="197" customWidth="1"/>
    <col min="1290" max="1290" width="9.375" style="197" customWidth="1"/>
    <col min="1291" max="1291" width="1" style="197" customWidth="1"/>
    <col min="1292" max="1293" width="7.5" style="197" bestFit="1" customWidth="1"/>
    <col min="1294" max="1296" width="7.875" style="197" bestFit="1" customWidth="1"/>
    <col min="1297" max="1297" width="4.875" style="197" bestFit="1" customWidth="1"/>
    <col min="1298" max="1299" width="7.5" style="197" bestFit="1" customWidth="1"/>
    <col min="1300" max="1301" width="9" style="197" bestFit="1" customWidth="1"/>
    <col min="1302" max="1536" width="11.25" style="197"/>
    <col min="1537" max="1537" width="9.375" style="197" customWidth="1"/>
    <col min="1538" max="1538" width="1" style="197" customWidth="1"/>
    <col min="1539" max="1545" width="10.875" style="197" customWidth="1"/>
    <col min="1546" max="1546" width="9.375" style="197" customWidth="1"/>
    <col min="1547" max="1547" width="1" style="197" customWidth="1"/>
    <col min="1548" max="1549" width="7.5" style="197" bestFit="1" customWidth="1"/>
    <col min="1550" max="1552" width="7.875" style="197" bestFit="1" customWidth="1"/>
    <col min="1553" max="1553" width="4.875" style="197" bestFit="1" customWidth="1"/>
    <col min="1554" max="1555" width="7.5" style="197" bestFit="1" customWidth="1"/>
    <col min="1556" max="1557" width="9" style="197" bestFit="1" customWidth="1"/>
    <col min="1558" max="1792" width="11.25" style="197"/>
    <col min="1793" max="1793" width="9.375" style="197" customWidth="1"/>
    <col min="1794" max="1794" width="1" style="197" customWidth="1"/>
    <col min="1795" max="1801" width="10.875" style="197" customWidth="1"/>
    <col min="1802" max="1802" width="9.375" style="197" customWidth="1"/>
    <col min="1803" max="1803" width="1" style="197" customWidth="1"/>
    <col min="1804" max="1805" width="7.5" style="197" bestFit="1" customWidth="1"/>
    <col min="1806" max="1808" width="7.875" style="197" bestFit="1" customWidth="1"/>
    <col min="1809" max="1809" width="4.875" style="197" bestFit="1" customWidth="1"/>
    <col min="1810" max="1811" width="7.5" style="197" bestFit="1" customWidth="1"/>
    <col min="1812" max="1813" width="9" style="197" bestFit="1" customWidth="1"/>
    <col min="1814" max="2048" width="11.25" style="197"/>
    <col min="2049" max="2049" width="9.375" style="197" customWidth="1"/>
    <col min="2050" max="2050" width="1" style="197" customWidth="1"/>
    <col min="2051" max="2057" width="10.875" style="197" customWidth="1"/>
    <col min="2058" max="2058" width="9.375" style="197" customWidth="1"/>
    <col min="2059" max="2059" width="1" style="197" customWidth="1"/>
    <col min="2060" max="2061" width="7.5" style="197" bestFit="1" customWidth="1"/>
    <col min="2062" max="2064" width="7.875" style="197" bestFit="1" customWidth="1"/>
    <col min="2065" max="2065" width="4.875" style="197" bestFit="1" customWidth="1"/>
    <col min="2066" max="2067" width="7.5" style="197" bestFit="1" customWidth="1"/>
    <col min="2068" max="2069" width="9" style="197" bestFit="1" customWidth="1"/>
    <col min="2070" max="2304" width="11.25" style="197"/>
    <col min="2305" max="2305" width="9.375" style="197" customWidth="1"/>
    <col min="2306" max="2306" width="1" style="197" customWidth="1"/>
    <col min="2307" max="2313" width="10.875" style="197" customWidth="1"/>
    <col min="2314" max="2314" width="9.375" style="197" customWidth="1"/>
    <col min="2315" max="2315" width="1" style="197" customWidth="1"/>
    <col min="2316" max="2317" width="7.5" style="197" bestFit="1" customWidth="1"/>
    <col min="2318" max="2320" width="7.875" style="197" bestFit="1" customWidth="1"/>
    <col min="2321" max="2321" width="4.875" style="197" bestFit="1" customWidth="1"/>
    <col min="2322" max="2323" width="7.5" style="197" bestFit="1" customWidth="1"/>
    <col min="2324" max="2325" width="9" style="197" bestFit="1" customWidth="1"/>
    <col min="2326" max="2560" width="11.25" style="197"/>
    <col min="2561" max="2561" width="9.375" style="197" customWidth="1"/>
    <col min="2562" max="2562" width="1" style="197" customWidth="1"/>
    <col min="2563" max="2569" width="10.875" style="197" customWidth="1"/>
    <col min="2570" max="2570" width="9.375" style="197" customWidth="1"/>
    <col min="2571" max="2571" width="1" style="197" customWidth="1"/>
    <col min="2572" max="2573" width="7.5" style="197" bestFit="1" customWidth="1"/>
    <col min="2574" max="2576" width="7.875" style="197" bestFit="1" customWidth="1"/>
    <col min="2577" max="2577" width="4.875" style="197" bestFit="1" customWidth="1"/>
    <col min="2578" max="2579" width="7.5" style="197" bestFit="1" customWidth="1"/>
    <col min="2580" max="2581" width="9" style="197" bestFit="1" customWidth="1"/>
    <col min="2582" max="2816" width="11.25" style="197"/>
    <col min="2817" max="2817" width="9.375" style="197" customWidth="1"/>
    <col min="2818" max="2818" width="1" style="197" customWidth="1"/>
    <col min="2819" max="2825" width="10.875" style="197" customWidth="1"/>
    <col min="2826" max="2826" width="9.375" style="197" customWidth="1"/>
    <col min="2827" max="2827" width="1" style="197" customWidth="1"/>
    <col min="2828" max="2829" width="7.5" style="197" bestFit="1" customWidth="1"/>
    <col min="2830" max="2832" width="7.875" style="197" bestFit="1" customWidth="1"/>
    <col min="2833" max="2833" width="4.875" style="197" bestFit="1" customWidth="1"/>
    <col min="2834" max="2835" width="7.5" style="197" bestFit="1" customWidth="1"/>
    <col min="2836" max="2837" width="9" style="197" bestFit="1" customWidth="1"/>
    <col min="2838" max="3072" width="11.25" style="197"/>
    <col min="3073" max="3073" width="9.375" style="197" customWidth="1"/>
    <col min="3074" max="3074" width="1" style="197" customWidth="1"/>
    <col min="3075" max="3081" width="10.875" style="197" customWidth="1"/>
    <col min="3082" max="3082" width="9.375" style="197" customWidth="1"/>
    <col min="3083" max="3083" width="1" style="197" customWidth="1"/>
    <col min="3084" max="3085" width="7.5" style="197" bestFit="1" customWidth="1"/>
    <col min="3086" max="3088" width="7.875" style="197" bestFit="1" customWidth="1"/>
    <col min="3089" max="3089" width="4.875" style="197" bestFit="1" customWidth="1"/>
    <col min="3090" max="3091" width="7.5" style="197" bestFit="1" customWidth="1"/>
    <col min="3092" max="3093" width="9" style="197" bestFit="1" customWidth="1"/>
    <col min="3094" max="3328" width="11.25" style="197"/>
    <col min="3329" max="3329" width="9.375" style="197" customWidth="1"/>
    <col min="3330" max="3330" width="1" style="197" customWidth="1"/>
    <col min="3331" max="3337" width="10.875" style="197" customWidth="1"/>
    <col min="3338" max="3338" width="9.375" style="197" customWidth="1"/>
    <col min="3339" max="3339" width="1" style="197" customWidth="1"/>
    <col min="3340" max="3341" width="7.5" style="197" bestFit="1" customWidth="1"/>
    <col min="3342" max="3344" width="7.875" style="197" bestFit="1" customWidth="1"/>
    <col min="3345" max="3345" width="4.875" style="197" bestFit="1" customWidth="1"/>
    <col min="3346" max="3347" width="7.5" style="197" bestFit="1" customWidth="1"/>
    <col min="3348" max="3349" width="9" style="197" bestFit="1" customWidth="1"/>
    <col min="3350" max="3584" width="11.25" style="197"/>
    <col min="3585" max="3585" width="9.375" style="197" customWidth="1"/>
    <col min="3586" max="3586" width="1" style="197" customWidth="1"/>
    <col min="3587" max="3593" width="10.875" style="197" customWidth="1"/>
    <col min="3594" max="3594" width="9.375" style="197" customWidth="1"/>
    <col min="3595" max="3595" width="1" style="197" customWidth="1"/>
    <col min="3596" max="3597" width="7.5" style="197" bestFit="1" customWidth="1"/>
    <col min="3598" max="3600" width="7.875" style="197" bestFit="1" customWidth="1"/>
    <col min="3601" max="3601" width="4.875" style="197" bestFit="1" customWidth="1"/>
    <col min="3602" max="3603" width="7.5" style="197" bestFit="1" customWidth="1"/>
    <col min="3604" max="3605" width="9" style="197" bestFit="1" customWidth="1"/>
    <col min="3606" max="3840" width="11.25" style="197"/>
    <col min="3841" max="3841" width="9.375" style="197" customWidth="1"/>
    <col min="3842" max="3842" width="1" style="197" customWidth="1"/>
    <col min="3843" max="3849" width="10.875" style="197" customWidth="1"/>
    <col min="3850" max="3850" width="9.375" style="197" customWidth="1"/>
    <col min="3851" max="3851" width="1" style="197" customWidth="1"/>
    <col min="3852" max="3853" width="7.5" style="197" bestFit="1" customWidth="1"/>
    <col min="3854" max="3856" width="7.875" style="197" bestFit="1" customWidth="1"/>
    <col min="3857" max="3857" width="4.875" style="197" bestFit="1" customWidth="1"/>
    <col min="3858" max="3859" width="7.5" style="197" bestFit="1" customWidth="1"/>
    <col min="3860" max="3861" width="9" style="197" bestFit="1" customWidth="1"/>
    <col min="3862" max="4096" width="11.25" style="197"/>
    <col min="4097" max="4097" width="9.375" style="197" customWidth="1"/>
    <col min="4098" max="4098" width="1" style="197" customWidth="1"/>
    <col min="4099" max="4105" width="10.875" style="197" customWidth="1"/>
    <col min="4106" max="4106" width="9.375" style="197" customWidth="1"/>
    <col min="4107" max="4107" width="1" style="197" customWidth="1"/>
    <col min="4108" max="4109" width="7.5" style="197" bestFit="1" customWidth="1"/>
    <col min="4110" max="4112" width="7.875" style="197" bestFit="1" customWidth="1"/>
    <col min="4113" max="4113" width="4.875" style="197" bestFit="1" customWidth="1"/>
    <col min="4114" max="4115" width="7.5" style="197" bestFit="1" customWidth="1"/>
    <col min="4116" max="4117" width="9" style="197" bestFit="1" customWidth="1"/>
    <col min="4118" max="4352" width="11.25" style="197"/>
    <col min="4353" max="4353" width="9.375" style="197" customWidth="1"/>
    <col min="4354" max="4354" width="1" style="197" customWidth="1"/>
    <col min="4355" max="4361" width="10.875" style="197" customWidth="1"/>
    <col min="4362" max="4362" width="9.375" style="197" customWidth="1"/>
    <col min="4363" max="4363" width="1" style="197" customWidth="1"/>
    <col min="4364" max="4365" width="7.5" style="197" bestFit="1" customWidth="1"/>
    <col min="4366" max="4368" width="7.875" style="197" bestFit="1" customWidth="1"/>
    <col min="4369" max="4369" width="4.875" style="197" bestFit="1" customWidth="1"/>
    <col min="4370" max="4371" width="7.5" style="197" bestFit="1" customWidth="1"/>
    <col min="4372" max="4373" width="9" style="197" bestFit="1" customWidth="1"/>
    <col min="4374" max="4608" width="11.25" style="197"/>
    <col min="4609" max="4609" width="9.375" style="197" customWidth="1"/>
    <col min="4610" max="4610" width="1" style="197" customWidth="1"/>
    <col min="4611" max="4617" width="10.875" style="197" customWidth="1"/>
    <col min="4618" max="4618" width="9.375" style="197" customWidth="1"/>
    <col min="4619" max="4619" width="1" style="197" customWidth="1"/>
    <col min="4620" max="4621" width="7.5" style="197" bestFit="1" customWidth="1"/>
    <col min="4622" max="4624" width="7.875" style="197" bestFit="1" customWidth="1"/>
    <col min="4625" max="4625" width="4.875" style="197" bestFit="1" customWidth="1"/>
    <col min="4626" max="4627" width="7.5" style="197" bestFit="1" customWidth="1"/>
    <col min="4628" max="4629" width="9" style="197" bestFit="1" customWidth="1"/>
    <col min="4630" max="4864" width="11.25" style="197"/>
    <col min="4865" max="4865" width="9.375" style="197" customWidth="1"/>
    <col min="4866" max="4866" width="1" style="197" customWidth="1"/>
    <col min="4867" max="4873" width="10.875" style="197" customWidth="1"/>
    <col min="4874" max="4874" width="9.375" style="197" customWidth="1"/>
    <col min="4875" max="4875" width="1" style="197" customWidth="1"/>
    <col min="4876" max="4877" width="7.5" style="197" bestFit="1" customWidth="1"/>
    <col min="4878" max="4880" width="7.875" style="197" bestFit="1" customWidth="1"/>
    <col min="4881" max="4881" width="4.875" style="197" bestFit="1" customWidth="1"/>
    <col min="4882" max="4883" width="7.5" style="197" bestFit="1" customWidth="1"/>
    <col min="4884" max="4885" width="9" style="197" bestFit="1" customWidth="1"/>
    <col min="4886" max="5120" width="11.25" style="197"/>
    <col min="5121" max="5121" width="9.375" style="197" customWidth="1"/>
    <col min="5122" max="5122" width="1" style="197" customWidth="1"/>
    <col min="5123" max="5129" width="10.875" style="197" customWidth="1"/>
    <col min="5130" max="5130" width="9.375" style="197" customWidth="1"/>
    <col min="5131" max="5131" width="1" style="197" customWidth="1"/>
    <col min="5132" max="5133" width="7.5" style="197" bestFit="1" customWidth="1"/>
    <col min="5134" max="5136" width="7.875" style="197" bestFit="1" customWidth="1"/>
    <col min="5137" max="5137" width="4.875" style="197" bestFit="1" customWidth="1"/>
    <col min="5138" max="5139" width="7.5" style="197" bestFit="1" customWidth="1"/>
    <col min="5140" max="5141" width="9" style="197" bestFit="1" customWidth="1"/>
    <col min="5142" max="5376" width="11.25" style="197"/>
    <col min="5377" max="5377" width="9.375" style="197" customWidth="1"/>
    <col min="5378" max="5378" width="1" style="197" customWidth="1"/>
    <col min="5379" max="5385" width="10.875" style="197" customWidth="1"/>
    <col min="5386" max="5386" width="9.375" style="197" customWidth="1"/>
    <col min="5387" max="5387" width="1" style="197" customWidth="1"/>
    <col min="5388" max="5389" width="7.5" style="197" bestFit="1" customWidth="1"/>
    <col min="5390" max="5392" width="7.875" style="197" bestFit="1" customWidth="1"/>
    <col min="5393" max="5393" width="4.875" style="197" bestFit="1" customWidth="1"/>
    <col min="5394" max="5395" width="7.5" style="197" bestFit="1" customWidth="1"/>
    <col min="5396" max="5397" width="9" style="197" bestFit="1" customWidth="1"/>
    <col min="5398" max="5632" width="11.25" style="197"/>
    <col min="5633" max="5633" width="9.375" style="197" customWidth="1"/>
    <col min="5634" max="5634" width="1" style="197" customWidth="1"/>
    <col min="5635" max="5641" width="10.875" style="197" customWidth="1"/>
    <col min="5642" max="5642" width="9.375" style="197" customWidth="1"/>
    <col min="5643" max="5643" width="1" style="197" customWidth="1"/>
    <col min="5644" max="5645" width="7.5" style="197" bestFit="1" customWidth="1"/>
    <col min="5646" max="5648" width="7.875" style="197" bestFit="1" customWidth="1"/>
    <col min="5649" max="5649" width="4.875" style="197" bestFit="1" customWidth="1"/>
    <col min="5650" max="5651" width="7.5" style="197" bestFit="1" customWidth="1"/>
    <col min="5652" max="5653" width="9" style="197" bestFit="1" customWidth="1"/>
    <col min="5654" max="5888" width="11.25" style="197"/>
    <col min="5889" max="5889" width="9.375" style="197" customWidth="1"/>
    <col min="5890" max="5890" width="1" style="197" customWidth="1"/>
    <col min="5891" max="5897" width="10.875" style="197" customWidth="1"/>
    <col min="5898" max="5898" width="9.375" style="197" customWidth="1"/>
    <col min="5899" max="5899" width="1" style="197" customWidth="1"/>
    <col min="5900" max="5901" width="7.5" style="197" bestFit="1" customWidth="1"/>
    <col min="5902" max="5904" width="7.875" style="197" bestFit="1" customWidth="1"/>
    <col min="5905" max="5905" width="4.875" style="197" bestFit="1" customWidth="1"/>
    <col min="5906" max="5907" width="7.5" style="197" bestFit="1" customWidth="1"/>
    <col min="5908" max="5909" width="9" style="197" bestFit="1" customWidth="1"/>
    <col min="5910" max="6144" width="11.25" style="197"/>
    <col min="6145" max="6145" width="9.375" style="197" customWidth="1"/>
    <col min="6146" max="6146" width="1" style="197" customWidth="1"/>
    <col min="6147" max="6153" width="10.875" style="197" customWidth="1"/>
    <col min="6154" max="6154" width="9.375" style="197" customWidth="1"/>
    <col min="6155" max="6155" width="1" style="197" customWidth="1"/>
    <col min="6156" max="6157" width="7.5" style="197" bestFit="1" customWidth="1"/>
    <col min="6158" max="6160" width="7.875" style="197" bestFit="1" customWidth="1"/>
    <col min="6161" max="6161" width="4.875" style="197" bestFit="1" customWidth="1"/>
    <col min="6162" max="6163" width="7.5" style="197" bestFit="1" customWidth="1"/>
    <col min="6164" max="6165" width="9" style="197" bestFit="1" customWidth="1"/>
    <col min="6166" max="6400" width="11.25" style="197"/>
    <col min="6401" max="6401" width="9.375" style="197" customWidth="1"/>
    <col min="6402" max="6402" width="1" style="197" customWidth="1"/>
    <col min="6403" max="6409" width="10.875" style="197" customWidth="1"/>
    <col min="6410" max="6410" width="9.375" style="197" customWidth="1"/>
    <col min="6411" max="6411" width="1" style="197" customWidth="1"/>
    <col min="6412" max="6413" width="7.5" style="197" bestFit="1" customWidth="1"/>
    <col min="6414" max="6416" width="7.875" style="197" bestFit="1" customWidth="1"/>
    <col min="6417" max="6417" width="4.875" style="197" bestFit="1" customWidth="1"/>
    <col min="6418" max="6419" width="7.5" style="197" bestFit="1" customWidth="1"/>
    <col min="6420" max="6421" width="9" style="197" bestFit="1" customWidth="1"/>
    <col min="6422" max="6656" width="11.25" style="197"/>
    <col min="6657" max="6657" width="9.375" style="197" customWidth="1"/>
    <col min="6658" max="6658" width="1" style="197" customWidth="1"/>
    <col min="6659" max="6665" width="10.875" style="197" customWidth="1"/>
    <col min="6666" max="6666" width="9.375" style="197" customWidth="1"/>
    <col min="6667" max="6667" width="1" style="197" customWidth="1"/>
    <col min="6668" max="6669" width="7.5" style="197" bestFit="1" customWidth="1"/>
    <col min="6670" max="6672" width="7.875" style="197" bestFit="1" customWidth="1"/>
    <col min="6673" max="6673" width="4.875" style="197" bestFit="1" customWidth="1"/>
    <col min="6674" max="6675" width="7.5" style="197" bestFit="1" customWidth="1"/>
    <col min="6676" max="6677" width="9" style="197" bestFit="1" customWidth="1"/>
    <col min="6678" max="6912" width="11.25" style="197"/>
    <col min="6913" max="6913" width="9.375" style="197" customWidth="1"/>
    <col min="6914" max="6914" width="1" style="197" customWidth="1"/>
    <col min="6915" max="6921" width="10.875" style="197" customWidth="1"/>
    <col min="6922" max="6922" width="9.375" style="197" customWidth="1"/>
    <col min="6923" max="6923" width="1" style="197" customWidth="1"/>
    <col min="6924" max="6925" width="7.5" style="197" bestFit="1" customWidth="1"/>
    <col min="6926" max="6928" width="7.875" style="197" bestFit="1" customWidth="1"/>
    <col min="6929" max="6929" width="4.875" style="197" bestFit="1" customWidth="1"/>
    <col min="6930" max="6931" width="7.5" style="197" bestFit="1" customWidth="1"/>
    <col min="6932" max="6933" width="9" style="197" bestFit="1" customWidth="1"/>
    <col min="6934" max="7168" width="11.25" style="197"/>
    <col min="7169" max="7169" width="9.375" style="197" customWidth="1"/>
    <col min="7170" max="7170" width="1" style="197" customWidth="1"/>
    <col min="7171" max="7177" width="10.875" style="197" customWidth="1"/>
    <col min="7178" max="7178" width="9.375" style="197" customWidth="1"/>
    <col min="7179" max="7179" width="1" style="197" customWidth="1"/>
    <col min="7180" max="7181" width="7.5" style="197" bestFit="1" customWidth="1"/>
    <col min="7182" max="7184" width="7.875" style="197" bestFit="1" customWidth="1"/>
    <col min="7185" max="7185" width="4.875" style="197" bestFit="1" customWidth="1"/>
    <col min="7186" max="7187" width="7.5" style="197" bestFit="1" customWidth="1"/>
    <col min="7188" max="7189" width="9" style="197" bestFit="1" customWidth="1"/>
    <col min="7190" max="7424" width="11.25" style="197"/>
    <col min="7425" max="7425" width="9.375" style="197" customWidth="1"/>
    <col min="7426" max="7426" width="1" style="197" customWidth="1"/>
    <col min="7427" max="7433" width="10.875" style="197" customWidth="1"/>
    <col min="7434" max="7434" width="9.375" style="197" customWidth="1"/>
    <col min="7435" max="7435" width="1" style="197" customWidth="1"/>
    <col min="7436" max="7437" width="7.5" style="197" bestFit="1" customWidth="1"/>
    <col min="7438" max="7440" width="7.875" style="197" bestFit="1" customWidth="1"/>
    <col min="7441" max="7441" width="4.875" style="197" bestFit="1" customWidth="1"/>
    <col min="7442" max="7443" width="7.5" style="197" bestFit="1" customWidth="1"/>
    <col min="7444" max="7445" width="9" style="197" bestFit="1" customWidth="1"/>
    <col min="7446" max="7680" width="11.25" style="197"/>
    <col min="7681" max="7681" width="9.375" style="197" customWidth="1"/>
    <col min="7682" max="7682" width="1" style="197" customWidth="1"/>
    <col min="7683" max="7689" width="10.875" style="197" customWidth="1"/>
    <col min="7690" max="7690" width="9.375" style="197" customWidth="1"/>
    <col min="7691" max="7691" width="1" style="197" customWidth="1"/>
    <col min="7692" max="7693" width="7.5" style="197" bestFit="1" customWidth="1"/>
    <col min="7694" max="7696" width="7.875" style="197" bestFit="1" customWidth="1"/>
    <col min="7697" max="7697" width="4.875" style="197" bestFit="1" customWidth="1"/>
    <col min="7698" max="7699" width="7.5" style="197" bestFit="1" customWidth="1"/>
    <col min="7700" max="7701" width="9" style="197" bestFit="1" customWidth="1"/>
    <col min="7702" max="7936" width="11.25" style="197"/>
    <col min="7937" max="7937" width="9.375" style="197" customWidth="1"/>
    <col min="7938" max="7938" width="1" style="197" customWidth="1"/>
    <col min="7939" max="7945" width="10.875" style="197" customWidth="1"/>
    <col min="7946" max="7946" width="9.375" style="197" customWidth="1"/>
    <col min="7947" max="7947" width="1" style="197" customWidth="1"/>
    <col min="7948" max="7949" width="7.5" style="197" bestFit="1" customWidth="1"/>
    <col min="7950" max="7952" width="7.875" style="197" bestFit="1" customWidth="1"/>
    <col min="7953" max="7953" width="4.875" style="197" bestFit="1" customWidth="1"/>
    <col min="7954" max="7955" width="7.5" style="197" bestFit="1" customWidth="1"/>
    <col min="7956" max="7957" width="9" style="197" bestFit="1" customWidth="1"/>
    <col min="7958" max="8192" width="11.25" style="197"/>
    <col min="8193" max="8193" width="9.375" style="197" customWidth="1"/>
    <col min="8194" max="8194" width="1" style="197" customWidth="1"/>
    <col min="8195" max="8201" width="10.875" style="197" customWidth="1"/>
    <col min="8202" max="8202" width="9.375" style="197" customWidth="1"/>
    <col min="8203" max="8203" width="1" style="197" customWidth="1"/>
    <col min="8204" max="8205" width="7.5" style="197" bestFit="1" customWidth="1"/>
    <col min="8206" max="8208" width="7.875" style="197" bestFit="1" customWidth="1"/>
    <col min="8209" max="8209" width="4.875" style="197" bestFit="1" customWidth="1"/>
    <col min="8210" max="8211" width="7.5" style="197" bestFit="1" customWidth="1"/>
    <col min="8212" max="8213" width="9" style="197" bestFit="1" customWidth="1"/>
    <col min="8214" max="8448" width="11.25" style="197"/>
    <col min="8449" max="8449" width="9.375" style="197" customWidth="1"/>
    <col min="8450" max="8450" width="1" style="197" customWidth="1"/>
    <col min="8451" max="8457" width="10.875" style="197" customWidth="1"/>
    <col min="8458" max="8458" width="9.375" style="197" customWidth="1"/>
    <col min="8459" max="8459" width="1" style="197" customWidth="1"/>
    <col min="8460" max="8461" width="7.5" style="197" bestFit="1" customWidth="1"/>
    <col min="8462" max="8464" width="7.875" style="197" bestFit="1" customWidth="1"/>
    <col min="8465" max="8465" width="4.875" style="197" bestFit="1" customWidth="1"/>
    <col min="8466" max="8467" width="7.5" style="197" bestFit="1" customWidth="1"/>
    <col min="8468" max="8469" width="9" style="197" bestFit="1" customWidth="1"/>
    <col min="8470" max="8704" width="11.25" style="197"/>
    <col min="8705" max="8705" width="9.375" style="197" customWidth="1"/>
    <col min="8706" max="8706" width="1" style="197" customWidth="1"/>
    <col min="8707" max="8713" width="10.875" style="197" customWidth="1"/>
    <col min="8714" max="8714" width="9.375" style="197" customWidth="1"/>
    <col min="8715" max="8715" width="1" style="197" customWidth="1"/>
    <col min="8716" max="8717" width="7.5" style="197" bestFit="1" customWidth="1"/>
    <col min="8718" max="8720" width="7.875" style="197" bestFit="1" customWidth="1"/>
    <col min="8721" max="8721" width="4.875" style="197" bestFit="1" customWidth="1"/>
    <col min="8722" max="8723" width="7.5" style="197" bestFit="1" customWidth="1"/>
    <col min="8724" max="8725" width="9" style="197" bestFit="1" customWidth="1"/>
    <col min="8726" max="8960" width="11.25" style="197"/>
    <col min="8961" max="8961" width="9.375" style="197" customWidth="1"/>
    <col min="8962" max="8962" width="1" style="197" customWidth="1"/>
    <col min="8963" max="8969" width="10.875" style="197" customWidth="1"/>
    <col min="8970" max="8970" width="9.375" style="197" customWidth="1"/>
    <col min="8971" max="8971" width="1" style="197" customWidth="1"/>
    <col min="8972" max="8973" width="7.5" style="197" bestFit="1" customWidth="1"/>
    <col min="8974" max="8976" width="7.875" style="197" bestFit="1" customWidth="1"/>
    <col min="8977" max="8977" width="4.875" style="197" bestFit="1" customWidth="1"/>
    <col min="8978" max="8979" width="7.5" style="197" bestFit="1" customWidth="1"/>
    <col min="8980" max="8981" width="9" style="197" bestFit="1" customWidth="1"/>
    <col min="8982" max="9216" width="11.25" style="197"/>
    <col min="9217" max="9217" width="9.375" style="197" customWidth="1"/>
    <col min="9218" max="9218" width="1" style="197" customWidth="1"/>
    <col min="9219" max="9225" width="10.875" style="197" customWidth="1"/>
    <col min="9226" max="9226" width="9.375" style="197" customWidth="1"/>
    <col min="9227" max="9227" width="1" style="197" customWidth="1"/>
    <col min="9228" max="9229" width="7.5" style="197" bestFit="1" customWidth="1"/>
    <col min="9230" max="9232" width="7.875" style="197" bestFit="1" customWidth="1"/>
    <col min="9233" max="9233" width="4.875" style="197" bestFit="1" customWidth="1"/>
    <col min="9234" max="9235" width="7.5" style="197" bestFit="1" customWidth="1"/>
    <col min="9236" max="9237" width="9" style="197" bestFit="1" customWidth="1"/>
    <col min="9238" max="9472" width="11.25" style="197"/>
    <col min="9473" max="9473" width="9.375" style="197" customWidth="1"/>
    <col min="9474" max="9474" width="1" style="197" customWidth="1"/>
    <col min="9475" max="9481" width="10.875" style="197" customWidth="1"/>
    <col min="9482" max="9482" width="9.375" style="197" customWidth="1"/>
    <col min="9483" max="9483" width="1" style="197" customWidth="1"/>
    <col min="9484" max="9485" width="7.5" style="197" bestFit="1" customWidth="1"/>
    <col min="9486" max="9488" width="7.875" style="197" bestFit="1" customWidth="1"/>
    <col min="9489" max="9489" width="4.875" style="197" bestFit="1" customWidth="1"/>
    <col min="9490" max="9491" width="7.5" style="197" bestFit="1" customWidth="1"/>
    <col min="9492" max="9493" width="9" style="197" bestFit="1" customWidth="1"/>
    <col min="9494" max="9728" width="11.25" style="197"/>
    <col min="9729" max="9729" width="9.375" style="197" customWidth="1"/>
    <col min="9730" max="9730" width="1" style="197" customWidth="1"/>
    <col min="9731" max="9737" width="10.875" style="197" customWidth="1"/>
    <col min="9738" max="9738" width="9.375" style="197" customWidth="1"/>
    <col min="9739" max="9739" width="1" style="197" customWidth="1"/>
    <col min="9740" max="9741" width="7.5" style="197" bestFit="1" customWidth="1"/>
    <col min="9742" max="9744" width="7.875" style="197" bestFit="1" customWidth="1"/>
    <col min="9745" max="9745" width="4.875" style="197" bestFit="1" customWidth="1"/>
    <col min="9746" max="9747" width="7.5" style="197" bestFit="1" customWidth="1"/>
    <col min="9748" max="9749" width="9" style="197" bestFit="1" customWidth="1"/>
    <col min="9750" max="9984" width="11.25" style="197"/>
    <col min="9985" max="9985" width="9.375" style="197" customWidth="1"/>
    <col min="9986" max="9986" width="1" style="197" customWidth="1"/>
    <col min="9987" max="9993" width="10.875" style="197" customWidth="1"/>
    <col min="9994" max="9994" width="9.375" style="197" customWidth="1"/>
    <col min="9995" max="9995" width="1" style="197" customWidth="1"/>
    <col min="9996" max="9997" width="7.5" style="197" bestFit="1" customWidth="1"/>
    <col min="9998" max="10000" width="7.875" style="197" bestFit="1" customWidth="1"/>
    <col min="10001" max="10001" width="4.875" style="197" bestFit="1" customWidth="1"/>
    <col min="10002" max="10003" width="7.5" style="197" bestFit="1" customWidth="1"/>
    <col min="10004" max="10005" width="9" style="197" bestFit="1" customWidth="1"/>
    <col min="10006" max="10240" width="11.25" style="197"/>
    <col min="10241" max="10241" width="9.375" style="197" customWidth="1"/>
    <col min="10242" max="10242" width="1" style="197" customWidth="1"/>
    <col min="10243" max="10249" width="10.875" style="197" customWidth="1"/>
    <col min="10250" max="10250" width="9.375" style="197" customWidth="1"/>
    <col min="10251" max="10251" width="1" style="197" customWidth="1"/>
    <col min="10252" max="10253" width="7.5" style="197" bestFit="1" customWidth="1"/>
    <col min="10254" max="10256" width="7.875" style="197" bestFit="1" customWidth="1"/>
    <col min="10257" max="10257" width="4.875" style="197" bestFit="1" customWidth="1"/>
    <col min="10258" max="10259" width="7.5" style="197" bestFit="1" customWidth="1"/>
    <col min="10260" max="10261" width="9" style="197" bestFit="1" customWidth="1"/>
    <col min="10262" max="10496" width="11.25" style="197"/>
    <col min="10497" max="10497" width="9.375" style="197" customWidth="1"/>
    <col min="10498" max="10498" width="1" style="197" customWidth="1"/>
    <col min="10499" max="10505" width="10.875" style="197" customWidth="1"/>
    <col min="10506" max="10506" width="9.375" style="197" customWidth="1"/>
    <col min="10507" max="10507" width="1" style="197" customWidth="1"/>
    <col min="10508" max="10509" width="7.5" style="197" bestFit="1" customWidth="1"/>
    <col min="10510" max="10512" width="7.875" style="197" bestFit="1" customWidth="1"/>
    <col min="10513" max="10513" width="4.875" style="197" bestFit="1" customWidth="1"/>
    <col min="10514" max="10515" width="7.5" style="197" bestFit="1" customWidth="1"/>
    <col min="10516" max="10517" width="9" style="197" bestFit="1" customWidth="1"/>
    <col min="10518" max="10752" width="11.25" style="197"/>
    <col min="10753" max="10753" width="9.375" style="197" customWidth="1"/>
    <col min="10754" max="10754" width="1" style="197" customWidth="1"/>
    <col min="10755" max="10761" width="10.875" style="197" customWidth="1"/>
    <col min="10762" max="10762" width="9.375" style="197" customWidth="1"/>
    <col min="10763" max="10763" width="1" style="197" customWidth="1"/>
    <col min="10764" max="10765" width="7.5" style="197" bestFit="1" customWidth="1"/>
    <col min="10766" max="10768" width="7.875" style="197" bestFit="1" customWidth="1"/>
    <col min="10769" max="10769" width="4.875" style="197" bestFit="1" customWidth="1"/>
    <col min="10770" max="10771" width="7.5" style="197" bestFit="1" customWidth="1"/>
    <col min="10772" max="10773" width="9" style="197" bestFit="1" customWidth="1"/>
    <col min="10774" max="11008" width="11.25" style="197"/>
    <col min="11009" max="11009" width="9.375" style="197" customWidth="1"/>
    <col min="11010" max="11010" width="1" style="197" customWidth="1"/>
    <col min="11011" max="11017" width="10.875" style="197" customWidth="1"/>
    <col min="11018" max="11018" width="9.375" style="197" customWidth="1"/>
    <col min="11019" max="11019" width="1" style="197" customWidth="1"/>
    <col min="11020" max="11021" width="7.5" style="197" bestFit="1" customWidth="1"/>
    <col min="11022" max="11024" width="7.875" style="197" bestFit="1" customWidth="1"/>
    <col min="11025" max="11025" width="4.875" style="197" bestFit="1" customWidth="1"/>
    <col min="11026" max="11027" width="7.5" style="197" bestFit="1" customWidth="1"/>
    <col min="11028" max="11029" width="9" style="197" bestFit="1" customWidth="1"/>
    <col min="11030" max="11264" width="11.25" style="197"/>
    <col min="11265" max="11265" width="9.375" style="197" customWidth="1"/>
    <col min="11266" max="11266" width="1" style="197" customWidth="1"/>
    <col min="11267" max="11273" width="10.875" style="197" customWidth="1"/>
    <col min="11274" max="11274" width="9.375" style="197" customWidth="1"/>
    <col min="11275" max="11275" width="1" style="197" customWidth="1"/>
    <col min="11276" max="11277" width="7.5" style="197" bestFit="1" customWidth="1"/>
    <col min="11278" max="11280" width="7.875" style="197" bestFit="1" customWidth="1"/>
    <col min="11281" max="11281" width="4.875" style="197" bestFit="1" customWidth="1"/>
    <col min="11282" max="11283" width="7.5" style="197" bestFit="1" customWidth="1"/>
    <col min="11284" max="11285" width="9" style="197" bestFit="1" customWidth="1"/>
    <col min="11286" max="11520" width="11.25" style="197"/>
    <col min="11521" max="11521" width="9.375" style="197" customWidth="1"/>
    <col min="11522" max="11522" width="1" style="197" customWidth="1"/>
    <col min="11523" max="11529" width="10.875" style="197" customWidth="1"/>
    <col min="11530" max="11530" width="9.375" style="197" customWidth="1"/>
    <col min="11531" max="11531" width="1" style="197" customWidth="1"/>
    <col min="11532" max="11533" width="7.5" style="197" bestFit="1" customWidth="1"/>
    <col min="11534" max="11536" width="7.875" style="197" bestFit="1" customWidth="1"/>
    <col min="11537" max="11537" width="4.875" style="197" bestFit="1" customWidth="1"/>
    <col min="11538" max="11539" width="7.5" style="197" bestFit="1" customWidth="1"/>
    <col min="11540" max="11541" width="9" style="197" bestFit="1" customWidth="1"/>
    <col min="11542" max="11776" width="11.25" style="197"/>
    <col min="11777" max="11777" width="9.375" style="197" customWidth="1"/>
    <col min="11778" max="11778" width="1" style="197" customWidth="1"/>
    <col min="11779" max="11785" width="10.875" style="197" customWidth="1"/>
    <col min="11786" max="11786" width="9.375" style="197" customWidth="1"/>
    <col min="11787" max="11787" width="1" style="197" customWidth="1"/>
    <col min="11788" max="11789" width="7.5" style="197" bestFit="1" customWidth="1"/>
    <col min="11790" max="11792" width="7.875" style="197" bestFit="1" customWidth="1"/>
    <col min="11793" max="11793" width="4.875" style="197" bestFit="1" customWidth="1"/>
    <col min="11794" max="11795" width="7.5" style="197" bestFit="1" customWidth="1"/>
    <col min="11796" max="11797" width="9" style="197" bestFit="1" customWidth="1"/>
    <col min="11798" max="12032" width="11.25" style="197"/>
    <col min="12033" max="12033" width="9.375" style="197" customWidth="1"/>
    <col min="12034" max="12034" width="1" style="197" customWidth="1"/>
    <col min="12035" max="12041" width="10.875" style="197" customWidth="1"/>
    <col min="12042" max="12042" width="9.375" style="197" customWidth="1"/>
    <col min="12043" max="12043" width="1" style="197" customWidth="1"/>
    <col min="12044" max="12045" width="7.5" style="197" bestFit="1" customWidth="1"/>
    <col min="12046" max="12048" width="7.875" style="197" bestFit="1" customWidth="1"/>
    <col min="12049" max="12049" width="4.875" style="197" bestFit="1" customWidth="1"/>
    <col min="12050" max="12051" width="7.5" style="197" bestFit="1" customWidth="1"/>
    <col min="12052" max="12053" width="9" style="197" bestFit="1" customWidth="1"/>
    <col min="12054" max="12288" width="11.25" style="197"/>
    <col min="12289" max="12289" width="9.375" style="197" customWidth="1"/>
    <col min="12290" max="12290" width="1" style="197" customWidth="1"/>
    <col min="12291" max="12297" width="10.875" style="197" customWidth="1"/>
    <col min="12298" max="12298" width="9.375" style="197" customWidth="1"/>
    <col min="12299" max="12299" width="1" style="197" customWidth="1"/>
    <col min="12300" max="12301" width="7.5" style="197" bestFit="1" customWidth="1"/>
    <col min="12302" max="12304" width="7.875" style="197" bestFit="1" customWidth="1"/>
    <col min="12305" max="12305" width="4.875" style="197" bestFit="1" customWidth="1"/>
    <col min="12306" max="12307" width="7.5" style="197" bestFit="1" customWidth="1"/>
    <col min="12308" max="12309" width="9" style="197" bestFit="1" customWidth="1"/>
    <col min="12310" max="12544" width="11.25" style="197"/>
    <col min="12545" max="12545" width="9.375" style="197" customWidth="1"/>
    <col min="12546" max="12546" width="1" style="197" customWidth="1"/>
    <col min="12547" max="12553" width="10.875" style="197" customWidth="1"/>
    <col min="12554" max="12554" width="9.375" style="197" customWidth="1"/>
    <col min="12555" max="12555" width="1" style="197" customWidth="1"/>
    <col min="12556" max="12557" width="7.5" style="197" bestFit="1" customWidth="1"/>
    <col min="12558" max="12560" width="7.875" style="197" bestFit="1" customWidth="1"/>
    <col min="12561" max="12561" width="4.875" style="197" bestFit="1" customWidth="1"/>
    <col min="12562" max="12563" width="7.5" style="197" bestFit="1" customWidth="1"/>
    <col min="12564" max="12565" width="9" style="197" bestFit="1" customWidth="1"/>
    <col min="12566" max="12800" width="11.25" style="197"/>
    <col min="12801" max="12801" width="9.375" style="197" customWidth="1"/>
    <col min="12802" max="12802" width="1" style="197" customWidth="1"/>
    <col min="12803" max="12809" width="10.875" style="197" customWidth="1"/>
    <col min="12810" max="12810" width="9.375" style="197" customWidth="1"/>
    <col min="12811" max="12811" width="1" style="197" customWidth="1"/>
    <col min="12812" max="12813" width="7.5" style="197" bestFit="1" customWidth="1"/>
    <col min="12814" max="12816" width="7.875" style="197" bestFit="1" customWidth="1"/>
    <col min="12817" max="12817" width="4.875" style="197" bestFit="1" customWidth="1"/>
    <col min="12818" max="12819" width="7.5" style="197" bestFit="1" customWidth="1"/>
    <col min="12820" max="12821" width="9" style="197" bestFit="1" customWidth="1"/>
    <col min="12822" max="13056" width="11.25" style="197"/>
    <col min="13057" max="13057" width="9.375" style="197" customWidth="1"/>
    <col min="13058" max="13058" width="1" style="197" customWidth="1"/>
    <col min="13059" max="13065" width="10.875" style="197" customWidth="1"/>
    <col min="13066" max="13066" width="9.375" style="197" customWidth="1"/>
    <col min="13067" max="13067" width="1" style="197" customWidth="1"/>
    <col min="13068" max="13069" width="7.5" style="197" bestFit="1" customWidth="1"/>
    <col min="13070" max="13072" width="7.875" style="197" bestFit="1" customWidth="1"/>
    <col min="13073" max="13073" width="4.875" style="197" bestFit="1" customWidth="1"/>
    <col min="13074" max="13075" width="7.5" style="197" bestFit="1" customWidth="1"/>
    <col min="13076" max="13077" width="9" style="197" bestFit="1" customWidth="1"/>
    <col min="13078" max="13312" width="11.25" style="197"/>
    <col min="13313" max="13313" width="9.375" style="197" customWidth="1"/>
    <col min="13314" max="13314" width="1" style="197" customWidth="1"/>
    <col min="13315" max="13321" width="10.875" style="197" customWidth="1"/>
    <col min="13322" max="13322" width="9.375" style="197" customWidth="1"/>
    <col min="13323" max="13323" width="1" style="197" customWidth="1"/>
    <col min="13324" max="13325" width="7.5" style="197" bestFit="1" customWidth="1"/>
    <col min="13326" max="13328" width="7.875" style="197" bestFit="1" customWidth="1"/>
    <col min="13329" max="13329" width="4.875" style="197" bestFit="1" customWidth="1"/>
    <col min="13330" max="13331" width="7.5" style="197" bestFit="1" customWidth="1"/>
    <col min="13332" max="13333" width="9" style="197" bestFit="1" customWidth="1"/>
    <col min="13334" max="13568" width="11.25" style="197"/>
    <col min="13569" max="13569" width="9.375" style="197" customWidth="1"/>
    <col min="13570" max="13570" width="1" style="197" customWidth="1"/>
    <col min="13571" max="13577" width="10.875" style="197" customWidth="1"/>
    <col min="13578" max="13578" width="9.375" style="197" customWidth="1"/>
    <col min="13579" max="13579" width="1" style="197" customWidth="1"/>
    <col min="13580" max="13581" width="7.5" style="197" bestFit="1" customWidth="1"/>
    <col min="13582" max="13584" width="7.875" style="197" bestFit="1" customWidth="1"/>
    <col min="13585" max="13585" width="4.875" style="197" bestFit="1" customWidth="1"/>
    <col min="13586" max="13587" width="7.5" style="197" bestFit="1" customWidth="1"/>
    <col min="13588" max="13589" width="9" style="197" bestFit="1" customWidth="1"/>
    <col min="13590" max="13824" width="11.25" style="197"/>
    <col min="13825" max="13825" width="9.375" style="197" customWidth="1"/>
    <col min="13826" max="13826" width="1" style="197" customWidth="1"/>
    <col min="13827" max="13833" width="10.875" style="197" customWidth="1"/>
    <col min="13834" max="13834" width="9.375" style="197" customWidth="1"/>
    <col min="13835" max="13835" width="1" style="197" customWidth="1"/>
    <col min="13836" max="13837" width="7.5" style="197" bestFit="1" customWidth="1"/>
    <col min="13838" max="13840" width="7.875" style="197" bestFit="1" customWidth="1"/>
    <col min="13841" max="13841" width="4.875" style="197" bestFit="1" customWidth="1"/>
    <col min="13842" max="13843" width="7.5" style="197" bestFit="1" customWidth="1"/>
    <col min="13844" max="13845" width="9" style="197" bestFit="1" customWidth="1"/>
    <col min="13846" max="14080" width="11.25" style="197"/>
    <col min="14081" max="14081" width="9.375" style="197" customWidth="1"/>
    <col min="14082" max="14082" width="1" style="197" customWidth="1"/>
    <col min="14083" max="14089" width="10.875" style="197" customWidth="1"/>
    <col min="14090" max="14090" width="9.375" style="197" customWidth="1"/>
    <col min="14091" max="14091" width="1" style="197" customWidth="1"/>
    <col min="14092" max="14093" width="7.5" style="197" bestFit="1" customWidth="1"/>
    <col min="14094" max="14096" width="7.875" style="197" bestFit="1" customWidth="1"/>
    <col min="14097" max="14097" width="4.875" style="197" bestFit="1" customWidth="1"/>
    <col min="14098" max="14099" width="7.5" style="197" bestFit="1" customWidth="1"/>
    <col min="14100" max="14101" width="9" style="197" bestFit="1" customWidth="1"/>
    <col min="14102" max="14336" width="11.25" style="197"/>
    <col min="14337" max="14337" width="9.375" style="197" customWidth="1"/>
    <col min="14338" max="14338" width="1" style="197" customWidth="1"/>
    <col min="14339" max="14345" width="10.875" style="197" customWidth="1"/>
    <col min="14346" max="14346" width="9.375" style="197" customWidth="1"/>
    <col min="14347" max="14347" width="1" style="197" customWidth="1"/>
    <col min="14348" max="14349" width="7.5" style="197" bestFit="1" customWidth="1"/>
    <col min="14350" max="14352" width="7.875" style="197" bestFit="1" customWidth="1"/>
    <col min="14353" max="14353" width="4.875" style="197" bestFit="1" customWidth="1"/>
    <col min="14354" max="14355" width="7.5" style="197" bestFit="1" customWidth="1"/>
    <col min="14356" max="14357" width="9" style="197" bestFit="1" customWidth="1"/>
    <col min="14358" max="14592" width="11.25" style="197"/>
    <col min="14593" max="14593" width="9.375" style="197" customWidth="1"/>
    <col min="14594" max="14594" width="1" style="197" customWidth="1"/>
    <col min="14595" max="14601" width="10.875" style="197" customWidth="1"/>
    <col min="14602" max="14602" width="9.375" style="197" customWidth="1"/>
    <col min="14603" max="14603" width="1" style="197" customWidth="1"/>
    <col min="14604" max="14605" width="7.5" style="197" bestFit="1" customWidth="1"/>
    <col min="14606" max="14608" width="7.875" style="197" bestFit="1" customWidth="1"/>
    <col min="14609" max="14609" width="4.875" style="197" bestFit="1" customWidth="1"/>
    <col min="14610" max="14611" width="7.5" style="197" bestFit="1" customWidth="1"/>
    <col min="14612" max="14613" width="9" style="197" bestFit="1" customWidth="1"/>
    <col min="14614" max="14848" width="11.25" style="197"/>
    <col min="14849" max="14849" width="9.375" style="197" customWidth="1"/>
    <col min="14850" max="14850" width="1" style="197" customWidth="1"/>
    <col min="14851" max="14857" width="10.875" style="197" customWidth="1"/>
    <col min="14858" max="14858" width="9.375" style="197" customWidth="1"/>
    <col min="14859" max="14859" width="1" style="197" customWidth="1"/>
    <col min="14860" max="14861" width="7.5" style="197" bestFit="1" customWidth="1"/>
    <col min="14862" max="14864" width="7.875" style="197" bestFit="1" customWidth="1"/>
    <col min="14865" max="14865" width="4.875" style="197" bestFit="1" customWidth="1"/>
    <col min="14866" max="14867" width="7.5" style="197" bestFit="1" customWidth="1"/>
    <col min="14868" max="14869" width="9" style="197" bestFit="1" customWidth="1"/>
    <col min="14870" max="15104" width="11.25" style="197"/>
    <col min="15105" max="15105" width="9.375" style="197" customWidth="1"/>
    <col min="15106" max="15106" width="1" style="197" customWidth="1"/>
    <col min="15107" max="15113" width="10.875" style="197" customWidth="1"/>
    <col min="15114" max="15114" width="9.375" style="197" customWidth="1"/>
    <col min="15115" max="15115" width="1" style="197" customWidth="1"/>
    <col min="15116" max="15117" width="7.5" style="197" bestFit="1" customWidth="1"/>
    <col min="15118" max="15120" width="7.875" style="197" bestFit="1" customWidth="1"/>
    <col min="15121" max="15121" width="4.875" style="197" bestFit="1" customWidth="1"/>
    <col min="15122" max="15123" width="7.5" style="197" bestFit="1" customWidth="1"/>
    <col min="15124" max="15125" width="9" style="197" bestFit="1" customWidth="1"/>
    <col min="15126" max="15360" width="11.25" style="197"/>
    <col min="15361" max="15361" width="9.375" style="197" customWidth="1"/>
    <col min="15362" max="15362" width="1" style="197" customWidth="1"/>
    <col min="15363" max="15369" width="10.875" style="197" customWidth="1"/>
    <col min="15370" max="15370" width="9.375" style="197" customWidth="1"/>
    <col min="15371" max="15371" width="1" style="197" customWidth="1"/>
    <col min="15372" max="15373" width="7.5" style="197" bestFit="1" customWidth="1"/>
    <col min="15374" max="15376" width="7.875" style="197" bestFit="1" customWidth="1"/>
    <col min="15377" max="15377" width="4.875" style="197" bestFit="1" customWidth="1"/>
    <col min="15378" max="15379" width="7.5" style="197" bestFit="1" customWidth="1"/>
    <col min="15380" max="15381" width="9" style="197" bestFit="1" customWidth="1"/>
    <col min="15382" max="15616" width="11.25" style="197"/>
    <col min="15617" max="15617" width="9.375" style="197" customWidth="1"/>
    <col min="15618" max="15618" width="1" style="197" customWidth="1"/>
    <col min="15619" max="15625" width="10.875" style="197" customWidth="1"/>
    <col min="15626" max="15626" width="9.375" style="197" customWidth="1"/>
    <col min="15627" max="15627" width="1" style="197" customWidth="1"/>
    <col min="15628" max="15629" width="7.5" style="197" bestFit="1" customWidth="1"/>
    <col min="15630" max="15632" width="7.875" style="197" bestFit="1" customWidth="1"/>
    <col min="15633" max="15633" width="4.875" style="197" bestFit="1" customWidth="1"/>
    <col min="15634" max="15635" width="7.5" style="197" bestFit="1" customWidth="1"/>
    <col min="15636" max="15637" width="9" style="197" bestFit="1" customWidth="1"/>
    <col min="15638" max="15872" width="11.25" style="197"/>
    <col min="15873" max="15873" width="9.375" style="197" customWidth="1"/>
    <col min="15874" max="15874" width="1" style="197" customWidth="1"/>
    <col min="15875" max="15881" width="10.875" style="197" customWidth="1"/>
    <col min="15882" max="15882" width="9.375" style="197" customWidth="1"/>
    <col min="15883" max="15883" width="1" style="197" customWidth="1"/>
    <col min="15884" max="15885" width="7.5" style="197" bestFit="1" customWidth="1"/>
    <col min="15886" max="15888" width="7.875" style="197" bestFit="1" customWidth="1"/>
    <col min="15889" max="15889" width="4.875" style="197" bestFit="1" customWidth="1"/>
    <col min="15890" max="15891" width="7.5" style="197" bestFit="1" customWidth="1"/>
    <col min="15892" max="15893" width="9" style="197" bestFit="1" customWidth="1"/>
    <col min="15894" max="16128" width="11.25" style="197"/>
    <col min="16129" max="16129" width="9.375" style="197" customWidth="1"/>
    <col min="16130" max="16130" width="1" style="197" customWidth="1"/>
    <col min="16131" max="16137" width="10.875" style="197" customWidth="1"/>
    <col min="16138" max="16138" width="9.375" style="197" customWidth="1"/>
    <col min="16139" max="16139" width="1" style="197" customWidth="1"/>
    <col min="16140" max="16141" width="7.5" style="197" bestFit="1" customWidth="1"/>
    <col min="16142" max="16144" width="7.875" style="197" bestFit="1" customWidth="1"/>
    <col min="16145" max="16145" width="4.875" style="197" bestFit="1" customWidth="1"/>
    <col min="16146" max="16147" width="7.5" style="197" bestFit="1" customWidth="1"/>
    <col min="16148" max="16149" width="9" style="197" bestFit="1" customWidth="1"/>
    <col min="16150" max="16384" width="11.25" style="197"/>
  </cols>
  <sheetData>
    <row r="1" spans="1:21" ht="13.5">
      <c r="A1" s="194" t="s">
        <v>152</v>
      </c>
      <c r="B1" s="195"/>
      <c r="C1" s="195"/>
      <c r="D1" s="195"/>
      <c r="E1" s="195"/>
      <c r="F1" s="195"/>
      <c r="G1" s="195"/>
      <c r="H1" s="195"/>
      <c r="I1" s="195"/>
      <c r="J1" s="196"/>
    </row>
    <row r="2" spans="1:21" ht="3.75" customHeight="1"/>
    <row r="3" spans="1:21" ht="13.5">
      <c r="A3" s="198" t="s">
        <v>153</v>
      </c>
      <c r="B3" s="195"/>
      <c r="C3" s="195"/>
      <c r="D3" s="195"/>
      <c r="E3" s="195"/>
      <c r="F3" s="195"/>
      <c r="G3" s="195"/>
      <c r="H3" s="195"/>
      <c r="I3" s="195"/>
      <c r="J3" s="198" t="s">
        <v>154</v>
      </c>
      <c r="K3" s="195"/>
      <c r="L3" s="195"/>
      <c r="M3" s="195"/>
      <c r="N3" s="195"/>
      <c r="O3" s="195"/>
      <c r="P3" s="195"/>
      <c r="Q3" s="195"/>
      <c r="R3" s="195"/>
      <c r="S3" s="195"/>
      <c r="T3" s="195"/>
      <c r="U3" s="195"/>
    </row>
    <row r="4" spans="1:21" ht="4.5" customHeight="1">
      <c r="A4" s="199"/>
      <c r="B4" s="195"/>
      <c r="C4" s="195"/>
      <c r="D4" s="195"/>
      <c r="E4" s="195"/>
      <c r="F4" s="195"/>
      <c r="G4" s="195"/>
      <c r="H4" s="195"/>
      <c r="I4" s="195"/>
      <c r="J4" s="199"/>
      <c r="K4" s="195"/>
      <c r="L4" s="195"/>
      <c r="M4" s="195"/>
    </row>
    <row r="5" spans="1:21" ht="1.5" customHeight="1"/>
    <row r="6" spans="1:21" ht="13.5" customHeight="1">
      <c r="A6" s="228" t="s">
        <v>36</v>
      </c>
      <c r="B6" s="228"/>
      <c r="C6" s="200" t="s">
        <v>2</v>
      </c>
      <c r="D6" s="230" t="s">
        <v>105</v>
      </c>
      <c r="E6" s="232" t="s">
        <v>155</v>
      </c>
      <c r="F6" s="233"/>
      <c r="G6" s="172" t="s">
        <v>156</v>
      </c>
      <c r="H6" s="172"/>
      <c r="I6" s="173"/>
      <c r="J6" s="228" t="s">
        <v>36</v>
      </c>
      <c r="K6" s="228"/>
      <c r="L6" s="232" t="s">
        <v>157</v>
      </c>
      <c r="M6" s="233"/>
      <c r="N6" s="233"/>
      <c r="O6" s="233"/>
      <c r="P6" s="234"/>
      <c r="Q6" s="200" t="s">
        <v>20</v>
      </c>
      <c r="R6" s="200" t="s">
        <v>143</v>
      </c>
      <c r="S6" s="200" t="s">
        <v>142</v>
      </c>
      <c r="T6" s="201" t="s">
        <v>141</v>
      </c>
      <c r="U6" s="202" t="s">
        <v>7</v>
      </c>
    </row>
    <row r="7" spans="1:21" ht="13.5" customHeight="1">
      <c r="A7" s="229"/>
      <c r="B7" s="229"/>
      <c r="C7" s="167" t="s">
        <v>11</v>
      </c>
      <c r="D7" s="231"/>
      <c r="E7" s="203" t="s">
        <v>15</v>
      </c>
      <c r="F7" s="166" t="s">
        <v>17</v>
      </c>
      <c r="G7" s="203" t="s">
        <v>15</v>
      </c>
      <c r="H7" s="203" t="s">
        <v>16</v>
      </c>
      <c r="I7" s="166" t="s">
        <v>17</v>
      </c>
      <c r="J7" s="229"/>
      <c r="K7" s="229"/>
      <c r="L7" s="166" t="s">
        <v>140</v>
      </c>
      <c r="M7" s="203" t="s">
        <v>139</v>
      </c>
      <c r="N7" s="204" t="s">
        <v>12</v>
      </c>
      <c r="O7" s="203" t="s">
        <v>18</v>
      </c>
      <c r="P7" s="203" t="s">
        <v>19</v>
      </c>
      <c r="Q7" s="162" t="s">
        <v>52</v>
      </c>
      <c r="R7" s="163" t="s">
        <v>138</v>
      </c>
      <c r="S7" s="162" t="s">
        <v>138</v>
      </c>
      <c r="T7" s="161" t="s">
        <v>138</v>
      </c>
      <c r="U7" s="205" t="s">
        <v>21</v>
      </c>
    </row>
    <row r="8" spans="1:21" ht="6" customHeight="1">
      <c r="C8" s="159"/>
      <c r="L8" s="183"/>
      <c r="N8" s="182"/>
    </row>
    <row r="9" spans="1:21" ht="9.75" customHeight="1">
      <c r="A9" s="206" t="s">
        <v>158</v>
      </c>
      <c r="C9" s="157">
        <v>285</v>
      </c>
      <c r="D9" s="207">
        <v>45798</v>
      </c>
      <c r="E9" s="207">
        <v>178973</v>
      </c>
      <c r="F9" s="208">
        <v>628</v>
      </c>
      <c r="G9" s="207">
        <v>532814</v>
      </c>
      <c r="H9" s="207">
        <v>22355</v>
      </c>
      <c r="I9" s="207">
        <v>1947.961403508772</v>
      </c>
      <c r="J9" s="206" t="str">
        <f>A9</f>
        <v>平成27年度</v>
      </c>
      <c r="L9" s="209">
        <v>19899</v>
      </c>
      <c r="M9" s="210">
        <v>365</v>
      </c>
      <c r="N9" s="210">
        <v>1113325</v>
      </c>
      <c r="O9" s="208">
        <v>1027532</v>
      </c>
      <c r="P9" s="208">
        <v>85793</v>
      </c>
      <c r="Q9" s="208">
        <v>398</v>
      </c>
      <c r="R9" s="208">
        <v>53036</v>
      </c>
      <c r="S9" s="208">
        <v>23118</v>
      </c>
      <c r="T9" s="208">
        <v>20938</v>
      </c>
      <c r="U9" s="208">
        <v>2232</v>
      </c>
    </row>
    <row r="10" spans="1:21" ht="9.75" customHeight="1">
      <c r="A10" s="211" t="s">
        <v>147</v>
      </c>
      <c r="C10" s="157">
        <v>282</v>
      </c>
      <c r="D10" s="207">
        <v>45090</v>
      </c>
      <c r="E10" s="207">
        <v>168715</v>
      </c>
      <c r="F10" s="208">
        <v>598</v>
      </c>
      <c r="G10" s="207">
        <v>496301</v>
      </c>
      <c r="H10" s="207">
        <v>19508</v>
      </c>
      <c r="I10" s="207">
        <v>1829.1099290780141</v>
      </c>
      <c r="J10" s="206" t="str">
        <f>A10</f>
        <v>28　　</v>
      </c>
      <c r="L10" s="209">
        <v>16334</v>
      </c>
      <c r="M10" s="210">
        <v>460</v>
      </c>
      <c r="N10" s="210">
        <v>1129199</v>
      </c>
      <c r="O10" s="208">
        <v>1043333</v>
      </c>
      <c r="P10" s="208">
        <v>85866</v>
      </c>
      <c r="Q10" s="208">
        <v>398</v>
      </c>
      <c r="R10" s="208">
        <v>53104</v>
      </c>
      <c r="S10" s="208">
        <v>23441</v>
      </c>
      <c r="T10" s="208">
        <v>21029</v>
      </c>
      <c r="U10" s="208">
        <v>2194</v>
      </c>
    </row>
    <row r="11" spans="1:21" ht="9.75" customHeight="1">
      <c r="A11" s="211" t="s">
        <v>159</v>
      </c>
      <c r="C11" s="157">
        <v>282</v>
      </c>
      <c r="D11" s="207">
        <v>42867</v>
      </c>
      <c r="E11" s="207">
        <v>159364</v>
      </c>
      <c r="F11" s="208">
        <v>565</v>
      </c>
      <c r="G11" s="207">
        <v>471741</v>
      </c>
      <c r="H11" s="207">
        <v>19677</v>
      </c>
      <c r="I11" s="207">
        <v>1742.6170212765958</v>
      </c>
      <c r="J11" s="206" t="str">
        <f>A11</f>
        <v>29　　</v>
      </c>
      <c r="L11" s="209">
        <v>14560</v>
      </c>
      <c r="M11" s="210">
        <v>1263</v>
      </c>
      <c r="N11" s="210">
        <v>1142496</v>
      </c>
      <c r="O11" s="208">
        <v>1056587</v>
      </c>
      <c r="P11" s="208">
        <v>85909</v>
      </c>
      <c r="Q11" s="208">
        <v>398</v>
      </c>
      <c r="R11" s="208">
        <v>53182</v>
      </c>
      <c r="S11" s="208">
        <v>23682</v>
      </c>
      <c r="T11" s="208">
        <v>21144</v>
      </c>
      <c r="U11" s="208">
        <v>2110</v>
      </c>
    </row>
    <row r="12" spans="1:21" ht="9.75" customHeight="1">
      <c r="A12" s="211" t="s">
        <v>160</v>
      </c>
      <c r="C12" s="157">
        <v>281</v>
      </c>
      <c r="D12" s="207">
        <v>41139</v>
      </c>
      <c r="E12" s="207">
        <v>158656</v>
      </c>
      <c r="F12" s="208">
        <v>565</v>
      </c>
      <c r="G12" s="207">
        <v>453049</v>
      </c>
      <c r="H12" s="207">
        <v>19443</v>
      </c>
      <c r="I12" s="207">
        <v>1681.4661921708184</v>
      </c>
      <c r="J12" s="206" t="str">
        <f>A12</f>
        <v>30　　</v>
      </c>
      <c r="L12" s="209">
        <v>13023</v>
      </c>
      <c r="M12" s="210">
        <v>507</v>
      </c>
      <c r="N12" s="210">
        <v>1155012</v>
      </c>
      <c r="O12" s="208">
        <v>1069010</v>
      </c>
      <c r="P12" s="208">
        <v>86002</v>
      </c>
      <c r="Q12" s="208">
        <v>398</v>
      </c>
      <c r="R12" s="208">
        <v>53226</v>
      </c>
      <c r="S12" s="208">
        <v>23901</v>
      </c>
      <c r="T12" s="208">
        <v>21229</v>
      </c>
      <c r="U12" s="208">
        <v>2040</v>
      </c>
    </row>
    <row r="13" spans="1:21" ht="9.75" customHeight="1">
      <c r="A13" s="212" t="s">
        <v>161</v>
      </c>
      <c r="B13" s="213"/>
      <c r="C13" s="214">
        <v>264</v>
      </c>
      <c r="D13" s="215">
        <v>39848</v>
      </c>
      <c r="E13" s="216">
        <v>139277</v>
      </c>
      <c r="F13" s="217">
        <v>527.56439393939399</v>
      </c>
      <c r="G13" s="216">
        <v>414919</v>
      </c>
      <c r="H13" s="216">
        <v>16459</v>
      </c>
      <c r="I13" s="216">
        <v>1634.0075757575758</v>
      </c>
      <c r="J13" s="212" t="str">
        <f>A13</f>
        <v>令和元年度</v>
      </c>
      <c r="K13" s="213"/>
      <c r="L13" s="218">
        <v>13013</v>
      </c>
      <c r="M13" s="219">
        <v>206</v>
      </c>
      <c r="N13" s="219">
        <v>1167819</v>
      </c>
      <c r="O13" s="219">
        <v>1081342</v>
      </c>
      <c r="P13" s="219">
        <v>86477</v>
      </c>
      <c r="Q13" s="219">
        <v>398</v>
      </c>
      <c r="R13" s="219">
        <v>53262</v>
      </c>
      <c r="S13" s="219">
        <v>24087</v>
      </c>
      <c r="T13" s="219">
        <v>21295</v>
      </c>
      <c r="U13" s="219">
        <v>1987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220" t="s">
        <v>99</v>
      </c>
      <c r="J15" s="220" t="s">
        <v>79</v>
      </c>
    </row>
    <row r="16" spans="1:21" ht="9.75" customHeight="1">
      <c r="A16" s="220"/>
      <c r="B16" s="221"/>
      <c r="J16" s="197" t="s">
        <v>30</v>
      </c>
    </row>
  </sheetData>
  <mergeCells count="5">
    <mergeCell ref="A6:B7"/>
    <mergeCell ref="D6:D7"/>
    <mergeCell ref="E6:F6"/>
    <mergeCell ref="J6:K7"/>
    <mergeCell ref="L6:P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 r:id="rId1"/>
  <headerFooter alignWithMargins="0"/>
  <ignoredErrors>
    <ignoredError sqref="A10:A13" numberStoredAsText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7.5" style="140" bestFit="1" customWidth="1"/>
    <col min="14" max="16" width="7.875" style="140" bestFit="1" customWidth="1"/>
    <col min="17" max="17" width="4.875" style="140" bestFit="1" customWidth="1"/>
    <col min="18" max="19" width="7.5" style="140" bestFit="1" customWidth="1"/>
    <col min="20" max="21" width="9" style="140" bestFit="1" customWidth="1"/>
    <col min="22" max="16384" width="11.25" style="140"/>
  </cols>
  <sheetData>
    <row r="1" spans="1:21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21" ht="3.75" customHeight="1"/>
    <row r="3" spans="1:21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</row>
    <row r="5" spans="1:21" ht="1.5" customHeight="1"/>
    <row r="6" spans="1:21" ht="13.5" customHeight="1">
      <c r="A6" s="235" t="s">
        <v>36</v>
      </c>
      <c r="B6" s="235"/>
      <c r="C6" s="193" t="s">
        <v>2</v>
      </c>
      <c r="D6" s="237" t="s">
        <v>105</v>
      </c>
      <c r="E6" s="232" t="s">
        <v>4</v>
      </c>
      <c r="F6" s="233"/>
      <c r="G6" s="172" t="s">
        <v>5</v>
      </c>
      <c r="H6" s="172"/>
      <c r="I6" s="173"/>
      <c r="J6" s="235" t="s">
        <v>36</v>
      </c>
      <c r="K6" s="235"/>
      <c r="L6" s="232" t="s">
        <v>53</v>
      </c>
      <c r="M6" s="233"/>
      <c r="N6" s="233"/>
      <c r="O6" s="233"/>
      <c r="P6" s="234"/>
      <c r="Q6" s="193" t="s">
        <v>20</v>
      </c>
      <c r="R6" s="193" t="s">
        <v>143</v>
      </c>
      <c r="S6" s="193" t="s">
        <v>142</v>
      </c>
      <c r="T6" s="192" t="s">
        <v>141</v>
      </c>
      <c r="U6" s="191" t="s">
        <v>7</v>
      </c>
    </row>
    <row r="7" spans="1:21" ht="13.5" customHeight="1">
      <c r="A7" s="236"/>
      <c r="B7" s="236"/>
      <c r="C7" s="167" t="s">
        <v>11</v>
      </c>
      <c r="D7" s="238"/>
      <c r="E7" s="187" t="s">
        <v>15</v>
      </c>
      <c r="F7" s="190" t="s">
        <v>17</v>
      </c>
      <c r="G7" s="187" t="s">
        <v>15</v>
      </c>
      <c r="H7" s="187" t="s">
        <v>16</v>
      </c>
      <c r="I7" s="189" t="s">
        <v>17</v>
      </c>
      <c r="J7" s="236"/>
      <c r="K7" s="236"/>
      <c r="L7" s="189" t="s">
        <v>140</v>
      </c>
      <c r="M7" s="187" t="s">
        <v>139</v>
      </c>
      <c r="N7" s="188" t="s">
        <v>12</v>
      </c>
      <c r="O7" s="187" t="s">
        <v>18</v>
      </c>
      <c r="P7" s="187" t="s">
        <v>19</v>
      </c>
      <c r="Q7" s="162" t="s">
        <v>52</v>
      </c>
      <c r="R7" s="162" t="s">
        <v>138</v>
      </c>
      <c r="S7" s="162" t="s">
        <v>138</v>
      </c>
      <c r="T7" s="161" t="s">
        <v>138</v>
      </c>
      <c r="U7" s="186" t="s">
        <v>21</v>
      </c>
    </row>
    <row r="8" spans="1:21" ht="6" customHeight="1">
      <c r="C8" s="159"/>
      <c r="L8" s="183"/>
      <c r="N8" s="182"/>
    </row>
    <row r="9" spans="1:21" ht="9.75" customHeight="1">
      <c r="A9" s="155" t="s">
        <v>151</v>
      </c>
      <c r="C9" s="157">
        <v>282</v>
      </c>
      <c r="D9" s="153">
        <v>46409</v>
      </c>
      <c r="E9" s="153">
        <v>176278</v>
      </c>
      <c r="F9" s="156">
        <v>625</v>
      </c>
      <c r="G9" s="153">
        <v>520611</v>
      </c>
      <c r="H9" s="153">
        <v>19914</v>
      </c>
      <c r="I9" s="153">
        <v>1916.7553191489362</v>
      </c>
      <c r="J9" s="155" t="str">
        <f>A9</f>
        <v>平成 26年度</v>
      </c>
      <c r="L9" s="181" t="s">
        <v>129</v>
      </c>
      <c r="M9" s="180" t="s">
        <v>128</v>
      </c>
      <c r="N9" s="180">
        <v>1093791</v>
      </c>
      <c r="O9" s="156">
        <v>1008173</v>
      </c>
      <c r="P9" s="156">
        <v>85618</v>
      </c>
      <c r="Q9" s="156">
        <v>398</v>
      </c>
      <c r="R9" s="156">
        <v>67410</v>
      </c>
      <c r="S9" s="156">
        <v>22744</v>
      </c>
      <c r="T9" s="156">
        <v>20813</v>
      </c>
      <c r="U9" s="156">
        <v>2246</v>
      </c>
    </row>
    <row r="10" spans="1:21" ht="9.75" customHeight="1">
      <c r="A10" s="158" t="s">
        <v>127</v>
      </c>
      <c r="C10" s="157">
        <v>285</v>
      </c>
      <c r="D10" s="153">
        <v>45798</v>
      </c>
      <c r="E10" s="153">
        <v>178973</v>
      </c>
      <c r="F10" s="156">
        <v>628</v>
      </c>
      <c r="G10" s="153">
        <v>532814</v>
      </c>
      <c r="H10" s="153">
        <v>22355</v>
      </c>
      <c r="I10" s="153">
        <v>1947.961403508772</v>
      </c>
      <c r="J10" s="155" t="str">
        <f>A10</f>
        <v>27　　</v>
      </c>
      <c r="L10" s="181">
        <v>19899</v>
      </c>
      <c r="M10" s="180">
        <v>365</v>
      </c>
      <c r="N10" s="180">
        <v>1113325</v>
      </c>
      <c r="O10" s="156">
        <v>1027532</v>
      </c>
      <c r="P10" s="156">
        <v>85793</v>
      </c>
      <c r="Q10" s="156">
        <v>398</v>
      </c>
      <c r="R10" s="156">
        <v>53036</v>
      </c>
      <c r="S10" s="156">
        <v>23118</v>
      </c>
      <c r="T10" s="156">
        <v>20938</v>
      </c>
      <c r="U10" s="156">
        <v>2232</v>
      </c>
    </row>
    <row r="11" spans="1:21" ht="9.75" customHeight="1">
      <c r="A11" s="158" t="s">
        <v>144</v>
      </c>
      <c r="C11" s="157">
        <v>282</v>
      </c>
      <c r="D11" s="153">
        <v>45090</v>
      </c>
      <c r="E11" s="153">
        <v>168715</v>
      </c>
      <c r="F11" s="156">
        <v>598</v>
      </c>
      <c r="G11" s="153">
        <v>496301</v>
      </c>
      <c r="H11" s="153">
        <v>19508</v>
      </c>
      <c r="I11" s="153">
        <v>1829.1099290780141</v>
      </c>
      <c r="J11" s="155" t="str">
        <f>A11</f>
        <v>28　　</v>
      </c>
      <c r="L11" s="181">
        <v>16334</v>
      </c>
      <c r="M11" s="180">
        <v>460</v>
      </c>
      <c r="N11" s="180">
        <v>1129199</v>
      </c>
      <c r="O11" s="156">
        <v>1043333</v>
      </c>
      <c r="P11" s="156">
        <v>85866</v>
      </c>
      <c r="Q11" s="156">
        <v>398</v>
      </c>
      <c r="R11" s="156">
        <v>53104</v>
      </c>
      <c r="S11" s="156">
        <v>23441</v>
      </c>
      <c r="T11" s="156">
        <v>21029</v>
      </c>
      <c r="U11" s="156">
        <v>2194</v>
      </c>
    </row>
    <row r="12" spans="1:21" ht="9.75" customHeight="1">
      <c r="A12" s="158" t="s">
        <v>146</v>
      </c>
      <c r="C12" s="157">
        <v>282</v>
      </c>
      <c r="D12" s="153">
        <v>42867</v>
      </c>
      <c r="E12" s="153">
        <v>159364</v>
      </c>
      <c r="F12" s="156">
        <v>565</v>
      </c>
      <c r="G12" s="153">
        <v>471741</v>
      </c>
      <c r="H12" s="153">
        <v>19677</v>
      </c>
      <c r="I12" s="153">
        <v>1742.6170212765958</v>
      </c>
      <c r="J12" s="155" t="str">
        <f>A12</f>
        <v>29　　</v>
      </c>
      <c r="L12" s="181">
        <v>14560</v>
      </c>
      <c r="M12" s="180">
        <v>1263</v>
      </c>
      <c r="N12" s="180">
        <v>1142496</v>
      </c>
      <c r="O12" s="156">
        <v>1056587</v>
      </c>
      <c r="P12" s="156">
        <v>85909</v>
      </c>
      <c r="Q12" s="156">
        <v>398</v>
      </c>
      <c r="R12" s="156">
        <v>53182</v>
      </c>
      <c r="S12" s="156">
        <v>23682</v>
      </c>
      <c r="T12" s="156">
        <v>21144</v>
      </c>
      <c r="U12" s="156">
        <v>2110</v>
      </c>
    </row>
    <row r="13" spans="1:21" ht="9.75" customHeight="1">
      <c r="A13" s="152" t="s">
        <v>150</v>
      </c>
      <c r="B13" s="147"/>
      <c r="C13" s="151">
        <v>281</v>
      </c>
      <c r="D13" s="145">
        <v>41139</v>
      </c>
      <c r="E13" s="149">
        <v>158656</v>
      </c>
      <c r="F13" s="150">
        <v>565</v>
      </c>
      <c r="G13" s="149">
        <v>453049</v>
      </c>
      <c r="H13" s="149">
        <v>19443</v>
      </c>
      <c r="I13" s="149">
        <v>1681.4661921708184</v>
      </c>
      <c r="J13" s="148" t="str">
        <f>A13</f>
        <v>30　　</v>
      </c>
      <c r="K13" s="147"/>
      <c r="L13" s="179">
        <v>13023</v>
      </c>
      <c r="M13" s="178">
        <v>507</v>
      </c>
      <c r="N13" s="178">
        <v>1155012</v>
      </c>
      <c r="O13" s="178">
        <v>1069010</v>
      </c>
      <c r="P13" s="178">
        <v>86002</v>
      </c>
      <c r="Q13" s="178">
        <v>398</v>
      </c>
      <c r="R13" s="178">
        <v>53226</v>
      </c>
      <c r="S13" s="178">
        <v>23901</v>
      </c>
      <c r="T13" s="178">
        <v>21229</v>
      </c>
      <c r="U13" s="178">
        <v>2040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142" t="s">
        <v>99</v>
      </c>
      <c r="J15" s="142" t="s">
        <v>79</v>
      </c>
    </row>
    <row r="16" spans="1:21" ht="9.75" customHeight="1">
      <c r="A16" s="142"/>
      <c r="B16" s="141"/>
      <c r="J16" s="140" t="s">
        <v>30</v>
      </c>
    </row>
  </sheetData>
  <mergeCells count="5">
    <mergeCell ref="A6:B7"/>
    <mergeCell ref="J6:K7"/>
    <mergeCell ref="E6:F6"/>
    <mergeCell ref="D6:D7"/>
    <mergeCell ref="L6:P6"/>
  </mergeCells>
  <phoneticPr fontId="1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  <ignoredErrors>
    <ignoredError sqref="A10:A13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7.5" style="140" bestFit="1" customWidth="1"/>
    <col min="14" max="16" width="7.875" style="140" bestFit="1" customWidth="1"/>
    <col min="17" max="17" width="4.875" style="140" bestFit="1" customWidth="1"/>
    <col min="18" max="19" width="7.5" style="140" bestFit="1" customWidth="1"/>
    <col min="20" max="21" width="9" style="140" bestFit="1" customWidth="1"/>
    <col min="22" max="16384" width="11.25" style="140"/>
  </cols>
  <sheetData>
    <row r="1" spans="1:21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21" ht="3.75" customHeight="1"/>
    <row r="3" spans="1:21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</row>
    <row r="5" spans="1:21" ht="1.5" customHeight="1"/>
    <row r="6" spans="1:21" ht="13.5" customHeight="1">
      <c r="A6" s="235" t="s">
        <v>36</v>
      </c>
      <c r="B6" s="235"/>
      <c r="C6" s="193" t="s">
        <v>2</v>
      </c>
      <c r="D6" s="237" t="s">
        <v>105</v>
      </c>
      <c r="E6" s="232" t="s">
        <v>4</v>
      </c>
      <c r="F6" s="233"/>
      <c r="G6" s="172" t="s">
        <v>5</v>
      </c>
      <c r="H6" s="172"/>
      <c r="I6" s="173"/>
      <c r="J6" s="235" t="s">
        <v>36</v>
      </c>
      <c r="K6" s="235"/>
      <c r="L6" s="232" t="s">
        <v>53</v>
      </c>
      <c r="M6" s="233"/>
      <c r="N6" s="233"/>
      <c r="O6" s="233"/>
      <c r="P6" s="234"/>
      <c r="Q6" s="193" t="s">
        <v>20</v>
      </c>
      <c r="R6" s="193" t="s">
        <v>143</v>
      </c>
      <c r="S6" s="193" t="s">
        <v>142</v>
      </c>
      <c r="T6" s="192" t="s">
        <v>141</v>
      </c>
      <c r="U6" s="191" t="s">
        <v>7</v>
      </c>
    </row>
    <row r="7" spans="1:21" ht="13.5" customHeight="1">
      <c r="A7" s="236"/>
      <c r="B7" s="236"/>
      <c r="C7" s="167" t="s">
        <v>11</v>
      </c>
      <c r="D7" s="238"/>
      <c r="E7" s="187" t="s">
        <v>15</v>
      </c>
      <c r="F7" s="190" t="s">
        <v>17</v>
      </c>
      <c r="G7" s="187" t="s">
        <v>15</v>
      </c>
      <c r="H7" s="187" t="s">
        <v>16</v>
      </c>
      <c r="I7" s="189" t="s">
        <v>17</v>
      </c>
      <c r="J7" s="236"/>
      <c r="K7" s="236"/>
      <c r="L7" s="189" t="s">
        <v>140</v>
      </c>
      <c r="M7" s="187" t="s">
        <v>139</v>
      </c>
      <c r="N7" s="188" t="s">
        <v>12</v>
      </c>
      <c r="O7" s="187" t="s">
        <v>18</v>
      </c>
      <c r="P7" s="187" t="s">
        <v>19</v>
      </c>
      <c r="Q7" s="162" t="s">
        <v>52</v>
      </c>
      <c r="R7" s="162" t="s">
        <v>138</v>
      </c>
      <c r="S7" s="162" t="s">
        <v>138</v>
      </c>
      <c r="T7" s="161" t="s">
        <v>138</v>
      </c>
      <c r="U7" s="186" t="s">
        <v>21</v>
      </c>
    </row>
    <row r="8" spans="1:21" ht="6" customHeight="1">
      <c r="C8" s="159"/>
      <c r="L8" s="183"/>
      <c r="N8" s="182"/>
    </row>
    <row r="9" spans="1:21" ht="9.75" customHeight="1">
      <c r="A9" s="155" t="s">
        <v>149</v>
      </c>
      <c r="C9" s="157">
        <v>280</v>
      </c>
      <c r="D9" s="153">
        <v>46543</v>
      </c>
      <c r="E9" s="153">
        <v>163884</v>
      </c>
      <c r="F9" s="156">
        <v>585</v>
      </c>
      <c r="G9" s="153">
        <v>533859</v>
      </c>
      <c r="H9" s="153">
        <v>20329</v>
      </c>
      <c r="I9" s="153">
        <v>1979.2428571428572</v>
      </c>
      <c r="J9" s="155" t="str">
        <f>A9</f>
        <v>平成 25年度</v>
      </c>
      <c r="L9" s="181" t="s">
        <v>131</v>
      </c>
      <c r="M9" s="180">
        <v>557</v>
      </c>
      <c r="N9" s="180">
        <v>1082122</v>
      </c>
      <c r="O9" s="156">
        <v>989208</v>
      </c>
      <c r="P9" s="156">
        <v>92914</v>
      </c>
      <c r="Q9" s="156">
        <v>398</v>
      </c>
      <c r="R9" s="156">
        <v>67342</v>
      </c>
      <c r="S9" s="156">
        <v>22536</v>
      </c>
      <c r="T9" s="156">
        <v>20723</v>
      </c>
      <c r="U9" s="156">
        <v>2323</v>
      </c>
    </row>
    <row r="10" spans="1:21" ht="9.75" customHeight="1">
      <c r="A10" s="158" t="s">
        <v>125</v>
      </c>
      <c r="C10" s="157">
        <v>282</v>
      </c>
      <c r="D10" s="153">
        <v>46409</v>
      </c>
      <c r="E10" s="153">
        <v>176278</v>
      </c>
      <c r="F10" s="156">
        <v>625</v>
      </c>
      <c r="G10" s="153">
        <v>520611</v>
      </c>
      <c r="H10" s="153">
        <v>19914</v>
      </c>
      <c r="I10" s="153">
        <v>1916.7553191489362</v>
      </c>
      <c r="J10" s="155" t="str">
        <f>A10</f>
        <v>26　　</v>
      </c>
      <c r="L10" s="181" t="s">
        <v>129</v>
      </c>
      <c r="M10" s="180" t="s">
        <v>128</v>
      </c>
      <c r="N10" s="180">
        <v>1093791</v>
      </c>
      <c r="O10" s="156">
        <v>1008173</v>
      </c>
      <c r="P10" s="156">
        <v>85618</v>
      </c>
      <c r="Q10" s="156">
        <v>398</v>
      </c>
      <c r="R10" s="156">
        <v>67410</v>
      </c>
      <c r="S10" s="156">
        <v>22744</v>
      </c>
      <c r="T10" s="156">
        <v>20813</v>
      </c>
      <c r="U10" s="156">
        <v>2246</v>
      </c>
    </row>
    <row r="11" spans="1:21" ht="9.75" customHeight="1">
      <c r="A11" s="158" t="s">
        <v>148</v>
      </c>
      <c r="C11" s="157">
        <v>285</v>
      </c>
      <c r="D11" s="153">
        <v>45798</v>
      </c>
      <c r="E11" s="153">
        <v>178973</v>
      </c>
      <c r="F11" s="156">
        <v>628</v>
      </c>
      <c r="G11" s="153">
        <v>532814</v>
      </c>
      <c r="H11" s="153">
        <v>22355</v>
      </c>
      <c r="I11" s="153">
        <v>1947.961403508772</v>
      </c>
      <c r="J11" s="155" t="str">
        <f>A11</f>
        <v>27　　</v>
      </c>
      <c r="L11" s="181">
        <v>19899</v>
      </c>
      <c r="M11" s="180">
        <v>365</v>
      </c>
      <c r="N11" s="180">
        <v>1113325</v>
      </c>
      <c r="O11" s="156">
        <v>1027532</v>
      </c>
      <c r="P11" s="156">
        <v>85793</v>
      </c>
      <c r="Q11" s="156">
        <v>398</v>
      </c>
      <c r="R11" s="156">
        <v>53036</v>
      </c>
      <c r="S11" s="156">
        <v>23118</v>
      </c>
      <c r="T11" s="156">
        <v>20938</v>
      </c>
      <c r="U11" s="156">
        <v>2232</v>
      </c>
    </row>
    <row r="12" spans="1:21" ht="9.75" customHeight="1">
      <c r="A12" s="158" t="s">
        <v>147</v>
      </c>
      <c r="C12" s="157">
        <v>282</v>
      </c>
      <c r="D12" s="153">
        <v>45090</v>
      </c>
      <c r="E12" s="153">
        <v>168715</v>
      </c>
      <c r="F12" s="156">
        <v>598</v>
      </c>
      <c r="G12" s="153">
        <v>496301</v>
      </c>
      <c r="H12" s="153">
        <v>19508</v>
      </c>
      <c r="I12" s="153">
        <v>1829.1099290780141</v>
      </c>
      <c r="J12" s="155" t="str">
        <f>A12</f>
        <v>28　　</v>
      </c>
      <c r="L12" s="181">
        <v>16334</v>
      </c>
      <c r="M12" s="180">
        <v>460</v>
      </c>
      <c r="N12" s="180">
        <v>1129199</v>
      </c>
      <c r="O12" s="156">
        <v>1043333</v>
      </c>
      <c r="P12" s="156">
        <v>85866</v>
      </c>
      <c r="Q12" s="156">
        <v>398</v>
      </c>
      <c r="R12" s="156">
        <v>53104</v>
      </c>
      <c r="S12" s="156">
        <v>23441</v>
      </c>
      <c r="T12" s="156">
        <v>21029</v>
      </c>
      <c r="U12" s="156">
        <v>2194</v>
      </c>
    </row>
    <row r="13" spans="1:21" ht="9.75" customHeight="1">
      <c r="A13" s="152" t="s">
        <v>146</v>
      </c>
      <c r="B13" s="147"/>
      <c r="C13" s="151">
        <v>282</v>
      </c>
      <c r="D13" s="145">
        <v>42867</v>
      </c>
      <c r="E13" s="149">
        <v>159364</v>
      </c>
      <c r="F13" s="150">
        <v>565</v>
      </c>
      <c r="G13" s="149">
        <v>471741</v>
      </c>
      <c r="H13" s="149">
        <v>19677</v>
      </c>
      <c r="I13" s="149">
        <v>1742.6170212765958</v>
      </c>
      <c r="J13" s="148" t="str">
        <f>A13</f>
        <v>29　　</v>
      </c>
      <c r="K13" s="147"/>
      <c r="L13" s="179">
        <v>14560</v>
      </c>
      <c r="M13" s="178">
        <v>1263</v>
      </c>
      <c r="N13" s="178">
        <v>1142496</v>
      </c>
      <c r="O13" s="178">
        <v>1056587</v>
      </c>
      <c r="P13" s="178">
        <v>85909</v>
      </c>
      <c r="Q13" s="178">
        <v>398</v>
      </c>
      <c r="R13" s="178">
        <v>53182</v>
      </c>
      <c r="S13" s="178">
        <v>23682</v>
      </c>
      <c r="T13" s="178">
        <v>21144</v>
      </c>
      <c r="U13" s="178">
        <v>2110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142" t="s">
        <v>99</v>
      </c>
      <c r="J15" s="142" t="s">
        <v>79</v>
      </c>
    </row>
    <row r="16" spans="1:21" ht="9.75" customHeight="1">
      <c r="A16" s="142"/>
      <c r="B16" s="141"/>
      <c r="J16" s="140" t="s">
        <v>30</v>
      </c>
    </row>
  </sheetData>
  <mergeCells count="5">
    <mergeCell ref="A6:B7"/>
    <mergeCell ref="J6:K7"/>
    <mergeCell ref="E6:F6"/>
    <mergeCell ref="D6:D7"/>
    <mergeCell ref="L6:P6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7.5" style="140" bestFit="1" customWidth="1"/>
    <col min="14" max="16" width="7.875" style="140" bestFit="1" customWidth="1"/>
    <col min="17" max="17" width="4.875" style="140" bestFit="1" customWidth="1"/>
    <col min="18" max="19" width="7.5" style="140" bestFit="1" customWidth="1"/>
    <col min="20" max="21" width="9" style="140" bestFit="1" customWidth="1"/>
    <col min="22" max="16384" width="11.25" style="140"/>
  </cols>
  <sheetData>
    <row r="1" spans="1:21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21" ht="3.75" customHeight="1"/>
    <row r="3" spans="1:21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</row>
    <row r="5" spans="1:21" ht="1.5" customHeight="1"/>
    <row r="6" spans="1:21" ht="13.5" customHeight="1">
      <c r="A6" s="235" t="s">
        <v>36</v>
      </c>
      <c r="B6" s="235"/>
      <c r="C6" s="193" t="s">
        <v>2</v>
      </c>
      <c r="D6" s="237" t="s">
        <v>105</v>
      </c>
      <c r="E6" s="232" t="s">
        <v>4</v>
      </c>
      <c r="F6" s="233"/>
      <c r="G6" s="172" t="s">
        <v>5</v>
      </c>
      <c r="H6" s="172"/>
      <c r="I6" s="173"/>
      <c r="J6" s="235" t="s">
        <v>36</v>
      </c>
      <c r="K6" s="235"/>
      <c r="L6" s="232" t="s">
        <v>53</v>
      </c>
      <c r="M6" s="233"/>
      <c r="N6" s="233"/>
      <c r="O6" s="233"/>
      <c r="P6" s="234"/>
      <c r="Q6" s="193" t="s">
        <v>20</v>
      </c>
      <c r="R6" s="193" t="s">
        <v>143</v>
      </c>
      <c r="S6" s="193" t="s">
        <v>142</v>
      </c>
      <c r="T6" s="192" t="s">
        <v>141</v>
      </c>
      <c r="U6" s="191" t="s">
        <v>7</v>
      </c>
    </row>
    <row r="7" spans="1:21" ht="13.5" customHeight="1">
      <c r="A7" s="236"/>
      <c r="B7" s="236"/>
      <c r="C7" s="167" t="s">
        <v>11</v>
      </c>
      <c r="D7" s="238"/>
      <c r="E7" s="187" t="s">
        <v>15</v>
      </c>
      <c r="F7" s="190" t="s">
        <v>17</v>
      </c>
      <c r="G7" s="187" t="s">
        <v>15</v>
      </c>
      <c r="H7" s="187" t="s">
        <v>16</v>
      </c>
      <c r="I7" s="189" t="s">
        <v>17</v>
      </c>
      <c r="J7" s="236"/>
      <c r="K7" s="236"/>
      <c r="L7" s="189" t="s">
        <v>140</v>
      </c>
      <c r="M7" s="187" t="s">
        <v>139</v>
      </c>
      <c r="N7" s="188" t="s">
        <v>12</v>
      </c>
      <c r="O7" s="187" t="s">
        <v>18</v>
      </c>
      <c r="P7" s="187" t="s">
        <v>19</v>
      </c>
      <c r="Q7" s="162" t="s">
        <v>52</v>
      </c>
      <c r="R7" s="162" t="s">
        <v>138</v>
      </c>
      <c r="S7" s="162" t="s">
        <v>138</v>
      </c>
      <c r="T7" s="161" t="s">
        <v>138</v>
      </c>
      <c r="U7" s="186" t="s">
        <v>21</v>
      </c>
    </row>
    <row r="8" spans="1:21" ht="6" customHeight="1">
      <c r="C8" s="159"/>
      <c r="L8" s="183"/>
      <c r="N8" s="182"/>
    </row>
    <row r="9" spans="1:21" ht="9.75" customHeight="1">
      <c r="A9" s="155" t="s">
        <v>145</v>
      </c>
      <c r="C9" s="157">
        <v>282</v>
      </c>
      <c r="D9" s="153">
        <v>48739</v>
      </c>
      <c r="E9" s="153">
        <v>164953</v>
      </c>
      <c r="F9" s="156">
        <v>585</v>
      </c>
      <c r="G9" s="153">
        <v>537355</v>
      </c>
      <c r="H9" s="153">
        <v>19404</v>
      </c>
      <c r="I9" s="153">
        <v>1974.322695035461</v>
      </c>
      <c r="J9" s="155" t="str">
        <f>A9</f>
        <v>平成 24年度</v>
      </c>
      <c r="L9" s="181" t="s">
        <v>134</v>
      </c>
      <c r="M9" s="180" t="s">
        <v>133</v>
      </c>
      <c r="N9" s="180">
        <v>1061556</v>
      </c>
      <c r="O9" s="156">
        <v>968811</v>
      </c>
      <c r="P9" s="156">
        <v>92745</v>
      </c>
      <c r="Q9" s="156">
        <v>398</v>
      </c>
      <c r="R9" s="156">
        <v>67234</v>
      </c>
      <c r="S9" s="156">
        <v>23522</v>
      </c>
      <c r="T9" s="156">
        <v>20610</v>
      </c>
      <c r="U9" s="156">
        <v>2473</v>
      </c>
    </row>
    <row r="10" spans="1:21" ht="9.75" customHeight="1">
      <c r="A10" s="158" t="s">
        <v>132</v>
      </c>
      <c r="C10" s="157">
        <v>280</v>
      </c>
      <c r="D10" s="153">
        <v>46543</v>
      </c>
      <c r="E10" s="153">
        <v>163884</v>
      </c>
      <c r="F10" s="156">
        <v>585</v>
      </c>
      <c r="G10" s="153">
        <v>533859</v>
      </c>
      <c r="H10" s="153">
        <v>20329</v>
      </c>
      <c r="I10" s="153">
        <v>1979.2428571428572</v>
      </c>
      <c r="J10" s="155" t="str">
        <f>A10</f>
        <v>25　　</v>
      </c>
      <c r="L10" s="181" t="s">
        <v>131</v>
      </c>
      <c r="M10" s="180">
        <v>557</v>
      </c>
      <c r="N10" s="180">
        <v>1082122</v>
      </c>
      <c r="O10" s="156">
        <v>989208</v>
      </c>
      <c r="P10" s="156">
        <v>92914</v>
      </c>
      <c r="Q10" s="156">
        <v>398</v>
      </c>
      <c r="R10" s="156">
        <v>67342</v>
      </c>
      <c r="S10" s="156">
        <v>22536</v>
      </c>
      <c r="T10" s="156">
        <v>20723</v>
      </c>
      <c r="U10" s="156">
        <v>2323</v>
      </c>
    </row>
    <row r="11" spans="1:21" ht="9.75" customHeight="1">
      <c r="A11" s="158" t="s">
        <v>130</v>
      </c>
      <c r="C11" s="157">
        <v>282</v>
      </c>
      <c r="D11" s="153">
        <v>46409</v>
      </c>
      <c r="E11" s="153">
        <v>176278</v>
      </c>
      <c r="F11" s="156">
        <v>625</v>
      </c>
      <c r="G11" s="153">
        <v>520611</v>
      </c>
      <c r="H11" s="153">
        <v>19914</v>
      </c>
      <c r="I11" s="153">
        <v>1916.7553191489362</v>
      </c>
      <c r="J11" s="155" t="str">
        <f>A11</f>
        <v>26　　</v>
      </c>
      <c r="L11" s="181" t="s">
        <v>129</v>
      </c>
      <c r="M11" s="180" t="s">
        <v>128</v>
      </c>
      <c r="N11" s="180">
        <v>1093791</v>
      </c>
      <c r="O11" s="156">
        <v>1008173</v>
      </c>
      <c r="P11" s="156">
        <v>85618</v>
      </c>
      <c r="Q11" s="156">
        <v>398</v>
      </c>
      <c r="R11" s="156">
        <v>67410</v>
      </c>
      <c r="S11" s="156">
        <v>22744</v>
      </c>
      <c r="T11" s="156">
        <v>20813</v>
      </c>
      <c r="U11" s="156">
        <v>2246</v>
      </c>
    </row>
    <row r="12" spans="1:21" ht="9.75" customHeight="1">
      <c r="A12" s="158" t="s">
        <v>127</v>
      </c>
      <c r="C12" s="157">
        <v>285</v>
      </c>
      <c r="D12" s="153">
        <v>45798</v>
      </c>
      <c r="E12" s="153">
        <v>178973</v>
      </c>
      <c r="F12" s="156">
        <v>628</v>
      </c>
      <c r="G12" s="153">
        <v>532814</v>
      </c>
      <c r="H12" s="153">
        <v>22355</v>
      </c>
      <c r="I12" s="153">
        <v>1947.961403508772</v>
      </c>
      <c r="J12" s="155" t="str">
        <f>A12</f>
        <v>27　　</v>
      </c>
      <c r="L12" s="181">
        <v>19899</v>
      </c>
      <c r="M12" s="180">
        <v>365</v>
      </c>
      <c r="N12" s="180">
        <v>1113325</v>
      </c>
      <c r="O12" s="156">
        <v>1027532</v>
      </c>
      <c r="P12" s="156">
        <v>85793</v>
      </c>
      <c r="Q12" s="156">
        <v>398</v>
      </c>
      <c r="R12" s="156">
        <v>53036</v>
      </c>
      <c r="S12" s="156">
        <v>23118</v>
      </c>
      <c r="T12" s="156">
        <v>20938</v>
      </c>
      <c r="U12" s="156">
        <v>2232</v>
      </c>
    </row>
    <row r="13" spans="1:21" ht="9.75" customHeight="1">
      <c r="A13" s="152" t="s">
        <v>144</v>
      </c>
      <c r="B13" s="147"/>
      <c r="C13" s="151">
        <v>282</v>
      </c>
      <c r="D13" s="145">
        <v>45090</v>
      </c>
      <c r="E13" s="149">
        <v>168715</v>
      </c>
      <c r="F13" s="150">
        <v>598</v>
      </c>
      <c r="G13" s="149">
        <v>496301</v>
      </c>
      <c r="H13" s="149">
        <v>19508</v>
      </c>
      <c r="I13" s="149">
        <v>1829.1099290780141</v>
      </c>
      <c r="J13" s="148" t="str">
        <f>A13</f>
        <v>28　　</v>
      </c>
      <c r="K13" s="147"/>
      <c r="L13" s="179">
        <v>16334</v>
      </c>
      <c r="M13" s="178">
        <v>460</v>
      </c>
      <c r="N13" s="178">
        <v>1129199</v>
      </c>
      <c r="O13" s="178">
        <v>1043333</v>
      </c>
      <c r="P13" s="178">
        <v>85866</v>
      </c>
      <c r="Q13" s="178">
        <v>398</v>
      </c>
      <c r="R13" s="178">
        <v>53104</v>
      </c>
      <c r="S13" s="178">
        <v>23441</v>
      </c>
      <c r="T13" s="178">
        <v>21029</v>
      </c>
      <c r="U13" s="178">
        <v>2194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142" t="s">
        <v>99</v>
      </c>
      <c r="J15" s="142" t="s">
        <v>79</v>
      </c>
    </row>
    <row r="16" spans="1:21" ht="9.75" customHeight="1">
      <c r="A16" s="142"/>
      <c r="B16" s="141"/>
      <c r="J16" s="140" t="s">
        <v>30</v>
      </c>
    </row>
  </sheetData>
  <mergeCells count="5">
    <mergeCell ref="A6:B7"/>
    <mergeCell ref="J6:K7"/>
    <mergeCell ref="E6:F6"/>
    <mergeCell ref="D6:D7"/>
    <mergeCell ref="L6:P6"/>
  </mergeCells>
  <phoneticPr fontId="1"/>
  <printOptions horizontalCentered="1" verticalCentered="1"/>
  <pageMargins left="0.78740157480314965" right="0.78740157480314965" top="0.98425196850393704" bottom="0.78740157480314965" header="0.51181102362204722" footer="0.51181102362204722"/>
  <pageSetup paperSize="9" orientation="portrait" blackAndWhite="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showGridLines="0" zoomScale="125" zoomScaleNormal="125" workbookViewId="0"/>
  </sheetViews>
  <sheetFormatPr defaultColWidth="11.25" defaultRowHeight="10.5"/>
  <cols>
    <col min="1" max="1" width="9.375" style="140" customWidth="1"/>
    <col min="2" max="2" width="1" style="140" customWidth="1"/>
    <col min="3" max="9" width="10.875" style="140" customWidth="1"/>
    <col min="10" max="10" width="9.375" style="140" customWidth="1"/>
    <col min="11" max="11" width="1" style="140" customWidth="1"/>
    <col min="12" max="13" width="7.5" style="140" bestFit="1" customWidth="1"/>
    <col min="14" max="16" width="7.875" style="140" bestFit="1" customWidth="1"/>
    <col min="17" max="17" width="4.875" style="140" bestFit="1" customWidth="1"/>
    <col min="18" max="19" width="7.5" style="140" bestFit="1" customWidth="1"/>
    <col min="20" max="21" width="9" style="140" bestFit="1" customWidth="1"/>
    <col min="22" max="16384" width="11.25" style="140"/>
  </cols>
  <sheetData>
    <row r="1" spans="1:21" ht="13.5">
      <c r="A1" s="177" t="s">
        <v>69</v>
      </c>
      <c r="B1" s="174"/>
      <c r="C1" s="174"/>
      <c r="D1" s="174"/>
      <c r="E1" s="174"/>
      <c r="F1" s="174"/>
      <c r="G1" s="174"/>
      <c r="H1" s="174"/>
      <c r="I1" s="174"/>
      <c r="J1" s="176"/>
    </row>
    <row r="2" spans="1:21" ht="3.75" customHeight="1"/>
    <row r="3" spans="1:21" ht="13.5">
      <c r="A3" s="175" t="s">
        <v>0</v>
      </c>
      <c r="B3" s="174"/>
      <c r="C3" s="174"/>
      <c r="D3" s="174"/>
      <c r="E3" s="174"/>
      <c r="F3" s="174"/>
      <c r="G3" s="174"/>
      <c r="H3" s="174"/>
      <c r="I3" s="174"/>
      <c r="J3" s="175" t="s">
        <v>1</v>
      </c>
      <c r="K3" s="174"/>
      <c r="L3" s="174"/>
      <c r="M3" s="174"/>
      <c r="N3" s="174"/>
      <c r="O3" s="174"/>
      <c r="P3" s="174"/>
      <c r="Q3" s="174"/>
      <c r="R3" s="174"/>
      <c r="S3" s="174"/>
      <c r="T3" s="174"/>
      <c r="U3" s="174"/>
    </row>
    <row r="4" spans="1:21" ht="4.5" customHeight="1">
      <c r="A4" s="175"/>
      <c r="B4" s="174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</row>
    <row r="5" spans="1:21" ht="1.5" customHeight="1"/>
    <row r="6" spans="1:21" ht="13.5" customHeight="1">
      <c r="A6" s="239" t="s">
        <v>36</v>
      </c>
      <c r="B6" s="239"/>
      <c r="C6" s="170" t="s">
        <v>2</v>
      </c>
      <c r="D6" s="241" t="s">
        <v>105</v>
      </c>
      <c r="E6" s="232" t="s">
        <v>4</v>
      </c>
      <c r="F6" s="233"/>
      <c r="G6" s="172" t="s">
        <v>5</v>
      </c>
      <c r="H6" s="172"/>
      <c r="I6" s="173"/>
      <c r="J6" s="239" t="s">
        <v>36</v>
      </c>
      <c r="K6" s="239"/>
      <c r="L6" s="232" t="s">
        <v>53</v>
      </c>
      <c r="M6" s="233"/>
      <c r="N6" s="233"/>
      <c r="O6" s="233"/>
      <c r="P6" s="234"/>
      <c r="Q6" s="170" t="s">
        <v>20</v>
      </c>
      <c r="R6" s="170" t="s">
        <v>143</v>
      </c>
      <c r="S6" s="170" t="s">
        <v>142</v>
      </c>
      <c r="T6" s="185" t="s">
        <v>141</v>
      </c>
      <c r="U6" s="168" t="s">
        <v>7</v>
      </c>
    </row>
    <row r="7" spans="1:21" ht="13.5" customHeight="1">
      <c r="A7" s="240"/>
      <c r="B7" s="240"/>
      <c r="C7" s="167" t="s">
        <v>11</v>
      </c>
      <c r="D7" s="242"/>
      <c r="E7" s="164" t="s">
        <v>15</v>
      </c>
      <c r="F7" s="166" t="s">
        <v>17</v>
      </c>
      <c r="G7" s="164" t="s">
        <v>15</v>
      </c>
      <c r="H7" s="164" t="s">
        <v>16</v>
      </c>
      <c r="I7" s="165" t="s">
        <v>17</v>
      </c>
      <c r="J7" s="240"/>
      <c r="K7" s="240"/>
      <c r="L7" s="165" t="s">
        <v>140</v>
      </c>
      <c r="M7" s="164" t="s">
        <v>139</v>
      </c>
      <c r="N7" s="184" t="s">
        <v>12</v>
      </c>
      <c r="O7" s="164" t="s">
        <v>18</v>
      </c>
      <c r="P7" s="164" t="s">
        <v>19</v>
      </c>
      <c r="Q7" s="162" t="s">
        <v>52</v>
      </c>
      <c r="R7" s="163" t="s">
        <v>138</v>
      </c>
      <c r="S7" s="162" t="s">
        <v>138</v>
      </c>
      <c r="T7" s="161" t="s">
        <v>138</v>
      </c>
      <c r="U7" s="160" t="s">
        <v>21</v>
      </c>
    </row>
    <row r="8" spans="1:21" ht="6" customHeight="1">
      <c r="C8" s="159"/>
      <c r="L8" s="183"/>
      <c r="N8" s="182"/>
    </row>
    <row r="9" spans="1:21" ht="9.75" customHeight="1">
      <c r="A9" s="155" t="s">
        <v>137</v>
      </c>
      <c r="C9" s="157">
        <v>283</v>
      </c>
      <c r="D9" s="153">
        <v>50278</v>
      </c>
      <c r="E9" s="153">
        <v>169355</v>
      </c>
      <c r="F9" s="156">
        <v>598.4</v>
      </c>
      <c r="G9" s="153">
        <v>544753</v>
      </c>
      <c r="H9" s="153">
        <v>19952</v>
      </c>
      <c r="I9" s="153">
        <v>1995.4240282685512</v>
      </c>
      <c r="J9" s="155" t="str">
        <f>A9</f>
        <v>平成 23年度</v>
      </c>
      <c r="L9" s="181" t="s">
        <v>136</v>
      </c>
      <c r="M9" s="180" t="s">
        <v>135</v>
      </c>
      <c r="N9" s="180">
        <v>1040352</v>
      </c>
      <c r="O9" s="156">
        <v>947747</v>
      </c>
      <c r="P9" s="156">
        <v>92605</v>
      </c>
      <c r="Q9" s="156">
        <v>398</v>
      </c>
      <c r="R9" s="156">
        <v>67139</v>
      </c>
      <c r="S9" s="156">
        <v>26417</v>
      </c>
      <c r="T9" s="156">
        <v>20474</v>
      </c>
      <c r="U9" s="156">
        <v>2538</v>
      </c>
    </row>
    <row r="10" spans="1:21" ht="9.75" customHeight="1">
      <c r="A10" s="158" t="s">
        <v>119</v>
      </c>
      <c r="C10" s="157">
        <v>282</v>
      </c>
      <c r="D10" s="153">
        <v>48739</v>
      </c>
      <c r="E10" s="153">
        <v>164953</v>
      </c>
      <c r="F10" s="156">
        <v>585</v>
      </c>
      <c r="G10" s="153">
        <v>537355</v>
      </c>
      <c r="H10" s="153">
        <v>19404</v>
      </c>
      <c r="I10" s="153">
        <v>1974.322695035461</v>
      </c>
      <c r="J10" s="155" t="str">
        <f>A10</f>
        <v>24　　</v>
      </c>
      <c r="L10" s="181" t="s">
        <v>134</v>
      </c>
      <c r="M10" s="180" t="s">
        <v>133</v>
      </c>
      <c r="N10" s="180">
        <v>1061556</v>
      </c>
      <c r="O10" s="156">
        <v>968811</v>
      </c>
      <c r="P10" s="156">
        <v>92745</v>
      </c>
      <c r="Q10" s="156">
        <v>398</v>
      </c>
      <c r="R10" s="156">
        <v>67234</v>
      </c>
      <c r="S10" s="156">
        <v>23522</v>
      </c>
      <c r="T10" s="156">
        <v>20610</v>
      </c>
      <c r="U10" s="156">
        <v>2473</v>
      </c>
    </row>
    <row r="11" spans="1:21" ht="9.75" customHeight="1">
      <c r="A11" s="158" t="s">
        <v>132</v>
      </c>
      <c r="C11" s="157">
        <v>280</v>
      </c>
      <c r="D11" s="153">
        <v>46543</v>
      </c>
      <c r="E11" s="153">
        <v>163884</v>
      </c>
      <c r="F11" s="156">
        <v>585</v>
      </c>
      <c r="G11" s="153">
        <v>533859</v>
      </c>
      <c r="H11" s="153">
        <v>20329</v>
      </c>
      <c r="I11" s="153">
        <v>1979.2428571428572</v>
      </c>
      <c r="J11" s="155" t="str">
        <f>A11</f>
        <v>25　　</v>
      </c>
      <c r="L11" s="181" t="s">
        <v>131</v>
      </c>
      <c r="M11" s="180">
        <v>557</v>
      </c>
      <c r="N11" s="180">
        <v>1082122</v>
      </c>
      <c r="O11" s="156">
        <v>989208</v>
      </c>
      <c r="P11" s="156">
        <v>92914</v>
      </c>
      <c r="Q11" s="156">
        <v>398</v>
      </c>
      <c r="R11" s="156">
        <v>67342</v>
      </c>
      <c r="S11" s="156">
        <v>22536</v>
      </c>
      <c r="T11" s="156">
        <v>20723</v>
      </c>
      <c r="U11" s="156">
        <v>2323</v>
      </c>
    </row>
    <row r="12" spans="1:21" ht="9.75" customHeight="1">
      <c r="A12" s="158" t="s">
        <v>130</v>
      </c>
      <c r="C12" s="157">
        <v>282</v>
      </c>
      <c r="D12" s="153">
        <v>46409</v>
      </c>
      <c r="E12" s="153">
        <v>176278</v>
      </c>
      <c r="F12" s="156">
        <v>625</v>
      </c>
      <c r="G12" s="153">
        <v>520611</v>
      </c>
      <c r="H12" s="153">
        <v>19914</v>
      </c>
      <c r="I12" s="153">
        <v>1916.7553191489362</v>
      </c>
      <c r="J12" s="155" t="str">
        <f>A12</f>
        <v>26　　</v>
      </c>
      <c r="L12" s="181" t="s">
        <v>129</v>
      </c>
      <c r="M12" s="180" t="s">
        <v>128</v>
      </c>
      <c r="N12" s="180">
        <v>1093791</v>
      </c>
      <c r="O12" s="156">
        <v>1008173</v>
      </c>
      <c r="P12" s="156">
        <v>85618</v>
      </c>
      <c r="Q12" s="156">
        <v>398</v>
      </c>
      <c r="R12" s="156">
        <v>67410</v>
      </c>
      <c r="S12" s="156">
        <v>22744</v>
      </c>
      <c r="T12" s="156">
        <v>20813</v>
      </c>
      <c r="U12" s="156">
        <v>2246</v>
      </c>
    </row>
    <row r="13" spans="1:21" ht="9.75" customHeight="1">
      <c r="A13" s="152" t="s">
        <v>127</v>
      </c>
      <c r="B13" s="147"/>
      <c r="C13" s="151">
        <v>285</v>
      </c>
      <c r="D13" s="145">
        <v>45798</v>
      </c>
      <c r="E13" s="149">
        <v>178973</v>
      </c>
      <c r="F13" s="150">
        <v>628</v>
      </c>
      <c r="G13" s="149">
        <v>532814</v>
      </c>
      <c r="H13" s="149">
        <v>22355</v>
      </c>
      <c r="I13" s="149">
        <v>1947.961403508772</v>
      </c>
      <c r="J13" s="148" t="str">
        <f>A13</f>
        <v>27　　</v>
      </c>
      <c r="K13" s="147"/>
      <c r="L13" s="179">
        <v>19899</v>
      </c>
      <c r="M13" s="178">
        <v>365</v>
      </c>
      <c r="N13" s="178">
        <v>1113325</v>
      </c>
      <c r="O13" s="178">
        <v>1027532</v>
      </c>
      <c r="P13" s="178">
        <v>85793</v>
      </c>
      <c r="Q13" s="178">
        <v>398</v>
      </c>
      <c r="R13" s="178">
        <v>53036</v>
      </c>
      <c r="S13" s="178">
        <v>23118</v>
      </c>
      <c r="T13" s="178">
        <v>20938</v>
      </c>
      <c r="U13" s="178">
        <v>2232</v>
      </c>
    </row>
    <row r="14" spans="1:21" ht="6" customHeight="1">
      <c r="A14" s="143"/>
      <c r="B14" s="143"/>
      <c r="C14" s="144"/>
      <c r="D14" s="143"/>
      <c r="E14" s="143"/>
      <c r="F14" s="143"/>
      <c r="G14" s="143"/>
      <c r="H14" s="143"/>
      <c r="I14" s="143"/>
      <c r="J14" s="143"/>
      <c r="K14" s="143"/>
      <c r="L14" s="144"/>
      <c r="M14" s="143"/>
      <c r="N14" s="143"/>
      <c r="O14" s="143"/>
      <c r="P14" s="143"/>
      <c r="Q14" s="143"/>
      <c r="R14" s="143"/>
      <c r="S14" s="143"/>
      <c r="T14" s="143"/>
      <c r="U14" s="143"/>
    </row>
    <row r="15" spans="1:21" ht="12" customHeight="1">
      <c r="A15" s="142" t="s">
        <v>99</v>
      </c>
      <c r="J15" s="142" t="s">
        <v>79</v>
      </c>
    </row>
    <row r="16" spans="1:21" ht="9.75" customHeight="1">
      <c r="A16" s="142"/>
      <c r="B16" s="141"/>
      <c r="J16" s="140" t="s">
        <v>30</v>
      </c>
    </row>
  </sheetData>
  <mergeCells count="5">
    <mergeCell ref="A6:B7"/>
    <mergeCell ref="J6:K7"/>
    <mergeCell ref="E6:F6"/>
    <mergeCell ref="D6:D7"/>
    <mergeCell ref="L6:P6"/>
  </mergeCells>
  <phoneticPr fontId="1"/>
  <printOptions gridLinesSet="0"/>
  <pageMargins left="0.78740157480314965" right="0.78740157480314965" top="0.98425196850393704" bottom="0.78740157480314965" header="0.51181102362204722" footer="0.51181102362204722"/>
  <pageSetup paperSize="9" orientation="portrait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29</vt:i4>
      </vt:variant>
      <vt:variant>
        <vt:lpstr>名前付き一覧</vt:lpstr>
      </vt:variant>
      <vt:variant>
        <vt:i4>2</vt:i4>
      </vt:variant>
    </vt:vector>
  </HeadingPairs>
  <TitlesOfParts>
    <vt:vector baseType="lpstr" size="31">
      <vt:lpstr>R6</vt:lpstr>
      <vt:lpstr>R5</vt:lpstr>
      <vt:lpstr>R4</vt:lpstr>
      <vt:lpstr>R3</vt:lpstr>
      <vt:lpstr>R2</vt:lpstr>
      <vt:lpstr>R1</vt:lpstr>
      <vt:lpstr>H30</vt:lpstr>
      <vt:lpstr>H29</vt:lpstr>
      <vt:lpstr>H28</vt:lpstr>
      <vt:lpstr>H27</vt:lpstr>
      <vt:lpstr>H26</vt:lpstr>
      <vt:lpstr>H25</vt:lpstr>
      <vt:lpstr>H24</vt:lpstr>
      <vt:lpstr>H23</vt:lpstr>
      <vt:lpstr>H22</vt:lpstr>
      <vt:lpstr>H21</vt:lpstr>
      <vt:lpstr>H20</vt:lpstr>
      <vt:lpstr>H19</vt:lpstr>
      <vt:lpstr>H18</vt:lpstr>
      <vt:lpstr>H17</vt:lpstr>
      <vt:lpstr>H16</vt:lpstr>
      <vt:lpstr>H15</vt:lpstr>
      <vt:lpstr>H14</vt:lpstr>
      <vt:lpstr>H13</vt:lpstr>
      <vt:lpstr>H12</vt:lpstr>
      <vt:lpstr>H11</vt:lpstr>
      <vt:lpstr>H10</vt:lpstr>
      <vt:lpstr>H9</vt:lpstr>
      <vt:lpstr>H8</vt:lpstr>
      <vt:lpstr>'H14'!Print_Area</vt:lpstr>
      <vt:lpstr>'H15'!Print_Area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modified xsi:type="dcterms:W3CDTF">2024-11-15T05:20:40Z</dcterms:modified>
</cp:coreProperties>
</file>