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EFD56CC0-6A5F-4A74-B05D-AA4D3E718563}" revIDLastSave="0" xr10:uidLastSave="{00000000-0000-0000-0000-000000000000}"/>
  <bookViews>
    <workbookView activeTab="4" firstSheet="3" xr2:uid="{00000000-000D-0000-FFFF-FFFF00000000}" windowHeight="10110" windowWidth="15600" xWindow="41385" yWindow="2310"/>
  </bookViews>
  <sheets>
    <sheet r:id="rId1" name="幼稚園" sheetId="11" state="hidden"/>
    <sheet r:id="rId2" name="園児名簿 (記載例)" sheetId="5" state="hidden"/>
    <sheet r:id="rId3" name="請求内訳書（記載例）" sheetId="3" state="hidden"/>
    <sheet r:id="rId4" name="徴収額計算" sheetId="16"/>
    <sheet r:id="rId5" name="（参考）R8月の平日日数" sheetId="17"/>
  </sheets>
  <definedNames>
    <definedName localSheetId="3" name="_xlnm.Print_Area">徴収額計算!$A$1:$I$29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6" l="1"/>
  <c r="E15" i="16"/>
  <c r="E16" i="16"/>
  <c r="E17" i="16"/>
  <c r="E18" i="16"/>
  <c r="E19" i="16"/>
  <c r="E20" i="16"/>
  <c r="C3" i="16" l="1"/>
  <c r="E12" i="16" l="1"/>
  <c r="E10" i="16"/>
  <c r="E11" i="16"/>
  <c r="E13" i="16"/>
  <c r="G13" i="16" s="1"/>
  <c r="H13" i="16" s="1"/>
  <c r="E9" i="16"/>
  <c r="C25" i="16"/>
  <c r="F20" i="16"/>
  <c r="G20" i="16" s="1"/>
  <c r="H20" i="16" s="1"/>
  <c r="F19" i="16"/>
  <c r="G19" i="16" s="1"/>
  <c r="H19" i="16" s="1"/>
  <c r="F18" i="16"/>
  <c r="F17" i="16"/>
  <c r="F16" i="16"/>
  <c r="F15" i="16"/>
  <c r="F14" i="16"/>
  <c r="F13" i="16"/>
  <c r="F12" i="16"/>
  <c r="F11" i="16"/>
  <c r="F10" i="16"/>
  <c r="F9" i="16"/>
  <c r="G18" i="16"/>
  <c r="H18" i="16" s="1"/>
  <c r="G17" i="16"/>
  <c r="H17" i="16" s="1"/>
  <c r="D25" i="16"/>
  <c r="G14" i="16" l="1"/>
  <c r="G15" i="16"/>
  <c r="G16" i="16"/>
  <c r="H16" i="16" s="1"/>
  <c r="F21" i="16"/>
  <c r="G11" i="16"/>
  <c r="H11" i="16" s="1"/>
  <c r="G12" i="16"/>
  <c r="H12" i="16" s="1"/>
  <c r="G10" i="16"/>
  <c r="H10" i="16" s="1"/>
  <c r="G9" i="16"/>
  <c r="H9" i="16" s="1"/>
  <c r="I13" i="16"/>
  <c r="J13" i="16" s="1"/>
  <c r="I17" i="16"/>
  <c r="J17" i="16" s="1"/>
  <c r="I18" i="16"/>
  <c r="J18" i="16" s="1"/>
  <c r="I19" i="16"/>
  <c r="J19" i="16" s="1"/>
  <c r="I20" i="16"/>
  <c r="J20" i="16" s="1"/>
  <c r="H15" i="16" l="1"/>
  <c r="I15" i="16" s="1"/>
  <c r="J15" i="16" s="1"/>
  <c r="H14" i="16"/>
  <c r="I14" i="16" s="1"/>
  <c r="J14" i="16" s="1"/>
  <c r="I16" i="16"/>
  <c r="J16" i="16" s="1"/>
  <c r="I10" i="16"/>
  <c r="J10" i="16" s="1"/>
  <c r="I11" i="16"/>
  <c r="J11" i="16" s="1"/>
  <c r="G21" i="16"/>
  <c r="I12" i="16"/>
  <c r="J12" i="16" s="1"/>
  <c r="E21" i="16"/>
  <c r="I9" i="16" l="1"/>
  <c r="H21" i="16"/>
  <c r="J9" i="16" l="1"/>
  <c r="J21" i="16" s="1"/>
  <c r="I21" i="16"/>
  <c r="E25" i="16" s="1"/>
  <c r="E38" i="3"/>
  <c r="G38" i="3" s="1"/>
  <c r="E37" i="3"/>
  <c r="G37" i="3" s="1"/>
  <c r="E36" i="3"/>
  <c r="G36" i="3" s="1"/>
  <c r="E35" i="3"/>
  <c r="G35" i="3" s="1"/>
  <c r="E34" i="3"/>
  <c r="G34" i="3" s="1"/>
  <c r="E33" i="3"/>
  <c r="G33" i="3" s="1"/>
  <c r="E32" i="3"/>
  <c r="G32" i="3" s="1"/>
  <c r="E31" i="3"/>
  <c r="G31" i="3" s="1"/>
  <c r="E26" i="3"/>
  <c r="G26" i="3" s="1"/>
  <c r="E25" i="3"/>
  <c r="G25" i="3" s="1"/>
  <c r="E24" i="3"/>
  <c r="G24" i="3" s="1"/>
  <c r="E23" i="3"/>
  <c r="G23" i="3" s="1"/>
  <c r="E22" i="3"/>
  <c r="G22" i="3" s="1"/>
  <c r="E21" i="3"/>
  <c r="G21" i="3" s="1"/>
  <c r="E20" i="3"/>
  <c r="G20" i="3" s="1"/>
  <c r="E19" i="3"/>
  <c r="G19" i="3" s="1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G27" i="3" l="1"/>
  <c r="G15" i="3"/>
  <c r="G39" i="3"/>
  <c r="F25" i="16"/>
  <c r="H25" i="16" s="1"/>
  <c r="G40" i="3" l="1"/>
</calcChain>
</file>

<file path=xl/sharedStrings.xml><?xml version="1.0" encoding="utf-8"?>
<sst xmlns="http://schemas.openxmlformats.org/spreadsheetml/2006/main" count="359" uniqueCount="318">
  <si>
    <t>幼稚園名</t>
    <rPh sb="0" eb="3">
      <t>ヨウチエン</t>
    </rPh>
    <rPh sb="3" eb="4">
      <t>メイ</t>
    </rPh>
    <phoneticPr fontId="3"/>
  </si>
  <si>
    <t>（設置者）</t>
    <rPh sb="1" eb="4">
      <t>セッチシャ</t>
    </rPh>
    <phoneticPr fontId="3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</si>
  <si>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</si>
  <si>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</si>
  <si>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</t>
    <rPh sb="0" eb="3">
      <t>ダイヒョウシャ</t>
    </rPh>
    <phoneticPr fontId="4"/>
  </si>
  <si>
    <t>印</t>
    <rPh sb="0" eb="1">
      <t>イン</t>
    </rPh>
    <phoneticPr fontId="4"/>
  </si>
  <si>
    <t>園番号</t>
    <rPh sb="0" eb="1">
      <t>エン</t>
    </rPh>
    <rPh sb="1" eb="3">
      <t>バンゴウ</t>
    </rPh>
    <phoneticPr fontId="3"/>
  </si>
  <si>
    <t>請求内訳書</t>
    <rPh sb="0" eb="2">
      <t>セイキュウ</t>
    </rPh>
    <rPh sb="2" eb="4">
      <t>ウチワケ</t>
    </rPh>
    <rPh sb="4" eb="5">
      <t>ショ</t>
    </rPh>
    <phoneticPr fontId="4"/>
  </si>
  <si>
    <t>授業料</t>
    <rPh sb="0" eb="3">
      <t>ジュギョウリョウ</t>
    </rPh>
    <phoneticPr fontId="4"/>
  </si>
  <si>
    <t>入園料</t>
    <rPh sb="0" eb="3">
      <t>ニュウエンリョウ</t>
    </rPh>
    <phoneticPr fontId="4"/>
  </si>
  <si>
    <t>請求単価</t>
    <rPh sb="0" eb="2">
      <t>セイキュウ</t>
    </rPh>
    <rPh sb="2" eb="4">
      <t>タンカ</t>
    </rPh>
    <phoneticPr fontId="4"/>
  </si>
  <si>
    <t>月末見込み人数</t>
    <rPh sb="0" eb="2">
      <t>ゲツマツ</t>
    </rPh>
    <rPh sb="2" eb="4">
      <t>ミコ</t>
    </rPh>
    <rPh sb="5" eb="7">
      <t>ニンズウ</t>
    </rPh>
    <phoneticPr fontId="4"/>
  </si>
  <si>
    <t>合計額</t>
    <rPh sb="0" eb="2">
      <t>ゴウケイ</t>
    </rPh>
    <rPh sb="2" eb="3">
      <t>ガク</t>
    </rPh>
    <phoneticPr fontId="4"/>
  </si>
  <si>
    <t>満３歳（入園料なし）</t>
  </si>
  <si>
    <t>満３歳（入園料あり）</t>
  </si>
  <si>
    <t>３歳（入園料なし）</t>
  </si>
  <si>
    <t>３歳（入園料あり）</t>
  </si>
  <si>
    <t>４歳（入園料なし）</t>
  </si>
  <si>
    <t>４歳（入園料あり）</t>
  </si>
  <si>
    <t>５歳（入園料なし）</t>
  </si>
  <si>
    <t>５歳（入園料あり）</t>
  </si>
  <si>
    <t>小計</t>
    <rPh sb="0" eb="2">
      <t>ショウケイ</t>
    </rPh>
    <phoneticPr fontId="4"/>
  </si>
  <si>
    <t>３か月分の合計</t>
    <rPh sb="2" eb="4">
      <t>ゲツブン</t>
    </rPh>
    <rPh sb="5" eb="7">
      <t>ゴウケイ</t>
    </rPh>
    <phoneticPr fontId="4"/>
  </si>
  <si>
    <t>※１　請求単価は、（授業料+入園料÷12）と25,700円の低い方の額（10円未満切り捨て）</t>
    <rPh sb="3" eb="5">
      <t>セイキュウ</t>
    </rPh>
    <rPh sb="5" eb="7">
      <t>タンカ</t>
    </rPh>
    <rPh sb="10" eb="13">
      <t>ジュギョウリョウ</t>
    </rPh>
    <rPh sb="14" eb="17">
      <t>ニュウエンリョウ</t>
    </rPh>
    <rPh sb="28" eb="29">
      <t>エン</t>
    </rPh>
    <rPh sb="30" eb="31">
      <t>ヒク</t>
    </rPh>
    <rPh sb="32" eb="33">
      <t>ホウ</t>
    </rPh>
    <rPh sb="34" eb="35">
      <t>ガク</t>
    </rPh>
    <rPh sb="38" eb="39">
      <t>エン</t>
    </rPh>
    <rPh sb="39" eb="41">
      <t>ミマン</t>
    </rPh>
    <rPh sb="41" eb="42">
      <t>キ</t>
    </rPh>
    <rPh sb="43" eb="44">
      <t>ス</t>
    </rPh>
    <phoneticPr fontId="4"/>
  </si>
  <si>
    <t>【４月分】</t>
    <rPh sb="2" eb="3">
      <t>ガツ</t>
    </rPh>
    <rPh sb="3" eb="4">
      <t>ブン</t>
    </rPh>
    <phoneticPr fontId="4"/>
  </si>
  <si>
    <t>【５月分】</t>
    <rPh sb="2" eb="3">
      <t>ガツ</t>
    </rPh>
    <rPh sb="3" eb="4">
      <t>ブン</t>
    </rPh>
    <phoneticPr fontId="4"/>
  </si>
  <si>
    <t>【６月分】</t>
    <rPh sb="2" eb="3">
      <t>ガツ</t>
    </rPh>
    <rPh sb="3" eb="4">
      <t>ブン</t>
    </rPh>
    <phoneticPr fontId="4"/>
  </si>
  <si>
    <t>三の丸幼稚園</t>
    <rPh sb="0" eb="1">
      <t>サン</t>
    </rPh>
    <rPh sb="2" eb="3">
      <t>マル</t>
    </rPh>
    <rPh sb="3" eb="6">
      <t>ヨウチエン</t>
    </rPh>
    <phoneticPr fontId="3"/>
  </si>
  <si>
    <t>名古屋市中区三の丸一丁目</t>
    <rPh sb="0" eb="4">
      <t>ナゴヤシ</t>
    </rPh>
    <rPh sb="4" eb="6">
      <t>ナカク</t>
    </rPh>
    <rPh sb="6" eb="7">
      <t>サン</t>
    </rPh>
    <rPh sb="8" eb="9">
      <t>マル</t>
    </rPh>
    <rPh sb="9" eb="12">
      <t>イッチョウメ</t>
    </rPh>
    <phoneticPr fontId="3"/>
  </si>
  <si>
    <t>学校法人　名古屋市</t>
    <rPh sb="0" eb="2">
      <t>ガッコウ</t>
    </rPh>
    <rPh sb="2" eb="4">
      <t>ホウジン</t>
    </rPh>
    <rPh sb="5" eb="9">
      <t>ナゴヤシ</t>
    </rPh>
    <phoneticPr fontId="3"/>
  </si>
  <si>
    <t>名古屋　たかし</t>
    <rPh sb="0" eb="3">
      <t>ナゴヤ</t>
    </rPh>
    <phoneticPr fontId="3"/>
  </si>
  <si>
    <t>【園児名簿】</t>
    <rPh sb="1" eb="3">
      <t>エンジ</t>
    </rPh>
    <rPh sb="3" eb="5">
      <t>メイボ</t>
    </rPh>
    <phoneticPr fontId="4"/>
  </si>
  <si>
    <t>認定証番号</t>
    <rPh sb="0" eb="2">
      <t>ニンテイ</t>
    </rPh>
    <rPh sb="2" eb="3">
      <t>ショウ</t>
    </rPh>
    <rPh sb="3" eb="5">
      <t>バンゴウ</t>
    </rPh>
    <phoneticPr fontId="4"/>
  </si>
  <si>
    <t>園児名</t>
    <rPh sb="0" eb="2">
      <t>エンジ</t>
    </rPh>
    <rPh sb="2" eb="3">
      <t>メイ</t>
    </rPh>
    <phoneticPr fontId="4"/>
  </si>
  <si>
    <t>歳児</t>
    <rPh sb="0" eb="2">
      <t>サイジ</t>
    </rPh>
    <phoneticPr fontId="4"/>
  </si>
  <si>
    <t>在籍月</t>
    <rPh sb="0" eb="2">
      <t>ザイセキ</t>
    </rPh>
    <rPh sb="2" eb="3">
      <t>ツキ</t>
    </rPh>
    <phoneticPr fontId="3"/>
  </si>
  <si>
    <t>入退園</t>
    <rPh sb="0" eb="1">
      <t>ニュウ</t>
    </rPh>
    <rPh sb="1" eb="3">
      <t>タイエン</t>
    </rPh>
    <phoneticPr fontId="3"/>
  </si>
  <si>
    <t>（在園のまま）転出入</t>
    <rPh sb="1" eb="3">
      <t>ザイエン</t>
    </rPh>
    <rPh sb="7" eb="8">
      <t>テン</t>
    </rPh>
    <rPh sb="8" eb="10">
      <t>シュツニュウ</t>
    </rPh>
    <phoneticPr fontId="3"/>
  </si>
  <si>
    <t>休園</t>
    <rPh sb="0" eb="2">
      <t>キュウエン</t>
    </rPh>
    <phoneticPr fontId="3"/>
  </si>
  <si>
    <t>入園日</t>
    <rPh sb="0" eb="2">
      <t>ニュウエン</t>
    </rPh>
    <rPh sb="2" eb="3">
      <t>ビ</t>
    </rPh>
    <phoneticPr fontId="3"/>
  </si>
  <si>
    <t>入園料</t>
    <rPh sb="0" eb="3">
      <t>ニュウエンリョウ</t>
    </rPh>
    <phoneticPr fontId="3"/>
  </si>
  <si>
    <t>退園日</t>
    <rPh sb="0" eb="2">
      <t>タイエン</t>
    </rPh>
    <rPh sb="2" eb="3">
      <t>ビ</t>
    </rPh>
    <phoneticPr fontId="4"/>
  </si>
  <si>
    <t>転入日</t>
    <rPh sb="0" eb="2">
      <t>テンニュウ</t>
    </rPh>
    <rPh sb="2" eb="3">
      <t>ビ</t>
    </rPh>
    <phoneticPr fontId="3"/>
  </si>
  <si>
    <t>転出日</t>
    <rPh sb="0" eb="2">
      <t>テンシュツ</t>
    </rPh>
    <rPh sb="2" eb="3">
      <t>ビ</t>
    </rPh>
    <phoneticPr fontId="4"/>
  </si>
  <si>
    <t>開始日</t>
    <rPh sb="0" eb="3">
      <t>カイシビ</t>
    </rPh>
    <phoneticPr fontId="3"/>
  </si>
  <si>
    <t>終了日</t>
    <rPh sb="0" eb="3">
      <t>シュウリョウビ</t>
    </rPh>
    <phoneticPr fontId="4"/>
  </si>
  <si>
    <t>○</t>
  </si>
  <si>
    <t>名古屋　市</t>
    <rPh sb="0" eb="3">
      <t>ナゴヤ</t>
    </rPh>
    <rPh sb="4" eb="5">
      <t>イチ</t>
    </rPh>
    <phoneticPr fontId="3"/>
  </si>
  <si>
    <t>中　八丸</t>
    <rPh sb="0" eb="1">
      <t>ナカ</t>
    </rPh>
    <rPh sb="2" eb="3">
      <t>ハチ</t>
    </rPh>
    <rPh sb="3" eb="4">
      <t>マル</t>
    </rPh>
    <phoneticPr fontId="3"/>
  </si>
  <si>
    <t>愛知　森蔵</t>
    <rPh sb="0" eb="2">
      <t>アイチ</t>
    </rPh>
    <rPh sb="3" eb="5">
      <t>モリゾウ</t>
    </rPh>
    <phoneticPr fontId="3"/>
  </si>
  <si>
    <t>休</t>
    <rPh sb="0" eb="1">
      <t>キュウ</t>
    </rPh>
    <phoneticPr fontId="3"/>
  </si>
  <si>
    <t>城之内　三之丸</t>
    <rPh sb="0" eb="3">
      <t>ジョウノウチ</t>
    </rPh>
    <rPh sb="4" eb="7">
      <t>サンノマル</t>
    </rPh>
    <phoneticPr fontId="3"/>
  </si>
  <si>
    <t>○</t>
    <phoneticPr fontId="3"/>
  </si>
  <si>
    <t>○</t>
    <phoneticPr fontId="3"/>
  </si>
  <si>
    <t>東山　象</t>
    <rPh sb="0" eb="2">
      <t>ヒガシヤマ</t>
    </rPh>
    <rPh sb="3" eb="4">
      <t>ゾウ</t>
    </rPh>
    <phoneticPr fontId="3"/>
  </si>
  <si>
    <t>三之丸　太郎</t>
    <rPh sb="0" eb="3">
      <t>サンノマル</t>
    </rPh>
    <rPh sb="4" eb="6">
      <t>タロウ</t>
    </rPh>
    <phoneticPr fontId="3"/>
  </si>
  <si>
    <t>三之丸　二郎</t>
    <rPh sb="0" eb="3">
      <t>サンノマル</t>
    </rPh>
    <rPh sb="4" eb="6">
      <t>ジロウ</t>
    </rPh>
    <phoneticPr fontId="3"/>
  </si>
  <si>
    <t>出</t>
    <rPh sb="0" eb="1">
      <t>デ</t>
    </rPh>
    <phoneticPr fontId="3"/>
  </si>
  <si>
    <t>合　計</t>
    <rPh sb="0" eb="1">
      <t>あ</t>
    </rPh>
    <rPh sb="2" eb="3">
      <t>けい</t>
    </rPh>
    <phoneticPr fontId="7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</si>
  <si>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7" type="Hiragana"/>
  </si>
  <si>
    <t>園名</t>
    <rPh sb="0" eb="2">
      <t>エンメイ</t>
    </rPh>
    <phoneticPr fontId="3"/>
  </si>
  <si>
    <t>愛英</t>
  </si>
  <si>
    <t>自由ヶ丘</t>
  </si>
  <si>
    <t>第三自由ヶ丘</t>
  </si>
  <si>
    <t>城山学院</t>
  </si>
  <si>
    <t>椙山女学園大学附属</t>
  </si>
  <si>
    <t>わかば</t>
  </si>
  <si>
    <t>聖マリア</t>
  </si>
  <si>
    <t>若竹</t>
  </si>
  <si>
    <t>筒井</t>
  </si>
  <si>
    <t>名古屋文化</t>
  </si>
  <si>
    <t>東桜</t>
  </si>
  <si>
    <t>明星</t>
  </si>
  <si>
    <t>名古屋柳城短期大学附属柳城</t>
  </si>
  <si>
    <t>建中寺</t>
  </si>
  <si>
    <t>久国</t>
  </si>
  <si>
    <t>如意</t>
  </si>
  <si>
    <t>名古屋楠</t>
  </si>
  <si>
    <t>山田</t>
  </si>
  <si>
    <t>城北</t>
  </si>
  <si>
    <t>ゼンヌ</t>
  </si>
  <si>
    <t>聖心</t>
  </si>
  <si>
    <t>金城</t>
  </si>
  <si>
    <t>桂</t>
  </si>
  <si>
    <t>国風第一</t>
  </si>
  <si>
    <t>西城</t>
  </si>
  <si>
    <t>善光寺別院</t>
  </si>
  <si>
    <t>名古屋西</t>
  </si>
  <si>
    <t>幅下</t>
  </si>
  <si>
    <t>みどりヶ丘</t>
  </si>
  <si>
    <t>国風第二</t>
  </si>
  <si>
    <t>飯田</t>
  </si>
  <si>
    <t>岩塚第一</t>
  </si>
  <si>
    <t>清正</t>
  </si>
  <si>
    <t>太閤</t>
  </si>
  <si>
    <t>中京</t>
  </si>
  <si>
    <t>同朋</t>
  </si>
  <si>
    <t>とよとみ</t>
  </si>
  <si>
    <t>名古屋遊花</t>
  </si>
  <si>
    <t>上の宮</t>
  </si>
  <si>
    <t>みのり</t>
  </si>
  <si>
    <t>わかくさ</t>
  </si>
  <si>
    <t>お東</t>
  </si>
  <si>
    <t>松元</t>
  </si>
  <si>
    <t>大須</t>
  </si>
  <si>
    <t>名古屋教会</t>
  </si>
  <si>
    <t>西別院</t>
  </si>
  <si>
    <t>希望</t>
  </si>
  <si>
    <t>滝子</t>
  </si>
  <si>
    <t>南山</t>
  </si>
  <si>
    <t>広路</t>
  </si>
  <si>
    <t>みちる</t>
  </si>
  <si>
    <t>高辻</t>
  </si>
  <si>
    <t>第１村雲</t>
  </si>
  <si>
    <t>享栄</t>
  </si>
  <si>
    <t>旭キンダーの丘</t>
  </si>
  <si>
    <t>みずほが丘</t>
  </si>
  <si>
    <t>弥富二葉</t>
  </si>
  <si>
    <t>弥富</t>
  </si>
  <si>
    <t>萩山</t>
  </si>
  <si>
    <t>白竜</t>
  </si>
  <si>
    <t>内田橋聖アントニオ</t>
  </si>
  <si>
    <t>白鳥</t>
  </si>
  <si>
    <t>聖テレジア</t>
  </si>
  <si>
    <t>打中</t>
  </si>
  <si>
    <t>五反田</t>
  </si>
  <si>
    <t>正雲寺</t>
  </si>
  <si>
    <t>星条</t>
  </si>
  <si>
    <t>のぞみ</t>
  </si>
  <si>
    <t>万場</t>
  </si>
  <si>
    <t>戸田桜台</t>
  </si>
  <si>
    <t>小碓</t>
  </si>
  <si>
    <t>慶和</t>
  </si>
  <si>
    <t>港北</t>
  </si>
  <si>
    <t>しらさぎ</t>
  </si>
  <si>
    <t>西福田</t>
  </si>
  <si>
    <t>呉竹</t>
  </si>
  <si>
    <t>萬泰</t>
  </si>
  <si>
    <t>大江</t>
  </si>
  <si>
    <t>第二松元</t>
  </si>
  <si>
    <t>鶴田</t>
  </si>
  <si>
    <t>道徳和光</t>
  </si>
  <si>
    <t>マハヤナ</t>
  </si>
  <si>
    <t>正和</t>
  </si>
  <si>
    <t>善東</t>
  </si>
  <si>
    <t>みどり</t>
  </si>
  <si>
    <t>山崎</t>
  </si>
  <si>
    <t>ユタカ</t>
  </si>
  <si>
    <t>小幡あさひ</t>
  </si>
  <si>
    <t>喜多山</t>
  </si>
  <si>
    <t>吉根みどり</t>
  </si>
  <si>
    <t>金城学院</t>
  </si>
  <si>
    <t>志だみ</t>
  </si>
  <si>
    <t>瀬古</t>
  </si>
  <si>
    <t>第二富士</t>
  </si>
  <si>
    <t>第２若竹</t>
  </si>
  <si>
    <t>ひまわり</t>
  </si>
  <si>
    <t>みつる</t>
  </si>
  <si>
    <t>守山</t>
  </si>
  <si>
    <t>有松</t>
  </si>
  <si>
    <t>池上台</t>
  </si>
  <si>
    <t>あけの星</t>
  </si>
  <si>
    <t>黒石みどり</t>
  </si>
  <si>
    <t>鳴海ヶ丘</t>
  </si>
  <si>
    <t>マツガネ台</t>
  </si>
  <si>
    <t>新生</t>
  </si>
  <si>
    <t>平手</t>
  </si>
  <si>
    <t>徳重</t>
  </si>
  <si>
    <t>風かおる丘</t>
  </si>
  <si>
    <t>登美</t>
  </si>
  <si>
    <t>愛英西山</t>
  </si>
  <si>
    <t>愛英名東</t>
  </si>
  <si>
    <t>あいわ</t>
  </si>
  <si>
    <t>健峰</t>
  </si>
  <si>
    <t>高針</t>
  </si>
  <si>
    <t>東名</t>
  </si>
  <si>
    <t>東貴船</t>
  </si>
  <si>
    <t>星ヶ丘</t>
  </si>
  <si>
    <t>珉光</t>
  </si>
  <si>
    <t>上社</t>
  </si>
  <si>
    <t>よもぎ</t>
  </si>
  <si>
    <t>むらくも</t>
  </si>
  <si>
    <t>栄光八事</t>
  </si>
  <si>
    <t>島田</t>
  </si>
  <si>
    <t>高坂</t>
  </si>
  <si>
    <t>名古屋あかつき</t>
  </si>
  <si>
    <t>名古屋女子大学付属</t>
  </si>
  <si>
    <t>原</t>
  </si>
  <si>
    <t>ひばり</t>
  </si>
  <si>
    <t>天道</t>
  </si>
  <si>
    <t>愛知教育大学付属</t>
    <rPh sb="0" eb="2">
      <t>アイチ</t>
    </rPh>
    <rPh sb="2" eb="4">
      <t>キョウイク</t>
    </rPh>
    <rPh sb="4" eb="6">
      <t>ダイガク</t>
    </rPh>
    <rPh sb="6" eb="8">
      <t>フゾク</t>
    </rPh>
    <phoneticPr fontId="16"/>
  </si>
  <si>
    <t>仔羊</t>
    <rPh sb="0" eb="2">
      <t>コヒツジ</t>
    </rPh>
    <phoneticPr fontId="16"/>
  </si>
  <si>
    <t>やはぎみやこ</t>
  </si>
  <si>
    <t>修文大学附属一宮</t>
  </si>
  <si>
    <t>中田劒正</t>
  </si>
  <si>
    <t>瀬戸</t>
  </si>
  <si>
    <t>瀬戸ひなご</t>
  </si>
  <si>
    <t>はちまん</t>
  </si>
  <si>
    <t>菱野</t>
  </si>
  <si>
    <t>真貴</t>
  </si>
  <si>
    <t>マリア</t>
  </si>
  <si>
    <t>つばさ</t>
  </si>
  <si>
    <t>味美</t>
  </si>
  <si>
    <t>いとう</t>
  </si>
  <si>
    <t>春日井いずみ</t>
  </si>
  <si>
    <t>こまどり</t>
  </si>
  <si>
    <t>高蔵寺</t>
  </si>
  <si>
    <t>第二ひばり</t>
  </si>
  <si>
    <t>中央台</t>
  </si>
  <si>
    <t>ナザレ</t>
  </si>
  <si>
    <t>ひなご</t>
  </si>
  <si>
    <t>藤山台</t>
  </si>
  <si>
    <t>三ツ星</t>
  </si>
  <si>
    <t>桜ケ丘</t>
  </si>
  <si>
    <t>ひかり第一</t>
  </si>
  <si>
    <t>ひがしの</t>
  </si>
  <si>
    <t>百島</t>
  </si>
  <si>
    <t>津島</t>
  </si>
  <si>
    <t>美里</t>
  </si>
  <si>
    <t>豊田大和</t>
  </si>
  <si>
    <t>豊田星ヶ丘</t>
  </si>
  <si>
    <t>ベル豊田</t>
  </si>
  <si>
    <t>安城学園愛知学泉短期大学附属</t>
  </si>
  <si>
    <t>江南</t>
  </si>
  <si>
    <t>太陽</t>
  </si>
  <si>
    <t>美鳥</t>
  </si>
  <si>
    <t>美鳥第二</t>
  </si>
  <si>
    <t>桃花台ひまわり</t>
  </si>
  <si>
    <t>愛知文教女子短期大学附属第一</t>
  </si>
  <si>
    <t>愛知真和学園第二</t>
    <rPh sb="1" eb="2">
      <t>シン</t>
    </rPh>
    <rPh sb="2" eb="3">
      <t>ワ</t>
    </rPh>
    <rPh sb="3" eb="5">
      <t>ガクエン</t>
    </rPh>
    <rPh sb="5" eb="6">
      <t>ダイ</t>
    </rPh>
    <rPh sb="6" eb="7">
      <t>２</t>
    </rPh>
    <phoneticPr fontId="1"/>
  </si>
  <si>
    <t>葵名和</t>
  </si>
  <si>
    <t>明佳</t>
  </si>
  <si>
    <t>上野台</t>
  </si>
  <si>
    <t>東海めぐみ</t>
  </si>
  <si>
    <t>至学館大学附属</t>
  </si>
  <si>
    <t>大府西パレット</t>
  </si>
  <si>
    <t>大府大和</t>
  </si>
  <si>
    <t>長浦聖母</t>
  </si>
  <si>
    <t>まさみが丘</t>
  </si>
  <si>
    <t>長篠</t>
  </si>
  <si>
    <t>はなの木</t>
    <rPh sb="3" eb="4">
      <t>キ</t>
    </rPh>
    <phoneticPr fontId="3"/>
  </si>
  <si>
    <t>愛英本地</t>
  </si>
  <si>
    <t>しらぎく</t>
  </si>
  <si>
    <t>高浜ひかり</t>
    <rPh sb="0" eb="2">
      <t>タカハマ</t>
    </rPh>
    <phoneticPr fontId="3"/>
  </si>
  <si>
    <t>岩倉</t>
  </si>
  <si>
    <t>曽根</t>
    <rPh sb="0" eb="2">
      <t>ソネ</t>
    </rPh>
    <phoneticPr fontId="3"/>
  </si>
  <si>
    <t>双峰</t>
  </si>
  <si>
    <t>豊明</t>
  </si>
  <si>
    <t>名古屋短期大学付属</t>
  </si>
  <si>
    <t>星の城</t>
  </si>
  <si>
    <t>暁</t>
  </si>
  <si>
    <t>日進旭丘</t>
  </si>
  <si>
    <t>はくさん</t>
  </si>
  <si>
    <t>和合あかつき</t>
  </si>
  <si>
    <t>日進ベタニヤ</t>
  </si>
  <si>
    <t>香久山</t>
  </si>
  <si>
    <t>東郷旭丘</t>
  </si>
  <si>
    <t>さつき</t>
  </si>
  <si>
    <t>愛知たいよう</t>
  </si>
  <si>
    <t>自然</t>
  </si>
  <si>
    <t>天使</t>
  </si>
  <si>
    <t>栄和</t>
  </si>
  <si>
    <t>師勝</t>
  </si>
  <si>
    <t>師勝はなの樹</t>
  </si>
  <si>
    <t>名古屋芸術大学附属クリエ</t>
  </si>
  <si>
    <t>西春</t>
  </si>
  <si>
    <t>青山</t>
  </si>
  <si>
    <t>中川</t>
  </si>
  <si>
    <t>七宝</t>
  </si>
  <si>
    <t>大治いずみ</t>
  </si>
  <si>
    <t>ずいよう</t>
  </si>
  <si>
    <t>須成東</t>
  </si>
  <si>
    <t>はばたき</t>
  </si>
  <si>
    <t>天王</t>
  </si>
  <si>
    <t>とみよし</t>
  </si>
  <si>
    <t>諏訪</t>
  </si>
  <si>
    <t>三好文化</t>
  </si>
  <si>
    <t>三好桃山</t>
  </si>
  <si>
    <t>ベル三好</t>
  </si>
  <si>
    <t>名古屋柳城短期大学附属三好丘聖マーガレット</t>
  </si>
  <si>
    <t>瀬田光泉</t>
    <rPh sb="0" eb="2">
      <t>セタ</t>
    </rPh>
    <rPh sb="2" eb="3">
      <t>ヒカリ</t>
    </rPh>
    <rPh sb="3" eb="4">
      <t>イズミ</t>
    </rPh>
    <phoneticPr fontId="16"/>
  </si>
  <si>
    <t>アイリス</t>
    <phoneticPr fontId="16"/>
  </si>
  <si>
    <t>白鳩</t>
    <rPh sb="0" eb="1">
      <t>シロ</t>
    </rPh>
    <rPh sb="1" eb="2">
      <t>ハト</t>
    </rPh>
    <phoneticPr fontId="16"/>
  </si>
  <si>
    <t>鶯谷さくら</t>
    <rPh sb="0" eb="1">
      <t>ウグイス</t>
    </rPh>
    <rPh sb="1" eb="2">
      <t>タニ</t>
    </rPh>
    <phoneticPr fontId="16"/>
  </si>
  <si>
    <t>高屋</t>
    <rPh sb="0" eb="2">
      <t>タカヤ</t>
    </rPh>
    <phoneticPr fontId="16"/>
  </si>
  <si>
    <t>相愛</t>
    <rPh sb="0" eb="2">
      <t>ソウアイ</t>
    </rPh>
    <phoneticPr fontId="16"/>
  </si>
  <si>
    <t>サニーサイドインターナショナル</t>
    <phoneticPr fontId="16"/>
  </si>
  <si>
    <t>東海第一</t>
    <rPh sb="0" eb="2">
      <t>トウカイ</t>
    </rPh>
    <rPh sb="2" eb="4">
      <t>ダイイチ</t>
    </rPh>
    <phoneticPr fontId="16"/>
  </si>
  <si>
    <t>子苑第二</t>
    <rPh sb="0" eb="1">
      <t>コ</t>
    </rPh>
    <rPh sb="1" eb="2">
      <t>エン</t>
    </rPh>
    <rPh sb="2" eb="4">
      <t>ダイニ</t>
    </rPh>
    <phoneticPr fontId="16"/>
  </si>
  <si>
    <t>津田大山田</t>
    <rPh sb="0" eb="2">
      <t>ツダ</t>
    </rPh>
    <rPh sb="2" eb="5">
      <t>オオヤマダ</t>
    </rPh>
    <phoneticPr fontId="3"/>
  </si>
  <si>
    <t>津田三滝</t>
    <rPh sb="0" eb="2">
      <t>ツダ</t>
    </rPh>
    <rPh sb="2" eb="4">
      <t>ミタキ</t>
    </rPh>
    <phoneticPr fontId="3"/>
  </si>
  <si>
    <t>三之丸</t>
    <rPh sb="0" eb="3">
      <t>サンノマル</t>
    </rPh>
    <phoneticPr fontId="3"/>
  </si>
  <si>
    <t>入園料（A)</t>
    <rPh sb="0" eb="3">
      <t>ニュウエンリョウ</t>
    </rPh>
    <phoneticPr fontId="3"/>
  </si>
  <si>
    <t>↑マイナスの場合は返金</t>
    <rPh sb="6" eb="8">
      <t>バアイ</t>
    </rPh>
    <rPh sb="9" eb="11">
      <t>ヘンキン</t>
    </rPh>
    <phoneticPr fontId="3"/>
  </si>
  <si>
    <t>月</t>
    <rPh sb="0" eb="1">
      <t>ツキ</t>
    </rPh>
    <phoneticPr fontId="3"/>
  </si>
  <si>
    <t>入園料（A)</t>
    <rPh sb="0" eb="3">
      <t>にゅうえんりょう</t>
    </rPh>
    <phoneticPr fontId="7" type="Hiragana"/>
  </si>
  <si>
    <t>提供日数（C)</t>
    <rPh sb="0" eb="2">
      <t>ていきょう</t>
    </rPh>
    <rPh sb="2" eb="4">
      <t>にっすう</t>
    </rPh>
    <phoneticPr fontId="7" type="Hiragana"/>
  </si>
  <si>
    <t>保育料（E)</t>
    <rPh sb="0" eb="3">
      <t>ほいくりょう</t>
    </rPh>
    <phoneticPr fontId="7" type="Hiragana"/>
  </si>
  <si>
    <t>月額入園料（F)＝（A)/（B)</t>
    <rPh sb="0" eb="2">
      <t>げつがく</t>
    </rPh>
    <rPh sb="2" eb="5">
      <t>にゅうえんりょう</t>
    </rPh>
    <phoneticPr fontId="7" type="Hiragana"/>
  </si>
  <si>
    <t>計（G)＝（E)＋（F)</t>
    <rPh sb="0" eb="1">
      <t>けい</t>
    </rPh>
    <phoneticPr fontId="7" type="Hiragana"/>
  </si>
  <si>
    <t>施設等利用費
支給上限額（H)
＝25,700×（C)/（D)</t>
    <rPh sb="0" eb="2">
      <t>シセツ</t>
    </rPh>
    <rPh sb="2" eb="3">
      <t>トウ</t>
    </rPh>
    <rPh sb="3" eb="5">
      <t>リヨウ</t>
    </rPh>
    <rPh sb="5" eb="6">
      <t>ヒ</t>
    </rPh>
    <rPh sb="7" eb="9">
      <t>シキュウ</t>
    </rPh>
    <rPh sb="9" eb="11">
      <t>ジョウゲン</t>
    </rPh>
    <rPh sb="11" eb="12">
      <t>ガク</t>
    </rPh>
    <phoneticPr fontId="3"/>
  </si>
  <si>
    <t>施設等利用費
支給予定額
（I)＝（（G)と（H)を比較して、小さい方）</t>
    <rPh sb="0" eb="2">
      <t>しせつ</t>
    </rPh>
    <rPh sb="2" eb="3">
      <t>とう</t>
    </rPh>
    <rPh sb="3" eb="5">
      <t>りよう</t>
    </rPh>
    <rPh sb="5" eb="6">
      <t>ひ</t>
    </rPh>
    <rPh sb="7" eb="9">
      <t>しきゅう</t>
    </rPh>
    <rPh sb="9" eb="11">
      <t>よてい</t>
    </rPh>
    <rPh sb="11" eb="12">
      <t>がく</t>
    </rPh>
    <rPh sb="26" eb="28">
      <t>ひかく</t>
    </rPh>
    <rPh sb="31" eb="32">
      <t>ちい</t>
    </rPh>
    <rPh sb="34" eb="35">
      <t>ほう</t>
    </rPh>
    <phoneticPr fontId="7" type="Hiragana"/>
  </si>
  <si>
    <t>保育料
（J)＝（E)計</t>
    <rPh sb="0" eb="3">
      <t>ホイクリョウ</t>
    </rPh>
    <rPh sb="11" eb="12">
      <t>ケイ</t>
    </rPh>
    <phoneticPr fontId="3"/>
  </si>
  <si>
    <t>施設等利用費
支給予定額
（K)＝（I)計</t>
    <rPh sb="0" eb="2">
      <t>シセツ</t>
    </rPh>
    <rPh sb="2" eb="3">
      <t>トウ</t>
    </rPh>
    <rPh sb="3" eb="5">
      <t>リヨウ</t>
    </rPh>
    <rPh sb="5" eb="6">
      <t>ヒ</t>
    </rPh>
    <rPh sb="7" eb="9">
      <t>シキュウ</t>
    </rPh>
    <rPh sb="9" eb="11">
      <t>ヨテイ</t>
    </rPh>
    <rPh sb="11" eb="12">
      <t>ガク</t>
    </rPh>
    <rPh sb="20" eb="21">
      <t>ケイ</t>
    </rPh>
    <phoneticPr fontId="3"/>
  </si>
  <si>
    <t>徴収額
（N)＝（L)－（M)</t>
    <rPh sb="0" eb="3">
      <t>チョウシュウガク</t>
    </rPh>
    <phoneticPr fontId="3"/>
  </si>
  <si>
    <t>＊黄色のセルに必要な情報を入力して下さい</t>
    <rPh sb="1" eb="3">
      <t>キイロ</t>
    </rPh>
    <rPh sb="7" eb="9">
      <t>ヒツヨウ</t>
    </rPh>
    <rPh sb="10" eb="12">
      <t>ジョウホウ</t>
    </rPh>
    <rPh sb="13" eb="15">
      <t>ニュウリョク</t>
    </rPh>
    <rPh sb="17" eb="18">
      <t>クダ</t>
    </rPh>
    <phoneticPr fontId="3"/>
  </si>
  <si>
    <t>月</t>
  </si>
  <si>
    <t>月の日数</t>
    <rPh sb="0" eb="1">
      <t>ツキ</t>
    </rPh>
    <rPh sb="2" eb="4">
      <t>ニッスウ</t>
    </rPh>
    <phoneticPr fontId="3"/>
  </si>
  <si>
    <t>平日日数</t>
  </si>
  <si>
    <t>年間在籍月数（B)</t>
    <rPh sb="0" eb="2">
      <t>ネンカン</t>
    </rPh>
    <rPh sb="2" eb="4">
      <t>ザイセキ</t>
    </rPh>
    <rPh sb="4" eb="6">
      <t>ツキスウ</t>
    </rPh>
    <phoneticPr fontId="3"/>
  </si>
  <si>
    <t>月々の実質
保護者負担額
（G)－（I)</t>
    <rPh sb="0" eb="2">
      <t>ツキヅキ</t>
    </rPh>
    <rPh sb="3" eb="5">
      <t>ジッシツ</t>
    </rPh>
    <rPh sb="6" eb="9">
      <t>ホゴシャ</t>
    </rPh>
    <rPh sb="9" eb="11">
      <t>フタン</t>
    </rPh>
    <rPh sb="11" eb="12">
      <t>ガク</t>
    </rPh>
    <phoneticPr fontId="3"/>
  </si>
  <si>
    <t>保護者
自己負担額
（L)＝（A)＋（J)－（K)</t>
    <rPh sb="0" eb="3">
      <t>ホゴシャ</t>
    </rPh>
    <rPh sb="4" eb="6">
      <t>ジコ</t>
    </rPh>
    <rPh sb="6" eb="8">
      <t>フタン</t>
    </rPh>
    <rPh sb="8" eb="9">
      <t>ガク</t>
    </rPh>
    <phoneticPr fontId="3"/>
  </si>
  <si>
    <t>徴収済額（M)</t>
    <rPh sb="0" eb="2">
      <t>チョウシュウ</t>
    </rPh>
    <rPh sb="2" eb="3">
      <t>スミ</t>
    </rPh>
    <rPh sb="3" eb="4">
      <t>ガク</t>
    </rPh>
    <phoneticPr fontId="3"/>
  </si>
  <si>
    <t>　　（注）年度中の転出入（継続利用）がある場合には使用できません。</t>
    <rPh sb="3" eb="4">
      <t>チュウ</t>
    </rPh>
    <phoneticPr fontId="3"/>
  </si>
  <si>
    <t>　　　　　このシートは数字を試算するものであり、支給額を保証するものではありません。</t>
    <rPh sb="11" eb="13">
      <t>スウジ</t>
    </rPh>
    <rPh sb="14" eb="16">
      <t>シサン</t>
    </rPh>
    <rPh sb="24" eb="27">
      <t>シキュウガク</t>
    </rPh>
    <rPh sb="28" eb="30">
      <t>ホショウ</t>
    </rPh>
    <phoneticPr fontId="3"/>
  </si>
  <si>
    <t>　　　　　利用期間分の認定がきちんとされていることを確認してください。</t>
    <rPh sb="5" eb="7">
      <t>リヨウ</t>
    </rPh>
    <rPh sb="7" eb="9">
      <t>キカン</t>
    </rPh>
    <rPh sb="9" eb="10">
      <t>ブン</t>
    </rPh>
    <rPh sb="11" eb="13">
      <t>ニンテイ</t>
    </rPh>
    <rPh sb="26" eb="28">
      <t>カクニン</t>
    </rPh>
    <phoneticPr fontId="3"/>
  </si>
  <si>
    <r>
      <t>　　　　　</t>
    </r>
    <r>
      <rPr>
        <b/>
        <u/>
        <sz val="13"/>
        <color rgb="FFFF0000"/>
        <rFont val="ＭＳ Ｐゴシック"/>
        <family val="3"/>
        <charset val="128"/>
      </rPr>
      <t>認定が下りていない期間は施設等利用費は支給されません。</t>
    </r>
    <phoneticPr fontId="3"/>
  </si>
  <si>
    <t>平日日数（D)</t>
    <rPh sb="0" eb="2">
      <t>へいじつ</t>
    </rPh>
    <rPh sb="2" eb="4">
      <t>にっすう</t>
    </rPh>
    <phoneticPr fontId="7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</si>
</sst>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u/>
      <sz val="13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1" fillId="0" borderId="1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>
      <alignment vertical="center"/>
    </xf>
    <xf numFmtId="0" fontId="1" fillId="0" borderId="2" xfId="1" applyFont="1" applyBorder="1">
      <alignment vertical="center"/>
    </xf>
    <xf numFmtId="0" fontId="9" fillId="0" borderId="0" xfId="3"/>
    <xf numFmtId="0" fontId="9" fillId="2" borderId="0" xfId="3" applyFill="1"/>
    <xf numFmtId="0" fontId="9" fillId="0" borderId="3" xfId="3" applyBorder="1"/>
    <xf numFmtId="0" fontId="10" fillId="0" borderId="3" xfId="3" applyFont="1" applyBorder="1" applyAlignment="1">
      <alignment horizontal="justify" vertical="center" wrapText="1"/>
    </xf>
    <xf numFmtId="38" fontId="0" fillId="2" borderId="3" xfId="4" applyFont="1" applyFill="1" applyBorder="1" applyAlignment="1"/>
    <xf numFmtId="38" fontId="0" fillId="0" borderId="3" xfId="4" applyFont="1" applyBorder="1" applyAlignment="1"/>
    <xf numFmtId="38" fontId="0" fillId="0" borderId="0" xfId="4" applyFont="1" applyAlignment="1"/>
    <xf numFmtId="38" fontId="0" fillId="0" borderId="3" xfId="4" applyFont="1" applyFill="1" applyBorder="1" applyAlignment="1"/>
    <xf numFmtId="0" fontId="10" fillId="0" borderId="0" xfId="3" applyFont="1" applyFill="1" applyBorder="1" applyAlignment="1">
      <alignment horizontal="justify" vertical="center"/>
    </xf>
    <xf numFmtId="0" fontId="9" fillId="0" borderId="0" xfId="3" applyAlignment="1"/>
    <xf numFmtId="0" fontId="12" fillId="0" borderId="0" xfId="3" applyFont="1"/>
    <xf numFmtId="38" fontId="12" fillId="0" borderId="0" xfId="5" applyFont="1" applyAlignment="1">
      <alignment horizontal="center"/>
    </xf>
    <xf numFmtId="0" fontId="12" fillId="0" borderId="3" xfId="3" applyFont="1" applyBorder="1" applyAlignment="1">
      <alignment horizontal="center" vertical="center"/>
    </xf>
    <xf numFmtId="38" fontId="12" fillId="0" borderId="3" xfId="5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3" xfId="3" applyFont="1" applyBorder="1" applyAlignment="1">
      <alignment horizontal="left" vertical="center"/>
    </xf>
    <xf numFmtId="176" fontId="12" fillId="0" borderId="3" xfId="3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6" quotePrefix="1" applyFont="1" applyFill="1" applyBorder="1" applyAlignment="1">
      <alignment horizontal="left" vertical="center"/>
    </xf>
    <xf numFmtId="0" fontId="5" fillId="0" borderId="3" xfId="6" applyFont="1" applyBorder="1" applyAlignment="1">
      <alignment horizontal="left" vertical="center" shrinkToFit="1"/>
    </xf>
    <xf numFmtId="0" fontId="15" fillId="0" borderId="3" xfId="6" applyFont="1" applyBorder="1" applyAlignment="1">
      <alignment horizontal="left" vertical="center"/>
    </xf>
    <xf numFmtId="0" fontId="15" fillId="0" borderId="3" xfId="6" applyFont="1" applyFill="1" applyBorder="1" applyAlignment="1">
      <alignment horizontal="left" vertical="center"/>
    </xf>
    <xf numFmtId="0" fontId="5" fillId="0" borderId="3" xfId="6" applyFont="1" applyBorder="1" applyAlignment="1">
      <alignment horizontal="left" vertical="center"/>
    </xf>
    <xf numFmtId="0" fontId="15" fillId="0" borderId="3" xfId="6" quotePrefix="1" applyFont="1" applyBorder="1" applyAlignment="1">
      <alignment horizontal="left" vertical="center"/>
    </xf>
    <xf numFmtId="0" fontId="5" fillId="0" borderId="3" xfId="6" applyFont="1" applyFill="1" applyBorder="1" applyAlignment="1">
      <alignment horizontal="left" vertical="center" shrinkToFit="1"/>
    </xf>
    <xf numFmtId="0" fontId="15" fillId="0" borderId="3" xfId="6" applyNumberFormat="1" applyFont="1" applyBorder="1" applyAlignment="1">
      <alignment horizontal="left" vertical="center"/>
    </xf>
    <xf numFmtId="0" fontId="5" fillId="0" borderId="3" xfId="6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7" fillId="0" borderId="0" xfId="0" applyNumberFormat="1" applyFont="1" applyFill="1" applyAlignment="1">
      <alignment vertical="center" shrinkToFit="1"/>
    </xf>
    <xf numFmtId="0" fontId="17" fillId="0" borderId="0" xfId="0" applyNumberFormat="1" applyFont="1" applyFill="1" applyAlignment="1">
      <alignment horizontal="center" vertical="center" shrinkToFit="1"/>
    </xf>
    <xf numFmtId="49" fontId="17" fillId="0" borderId="0" xfId="0" applyNumberFormat="1" applyFont="1" applyFill="1" applyAlignment="1">
      <alignment horizontal="center" vertical="center" shrinkToFit="1"/>
    </xf>
    <xf numFmtId="38" fontId="17" fillId="0" borderId="0" xfId="5" applyFont="1" applyFill="1" applyAlignment="1">
      <alignment vertical="center" shrinkToFit="1"/>
    </xf>
    <xf numFmtId="38" fontId="17" fillId="0" borderId="3" xfId="5" applyFont="1" applyFill="1" applyBorder="1" applyAlignment="1">
      <alignment horizontal="center" vertical="center" shrinkToFit="1"/>
    </xf>
    <xf numFmtId="38" fontId="17" fillId="0" borderId="10" xfId="5" applyFont="1" applyFill="1" applyBorder="1" applyAlignment="1">
      <alignment horizontal="center" vertical="center" shrinkToFit="1"/>
    </xf>
    <xf numFmtId="38" fontId="17" fillId="0" borderId="10" xfId="5" applyFont="1" applyFill="1" applyBorder="1" applyAlignment="1">
      <alignment horizontal="center" vertical="center" wrapText="1" shrinkToFit="1"/>
    </xf>
    <xf numFmtId="0" fontId="17" fillId="0" borderId="3" xfId="0" applyNumberFormat="1" applyFont="1" applyFill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0" fontId="17" fillId="0" borderId="18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horizontal="center" vertical="center" shrinkToFit="1"/>
    </xf>
    <xf numFmtId="0" fontId="6" fillId="3" borderId="14" xfId="0" applyNumberFormat="1" applyFont="1" applyFill="1" applyBorder="1" applyAlignment="1">
      <alignment horizontal="center" vertical="center" shrinkToFit="1"/>
    </xf>
    <xf numFmtId="38" fontId="6" fillId="3" borderId="14" xfId="5" applyFont="1" applyFill="1" applyBorder="1" applyAlignment="1">
      <alignment horizontal="right" vertical="center" shrinkToFit="1"/>
    </xf>
    <xf numFmtId="38" fontId="6" fillId="0" borderId="14" xfId="5" applyFont="1" applyFill="1" applyBorder="1" applyAlignment="1">
      <alignment horizontal="right" vertical="center" shrinkToFit="1"/>
    </xf>
    <xf numFmtId="38" fontId="6" fillId="0" borderId="13" xfId="5" applyFont="1" applyFill="1" applyBorder="1" applyAlignment="1">
      <alignment horizontal="right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6" fillId="3" borderId="3" xfId="0" applyNumberFormat="1" applyFont="1" applyFill="1" applyBorder="1" applyAlignment="1">
      <alignment horizontal="center" vertical="center" shrinkToFit="1"/>
    </xf>
    <xf numFmtId="38" fontId="6" fillId="3" borderId="3" xfId="5" applyFont="1" applyFill="1" applyBorder="1" applyAlignment="1">
      <alignment horizontal="right" vertical="center" shrinkToFit="1"/>
    </xf>
    <xf numFmtId="38" fontId="6" fillId="0" borderId="3" xfId="5" applyFont="1" applyFill="1" applyBorder="1" applyAlignment="1">
      <alignment horizontal="right" vertical="center" shrinkToFit="1"/>
    </xf>
    <xf numFmtId="38" fontId="6" fillId="0" borderId="3" xfId="0" applyNumberFormat="1" applyFont="1" applyFill="1" applyBorder="1" applyAlignment="1">
      <alignment horizontal="right" vertical="center" shrinkToFit="1"/>
    </xf>
    <xf numFmtId="38" fontId="6" fillId="3" borderId="18" xfId="5" applyFont="1" applyFill="1" applyBorder="1" applyAlignment="1">
      <alignment horizontal="right" vertical="center" shrinkToFit="1"/>
    </xf>
    <xf numFmtId="38" fontId="19" fillId="0" borderId="8" xfId="5" applyFont="1" applyFill="1" applyBorder="1" applyAlignment="1">
      <alignment horizontal="right" vertical="center" shrinkToFit="1"/>
    </xf>
    <xf numFmtId="38" fontId="17" fillId="0" borderId="3" xfId="5" applyFont="1" applyFill="1" applyBorder="1" applyAlignment="1">
      <alignment horizontal="center" vertical="center" wrapText="1" shrinkToFi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38" fontId="6" fillId="0" borderId="0" xfId="5" applyFont="1" applyFill="1" applyAlignment="1">
      <alignment vertical="center" shrinkToFit="1"/>
    </xf>
    <xf numFmtId="38" fontId="6" fillId="0" borderId="22" xfId="5" applyFont="1" applyFill="1" applyBorder="1" applyAlignment="1">
      <alignment vertical="center" shrinkToFit="1"/>
    </xf>
    <xf numFmtId="0" fontId="17" fillId="0" borderId="0" xfId="0" applyNumberFormat="1" applyFont="1" applyFill="1" applyBorder="1" applyAlignment="1">
      <alignment horizontal="left" vertical="center" shrinkToFit="1"/>
    </xf>
    <xf numFmtId="38" fontId="6" fillId="0" borderId="10" xfId="5" applyFont="1" applyFill="1" applyBorder="1" applyAlignment="1">
      <alignment vertical="center" shrinkToFit="1"/>
    </xf>
    <xf numFmtId="38" fontId="6" fillId="0" borderId="4" xfId="5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38" fontId="6" fillId="0" borderId="0" xfId="5" applyFont="1" applyFill="1" applyBorder="1" applyAlignment="1">
      <alignment vertical="center" shrinkToFit="1"/>
    </xf>
    <xf numFmtId="38" fontId="6" fillId="0" borderId="0" xfId="5" applyFont="1" applyFill="1" applyBorder="1" applyAlignment="1">
      <alignment horizontal="right" vertical="center" shrinkToFit="1"/>
    </xf>
    <xf numFmtId="0" fontId="21" fillId="0" borderId="0" xfId="0" applyNumberFormat="1" applyFont="1" applyFill="1" applyAlignment="1">
      <alignment vertical="center" shrinkToFit="1"/>
    </xf>
    <xf numFmtId="0" fontId="22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horizontal="center" vertical="center" shrinkToFit="1"/>
    </xf>
    <xf numFmtId="38" fontId="21" fillId="0" borderId="0" xfId="5" applyFont="1" applyFill="1" applyAlignment="1">
      <alignment vertical="center" shrinkToFit="1"/>
    </xf>
    <xf numFmtId="0" fontId="22" fillId="0" borderId="0" xfId="0" applyNumberFormat="1" applyFont="1" applyFill="1" applyAlignment="1">
      <alignment horizontal="right" vertical="center" shrinkToFit="1"/>
    </xf>
    <xf numFmtId="38" fontId="23" fillId="0" borderId="0" xfId="5" applyNumberFormat="1" applyFont="1" applyFill="1" applyAlignment="1">
      <alignment vertical="center"/>
    </xf>
    <xf numFmtId="38" fontId="24" fillId="0" borderId="0" xfId="5" applyFont="1" applyFill="1" applyAlignment="1">
      <alignment vertical="center" shrinkToFit="1"/>
    </xf>
    <xf numFmtId="0" fontId="25" fillId="0" borderId="0" xfId="0" applyNumberFormat="1" applyFont="1" applyFill="1" applyAlignment="1">
      <alignment horizontal="left" vertical="center"/>
    </xf>
    <xf numFmtId="38" fontId="1" fillId="0" borderId="3" xfId="5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38" fontId="1" fillId="3" borderId="3" xfId="5" applyFont="1" applyFill="1" applyBorder="1" applyAlignment="1">
      <alignment horizontal="right" vertical="center" shrinkToFit="1"/>
    </xf>
    <xf numFmtId="38" fontId="19" fillId="0" borderId="5" xfId="5" applyFont="1" applyFill="1" applyBorder="1" applyAlignment="1">
      <alignment horizontal="center" vertical="center" wrapText="1" shrinkToFit="1"/>
    </xf>
    <xf numFmtId="0" fontId="25" fillId="0" borderId="0" xfId="0" applyNumberFormat="1" applyFont="1" applyFill="1" applyBorder="1" applyAlignment="1">
      <alignment horizontal="left" vertical="center"/>
    </xf>
    <xf numFmtId="38" fontId="6" fillId="0" borderId="14" xfId="5" applyNumberFormat="1" applyFont="1" applyFill="1" applyBorder="1" applyAlignment="1">
      <alignment horizontal="right" vertical="center" shrinkToFit="1"/>
    </xf>
    <xf numFmtId="0" fontId="12" fillId="0" borderId="3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/>
    </xf>
    <xf numFmtId="0" fontId="6" fillId="0" borderId="25" xfId="0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6" fillId="0" borderId="26" xfId="0" applyNumberFormat="1" applyFont="1" applyFill="1" applyBorder="1" applyAlignment="1">
      <alignment horizontal="center" vertical="center" shrinkToFit="1"/>
    </xf>
    <xf numFmtId="0" fontId="17" fillId="0" borderId="5" xfId="0" applyNumberFormat="1" applyFont="1" applyFill="1" applyBorder="1" applyAlignment="1">
      <alignment horizontal="center" vertical="center" shrinkToFit="1"/>
    </xf>
    <xf numFmtId="0" fontId="17" fillId="0" borderId="8" xfId="0" applyNumberFormat="1" applyFont="1" applyFill="1" applyBorder="1" applyAlignment="1">
      <alignment horizontal="center" vertical="center" shrinkToFit="1"/>
    </xf>
    <xf numFmtId="38" fontId="17" fillId="0" borderId="23" xfId="5" applyFont="1" applyFill="1" applyBorder="1" applyAlignment="1">
      <alignment horizontal="center" vertical="center" wrapText="1" shrinkToFit="1"/>
    </xf>
    <xf numFmtId="38" fontId="17" fillId="0" borderId="6" xfId="0" applyNumberFormat="1" applyFont="1" applyFill="1" applyBorder="1" applyAlignment="1">
      <alignment horizontal="center" vertical="center" wrapText="1" shrinkToFit="1"/>
    </xf>
    <xf numFmtId="38" fontId="17" fillId="0" borderId="11" xfId="0" applyNumberFormat="1" applyFont="1" applyFill="1" applyBorder="1" applyAlignment="1">
      <alignment horizontal="center" vertical="center" shrinkToFit="1"/>
    </xf>
    <xf numFmtId="38" fontId="17" fillId="0" borderId="24" xfId="5" applyFont="1" applyFill="1" applyBorder="1" applyAlignment="1">
      <alignment horizontal="center" vertical="center" wrapText="1" shrinkToFit="1"/>
    </xf>
    <xf numFmtId="38" fontId="17" fillId="0" borderId="4" xfId="5" applyFont="1" applyFill="1" applyBorder="1" applyAlignment="1">
      <alignment horizontal="center" vertical="center" shrinkToFit="1"/>
    </xf>
    <xf numFmtId="38" fontId="17" fillId="0" borderId="22" xfId="5" applyFont="1" applyFill="1" applyBorder="1" applyAlignment="1">
      <alignment horizontal="center" vertical="center" wrapText="1" shrinkToFit="1"/>
    </xf>
    <xf numFmtId="38" fontId="17" fillId="0" borderId="22" xfId="5" applyFont="1" applyFill="1" applyBorder="1" applyAlignment="1">
      <alignment horizontal="center" vertical="center" shrinkToFit="1"/>
    </xf>
    <xf numFmtId="0" fontId="17" fillId="0" borderId="19" xfId="0" applyNumberFormat="1" applyFont="1" applyFill="1" applyBorder="1" applyAlignment="1">
      <alignment horizontal="center" vertical="center" wrapText="1" shrinkToFit="1"/>
    </xf>
    <xf numFmtId="0" fontId="17" fillId="0" borderId="16" xfId="0" applyNumberFormat="1" applyFont="1" applyFill="1" applyBorder="1" applyAlignment="1">
      <alignment horizontal="center" vertical="center" wrapText="1" shrinkToFit="1"/>
    </xf>
    <xf numFmtId="0" fontId="17" fillId="0" borderId="6" xfId="0" applyNumberFormat="1" applyFont="1" applyFill="1" applyBorder="1" applyAlignment="1">
      <alignment horizontal="center" vertical="center" wrapText="1" shrinkToFit="1"/>
    </xf>
    <xf numFmtId="0" fontId="17" fillId="0" borderId="11" xfId="0" applyNumberFormat="1" applyFont="1" applyFill="1" applyBorder="1" applyAlignment="1">
      <alignment horizontal="center" vertical="center" wrapText="1" shrinkToFit="1"/>
    </xf>
    <xf numFmtId="38" fontId="17" fillId="0" borderId="6" xfId="5" applyFont="1" applyFill="1" applyBorder="1" applyAlignment="1">
      <alignment horizontal="center" vertical="center" shrinkToFit="1"/>
    </xf>
    <xf numFmtId="38" fontId="17" fillId="0" borderId="11" xfId="5" applyFont="1" applyFill="1" applyBorder="1" applyAlignment="1">
      <alignment horizontal="center" vertical="center" shrinkToFit="1"/>
    </xf>
    <xf numFmtId="0" fontId="25" fillId="0" borderId="0" xfId="0" applyNumberFormat="1" applyFont="1" applyFill="1" applyAlignment="1">
      <alignment horizontal="left" vertical="center" shrinkToFit="1"/>
    </xf>
  </cellXfs>
  <cellStyles count="7">
    <cellStyle name="桁区切り" xfId="5" builtinId="6"/>
    <cellStyle name="桁区切り 2" xfId="4" xr:uid="{00000000-0005-0000-0000-000001000000}"/>
    <cellStyle name="標準" xfId="0" builtinId="0"/>
    <cellStyle name="標準 2" xfId="1" xr:uid="{00000000-0005-0000-0000-000003000000}"/>
    <cellStyle name="標準 2 2 2" xfId="3" xr:uid="{00000000-0005-0000-0000-000004000000}"/>
    <cellStyle name="標準 2 3" xfId="2" xr:uid="{00000000-0005-0000-0000-000005000000}"/>
    <cellStyle name="標準 3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50</xdr:row>
      <xdr:rowOff>0</xdr:rowOff>
    </xdr:from>
    <xdr:to>
      <xdr:col>7</xdr:col>
      <xdr:colOff>128588</xdr:colOff>
      <xdr:row>53</xdr:row>
      <xdr:rowOff>21431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067175" y="8724900"/>
          <a:ext cx="2166938" cy="5357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押印も忘れずにお願いします。</a:t>
          </a:r>
        </a:p>
      </xdr:txBody>
    </xdr:sp>
    <xdr:clientData/>
  </xdr:twoCellAnchor>
  <xdr:twoCellAnchor>
    <xdr:from>
      <xdr:col>6</xdr:col>
      <xdr:colOff>276225</xdr:colOff>
      <xdr:row>47</xdr:row>
      <xdr:rowOff>171450</xdr:rowOff>
    </xdr:from>
    <xdr:to>
      <xdr:col>6</xdr:col>
      <xdr:colOff>576328</xdr:colOff>
      <xdr:row>49</xdr:row>
      <xdr:rowOff>37448</xdr:rowOff>
    </xdr:to>
    <xdr:sp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95925" y="8305800"/>
          <a:ext cx="300103" cy="28509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3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 /></Relationships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2"/>
  <sheetViews>
    <sheetView topLeftCell="A214" workbookViewId="0">
      <selection activeCell="C236" sqref="C236"/>
    </sheetView>
  </sheetViews>
  <sheetFormatPr defaultRowHeight="13"/>
  <sheetData>
    <row r="1" spans="1:2" ht="14">
      <c r="A1" s="26" t="s">
        <v>6</v>
      </c>
      <c r="B1" s="26" t="s">
        <v>60</v>
      </c>
    </row>
    <row r="2" spans="1:2" ht="14">
      <c r="A2" s="27">
        <v>1</v>
      </c>
      <c r="B2" s="28" t="s">
        <v>61</v>
      </c>
    </row>
    <row r="3" spans="1:2" ht="14">
      <c r="A3" s="29">
        <v>2</v>
      </c>
      <c r="B3" s="28" t="s">
        <v>62</v>
      </c>
    </row>
    <row r="4" spans="1:2" ht="14">
      <c r="A4" s="29">
        <v>4</v>
      </c>
      <c r="B4" s="28" t="s">
        <v>63</v>
      </c>
    </row>
    <row r="5" spans="1:2" ht="14">
      <c r="A5" s="30">
        <v>5</v>
      </c>
      <c r="B5" s="28" t="s">
        <v>64</v>
      </c>
    </row>
    <row r="6" spans="1:2" ht="14">
      <c r="A6" s="29">
        <v>6</v>
      </c>
      <c r="B6" s="28" t="s">
        <v>65</v>
      </c>
    </row>
    <row r="7" spans="1:2" ht="14">
      <c r="A7" s="29">
        <v>7</v>
      </c>
      <c r="B7" s="28" t="s">
        <v>66</v>
      </c>
    </row>
    <row r="8" spans="1:2" ht="14">
      <c r="A8" s="29">
        <v>8</v>
      </c>
      <c r="B8" s="28" t="s">
        <v>67</v>
      </c>
    </row>
    <row r="9" spans="1:2" ht="14">
      <c r="A9" s="29">
        <v>9</v>
      </c>
      <c r="B9" s="28" t="s">
        <v>68</v>
      </c>
    </row>
    <row r="10" spans="1:2" ht="14">
      <c r="A10" s="29">
        <v>21</v>
      </c>
      <c r="B10" s="28" t="s">
        <v>69</v>
      </c>
    </row>
    <row r="11" spans="1:2" ht="14">
      <c r="A11" s="29">
        <v>22</v>
      </c>
      <c r="B11" s="28" t="s">
        <v>70</v>
      </c>
    </row>
    <row r="12" spans="1:2" ht="14">
      <c r="A12" s="29">
        <v>23</v>
      </c>
      <c r="B12" s="28" t="s">
        <v>71</v>
      </c>
    </row>
    <row r="13" spans="1:2" ht="14">
      <c r="A13" s="29">
        <v>24</v>
      </c>
      <c r="B13" s="28" t="s">
        <v>72</v>
      </c>
    </row>
    <row r="14" spans="1:2" ht="14">
      <c r="A14" s="29">
        <v>25</v>
      </c>
      <c r="B14" s="28" t="s">
        <v>73</v>
      </c>
    </row>
    <row r="15" spans="1:2" ht="14">
      <c r="A15" s="29">
        <v>26</v>
      </c>
      <c r="B15" s="28" t="s">
        <v>74</v>
      </c>
    </row>
    <row r="16" spans="1:2" ht="14">
      <c r="A16" s="30">
        <v>42</v>
      </c>
      <c r="B16" s="28" t="s">
        <v>75</v>
      </c>
    </row>
    <row r="17" spans="1:2" ht="14">
      <c r="A17" s="30">
        <v>43</v>
      </c>
      <c r="B17" s="28" t="s">
        <v>76</v>
      </c>
    </row>
    <row r="18" spans="1:2" ht="14">
      <c r="A18" s="30">
        <v>44</v>
      </c>
      <c r="B18" s="28" t="s">
        <v>77</v>
      </c>
    </row>
    <row r="19" spans="1:2" ht="14">
      <c r="A19" s="29">
        <v>45</v>
      </c>
      <c r="B19" s="28" t="s">
        <v>78</v>
      </c>
    </row>
    <row r="20" spans="1:2" ht="14">
      <c r="A20" s="31">
        <v>46</v>
      </c>
      <c r="B20" s="28" t="s">
        <v>79</v>
      </c>
    </row>
    <row r="21" spans="1:2" ht="14">
      <c r="A21" s="29">
        <v>47</v>
      </c>
      <c r="B21" s="28" t="s">
        <v>80</v>
      </c>
    </row>
    <row r="22" spans="1:2" ht="14">
      <c r="A22" s="31">
        <v>48</v>
      </c>
      <c r="B22" s="28" t="s">
        <v>81</v>
      </c>
    </row>
    <row r="23" spans="1:2" ht="14">
      <c r="A23" s="30">
        <v>50</v>
      </c>
      <c r="B23" s="28" t="s">
        <v>82</v>
      </c>
    </row>
    <row r="24" spans="1:2" ht="14">
      <c r="A24" s="29">
        <v>62</v>
      </c>
      <c r="B24" s="28" t="s">
        <v>83</v>
      </c>
    </row>
    <row r="25" spans="1:2" ht="14">
      <c r="A25" s="30">
        <v>63</v>
      </c>
      <c r="B25" s="28" t="s">
        <v>84</v>
      </c>
    </row>
    <row r="26" spans="1:2" ht="14">
      <c r="A26" s="29">
        <v>65</v>
      </c>
      <c r="B26" s="28" t="s">
        <v>85</v>
      </c>
    </row>
    <row r="27" spans="1:2" ht="14">
      <c r="A27" s="29">
        <v>66</v>
      </c>
      <c r="B27" s="28" t="s">
        <v>86</v>
      </c>
    </row>
    <row r="28" spans="1:2" ht="14">
      <c r="A28" s="29">
        <v>67</v>
      </c>
      <c r="B28" s="28" t="s">
        <v>87</v>
      </c>
    </row>
    <row r="29" spans="1:2" ht="14">
      <c r="A29" s="29">
        <v>68</v>
      </c>
      <c r="B29" s="28" t="s">
        <v>88</v>
      </c>
    </row>
    <row r="30" spans="1:2" ht="14">
      <c r="A30" s="29">
        <v>70</v>
      </c>
      <c r="B30" s="28" t="s">
        <v>89</v>
      </c>
    </row>
    <row r="31" spans="1:2" ht="14">
      <c r="A31" s="29">
        <v>71</v>
      </c>
      <c r="B31" s="28" t="s">
        <v>90</v>
      </c>
    </row>
    <row r="32" spans="1:2" ht="14">
      <c r="A32" s="29">
        <v>81</v>
      </c>
      <c r="B32" s="28" t="s">
        <v>91</v>
      </c>
    </row>
    <row r="33" spans="1:2" ht="14">
      <c r="A33" s="29">
        <v>82</v>
      </c>
      <c r="B33" s="28" t="s">
        <v>92</v>
      </c>
    </row>
    <row r="34" spans="1:2" ht="14">
      <c r="A34" s="29">
        <v>83</v>
      </c>
      <c r="B34" s="28" t="s">
        <v>93</v>
      </c>
    </row>
    <row r="35" spans="1:2" ht="14">
      <c r="A35" s="29">
        <v>84</v>
      </c>
      <c r="B35" s="28" t="s">
        <v>94</v>
      </c>
    </row>
    <row r="36" spans="1:2" ht="14">
      <c r="A36" s="29">
        <v>85</v>
      </c>
      <c r="B36" s="28" t="s">
        <v>95</v>
      </c>
    </row>
    <row r="37" spans="1:2" ht="14">
      <c r="A37" s="29">
        <v>86</v>
      </c>
      <c r="B37" s="28" t="s">
        <v>96</v>
      </c>
    </row>
    <row r="38" spans="1:2" ht="14">
      <c r="A38" s="29">
        <v>87</v>
      </c>
      <c r="B38" s="28" t="s">
        <v>97</v>
      </c>
    </row>
    <row r="39" spans="1:2" ht="14">
      <c r="A39" s="29">
        <v>88</v>
      </c>
      <c r="B39" s="28" t="s">
        <v>98</v>
      </c>
    </row>
    <row r="40" spans="1:2" ht="14">
      <c r="A40" s="29">
        <v>89</v>
      </c>
      <c r="B40" s="28" t="s">
        <v>99</v>
      </c>
    </row>
    <row r="41" spans="1:2" ht="14">
      <c r="A41" s="29">
        <v>90</v>
      </c>
      <c r="B41" s="28" t="s">
        <v>100</v>
      </c>
    </row>
    <row r="42" spans="1:2" ht="14">
      <c r="A42" s="29">
        <v>91</v>
      </c>
      <c r="B42" s="28" t="s">
        <v>101</v>
      </c>
    </row>
    <row r="43" spans="1:2" ht="14">
      <c r="A43" s="32">
        <v>101</v>
      </c>
      <c r="B43" s="28" t="s">
        <v>102</v>
      </c>
    </row>
    <row r="44" spans="1:2" ht="14">
      <c r="A44" s="29">
        <v>102</v>
      </c>
      <c r="B44" s="28" t="s">
        <v>103</v>
      </c>
    </row>
    <row r="45" spans="1:2" ht="14">
      <c r="A45" s="29">
        <v>103</v>
      </c>
      <c r="B45" s="28" t="s">
        <v>104</v>
      </c>
    </row>
    <row r="46" spans="1:2" ht="14">
      <c r="A46" s="30">
        <v>104</v>
      </c>
      <c r="B46" s="33" t="s">
        <v>105</v>
      </c>
    </row>
    <row r="47" spans="1:2" ht="14">
      <c r="A47" s="30">
        <v>105</v>
      </c>
      <c r="B47" s="33" t="s">
        <v>106</v>
      </c>
    </row>
    <row r="48" spans="1:2" ht="14">
      <c r="A48" s="29">
        <v>121</v>
      </c>
      <c r="B48" s="28" t="s">
        <v>107</v>
      </c>
    </row>
    <row r="49" spans="1:2" ht="14">
      <c r="A49" s="29">
        <v>123</v>
      </c>
      <c r="B49" s="28" t="s">
        <v>108</v>
      </c>
    </row>
    <row r="50" spans="1:2" ht="14">
      <c r="A50" s="29">
        <v>124</v>
      </c>
      <c r="B50" s="28" t="s">
        <v>109</v>
      </c>
    </row>
    <row r="51" spans="1:2" ht="14">
      <c r="A51" s="29">
        <v>125</v>
      </c>
      <c r="B51" s="28" t="s">
        <v>110</v>
      </c>
    </row>
    <row r="52" spans="1:2" ht="14">
      <c r="A52" s="29">
        <v>126</v>
      </c>
      <c r="B52" s="28" t="s">
        <v>111</v>
      </c>
    </row>
    <row r="53" spans="1:2" ht="14">
      <c r="A53" s="29">
        <v>128</v>
      </c>
      <c r="B53" s="28" t="s">
        <v>112</v>
      </c>
    </row>
    <row r="54" spans="1:2" ht="14">
      <c r="A54" s="29">
        <v>130</v>
      </c>
      <c r="B54" s="28" t="s">
        <v>113</v>
      </c>
    </row>
    <row r="55" spans="1:2" ht="14">
      <c r="A55" s="29">
        <v>141</v>
      </c>
      <c r="B55" s="28" t="s">
        <v>114</v>
      </c>
    </row>
    <row r="56" spans="1:2" ht="14">
      <c r="A56" s="29">
        <v>143</v>
      </c>
      <c r="B56" s="28" t="s">
        <v>115</v>
      </c>
    </row>
    <row r="57" spans="1:2" ht="14">
      <c r="A57" s="29">
        <v>144</v>
      </c>
      <c r="B57" s="28" t="s">
        <v>116</v>
      </c>
    </row>
    <row r="58" spans="1:2" ht="14">
      <c r="A58" s="29">
        <v>145</v>
      </c>
      <c r="B58" s="28" t="s">
        <v>117</v>
      </c>
    </row>
    <row r="59" spans="1:2" ht="14">
      <c r="A59" s="29">
        <v>146</v>
      </c>
      <c r="B59" s="28" t="s">
        <v>118</v>
      </c>
    </row>
    <row r="60" spans="1:2" ht="14">
      <c r="A60" s="29">
        <v>147</v>
      </c>
      <c r="B60" s="28" t="s">
        <v>119</v>
      </c>
    </row>
    <row r="61" spans="1:2" ht="14">
      <c r="A61" s="29">
        <v>148</v>
      </c>
      <c r="B61" s="28" t="s">
        <v>120</v>
      </c>
    </row>
    <row r="62" spans="1:2" ht="14">
      <c r="A62" s="29">
        <v>161</v>
      </c>
      <c r="B62" s="28" t="s">
        <v>121</v>
      </c>
    </row>
    <row r="63" spans="1:2" ht="14">
      <c r="A63" s="29">
        <v>162</v>
      </c>
      <c r="B63" s="28" t="s">
        <v>122</v>
      </c>
    </row>
    <row r="64" spans="1:2" ht="14">
      <c r="A64" s="29">
        <v>163</v>
      </c>
      <c r="B64" s="28" t="s">
        <v>123</v>
      </c>
    </row>
    <row r="65" spans="1:2" ht="14">
      <c r="A65" s="29">
        <v>181</v>
      </c>
      <c r="B65" s="28" t="s">
        <v>124</v>
      </c>
    </row>
    <row r="66" spans="1:2" ht="14">
      <c r="A66" s="29">
        <v>182</v>
      </c>
      <c r="B66" s="28" t="s">
        <v>125</v>
      </c>
    </row>
    <row r="67" spans="1:2" ht="14">
      <c r="A67" s="29">
        <v>183</v>
      </c>
      <c r="B67" s="28" t="s">
        <v>126</v>
      </c>
    </row>
    <row r="68" spans="1:2" ht="14">
      <c r="A68" s="29">
        <v>184</v>
      </c>
      <c r="B68" s="28" t="s">
        <v>127</v>
      </c>
    </row>
    <row r="69" spans="1:2" ht="14">
      <c r="A69" s="29">
        <v>186</v>
      </c>
      <c r="B69" s="28" t="s">
        <v>128</v>
      </c>
    </row>
    <row r="70" spans="1:2" ht="14">
      <c r="A70" s="29">
        <v>187</v>
      </c>
      <c r="B70" s="28" t="s">
        <v>129</v>
      </c>
    </row>
    <row r="71" spans="1:2" ht="14">
      <c r="A71" s="29">
        <v>189</v>
      </c>
      <c r="B71" s="28" t="s">
        <v>130</v>
      </c>
    </row>
    <row r="72" spans="1:2" ht="14">
      <c r="A72" s="29">
        <v>202</v>
      </c>
      <c r="B72" s="28" t="s">
        <v>131</v>
      </c>
    </row>
    <row r="73" spans="1:2" ht="14">
      <c r="A73" s="29">
        <v>203</v>
      </c>
      <c r="B73" s="28" t="s">
        <v>132</v>
      </c>
    </row>
    <row r="74" spans="1:2" ht="14">
      <c r="A74" s="29">
        <v>204</v>
      </c>
      <c r="B74" s="28" t="s">
        <v>133</v>
      </c>
    </row>
    <row r="75" spans="1:2" ht="14">
      <c r="A75" s="29">
        <v>205</v>
      </c>
      <c r="B75" s="28" t="s">
        <v>134</v>
      </c>
    </row>
    <row r="76" spans="1:2" ht="14">
      <c r="A76" s="29">
        <v>206</v>
      </c>
      <c r="B76" s="28" t="s">
        <v>135</v>
      </c>
    </row>
    <row r="77" spans="1:2" ht="14">
      <c r="A77" s="29">
        <v>208</v>
      </c>
      <c r="B77" s="28" t="s">
        <v>136</v>
      </c>
    </row>
    <row r="78" spans="1:2" ht="14">
      <c r="A78" s="29">
        <v>209</v>
      </c>
      <c r="B78" s="28" t="s">
        <v>137</v>
      </c>
    </row>
    <row r="79" spans="1:2" ht="14">
      <c r="A79" s="29">
        <v>224</v>
      </c>
      <c r="B79" s="28" t="s">
        <v>138</v>
      </c>
    </row>
    <row r="80" spans="1:2" ht="14">
      <c r="A80" s="29">
        <v>227</v>
      </c>
      <c r="B80" s="28" t="s">
        <v>139</v>
      </c>
    </row>
    <row r="81" spans="1:2" ht="14">
      <c r="A81" s="29">
        <v>228</v>
      </c>
      <c r="B81" s="28" t="s">
        <v>140</v>
      </c>
    </row>
    <row r="82" spans="1:2" ht="14">
      <c r="A82" s="29">
        <v>229</v>
      </c>
      <c r="B82" s="28" t="s">
        <v>141</v>
      </c>
    </row>
    <row r="83" spans="1:2" ht="14">
      <c r="A83" s="29">
        <v>230</v>
      </c>
      <c r="B83" s="28" t="s">
        <v>142</v>
      </c>
    </row>
    <row r="84" spans="1:2" ht="14">
      <c r="A84" s="29">
        <v>231</v>
      </c>
      <c r="B84" s="28" t="s">
        <v>143</v>
      </c>
    </row>
    <row r="85" spans="1:2" ht="14">
      <c r="A85" s="29">
        <v>232</v>
      </c>
      <c r="B85" s="28" t="s">
        <v>144</v>
      </c>
    </row>
    <row r="86" spans="1:2" ht="14">
      <c r="A86" s="29">
        <v>233</v>
      </c>
      <c r="B86" s="28" t="s">
        <v>145</v>
      </c>
    </row>
    <row r="87" spans="1:2" ht="14">
      <c r="A87" s="29">
        <v>234</v>
      </c>
      <c r="B87" s="28" t="s">
        <v>146</v>
      </c>
    </row>
    <row r="88" spans="1:2" ht="14">
      <c r="A88" s="29">
        <v>235</v>
      </c>
      <c r="B88" s="28" t="s">
        <v>147</v>
      </c>
    </row>
    <row r="89" spans="1:2" ht="14">
      <c r="A89" s="29">
        <v>241</v>
      </c>
      <c r="B89" s="28" t="s">
        <v>148</v>
      </c>
    </row>
    <row r="90" spans="1:2" ht="14">
      <c r="A90" s="29">
        <v>242</v>
      </c>
      <c r="B90" s="28" t="s">
        <v>149</v>
      </c>
    </row>
    <row r="91" spans="1:2" ht="14">
      <c r="A91" s="29">
        <v>243</v>
      </c>
      <c r="B91" s="28" t="s">
        <v>150</v>
      </c>
    </row>
    <row r="92" spans="1:2" ht="14">
      <c r="A92" s="29">
        <v>244</v>
      </c>
      <c r="B92" s="28" t="s">
        <v>151</v>
      </c>
    </row>
    <row r="93" spans="1:2" ht="14">
      <c r="A93" s="29">
        <v>245</v>
      </c>
      <c r="B93" s="28" t="s">
        <v>152</v>
      </c>
    </row>
    <row r="94" spans="1:2" ht="14">
      <c r="A94" s="29">
        <v>246</v>
      </c>
      <c r="B94" s="28" t="s">
        <v>153</v>
      </c>
    </row>
    <row r="95" spans="1:2" ht="14">
      <c r="A95" s="29">
        <v>247</v>
      </c>
      <c r="B95" s="28" t="s">
        <v>154</v>
      </c>
    </row>
    <row r="96" spans="1:2" ht="14">
      <c r="A96" s="29">
        <v>248</v>
      </c>
      <c r="B96" s="28" t="s">
        <v>155</v>
      </c>
    </row>
    <row r="97" spans="1:2" ht="14">
      <c r="A97" s="29">
        <v>249</v>
      </c>
      <c r="B97" s="28" t="s">
        <v>156</v>
      </c>
    </row>
    <row r="98" spans="1:2" ht="14">
      <c r="A98" s="29">
        <v>250</v>
      </c>
      <c r="B98" s="28" t="s">
        <v>157</v>
      </c>
    </row>
    <row r="99" spans="1:2" ht="14">
      <c r="A99" s="29">
        <v>251</v>
      </c>
      <c r="B99" s="28" t="s">
        <v>158</v>
      </c>
    </row>
    <row r="100" spans="1:2" ht="14">
      <c r="A100" s="29">
        <v>261</v>
      </c>
      <c r="B100" s="28" t="s">
        <v>159</v>
      </c>
    </row>
    <row r="101" spans="1:2" ht="14">
      <c r="A101" s="29">
        <v>262</v>
      </c>
      <c r="B101" s="28" t="s">
        <v>160</v>
      </c>
    </row>
    <row r="102" spans="1:2" ht="14">
      <c r="A102" s="29">
        <v>263</v>
      </c>
      <c r="B102" s="28" t="s">
        <v>161</v>
      </c>
    </row>
    <row r="103" spans="1:2" ht="14">
      <c r="A103" s="29">
        <v>264</v>
      </c>
      <c r="B103" s="28" t="s">
        <v>162</v>
      </c>
    </row>
    <row r="104" spans="1:2" ht="14">
      <c r="A104" s="29">
        <v>265</v>
      </c>
      <c r="B104" s="28" t="s">
        <v>163</v>
      </c>
    </row>
    <row r="105" spans="1:2" ht="14">
      <c r="A105" s="29">
        <v>266</v>
      </c>
      <c r="B105" s="28" t="s">
        <v>164</v>
      </c>
    </row>
    <row r="106" spans="1:2" ht="14">
      <c r="A106" s="29">
        <v>268</v>
      </c>
      <c r="B106" s="28" t="s">
        <v>165</v>
      </c>
    </row>
    <row r="107" spans="1:2" ht="14">
      <c r="A107" s="29">
        <v>269</v>
      </c>
      <c r="B107" s="28" t="s">
        <v>166</v>
      </c>
    </row>
    <row r="108" spans="1:2" ht="14">
      <c r="A108" s="29">
        <v>271</v>
      </c>
      <c r="B108" s="28" t="s">
        <v>167</v>
      </c>
    </row>
    <row r="109" spans="1:2" ht="14">
      <c r="A109" s="29">
        <v>272</v>
      </c>
      <c r="B109" s="28" t="s">
        <v>168</v>
      </c>
    </row>
    <row r="110" spans="1:2" ht="14">
      <c r="A110" s="29">
        <v>273</v>
      </c>
      <c r="B110" s="28" t="s">
        <v>169</v>
      </c>
    </row>
    <row r="111" spans="1:2" ht="14">
      <c r="A111" s="29">
        <v>281</v>
      </c>
      <c r="B111" s="28" t="s">
        <v>170</v>
      </c>
    </row>
    <row r="112" spans="1:2" ht="14">
      <c r="A112" s="29">
        <v>282</v>
      </c>
      <c r="B112" s="28" t="s">
        <v>171</v>
      </c>
    </row>
    <row r="113" spans="1:2" ht="14">
      <c r="A113" s="29">
        <v>283</v>
      </c>
      <c r="B113" s="28" t="s">
        <v>172</v>
      </c>
    </row>
    <row r="114" spans="1:2" ht="14">
      <c r="A114" s="29">
        <v>284</v>
      </c>
      <c r="B114" s="28" t="s">
        <v>173</v>
      </c>
    </row>
    <row r="115" spans="1:2" ht="14">
      <c r="A115" s="29">
        <v>285</v>
      </c>
      <c r="B115" s="28" t="s">
        <v>174</v>
      </c>
    </row>
    <row r="116" spans="1:2" ht="14">
      <c r="A116" s="29">
        <v>286</v>
      </c>
      <c r="B116" s="28" t="s">
        <v>175</v>
      </c>
    </row>
    <row r="117" spans="1:2" ht="14">
      <c r="A117" s="29">
        <v>288</v>
      </c>
      <c r="B117" s="28" t="s">
        <v>176</v>
      </c>
    </row>
    <row r="118" spans="1:2" ht="14">
      <c r="A118" s="29">
        <v>289</v>
      </c>
      <c r="B118" s="28" t="s">
        <v>177</v>
      </c>
    </row>
    <row r="119" spans="1:2" ht="14">
      <c r="A119" s="29">
        <v>290</v>
      </c>
      <c r="B119" s="28" t="s">
        <v>178</v>
      </c>
    </row>
    <row r="120" spans="1:2" ht="14">
      <c r="A120" s="29">
        <v>291</v>
      </c>
      <c r="B120" s="28" t="s">
        <v>179</v>
      </c>
    </row>
    <row r="121" spans="1:2" ht="14">
      <c r="A121" s="29">
        <v>292</v>
      </c>
      <c r="B121" s="28" t="s">
        <v>180</v>
      </c>
    </row>
    <row r="122" spans="1:2" ht="14">
      <c r="A122" s="29">
        <v>293</v>
      </c>
      <c r="B122" s="28" t="s">
        <v>181</v>
      </c>
    </row>
    <row r="123" spans="1:2" ht="14">
      <c r="A123" s="29">
        <v>302</v>
      </c>
      <c r="B123" s="28" t="s">
        <v>182</v>
      </c>
    </row>
    <row r="124" spans="1:2" ht="14">
      <c r="A124" s="29">
        <v>303</v>
      </c>
      <c r="B124" s="28" t="s">
        <v>183</v>
      </c>
    </row>
    <row r="125" spans="1:2" ht="14">
      <c r="A125" s="29">
        <v>304</v>
      </c>
      <c r="B125" s="28" t="s">
        <v>184</v>
      </c>
    </row>
    <row r="126" spans="1:2" ht="14">
      <c r="A126" s="29">
        <v>305</v>
      </c>
      <c r="B126" s="28" t="s">
        <v>185</v>
      </c>
    </row>
    <row r="127" spans="1:2" ht="14">
      <c r="A127" s="29">
        <v>306</v>
      </c>
      <c r="B127" s="28" t="s">
        <v>186</v>
      </c>
    </row>
    <row r="128" spans="1:2" ht="14">
      <c r="A128" s="29">
        <v>307</v>
      </c>
      <c r="B128" s="28" t="s">
        <v>187</v>
      </c>
    </row>
    <row r="129" spans="1:2" ht="14">
      <c r="A129" s="29">
        <v>308</v>
      </c>
      <c r="B129" s="28" t="s">
        <v>188</v>
      </c>
    </row>
    <row r="130" spans="1:2" ht="14">
      <c r="A130" s="29">
        <v>309</v>
      </c>
      <c r="B130" s="28" t="s">
        <v>189</v>
      </c>
    </row>
    <row r="131" spans="1:2" ht="14">
      <c r="A131" s="34">
        <v>310</v>
      </c>
      <c r="B131" s="28" t="s">
        <v>190</v>
      </c>
    </row>
    <row r="132" spans="1:2" ht="14">
      <c r="A132" s="31">
        <v>406</v>
      </c>
      <c r="B132" s="28" t="s">
        <v>191</v>
      </c>
    </row>
    <row r="133" spans="1:2" ht="14">
      <c r="A133" s="34">
        <v>455</v>
      </c>
      <c r="B133" s="28" t="s">
        <v>192</v>
      </c>
    </row>
    <row r="134" spans="1:2" ht="14">
      <c r="A134" s="34">
        <v>461</v>
      </c>
      <c r="B134" s="28" t="s">
        <v>193</v>
      </c>
    </row>
    <row r="135" spans="1:2" ht="14">
      <c r="A135" s="34">
        <v>473</v>
      </c>
      <c r="B135" s="28" t="s">
        <v>194</v>
      </c>
    </row>
    <row r="136" spans="1:2" ht="14">
      <c r="A136" s="34">
        <v>486</v>
      </c>
      <c r="B136" s="28" t="s">
        <v>195</v>
      </c>
    </row>
    <row r="137" spans="1:2" ht="14">
      <c r="A137" s="34">
        <v>487</v>
      </c>
      <c r="B137" s="28" t="s">
        <v>196</v>
      </c>
    </row>
    <row r="138" spans="1:2" ht="14">
      <c r="A138" s="34">
        <v>488</v>
      </c>
      <c r="B138" s="28" t="s">
        <v>197</v>
      </c>
    </row>
    <row r="139" spans="1:2" ht="14">
      <c r="A139" s="34">
        <v>489</v>
      </c>
      <c r="B139" s="28" t="s">
        <v>198</v>
      </c>
    </row>
    <row r="140" spans="1:2" ht="14">
      <c r="A140" s="34">
        <v>490</v>
      </c>
      <c r="B140" s="28" t="s">
        <v>199</v>
      </c>
    </row>
    <row r="141" spans="1:2" ht="14">
      <c r="A141" s="34">
        <v>491</v>
      </c>
      <c r="B141" s="28" t="s">
        <v>200</v>
      </c>
    </row>
    <row r="142" spans="1:2" ht="14">
      <c r="A142" s="34">
        <v>497</v>
      </c>
      <c r="B142" s="28" t="s">
        <v>201</v>
      </c>
    </row>
    <row r="143" spans="1:2" ht="14">
      <c r="A143" s="34">
        <v>502</v>
      </c>
      <c r="B143" s="28" t="s">
        <v>202</v>
      </c>
    </row>
    <row r="144" spans="1:2" ht="14">
      <c r="A144" s="34">
        <v>503</v>
      </c>
      <c r="B144" s="28" t="s">
        <v>203</v>
      </c>
    </row>
    <row r="145" spans="1:2" ht="14">
      <c r="A145" s="34">
        <v>506</v>
      </c>
      <c r="B145" s="28" t="s">
        <v>204</v>
      </c>
    </row>
    <row r="146" spans="1:2" ht="14">
      <c r="A146" s="34">
        <v>509</v>
      </c>
      <c r="B146" s="28" t="s">
        <v>205</v>
      </c>
    </row>
    <row r="147" spans="1:2" ht="14">
      <c r="A147" s="34">
        <v>510</v>
      </c>
      <c r="B147" s="28" t="s">
        <v>206</v>
      </c>
    </row>
    <row r="148" spans="1:2" ht="14">
      <c r="A148" s="34">
        <v>511</v>
      </c>
      <c r="B148" s="28" t="s">
        <v>207</v>
      </c>
    </row>
    <row r="149" spans="1:2" ht="14">
      <c r="A149" s="34">
        <v>512</v>
      </c>
      <c r="B149" s="28" t="s">
        <v>208</v>
      </c>
    </row>
    <row r="150" spans="1:2" ht="14">
      <c r="A150" s="34">
        <v>514</v>
      </c>
      <c r="B150" s="28" t="s">
        <v>209</v>
      </c>
    </row>
    <row r="151" spans="1:2" ht="14">
      <c r="A151" s="34">
        <v>515</v>
      </c>
      <c r="B151" s="28" t="s">
        <v>210</v>
      </c>
    </row>
    <row r="152" spans="1:2" ht="14">
      <c r="A152" s="34">
        <v>516</v>
      </c>
      <c r="B152" s="28" t="s">
        <v>211</v>
      </c>
    </row>
    <row r="153" spans="1:2" ht="14">
      <c r="A153" s="34">
        <v>517</v>
      </c>
      <c r="B153" s="28" t="s">
        <v>212</v>
      </c>
    </row>
    <row r="154" spans="1:2" ht="14">
      <c r="A154" s="34">
        <v>521</v>
      </c>
      <c r="B154" s="28" t="s">
        <v>213</v>
      </c>
    </row>
    <row r="155" spans="1:2" ht="14">
      <c r="A155" s="34">
        <v>522</v>
      </c>
      <c r="B155" s="28" t="s">
        <v>214</v>
      </c>
    </row>
    <row r="156" spans="1:2" ht="14">
      <c r="A156" s="34">
        <v>523</v>
      </c>
      <c r="B156" s="28" t="s">
        <v>215</v>
      </c>
    </row>
    <row r="157" spans="1:2" ht="14">
      <c r="A157" s="34">
        <v>538</v>
      </c>
      <c r="B157" s="28" t="s">
        <v>216</v>
      </c>
    </row>
    <row r="158" spans="1:2" ht="14">
      <c r="A158" s="34">
        <v>539</v>
      </c>
      <c r="B158" s="28" t="s">
        <v>217</v>
      </c>
    </row>
    <row r="159" spans="1:2" ht="14">
      <c r="A159" s="34">
        <v>558</v>
      </c>
      <c r="B159" s="28" t="s">
        <v>218</v>
      </c>
    </row>
    <row r="160" spans="1:2" ht="14">
      <c r="A160" s="34">
        <v>560</v>
      </c>
      <c r="B160" s="28" t="s">
        <v>219</v>
      </c>
    </row>
    <row r="161" spans="1:2" ht="14">
      <c r="A161" s="34">
        <v>563</v>
      </c>
      <c r="B161" s="28" t="s">
        <v>220</v>
      </c>
    </row>
    <row r="162" spans="1:2" ht="14">
      <c r="A162" s="34">
        <v>566</v>
      </c>
      <c r="B162" s="28" t="s">
        <v>221</v>
      </c>
    </row>
    <row r="163" spans="1:2" ht="14">
      <c r="A163" s="34">
        <v>576</v>
      </c>
      <c r="B163" s="28" t="s">
        <v>222</v>
      </c>
    </row>
    <row r="164" spans="1:2" ht="14">
      <c r="A164" s="34">
        <v>601</v>
      </c>
      <c r="B164" s="28" t="s">
        <v>223</v>
      </c>
    </row>
    <row r="165" spans="1:2" ht="14">
      <c r="A165" s="34">
        <v>619</v>
      </c>
      <c r="B165" s="28" t="s">
        <v>224</v>
      </c>
    </row>
    <row r="166" spans="1:2" ht="14">
      <c r="A166" s="34">
        <v>621</v>
      </c>
      <c r="B166" s="28" t="s">
        <v>225</v>
      </c>
    </row>
    <row r="167" spans="1:2" ht="14">
      <c r="A167" s="34">
        <v>622</v>
      </c>
      <c r="B167" s="28" t="s">
        <v>226</v>
      </c>
    </row>
    <row r="168" spans="1:2" ht="14">
      <c r="A168" s="34">
        <v>624</v>
      </c>
      <c r="B168" s="28" t="s">
        <v>227</v>
      </c>
    </row>
    <row r="169" spans="1:2" ht="14">
      <c r="A169" s="34">
        <v>631</v>
      </c>
      <c r="B169" s="28" t="s">
        <v>228</v>
      </c>
    </row>
    <row r="170" spans="1:2" ht="14">
      <c r="A170" s="34">
        <v>632</v>
      </c>
      <c r="B170" s="28" t="s">
        <v>229</v>
      </c>
    </row>
    <row r="171" spans="1:2" ht="14">
      <c r="A171" s="34">
        <v>636</v>
      </c>
      <c r="B171" s="28" t="s">
        <v>230</v>
      </c>
    </row>
    <row r="172" spans="1:2" ht="14">
      <c r="A172" s="34">
        <v>637</v>
      </c>
      <c r="B172" s="28" t="s">
        <v>231</v>
      </c>
    </row>
    <row r="173" spans="1:2" ht="14">
      <c r="A173" s="34">
        <v>639</v>
      </c>
      <c r="B173" s="28" t="s">
        <v>232</v>
      </c>
    </row>
    <row r="174" spans="1:2" ht="14">
      <c r="A174" s="34">
        <v>640</v>
      </c>
      <c r="B174" s="28" t="s">
        <v>233</v>
      </c>
    </row>
    <row r="175" spans="1:2" ht="14">
      <c r="A175" s="34">
        <v>646</v>
      </c>
      <c r="B175" s="28" t="s">
        <v>234</v>
      </c>
    </row>
    <row r="176" spans="1:2" ht="14">
      <c r="A176" s="34">
        <v>647</v>
      </c>
      <c r="B176" s="28" t="s">
        <v>235</v>
      </c>
    </row>
    <row r="177" spans="1:2" ht="14">
      <c r="A177" s="34">
        <v>649</v>
      </c>
      <c r="B177" s="28" t="s">
        <v>236</v>
      </c>
    </row>
    <row r="178" spans="1:2" ht="14">
      <c r="A178" s="34">
        <v>653</v>
      </c>
      <c r="B178" s="28" t="s">
        <v>237</v>
      </c>
    </row>
    <row r="179" spans="1:2" ht="14">
      <c r="A179" s="34">
        <v>655</v>
      </c>
      <c r="B179" s="28" t="s">
        <v>238</v>
      </c>
    </row>
    <row r="180" spans="1:2" ht="14">
      <c r="A180" s="34">
        <v>658</v>
      </c>
      <c r="B180" s="28" t="s">
        <v>239</v>
      </c>
    </row>
    <row r="181" spans="1:2" ht="14">
      <c r="A181" s="35">
        <v>659</v>
      </c>
      <c r="B181" s="33" t="s">
        <v>240</v>
      </c>
    </row>
    <row r="182" spans="1:2" ht="14">
      <c r="A182" s="34">
        <v>666</v>
      </c>
      <c r="B182" s="28" t="s">
        <v>241</v>
      </c>
    </row>
    <row r="183" spans="1:2" ht="14">
      <c r="A183" s="34">
        <v>668</v>
      </c>
      <c r="B183" s="28" t="s">
        <v>242</v>
      </c>
    </row>
    <row r="184" spans="1:2" ht="14">
      <c r="A184" s="34">
        <v>670</v>
      </c>
      <c r="B184" s="28" t="s">
        <v>243</v>
      </c>
    </row>
    <row r="185" spans="1:2" ht="14">
      <c r="A185" s="34">
        <v>671</v>
      </c>
      <c r="B185" s="28" t="s">
        <v>244</v>
      </c>
    </row>
    <row r="186" spans="1:2" ht="14">
      <c r="A186" s="34">
        <v>675</v>
      </c>
      <c r="B186" s="28" t="s">
        <v>245</v>
      </c>
    </row>
    <row r="187" spans="1:2" ht="14">
      <c r="A187" s="34">
        <v>681</v>
      </c>
      <c r="B187" s="28" t="s">
        <v>246</v>
      </c>
    </row>
    <row r="188" spans="1:2" ht="14">
      <c r="A188" s="34">
        <v>682</v>
      </c>
      <c r="B188" s="28" t="s">
        <v>247</v>
      </c>
    </row>
    <row r="189" spans="1:2" ht="14">
      <c r="A189" s="34">
        <v>683</v>
      </c>
      <c r="B189" s="28" t="s">
        <v>248</v>
      </c>
    </row>
    <row r="190" spans="1:2" ht="14">
      <c r="A190" s="34">
        <v>684</v>
      </c>
      <c r="B190" s="28" t="s">
        <v>249</v>
      </c>
    </row>
    <row r="191" spans="1:2" ht="14">
      <c r="A191" s="34">
        <v>685</v>
      </c>
      <c r="B191" s="28" t="s">
        <v>250</v>
      </c>
    </row>
    <row r="192" spans="1:2" ht="14">
      <c r="A192" s="34">
        <v>691</v>
      </c>
      <c r="B192" s="28" t="s">
        <v>251</v>
      </c>
    </row>
    <row r="193" spans="1:2" ht="14">
      <c r="A193" s="34">
        <v>692</v>
      </c>
      <c r="B193" s="28" t="s">
        <v>252</v>
      </c>
    </row>
    <row r="194" spans="1:2" ht="14">
      <c r="A194" s="34">
        <v>694</v>
      </c>
      <c r="B194" s="28" t="s">
        <v>253</v>
      </c>
    </row>
    <row r="195" spans="1:2" ht="14">
      <c r="A195" s="34">
        <v>695</v>
      </c>
      <c r="B195" s="28" t="s">
        <v>254</v>
      </c>
    </row>
    <row r="196" spans="1:2" ht="14">
      <c r="A196" s="34">
        <v>696</v>
      </c>
      <c r="B196" s="28" t="s">
        <v>255</v>
      </c>
    </row>
    <row r="197" spans="1:2" ht="14">
      <c r="A197" s="34">
        <v>701</v>
      </c>
      <c r="B197" s="28" t="s">
        <v>256</v>
      </c>
    </row>
    <row r="198" spans="1:2" ht="14">
      <c r="A198" s="34">
        <v>706</v>
      </c>
      <c r="B198" s="28" t="s">
        <v>257</v>
      </c>
    </row>
    <row r="199" spans="1:2" ht="14">
      <c r="A199" s="34">
        <v>707</v>
      </c>
      <c r="B199" s="28" t="s">
        <v>258</v>
      </c>
    </row>
    <row r="200" spans="1:2" ht="14">
      <c r="A200" s="34">
        <v>708</v>
      </c>
      <c r="B200" s="28" t="s">
        <v>259</v>
      </c>
    </row>
    <row r="201" spans="1:2" ht="14">
      <c r="A201" s="34">
        <v>711</v>
      </c>
      <c r="B201" s="28" t="s">
        <v>260</v>
      </c>
    </row>
    <row r="202" spans="1:2" ht="14">
      <c r="A202" s="34">
        <v>716</v>
      </c>
      <c r="B202" s="28" t="s">
        <v>261</v>
      </c>
    </row>
    <row r="203" spans="1:2" ht="14">
      <c r="A203" s="34">
        <v>717</v>
      </c>
      <c r="B203" s="28" t="s">
        <v>262</v>
      </c>
    </row>
    <row r="204" spans="1:2" ht="14">
      <c r="A204" s="34">
        <v>718</v>
      </c>
      <c r="B204" s="28" t="s">
        <v>263</v>
      </c>
    </row>
    <row r="205" spans="1:2" ht="14">
      <c r="A205" s="34">
        <v>719</v>
      </c>
      <c r="B205" s="28" t="s">
        <v>264</v>
      </c>
    </row>
    <row r="206" spans="1:2" ht="14">
      <c r="A206" s="34">
        <v>721</v>
      </c>
      <c r="B206" s="28" t="s">
        <v>265</v>
      </c>
    </row>
    <row r="207" spans="1:2" ht="14">
      <c r="A207" s="34">
        <v>751</v>
      </c>
      <c r="B207" s="28" t="s">
        <v>266</v>
      </c>
    </row>
    <row r="208" spans="1:2" ht="14">
      <c r="A208" s="34">
        <v>752</v>
      </c>
      <c r="B208" s="28" t="s">
        <v>267</v>
      </c>
    </row>
    <row r="209" spans="1:2" ht="14">
      <c r="A209" s="34">
        <v>753</v>
      </c>
      <c r="B209" s="28" t="s">
        <v>268</v>
      </c>
    </row>
    <row r="210" spans="1:2" ht="14">
      <c r="A210" s="34">
        <v>766</v>
      </c>
      <c r="B210" s="28" t="s">
        <v>269</v>
      </c>
    </row>
    <row r="211" spans="1:2" ht="14">
      <c r="A211" s="34">
        <v>767</v>
      </c>
      <c r="B211" s="28" t="s">
        <v>270</v>
      </c>
    </row>
    <row r="212" spans="1:2" ht="14">
      <c r="A212" s="34">
        <v>771</v>
      </c>
      <c r="B212" s="28" t="s">
        <v>271</v>
      </c>
    </row>
    <row r="213" spans="1:2" ht="14">
      <c r="A213" s="34">
        <v>773</v>
      </c>
      <c r="B213" s="28" t="s">
        <v>272</v>
      </c>
    </row>
    <row r="214" spans="1:2" ht="14">
      <c r="A214" s="34">
        <v>781</v>
      </c>
      <c r="B214" s="28" t="s">
        <v>273</v>
      </c>
    </row>
    <row r="215" spans="1:2" ht="14">
      <c r="A215" s="34">
        <v>782</v>
      </c>
      <c r="B215" s="28" t="s">
        <v>274</v>
      </c>
    </row>
    <row r="216" spans="1:2" ht="14">
      <c r="A216" s="34">
        <v>786</v>
      </c>
      <c r="B216" s="28" t="s">
        <v>275</v>
      </c>
    </row>
    <row r="217" spans="1:2" ht="14">
      <c r="A217" s="34">
        <v>806</v>
      </c>
      <c r="B217" s="28" t="s">
        <v>276</v>
      </c>
    </row>
    <row r="218" spans="1:2" ht="14">
      <c r="A218" s="34">
        <v>807</v>
      </c>
      <c r="B218" s="28" t="s">
        <v>277</v>
      </c>
    </row>
    <row r="219" spans="1:2" ht="14">
      <c r="A219" s="34">
        <v>809</v>
      </c>
      <c r="B219" s="28" t="s">
        <v>278</v>
      </c>
    </row>
    <row r="220" spans="1:2" ht="14">
      <c r="A220" s="34">
        <v>810</v>
      </c>
      <c r="B220" s="28" t="s">
        <v>279</v>
      </c>
    </row>
    <row r="221" spans="1:2" ht="14">
      <c r="A221" s="34">
        <v>901</v>
      </c>
      <c r="B221" s="28" t="s">
        <v>280</v>
      </c>
    </row>
    <row r="222" spans="1:2" ht="14">
      <c r="A222" s="34">
        <v>902</v>
      </c>
      <c r="B222" s="28" t="s">
        <v>281</v>
      </c>
    </row>
    <row r="223" spans="1:2" ht="14">
      <c r="A223" s="34">
        <v>903</v>
      </c>
      <c r="B223" s="28" t="s">
        <v>282</v>
      </c>
    </row>
    <row r="224" spans="1:2" ht="14">
      <c r="A224" s="34">
        <v>904</v>
      </c>
      <c r="B224" s="28" t="s">
        <v>283</v>
      </c>
    </row>
    <row r="225" spans="1:2" ht="14">
      <c r="A225" s="34">
        <v>905</v>
      </c>
      <c r="B225" s="28" t="s">
        <v>284</v>
      </c>
    </row>
    <row r="226" spans="1:2" ht="14">
      <c r="A226" s="34">
        <v>906</v>
      </c>
      <c r="B226" s="28" t="s">
        <v>285</v>
      </c>
    </row>
    <row r="227" spans="1:2" ht="14">
      <c r="A227" s="34">
        <v>907</v>
      </c>
      <c r="B227" s="28" t="s">
        <v>286</v>
      </c>
    </row>
    <row r="228" spans="1:2" ht="14">
      <c r="A228" s="31">
        <v>908</v>
      </c>
      <c r="B228" s="28" t="s">
        <v>287</v>
      </c>
    </row>
    <row r="229" spans="1:2" ht="14">
      <c r="A229" s="31">
        <v>909</v>
      </c>
      <c r="B229" s="28" t="s">
        <v>288</v>
      </c>
    </row>
    <row r="230" spans="1:2" ht="14">
      <c r="A230" s="35">
        <v>911</v>
      </c>
      <c r="B230" s="33" t="s">
        <v>289</v>
      </c>
    </row>
    <row r="231" spans="1:2" ht="14">
      <c r="A231" s="35">
        <v>912</v>
      </c>
      <c r="B231" s="33" t="s">
        <v>290</v>
      </c>
    </row>
    <row r="232" spans="1:2" ht="14">
      <c r="A232" s="35">
        <v>999</v>
      </c>
      <c r="B232" s="36" t="s">
        <v>291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3"/>
  <sheetViews>
    <sheetView zoomScale="87" zoomScaleNormal="87" workbookViewId="0"/>
  </sheetViews>
  <sheetFormatPr defaultRowHeight="20.25" customHeight="1" outlineLevelCol="1"/>
  <cols>
    <col min="1" max="1" width="4.26953125" customWidth="1"/>
    <col min="2" max="2" width="14.26953125" customWidth="1"/>
    <col min="3" max="3" width="24.6328125" customWidth="1"/>
    <col min="4" max="4" width="6.6328125" customWidth="1"/>
    <col min="5" max="7" width="5.6328125" customWidth="1"/>
    <col min="8" max="16" width="5.6328125" hidden="1" customWidth="1" outlineLevel="1"/>
    <col min="17" max="17" width="10.6328125" customWidth="1" collapsed="1"/>
    <col min="18" max="23" width="10.6328125" customWidth="1"/>
  </cols>
  <sheetData>
    <row r="1" spans="1:23" s="19" customFormat="1" ht="13.5" customHeight="1">
      <c r="B1" s="19" t="s">
        <v>31</v>
      </c>
      <c r="R1" s="20"/>
    </row>
    <row r="2" spans="1:23" s="19" customFormat="1" ht="21" customHeight="1">
      <c r="B2" s="88" t="s">
        <v>32</v>
      </c>
      <c r="C2" s="88" t="s">
        <v>33</v>
      </c>
      <c r="D2" s="88" t="s">
        <v>34</v>
      </c>
      <c r="E2" s="88" t="s">
        <v>35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 t="s">
        <v>36</v>
      </c>
      <c r="R2" s="88"/>
      <c r="S2" s="88"/>
      <c r="T2" s="88" t="s">
        <v>37</v>
      </c>
      <c r="U2" s="88"/>
      <c r="V2" s="88" t="s">
        <v>38</v>
      </c>
      <c r="W2" s="88"/>
    </row>
    <row r="3" spans="1:23" s="19" customFormat="1" ht="21" customHeight="1">
      <c r="B3" s="88"/>
      <c r="C3" s="88"/>
      <c r="D3" s="88"/>
      <c r="E3" s="21">
        <v>4</v>
      </c>
      <c r="F3" s="21">
        <v>5</v>
      </c>
      <c r="G3" s="21">
        <v>6</v>
      </c>
      <c r="H3" s="21">
        <v>7</v>
      </c>
      <c r="I3" s="21">
        <v>8</v>
      </c>
      <c r="J3" s="21">
        <v>9</v>
      </c>
      <c r="K3" s="21">
        <v>10</v>
      </c>
      <c r="L3" s="21">
        <v>11</v>
      </c>
      <c r="M3" s="21">
        <v>12</v>
      </c>
      <c r="N3" s="21">
        <v>1</v>
      </c>
      <c r="O3" s="21">
        <v>2</v>
      </c>
      <c r="P3" s="21">
        <v>3</v>
      </c>
      <c r="Q3" s="21" t="s">
        <v>39</v>
      </c>
      <c r="R3" s="22" t="s">
        <v>40</v>
      </c>
      <c r="S3" s="21" t="s">
        <v>41</v>
      </c>
      <c r="T3" s="21" t="s">
        <v>42</v>
      </c>
      <c r="U3" s="21" t="s">
        <v>43</v>
      </c>
      <c r="V3" s="21" t="s">
        <v>44</v>
      </c>
      <c r="W3" s="21" t="s">
        <v>45</v>
      </c>
    </row>
    <row r="4" spans="1:23" s="19" customFormat="1" ht="21" customHeight="1">
      <c r="A4" s="23">
        <v>1</v>
      </c>
      <c r="B4" s="21">
        <v>5000000000</v>
      </c>
      <c r="C4" s="24" t="s">
        <v>47</v>
      </c>
      <c r="D4" s="21">
        <v>3</v>
      </c>
      <c r="E4" s="21" t="s">
        <v>46</v>
      </c>
      <c r="F4" s="21" t="s">
        <v>46</v>
      </c>
      <c r="G4" s="21" t="s">
        <v>46</v>
      </c>
      <c r="H4" s="21"/>
      <c r="I4" s="21"/>
      <c r="J4" s="21"/>
      <c r="K4" s="21"/>
      <c r="L4" s="21"/>
      <c r="M4" s="21"/>
      <c r="N4" s="21"/>
      <c r="O4" s="21"/>
      <c r="P4" s="21"/>
      <c r="Q4" s="25">
        <v>43922</v>
      </c>
      <c r="R4" s="22">
        <v>30000</v>
      </c>
      <c r="S4" s="25"/>
      <c r="T4" s="25"/>
      <c r="U4" s="25"/>
      <c r="V4" s="25"/>
      <c r="W4" s="25"/>
    </row>
    <row r="5" spans="1:23" s="19" customFormat="1" ht="21" customHeight="1">
      <c r="A5" s="23">
        <v>2</v>
      </c>
      <c r="B5" s="21">
        <v>5888888888</v>
      </c>
      <c r="C5" s="24" t="s">
        <v>48</v>
      </c>
      <c r="D5" s="21">
        <v>3</v>
      </c>
      <c r="E5" s="21"/>
      <c r="F5" s="21" t="s">
        <v>46</v>
      </c>
      <c r="G5" s="21" t="s">
        <v>46</v>
      </c>
      <c r="H5" s="21"/>
      <c r="I5" s="21"/>
      <c r="J5" s="21"/>
      <c r="K5" s="21"/>
      <c r="L5" s="21"/>
      <c r="M5" s="21"/>
      <c r="N5" s="21"/>
      <c r="O5" s="21"/>
      <c r="P5" s="21"/>
      <c r="Q5" s="25">
        <v>43961</v>
      </c>
      <c r="R5" s="22">
        <v>30000</v>
      </c>
      <c r="S5" s="25"/>
      <c r="T5" s="25"/>
      <c r="U5" s="25"/>
      <c r="V5" s="25"/>
      <c r="W5" s="25"/>
    </row>
    <row r="6" spans="1:23" ht="21" customHeight="1">
      <c r="A6" s="23">
        <v>3</v>
      </c>
      <c r="B6" s="21">
        <v>5999999999</v>
      </c>
      <c r="C6" s="24" t="s">
        <v>49</v>
      </c>
      <c r="D6" s="21">
        <v>4</v>
      </c>
      <c r="E6" s="21" t="s">
        <v>50</v>
      </c>
      <c r="F6" s="21" t="s">
        <v>50</v>
      </c>
      <c r="G6" s="21" t="s">
        <v>46</v>
      </c>
      <c r="H6" s="21"/>
      <c r="I6" s="21"/>
      <c r="J6" s="21"/>
      <c r="K6" s="21"/>
      <c r="L6" s="21"/>
      <c r="M6" s="21"/>
      <c r="N6" s="21"/>
      <c r="O6" s="21"/>
      <c r="P6" s="21"/>
      <c r="Q6" s="25"/>
      <c r="R6" s="22"/>
      <c r="S6" s="25"/>
      <c r="T6" s="25"/>
      <c r="U6" s="25"/>
      <c r="V6" s="25">
        <v>43948</v>
      </c>
      <c r="W6" s="25">
        <v>43989</v>
      </c>
    </row>
    <row r="7" spans="1:23" ht="21" customHeight="1">
      <c r="A7" s="23">
        <v>4</v>
      </c>
      <c r="B7" s="21">
        <v>5555555555</v>
      </c>
      <c r="C7" s="24" t="s">
        <v>51</v>
      </c>
      <c r="D7" s="21">
        <v>5</v>
      </c>
      <c r="E7" s="21" t="s">
        <v>52</v>
      </c>
      <c r="F7" s="21" t="s">
        <v>52</v>
      </c>
      <c r="G7" s="21" t="s">
        <v>53</v>
      </c>
      <c r="H7" s="21"/>
      <c r="I7" s="21"/>
      <c r="J7" s="21"/>
      <c r="K7" s="21"/>
      <c r="L7" s="21"/>
      <c r="M7" s="21"/>
      <c r="N7" s="21"/>
      <c r="O7" s="21"/>
      <c r="P7" s="21"/>
      <c r="Q7" s="25"/>
      <c r="R7" s="22"/>
      <c r="S7" s="25"/>
      <c r="T7" s="25"/>
      <c r="U7" s="25"/>
      <c r="V7" s="25"/>
      <c r="W7" s="25"/>
    </row>
    <row r="8" spans="1:23" ht="21" customHeight="1">
      <c r="A8" s="23">
        <v>5</v>
      </c>
      <c r="B8" s="21">
        <v>5111111111</v>
      </c>
      <c r="C8" s="24" t="s">
        <v>54</v>
      </c>
      <c r="D8" s="21">
        <v>5</v>
      </c>
      <c r="E8" s="21"/>
      <c r="F8" s="21"/>
      <c r="G8" s="21" t="s">
        <v>46</v>
      </c>
      <c r="H8" s="21"/>
      <c r="I8" s="21"/>
      <c r="J8" s="21"/>
      <c r="K8" s="21"/>
      <c r="L8" s="21"/>
      <c r="M8" s="21"/>
      <c r="N8" s="21"/>
      <c r="O8" s="21"/>
      <c r="P8" s="21"/>
      <c r="Q8" s="25">
        <v>43983</v>
      </c>
      <c r="R8" s="22">
        <v>0</v>
      </c>
      <c r="S8" s="25"/>
      <c r="T8" s="25"/>
      <c r="U8" s="25"/>
      <c r="V8" s="25"/>
      <c r="W8" s="25"/>
    </row>
    <row r="9" spans="1:23" ht="21" customHeight="1">
      <c r="A9" s="23">
        <v>6</v>
      </c>
      <c r="B9" s="21">
        <v>5333333333</v>
      </c>
      <c r="C9" s="24" t="s">
        <v>55</v>
      </c>
      <c r="D9" s="21">
        <v>5</v>
      </c>
      <c r="E9" s="21" t="s">
        <v>46</v>
      </c>
      <c r="F9" s="21" t="s">
        <v>46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5"/>
      <c r="R9" s="22"/>
      <c r="S9" s="25">
        <v>43986</v>
      </c>
      <c r="T9" s="25"/>
      <c r="U9" s="25"/>
      <c r="V9" s="25"/>
      <c r="W9" s="25"/>
    </row>
    <row r="10" spans="1:23" ht="21" customHeight="1">
      <c r="A10" s="23">
        <v>7</v>
      </c>
      <c r="B10" s="21">
        <v>5222222222</v>
      </c>
      <c r="C10" s="24" t="s">
        <v>56</v>
      </c>
      <c r="D10" s="21">
        <v>5</v>
      </c>
      <c r="E10" s="21" t="s">
        <v>46</v>
      </c>
      <c r="F10" s="21" t="s">
        <v>46</v>
      </c>
      <c r="G10" s="21" t="s">
        <v>57</v>
      </c>
      <c r="H10" s="21"/>
      <c r="I10" s="21"/>
      <c r="J10" s="21"/>
      <c r="K10" s="21"/>
      <c r="L10" s="21"/>
      <c r="M10" s="21"/>
      <c r="N10" s="21"/>
      <c r="O10" s="21"/>
      <c r="P10" s="21"/>
      <c r="Q10" s="25"/>
      <c r="R10" s="22"/>
      <c r="S10" s="25"/>
      <c r="T10" s="25"/>
      <c r="U10" s="25">
        <v>43985</v>
      </c>
      <c r="V10" s="25"/>
      <c r="W10" s="25"/>
    </row>
    <row r="11" spans="1:23" ht="21" customHeight="1">
      <c r="A11" s="23">
        <v>8</v>
      </c>
      <c r="B11" s="21"/>
      <c r="C11" s="24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5"/>
      <c r="R11" s="22"/>
      <c r="S11" s="25"/>
      <c r="T11" s="25"/>
      <c r="U11" s="25"/>
      <c r="V11" s="25"/>
      <c r="W11" s="25"/>
    </row>
    <row r="12" spans="1:23" ht="21" customHeight="1">
      <c r="A12" s="23">
        <v>9</v>
      </c>
      <c r="B12" s="21"/>
      <c r="C12" s="2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5"/>
      <c r="R12" s="22"/>
      <c r="S12" s="25"/>
      <c r="T12" s="25"/>
      <c r="U12" s="25"/>
      <c r="V12" s="25"/>
      <c r="W12" s="25"/>
    </row>
    <row r="13" spans="1:23" ht="21" customHeight="1">
      <c r="A13" s="23">
        <v>10</v>
      </c>
      <c r="B13" s="21"/>
      <c r="C13" s="2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5"/>
      <c r="R13" s="22"/>
      <c r="S13" s="25"/>
      <c r="T13" s="25"/>
      <c r="U13" s="25"/>
      <c r="V13" s="25"/>
      <c r="W13" s="25"/>
    </row>
    <row r="14" spans="1:23" ht="21" customHeight="1">
      <c r="A14" s="23">
        <v>11</v>
      </c>
      <c r="B14" s="21"/>
      <c r="C14" s="2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5"/>
      <c r="R14" s="22"/>
      <c r="S14" s="25"/>
      <c r="T14" s="25"/>
      <c r="U14" s="25"/>
      <c r="V14" s="25"/>
      <c r="W14" s="25"/>
    </row>
    <row r="15" spans="1:23" ht="21" customHeight="1">
      <c r="A15" s="23">
        <v>12</v>
      </c>
      <c r="B15" s="21"/>
      <c r="C15" s="2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5"/>
      <c r="R15" s="22"/>
      <c r="S15" s="25"/>
      <c r="T15" s="25"/>
      <c r="U15" s="25"/>
      <c r="V15" s="25"/>
      <c r="W15" s="25"/>
    </row>
    <row r="16" spans="1:23" ht="21" customHeight="1">
      <c r="A16" s="23">
        <v>13</v>
      </c>
      <c r="B16" s="21"/>
      <c r="C16" s="2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5"/>
      <c r="R16" s="22"/>
      <c r="S16" s="25"/>
      <c r="T16" s="25"/>
      <c r="U16" s="25"/>
      <c r="V16" s="25"/>
      <c r="W16" s="25"/>
    </row>
    <row r="17" spans="1:23" ht="21" customHeight="1">
      <c r="A17" s="23">
        <v>14</v>
      </c>
      <c r="B17" s="21"/>
      <c r="C17" s="2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5"/>
      <c r="R17" s="22"/>
      <c r="S17" s="25"/>
      <c r="T17" s="25"/>
      <c r="U17" s="25"/>
      <c r="V17" s="25"/>
      <c r="W17" s="25"/>
    </row>
    <row r="18" spans="1:23" ht="21" customHeight="1">
      <c r="A18" s="23">
        <v>15</v>
      </c>
      <c r="B18" s="21"/>
      <c r="C18" s="2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5"/>
      <c r="R18" s="22"/>
      <c r="S18" s="25"/>
      <c r="T18" s="25"/>
      <c r="U18" s="25"/>
      <c r="V18" s="25"/>
      <c r="W18" s="25"/>
    </row>
    <row r="19" spans="1:23" ht="21" customHeight="1">
      <c r="A19" s="23">
        <v>16</v>
      </c>
      <c r="B19" s="21"/>
      <c r="C19" s="2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5"/>
      <c r="R19" s="22"/>
      <c r="S19" s="25"/>
      <c r="T19" s="25"/>
      <c r="U19" s="25"/>
      <c r="V19" s="25"/>
      <c r="W19" s="25"/>
    </row>
    <row r="20" spans="1:23" ht="21" customHeight="1">
      <c r="A20" s="23">
        <v>17</v>
      </c>
      <c r="B20" s="21"/>
      <c r="C20" s="2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5"/>
      <c r="R20" s="22"/>
      <c r="S20" s="25"/>
      <c r="T20" s="25"/>
      <c r="U20" s="25"/>
      <c r="V20" s="25"/>
      <c r="W20" s="25"/>
    </row>
    <row r="21" spans="1:23" ht="21" customHeight="1">
      <c r="A21" s="23">
        <v>18</v>
      </c>
      <c r="B21" s="21"/>
      <c r="C21" s="2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5"/>
      <c r="R21" s="22"/>
      <c r="S21" s="25"/>
      <c r="T21" s="25"/>
      <c r="U21" s="25"/>
      <c r="V21" s="25"/>
      <c r="W21" s="25"/>
    </row>
    <row r="22" spans="1:23" ht="21" customHeight="1">
      <c r="A22" s="23">
        <v>19</v>
      </c>
      <c r="B22" s="21"/>
      <c r="C22" s="2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5"/>
      <c r="R22" s="22"/>
      <c r="S22" s="25"/>
      <c r="T22" s="25"/>
      <c r="U22" s="25"/>
      <c r="V22" s="25"/>
      <c r="W22" s="25"/>
    </row>
    <row r="23" spans="1:23" ht="21" customHeight="1">
      <c r="A23" s="23">
        <v>20</v>
      </c>
      <c r="B23" s="21"/>
      <c r="C23" s="2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5"/>
      <c r="R23" s="22"/>
      <c r="S23" s="25"/>
      <c r="T23" s="25"/>
      <c r="U23" s="25"/>
      <c r="V23" s="25"/>
      <c r="W23" s="25"/>
    </row>
    <row r="24" spans="1:23" ht="21" customHeight="1">
      <c r="A24" s="23">
        <v>21</v>
      </c>
      <c r="B24" s="21"/>
      <c r="C24" s="24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5"/>
      <c r="R24" s="22"/>
      <c r="S24" s="25"/>
      <c r="T24" s="25"/>
      <c r="U24" s="25"/>
      <c r="V24" s="25"/>
      <c r="W24" s="25"/>
    </row>
    <row r="25" spans="1:23" ht="21" customHeight="1">
      <c r="A25" s="23">
        <v>22</v>
      </c>
      <c r="B25" s="21"/>
      <c r="C25" s="24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5"/>
      <c r="R25" s="22"/>
      <c r="S25" s="25"/>
      <c r="T25" s="25"/>
      <c r="U25" s="25"/>
      <c r="V25" s="25"/>
      <c r="W25" s="25"/>
    </row>
    <row r="26" spans="1:23" ht="21" customHeight="1">
      <c r="A26" s="23">
        <v>23</v>
      </c>
      <c r="B26" s="21"/>
      <c r="C26" s="24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5"/>
      <c r="R26" s="22"/>
      <c r="S26" s="25"/>
      <c r="T26" s="25"/>
      <c r="U26" s="25"/>
      <c r="V26" s="25"/>
      <c r="W26" s="25"/>
    </row>
    <row r="27" spans="1:23" ht="21" customHeight="1">
      <c r="A27" s="23">
        <v>24</v>
      </c>
      <c r="B27" s="21"/>
      <c r="C27" s="24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5"/>
      <c r="R27" s="22"/>
      <c r="S27" s="25"/>
      <c r="T27" s="25"/>
      <c r="U27" s="25"/>
      <c r="V27" s="25"/>
      <c r="W27" s="25"/>
    </row>
    <row r="28" spans="1:23" ht="21" customHeight="1">
      <c r="A28" s="23">
        <v>25</v>
      </c>
      <c r="B28" s="21"/>
      <c r="C28" s="24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5"/>
      <c r="R28" s="22"/>
      <c r="S28" s="25"/>
      <c r="T28" s="25"/>
      <c r="U28" s="25"/>
      <c r="V28" s="25"/>
      <c r="W28" s="25"/>
    </row>
    <row r="29" spans="1:23" ht="21" customHeight="1">
      <c r="A29" s="23">
        <v>26</v>
      </c>
      <c r="B29" s="21"/>
      <c r="C29" s="24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5"/>
      <c r="R29" s="22"/>
      <c r="S29" s="25"/>
      <c r="T29" s="25"/>
      <c r="U29" s="25"/>
      <c r="V29" s="25"/>
      <c r="W29" s="25"/>
    </row>
    <row r="30" spans="1:23" ht="21" customHeight="1">
      <c r="A30" s="23">
        <v>27</v>
      </c>
      <c r="B30" s="21"/>
      <c r="C30" s="24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5"/>
      <c r="R30" s="22"/>
      <c r="S30" s="25"/>
      <c r="T30" s="25"/>
      <c r="U30" s="25"/>
      <c r="V30" s="25"/>
      <c r="W30" s="25"/>
    </row>
    <row r="31" spans="1:23" ht="21" customHeight="1">
      <c r="A31" s="23">
        <v>28</v>
      </c>
      <c r="B31" s="21"/>
      <c r="C31" s="24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5"/>
      <c r="R31" s="22"/>
      <c r="S31" s="25"/>
      <c r="T31" s="25"/>
      <c r="U31" s="25"/>
      <c r="V31" s="25"/>
      <c r="W31" s="25"/>
    </row>
    <row r="32" spans="1:23" ht="21" customHeight="1">
      <c r="A32" s="23">
        <v>29</v>
      </c>
      <c r="B32" s="21"/>
      <c r="C32" s="24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5"/>
      <c r="R32" s="22"/>
      <c r="S32" s="25"/>
      <c r="T32" s="25"/>
      <c r="U32" s="25"/>
      <c r="V32" s="25"/>
      <c r="W32" s="25"/>
    </row>
    <row r="33" spans="1:23" ht="21" customHeight="1">
      <c r="A33" s="23">
        <v>30</v>
      </c>
      <c r="B33" s="21"/>
      <c r="C33" s="24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5"/>
      <c r="R33" s="22"/>
      <c r="S33" s="25"/>
      <c r="T33" s="25"/>
      <c r="U33" s="25"/>
      <c r="V33" s="25"/>
      <c r="W33" s="25"/>
    </row>
    <row r="34" spans="1:23" ht="21" customHeight="1">
      <c r="A34" s="23">
        <v>31</v>
      </c>
      <c r="B34" s="21"/>
      <c r="C34" s="24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5"/>
      <c r="R34" s="22"/>
      <c r="S34" s="25"/>
      <c r="T34" s="25"/>
      <c r="U34" s="25"/>
      <c r="V34" s="25"/>
      <c r="W34" s="25"/>
    </row>
    <row r="35" spans="1:23" ht="21" customHeight="1">
      <c r="A35" s="23">
        <v>32</v>
      </c>
      <c r="B35" s="21"/>
      <c r="C35" s="24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5"/>
      <c r="R35" s="22"/>
      <c r="S35" s="25"/>
      <c r="T35" s="25"/>
      <c r="U35" s="25"/>
      <c r="V35" s="25"/>
      <c r="W35" s="25"/>
    </row>
    <row r="36" spans="1:23" ht="21" customHeight="1">
      <c r="A36" s="23">
        <v>33</v>
      </c>
      <c r="B36" s="21"/>
      <c r="C36" s="24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5"/>
      <c r="R36" s="22"/>
      <c r="S36" s="25"/>
      <c r="T36" s="25"/>
      <c r="U36" s="25"/>
      <c r="V36" s="25"/>
      <c r="W36" s="25"/>
    </row>
    <row r="37" spans="1:23" ht="21" customHeight="1">
      <c r="A37" s="23">
        <v>34</v>
      </c>
      <c r="B37" s="21"/>
      <c r="C37" s="24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5"/>
      <c r="R37" s="22"/>
      <c r="S37" s="25"/>
      <c r="T37" s="25"/>
      <c r="U37" s="25"/>
      <c r="V37" s="25"/>
      <c r="W37" s="25"/>
    </row>
    <row r="38" spans="1:23" ht="21" customHeight="1">
      <c r="A38" s="23">
        <v>35</v>
      </c>
      <c r="B38" s="21"/>
      <c r="C38" s="24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5"/>
      <c r="R38" s="22"/>
      <c r="S38" s="25"/>
      <c r="T38" s="25"/>
      <c r="U38" s="25"/>
      <c r="V38" s="25"/>
      <c r="W38" s="25"/>
    </row>
    <row r="39" spans="1:23" ht="21" customHeight="1">
      <c r="A39" s="23">
        <v>36</v>
      </c>
      <c r="B39" s="21"/>
      <c r="C39" s="2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5"/>
      <c r="R39" s="22"/>
      <c r="S39" s="25"/>
      <c r="T39" s="25"/>
      <c r="U39" s="25"/>
      <c r="V39" s="25"/>
      <c r="W39" s="25"/>
    </row>
    <row r="40" spans="1:23" ht="21" customHeight="1">
      <c r="A40" s="23">
        <v>37</v>
      </c>
      <c r="B40" s="21"/>
      <c r="C40" s="2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5"/>
      <c r="R40" s="22"/>
      <c r="S40" s="25"/>
      <c r="T40" s="25"/>
      <c r="U40" s="25"/>
      <c r="V40" s="25"/>
      <c r="W40" s="25"/>
    </row>
    <row r="41" spans="1:23" ht="21" customHeight="1">
      <c r="A41" s="23">
        <v>38</v>
      </c>
      <c r="B41" s="21"/>
      <c r="C41" s="24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5"/>
      <c r="R41" s="22"/>
      <c r="S41" s="25"/>
      <c r="T41" s="25"/>
      <c r="U41" s="25"/>
      <c r="V41" s="25"/>
      <c r="W41" s="25"/>
    </row>
    <row r="42" spans="1:23" ht="21" customHeight="1">
      <c r="A42" s="23">
        <v>39</v>
      </c>
      <c r="B42" s="21"/>
      <c r="C42" s="24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5"/>
      <c r="R42" s="22"/>
      <c r="S42" s="25"/>
      <c r="T42" s="25"/>
      <c r="U42" s="25"/>
      <c r="V42" s="25"/>
      <c r="W42" s="25"/>
    </row>
    <row r="43" spans="1:23" ht="21" customHeight="1">
      <c r="A43" s="23">
        <v>40</v>
      </c>
      <c r="B43" s="21"/>
      <c r="C43" s="24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5"/>
      <c r="R43" s="22"/>
      <c r="S43" s="25"/>
      <c r="T43" s="25"/>
      <c r="U43" s="25"/>
      <c r="V43" s="25"/>
      <c r="W43" s="25"/>
    </row>
    <row r="44" spans="1:23" ht="21" customHeight="1">
      <c r="A44" s="23">
        <v>41</v>
      </c>
      <c r="B44" s="21"/>
      <c r="C44" s="24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5"/>
      <c r="R44" s="22"/>
      <c r="S44" s="25"/>
      <c r="T44" s="25"/>
      <c r="U44" s="25"/>
      <c r="V44" s="25"/>
      <c r="W44" s="25"/>
    </row>
    <row r="45" spans="1:23" ht="21" customHeight="1">
      <c r="A45" s="23">
        <v>42</v>
      </c>
      <c r="B45" s="21"/>
      <c r="C45" s="24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5"/>
      <c r="R45" s="22"/>
      <c r="S45" s="25"/>
      <c r="T45" s="25"/>
      <c r="U45" s="25"/>
      <c r="V45" s="25"/>
      <c r="W45" s="25"/>
    </row>
    <row r="46" spans="1:23" ht="21" customHeight="1">
      <c r="A46" s="23">
        <v>43</v>
      </c>
      <c r="B46" s="21"/>
      <c r="C46" s="24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5"/>
      <c r="R46" s="22"/>
      <c r="S46" s="25"/>
      <c r="T46" s="25"/>
      <c r="U46" s="25"/>
      <c r="V46" s="25"/>
      <c r="W46" s="25"/>
    </row>
    <row r="47" spans="1:23" ht="21" customHeight="1">
      <c r="A47" s="23">
        <v>44</v>
      </c>
      <c r="B47" s="21"/>
      <c r="C47" s="24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5"/>
      <c r="R47" s="22"/>
      <c r="S47" s="25"/>
      <c r="T47" s="25"/>
      <c r="U47" s="25"/>
      <c r="V47" s="25"/>
      <c r="W47" s="25"/>
    </row>
    <row r="48" spans="1:23" ht="21" customHeight="1">
      <c r="A48" s="23">
        <v>45</v>
      </c>
      <c r="B48" s="21"/>
      <c r="C48" s="24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5"/>
      <c r="R48" s="22"/>
      <c r="S48" s="25"/>
      <c r="T48" s="25"/>
      <c r="U48" s="25"/>
      <c r="V48" s="25"/>
      <c r="W48" s="25"/>
    </row>
    <row r="49" spans="1:23" ht="21" customHeight="1">
      <c r="A49" s="23">
        <v>46</v>
      </c>
      <c r="B49" s="21"/>
      <c r="C49" s="24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5"/>
      <c r="R49" s="22"/>
      <c r="S49" s="25"/>
      <c r="T49" s="25"/>
      <c r="U49" s="25"/>
      <c r="V49" s="25"/>
      <c r="W49" s="25"/>
    </row>
    <row r="50" spans="1:23" ht="21" customHeight="1">
      <c r="A50" s="23">
        <v>47</v>
      </c>
      <c r="B50" s="21"/>
      <c r="C50" s="24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5"/>
      <c r="R50" s="22"/>
      <c r="S50" s="25"/>
      <c r="T50" s="25"/>
      <c r="U50" s="25"/>
      <c r="V50" s="25"/>
      <c r="W50" s="25"/>
    </row>
    <row r="51" spans="1:23" ht="21" customHeight="1">
      <c r="A51" s="23">
        <v>48</v>
      </c>
      <c r="B51" s="21"/>
      <c r="C51" s="24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5"/>
      <c r="R51" s="22"/>
      <c r="S51" s="25"/>
      <c r="T51" s="25"/>
      <c r="U51" s="25"/>
      <c r="V51" s="25"/>
      <c r="W51" s="25"/>
    </row>
    <row r="52" spans="1:23" ht="21" customHeight="1">
      <c r="A52" s="23">
        <v>49</v>
      </c>
      <c r="B52" s="21"/>
      <c r="C52" s="24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5"/>
      <c r="R52" s="22"/>
      <c r="S52" s="25"/>
      <c r="T52" s="25"/>
      <c r="U52" s="25"/>
      <c r="V52" s="25"/>
      <c r="W52" s="25"/>
    </row>
    <row r="53" spans="1:23" ht="21" customHeight="1">
      <c r="A53" s="23">
        <v>50</v>
      </c>
      <c r="B53" s="21"/>
      <c r="C53" s="24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5"/>
      <c r="R53" s="22"/>
      <c r="S53" s="25"/>
      <c r="T53" s="25"/>
      <c r="U53" s="25"/>
      <c r="V53" s="25"/>
      <c r="W53" s="25"/>
    </row>
    <row r="54" spans="1:23" ht="21" customHeight="1">
      <c r="A54" s="23">
        <v>51</v>
      </c>
      <c r="B54" s="21"/>
      <c r="C54" s="24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5"/>
      <c r="R54" s="22"/>
      <c r="S54" s="25"/>
      <c r="T54" s="25"/>
      <c r="U54" s="25"/>
      <c r="V54" s="25"/>
      <c r="W54" s="25"/>
    </row>
    <row r="55" spans="1:23" ht="21" customHeight="1">
      <c r="A55" s="23">
        <v>52</v>
      </c>
      <c r="B55" s="21"/>
      <c r="C55" s="24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5"/>
      <c r="R55" s="22"/>
      <c r="S55" s="25"/>
      <c r="T55" s="25"/>
      <c r="U55" s="25"/>
      <c r="V55" s="25"/>
      <c r="W55" s="25"/>
    </row>
    <row r="56" spans="1:23" ht="21" customHeight="1">
      <c r="A56" s="23">
        <v>53</v>
      </c>
      <c r="B56" s="21"/>
      <c r="C56" s="24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5"/>
      <c r="R56" s="22"/>
      <c r="S56" s="25"/>
      <c r="T56" s="25"/>
      <c r="U56" s="25"/>
      <c r="V56" s="25"/>
      <c r="W56" s="25"/>
    </row>
    <row r="57" spans="1:23" ht="21" customHeight="1">
      <c r="A57" s="23">
        <v>54</v>
      </c>
      <c r="B57" s="21"/>
      <c r="C57" s="24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5"/>
      <c r="R57" s="22"/>
      <c r="S57" s="25"/>
      <c r="T57" s="25"/>
      <c r="U57" s="25"/>
      <c r="V57" s="25"/>
      <c r="W57" s="25"/>
    </row>
    <row r="58" spans="1:23" ht="21" customHeight="1">
      <c r="A58" s="23">
        <v>55</v>
      </c>
      <c r="B58" s="21"/>
      <c r="C58" s="24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5"/>
      <c r="R58" s="22"/>
      <c r="S58" s="25"/>
      <c r="T58" s="25"/>
      <c r="U58" s="25"/>
      <c r="V58" s="25"/>
      <c r="W58" s="25"/>
    </row>
    <row r="59" spans="1:23" ht="21" customHeight="1">
      <c r="A59" s="23">
        <v>56</v>
      </c>
      <c r="B59" s="21"/>
      <c r="C59" s="24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5"/>
      <c r="R59" s="22"/>
      <c r="S59" s="25"/>
      <c r="T59" s="25"/>
      <c r="U59" s="25"/>
      <c r="V59" s="25"/>
      <c r="W59" s="25"/>
    </row>
    <row r="60" spans="1:23" ht="21" customHeight="1">
      <c r="A60" s="23">
        <v>57</v>
      </c>
      <c r="B60" s="21"/>
      <c r="C60" s="24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5"/>
      <c r="R60" s="22"/>
      <c r="S60" s="25"/>
      <c r="T60" s="25"/>
      <c r="U60" s="25"/>
      <c r="V60" s="25"/>
      <c r="W60" s="25"/>
    </row>
    <row r="61" spans="1:23" ht="21" customHeight="1">
      <c r="A61" s="23">
        <v>58</v>
      </c>
      <c r="B61" s="21"/>
      <c r="C61" s="24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5"/>
      <c r="R61" s="22"/>
      <c r="S61" s="25"/>
      <c r="T61" s="25"/>
      <c r="U61" s="25"/>
      <c r="V61" s="25"/>
      <c r="W61" s="25"/>
    </row>
    <row r="62" spans="1:23" ht="21" customHeight="1">
      <c r="A62" s="23">
        <v>59</v>
      </c>
      <c r="B62" s="21"/>
      <c r="C62" s="24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5"/>
      <c r="R62" s="22"/>
      <c r="S62" s="25"/>
      <c r="T62" s="25"/>
      <c r="U62" s="25"/>
      <c r="V62" s="25"/>
      <c r="W62" s="25"/>
    </row>
    <row r="63" spans="1:23" ht="21" customHeight="1">
      <c r="A63" s="23">
        <v>60</v>
      </c>
      <c r="B63" s="21"/>
      <c r="C63" s="24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5"/>
      <c r="R63" s="22"/>
      <c r="S63" s="25"/>
      <c r="T63" s="25"/>
      <c r="U63" s="25"/>
      <c r="V63" s="25"/>
      <c r="W63" s="25"/>
    </row>
    <row r="64" spans="1:23" ht="21" customHeight="1">
      <c r="A64" s="23">
        <v>61</v>
      </c>
      <c r="B64" s="21"/>
      <c r="C64" s="24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5"/>
      <c r="R64" s="22"/>
      <c r="S64" s="25"/>
      <c r="T64" s="25"/>
      <c r="U64" s="25"/>
      <c r="V64" s="25"/>
      <c r="W64" s="25"/>
    </row>
    <row r="65" spans="1:23" ht="21" customHeight="1">
      <c r="A65" s="23">
        <v>62</v>
      </c>
      <c r="B65" s="21"/>
      <c r="C65" s="24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5"/>
      <c r="R65" s="22"/>
      <c r="S65" s="25"/>
      <c r="T65" s="25"/>
      <c r="U65" s="25"/>
      <c r="V65" s="25"/>
      <c r="W65" s="25"/>
    </row>
    <row r="66" spans="1:23" ht="21" customHeight="1">
      <c r="A66" s="23">
        <v>63</v>
      </c>
      <c r="B66" s="21"/>
      <c r="C66" s="24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5"/>
      <c r="R66" s="22"/>
      <c r="S66" s="25"/>
      <c r="T66" s="25"/>
      <c r="U66" s="25"/>
      <c r="V66" s="25"/>
      <c r="W66" s="25"/>
    </row>
    <row r="67" spans="1:23" ht="21" customHeight="1">
      <c r="A67" s="23">
        <v>64</v>
      </c>
      <c r="B67" s="21"/>
      <c r="C67" s="24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5"/>
      <c r="R67" s="22"/>
      <c r="S67" s="25"/>
      <c r="T67" s="25"/>
      <c r="U67" s="25"/>
      <c r="V67" s="25"/>
      <c r="W67" s="25"/>
    </row>
    <row r="68" spans="1:23" ht="21" customHeight="1">
      <c r="A68" s="23">
        <v>65</v>
      </c>
      <c r="B68" s="21"/>
      <c r="C68" s="24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5"/>
      <c r="R68" s="22"/>
      <c r="S68" s="25"/>
      <c r="T68" s="25"/>
      <c r="U68" s="25"/>
      <c r="V68" s="25"/>
      <c r="W68" s="25"/>
    </row>
    <row r="69" spans="1:23" ht="21" customHeight="1">
      <c r="A69" s="23">
        <v>66</v>
      </c>
      <c r="B69" s="21"/>
      <c r="C69" s="24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5"/>
      <c r="R69" s="22"/>
      <c r="S69" s="25"/>
      <c r="T69" s="25"/>
      <c r="U69" s="25"/>
      <c r="V69" s="25"/>
      <c r="W69" s="25"/>
    </row>
    <row r="70" spans="1:23" ht="21" customHeight="1">
      <c r="A70" s="23">
        <v>67</v>
      </c>
      <c r="B70" s="21"/>
      <c r="C70" s="24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5"/>
      <c r="R70" s="22"/>
      <c r="S70" s="25"/>
      <c r="T70" s="25"/>
      <c r="U70" s="25"/>
      <c r="V70" s="25"/>
      <c r="W70" s="25"/>
    </row>
    <row r="71" spans="1:23" ht="21" customHeight="1">
      <c r="A71" s="23">
        <v>68</v>
      </c>
      <c r="B71" s="21"/>
      <c r="C71" s="24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5"/>
      <c r="R71" s="22"/>
      <c r="S71" s="25"/>
      <c r="T71" s="25"/>
      <c r="U71" s="25"/>
      <c r="V71" s="25"/>
      <c r="W71" s="25"/>
    </row>
    <row r="72" spans="1:23" ht="21" customHeight="1">
      <c r="A72" s="23">
        <v>69</v>
      </c>
      <c r="B72" s="21"/>
      <c r="C72" s="24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5"/>
      <c r="R72" s="22"/>
      <c r="S72" s="25"/>
      <c r="T72" s="25"/>
      <c r="U72" s="25"/>
      <c r="V72" s="25"/>
      <c r="W72" s="25"/>
    </row>
    <row r="73" spans="1:23" ht="21" customHeight="1">
      <c r="A73" s="23">
        <v>70</v>
      </c>
      <c r="B73" s="21"/>
      <c r="C73" s="24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5"/>
      <c r="R73" s="22"/>
      <c r="S73" s="25"/>
      <c r="T73" s="25"/>
      <c r="U73" s="25"/>
      <c r="V73" s="25"/>
      <c r="W73" s="25"/>
    </row>
    <row r="74" spans="1:23" ht="21" customHeight="1">
      <c r="A74" s="23">
        <v>71</v>
      </c>
      <c r="B74" s="21"/>
      <c r="C74" s="24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5"/>
      <c r="R74" s="22"/>
      <c r="S74" s="25"/>
      <c r="T74" s="25"/>
      <c r="U74" s="25"/>
      <c r="V74" s="25"/>
      <c r="W74" s="25"/>
    </row>
    <row r="75" spans="1:23" ht="21" customHeight="1">
      <c r="A75" s="23">
        <v>72</v>
      </c>
      <c r="B75" s="21"/>
      <c r="C75" s="24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5"/>
      <c r="R75" s="22"/>
      <c r="S75" s="25"/>
      <c r="T75" s="25"/>
      <c r="U75" s="25"/>
      <c r="V75" s="25"/>
      <c r="W75" s="25"/>
    </row>
    <row r="76" spans="1:23" ht="21" customHeight="1">
      <c r="A76" s="23">
        <v>73</v>
      </c>
      <c r="B76" s="21"/>
      <c r="C76" s="24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5"/>
      <c r="R76" s="22"/>
      <c r="S76" s="25"/>
      <c r="T76" s="25"/>
      <c r="U76" s="25"/>
      <c r="V76" s="25"/>
      <c r="W76" s="25"/>
    </row>
    <row r="77" spans="1:23" ht="21" customHeight="1">
      <c r="A77" s="23">
        <v>74</v>
      </c>
      <c r="B77" s="21"/>
      <c r="C77" s="24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5"/>
      <c r="R77" s="22"/>
      <c r="S77" s="25"/>
      <c r="T77" s="25"/>
      <c r="U77" s="25"/>
      <c r="V77" s="25"/>
      <c r="W77" s="25"/>
    </row>
    <row r="78" spans="1:23" ht="21" customHeight="1">
      <c r="A78" s="23">
        <v>75</v>
      </c>
      <c r="B78" s="21"/>
      <c r="C78" s="24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5"/>
      <c r="R78" s="22"/>
      <c r="S78" s="25"/>
      <c r="T78" s="25"/>
      <c r="U78" s="25"/>
      <c r="V78" s="25"/>
      <c r="W78" s="25"/>
    </row>
    <row r="79" spans="1:23" ht="21" customHeight="1">
      <c r="A79" s="23">
        <v>76</v>
      </c>
      <c r="B79" s="21"/>
      <c r="C79" s="24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5"/>
      <c r="R79" s="22"/>
      <c r="S79" s="25"/>
      <c r="T79" s="25"/>
      <c r="U79" s="25"/>
      <c r="V79" s="25"/>
      <c r="W79" s="25"/>
    </row>
    <row r="80" spans="1:23" ht="21" customHeight="1">
      <c r="A80" s="23">
        <v>77</v>
      </c>
      <c r="B80" s="21"/>
      <c r="C80" s="24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5"/>
      <c r="R80" s="22"/>
      <c r="S80" s="25"/>
      <c r="T80" s="25"/>
      <c r="U80" s="25"/>
      <c r="V80" s="25"/>
      <c r="W80" s="25"/>
    </row>
    <row r="81" spans="1:23" ht="21" customHeight="1">
      <c r="A81" s="23">
        <v>78</v>
      </c>
      <c r="B81" s="21"/>
      <c r="C81" s="24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5"/>
      <c r="R81" s="22"/>
      <c r="S81" s="25"/>
      <c r="T81" s="25"/>
      <c r="U81" s="25"/>
      <c r="V81" s="25"/>
      <c r="W81" s="25"/>
    </row>
    <row r="82" spans="1:23" ht="21" customHeight="1">
      <c r="A82" s="23">
        <v>79</v>
      </c>
      <c r="B82" s="21"/>
      <c r="C82" s="24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5"/>
      <c r="R82" s="22"/>
      <c r="S82" s="25"/>
      <c r="T82" s="25"/>
      <c r="U82" s="25"/>
      <c r="V82" s="25"/>
      <c r="W82" s="25"/>
    </row>
    <row r="83" spans="1:23" ht="21" customHeight="1">
      <c r="A83" s="23">
        <v>80</v>
      </c>
      <c r="B83" s="21"/>
      <c r="C83" s="24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5"/>
      <c r="R83" s="22"/>
      <c r="S83" s="25"/>
      <c r="T83" s="25"/>
      <c r="U83" s="25"/>
      <c r="V83" s="25"/>
      <c r="W83" s="25"/>
    </row>
    <row r="84" spans="1:23" ht="21" customHeight="1">
      <c r="A84" s="23">
        <v>81</v>
      </c>
      <c r="B84" s="21"/>
      <c r="C84" s="24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5"/>
      <c r="R84" s="22"/>
      <c r="S84" s="25"/>
      <c r="T84" s="25"/>
      <c r="U84" s="25"/>
      <c r="V84" s="25"/>
      <c r="W84" s="25"/>
    </row>
    <row r="85" spans="1:23" ht="21" customHeight="1">
      <c r="A85" s="23">
        <v>82</v>
      </c>
      <c r="B85" s="21"/>
      <c r="C85" s="24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5"/>
      <c r="R85" s="22"/>
      <c r="S85" s="25"/>
      <c r="T85" s="25"/>
      <c r="U85" s="25"/>
      <c r="V85" s="25"/>
      <c r="W85" s="25"/>
    </row>
    <row r="86" spans="1:23" ht="21" customHeight="1">
      <c r="A86" s="23">
        <v>83</v>
      </c>
      <c r="B86" s="21"/>
      <c r="C86" s="24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5"/>
      <c r="R86" s="22"/>
      <c r="S86" s="25"/>
      <c r="T86" s="25"/>
      <c r="U86" s="25"/>
      <c r="V86" s="25"/>
      <c r="W86" s="25"/>
    </row>
    <row r="87" spans="1:23" ht="21" customHeight="1">
      <c r="A87" s="23">
        <v>84</v>
      </c>
      <c r="B87" s="21"/>
      <c r="C87" s="24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5"/>
      <c r="R87" s="22"/>
      <c r="S87" s="25"/>
      <c r="T87" s="25"/>
      <c r="U87" s="25"/>
      <c r="V87" s="25"/>
      <c r="W87" s="25"/>
    </row>
    <row r="88" spans="1:23" ht="21" customHeight="1">
      <c r="A88" s="23">
        <v>85</v>
      </c>
      <c r="B88" s="21"/>
      <c r="C88" s="24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5"/>
      <c r="R88" s="22"/>
      <c r="S88" s="25"/>
      <c r="T88" s="25"/>
      <c r="U88" s="25"/>
      <c r="V88" s="25"/>
      <c r="W88" s="25"/>
    </row>
    <row r="89" spans="1:23" ht="21" customHeight="1">
      <c r="A89" s="23">
        <v>86</v>
      </c>
      <c r="B89" s="21"/>
      <c r="C89" s="24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5"/>
      <c r="R89" s="22"/>
      <c r="S89" s="25"/>
      <c r="T89" s="25"/>
      <c r="U89" s="25"/>
      <c r="V89" s="25"/>
      <c r="W89" s="25"/>
    </row>
    <row r="90" spans="1:23" ht="21" customHeight="1">
      <c r="A90" s="23">
        <v>87</v>
      </c>
      <c r="B90" s="21"/>
      <c r="C90" s="24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5"/>
      <c r="R90" s="22"/>
      <c r="S90" s="25"/>
      <c r="T90" s="25"/>
      <c r="U90" s="25"/>
      <c r="V90" s="25"/>
      <c r="W90" s="25"/>
    </row>
    <row r="91" spans="1:23" ht="21" customHeight="1">
      <c r="A91" s="23">
        <v>88</v>
      </c>
      <c r="B91" s="21"/>
      <c r="C91" s="24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5"/>
      <c r="R91" s="22"/>
      <c r="S91" s="25"/>
      <c r="T91" s="25"/>
      <c r="U91" s="25"/>
      <c r="V91" s="25"/>
      <c r="W91" s="25"/>
    </row>
    <row r="92" spans="1:23" ht="21" customHeight="1">
      <c r="A92" s="23">
        <v>89</v>
      </c>
      <c r="B92" s="21"/>
      <c r="C92" s="24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5"/>
      <c r="R92" s="22"/>
      <c r="S92" s="25"/>
      <c r="T92" s="25"/>
      <c r="U92" s="25"/>
      <c r="V92" s="25"/>
      <c r="W92" s="25"/>
    </row>
    <row r="93" spans="1:23" ht="21" customHeight="1">
      <c r="A93" s="23">
        <v>90</v>
      </c>
      <c r="B93" s="21"/>
      <c r="C93" s="24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5"/>
      <c r="R93" s="22"/>
      <c r="S93" s="25"/>
      <c r="T93" s="25"/>
      <c r="U93" s="25"/>
      <c r="V93" s="25"/>
      <c r="W93" s="25"/>
    </row>
    <row r="94" spans="1:23" ht="21" customHeight="1">
      <c r="A94" s="23">
        <v>91</v>
      </c>
      <c r="B94" s="21"/>
      <c r="C94" s="24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5"/>
      <c r="R94" s="22"/>
      <c r="S94" s="25"/>
      <c r="T94" s="25"/>
      <c r="U94" s="25"/>
      <c r="V94" s="25"/>
      <c r="W94" s="25"/>
    </row>
    <row r="95" spans="1:23" ht="21" customHeight="1">
      <c r="A95" s="23">
        <v>92</v>
      </c>
      <c r="B95" s="21"/>
      <c r="C95" s="24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5"/>
      <c r="R95" s="22"/>
      <c r="S95" s="25"/>
      <c r="T95" s="25"/>
      <c r="U95" s="25"/>
      <c r="V95" s="25"/>
      <c r="W95" s="25"/>
    </row>
    <row r="96" spans="1:23" ht="21" customHeight="1">
      <c r="A96" s="23">
        <v>93</v>
      </c>
      <c r="B96" s="21"/>
      <c r="C96" s="24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5"/>
      <c r="R96" s="22"/>
      <c r="S96" s="25"/>
      <c r="T96" s="25"/>
      <c r="U96" s="25"/>
      <c r="V96" s="25"/>
      <c r="W96" s="25"/>
    </row>
    <row r="97" spans="1:23" ht="21" customHeight="1">
      <c r="A97" s="23">
        <v>94</v>
      </c>
      <c r="B97" s="21"/>
      <c r="C97" s="24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5"/>
      <c r="R97" s="22"/>
      <c r="S97" s="25"/>
      <c r="T97" s="25"/>
      <c r="U97" s="25"/>
      <c r="V97" s="25"/>
      <c r="W97" s="25"/>
    </row>
    <row r="98" spans="1:23" ht="21" customHeight="1">
      <c r="A98" s="23">
        <v>95</v>
      </c>
      <c r="B98" s="21"/>
      <c r="C98" s="24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5"/>
      <c r="R98" s="22"/>
      <c r="S98" s="25"/>
      <c r="T98" s="25"/>
      <c r="U98" s="25"/>
      <c r="V98" s="25"/>
      <c r="W98" s="25"/>
    </row>
    <row r="99" spans="1:23" ht="21" customHeight="1">
      <c r="A99" s="23">
        <v>96</v>
      </c>
      <c r="B99" s="21"/>
      <c r="C99" s="24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5"/>
      <c r="R99" s="22"/>
      <c r="S99" s="25"/>
      <c r="T99" s="25"/>
      <c r="U99" s="25"/>
      <c r="V99" s="25"/>
      <c r="W99" s="25"/>
    </row>
    <row r="100" spans="1:23" ht="21" customHeight="1">
      <c r="A100" s="23">
        <v>97</v>
      </c>
      <c r="B100" s="21"/>
      <c r="C100" s="24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5"/>
      <c r="R100" s="22"/>
      <c r="S100" s="25"/>
      <c r="T100" s="25"/>
      <c r="U100" s="25"/>
      <c r="V100" s="25"/>
      <c r="W100" s="25"/>
    </row>
    <row r="101" spans="1:23" ht="21" customHeight="1">
      <c r="A101" s="23">
        <v>98</v>
      </c>
      <c r="B101" s="21"/>
      <c r="C101" s="24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5"/>
      <c r="R101" s="22"/>
      <c r="S101" s="25"/>
      <c r="T101" s="25"/>
      <c r="U101" s="25"/>
      <c r="V101" s="25"/>
      <c r="W101" s="25"/>
    </row>
    <row r="102" spans="1:23" ht="21" customHeight="1">
      <c r="A102" s="23">
        <v>99</v>
      </c>
      <c r="B102" s="21"/>
      <c r="C102" s="24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5"/>
      <c r="R102" s="22"/>
      <c r="S102" s="25"/>
      <c r="T102" s="25"/>
      <c r="U102" s="25"/>
      <c r="V102" s="25"/>
      <c r="W102" s="25"/>
    </row>
    <row r="103" spans="1:23" ht="21" customHeight="1">
      <c r="A103" s="23">
        <v>100</v>
      </c>
      <c r="B103" s="21"/>
      <c r="C103" s="24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5"/>
      <c r="R103" s="22"/>
      <c r="S103" s="25"/>
      <c r="T103" s="25"/>
      <c r="U103" s="25"/>
      <c r="V103" s="25"/>
      <c r="W103" s="25"/>
    </row>
    <row r="104" spans="1:23" ht="21" customHeight="1">
      <c r="A104" s="23">
        <v>101</v>
      </c>
      <c r="B104" s="21"/>
      <c r="C104" s="24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5"/>
      <c r="R104" s="22"/>
      <c r="S104" s="25"/>
      <c r="T104" s="25"/>
      <c r="U104" s="25"/>
      <c r="V104" s="25"/>
      <c r="W104" s="25"/>
    </row>
    <row r="105" spans="1:23" ht="21" customHeight="1">
      <c r="A105" s="23">
        <v>102</v>
      </c>
      <c r="B105" s="21"/>
      <c r="C105" s="24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5"/>
      <c r="R105" s="22"/>
      <c r="S105" s="25"/>
      <c r="T105" s="25"/>
      <c r="U105" s="25"/>
      <c r="V105" s="25"/>
      <c r="W105" s="25"/>
    </row>
    <row r="106" spans="1:23" ht="21" customHeight="1">
      <c r="A106" s="23">
        <v>103</v>
      </c>
      <c r="B106" s="21"/>
      <c r="C106" s="24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5"/>
      <c r="R106" s="22"/>
      <c r="S106" s="25"/>
      <c r="T106" s="25"/>
      <c r="U106" s="25"/>
      <c r="V106" s="25"/>
      <c r="W106" s="25"/>
    </row>
    <row r="107" spans="1:23" ht="21" customHeight="1">
      <c r="A107" s="23">
        <v>104</v>
      </c>
      <c r="B107" s="21"/>
      <c r="C107" s="24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5"/>
      <c r="R107" s="22"/>
      <c r="S107" s="25"/>
      <c r="T107" s="25"/>
      <c r="U107" s="25"/>
      <c r="V107" s="25"/>
      <c r="W107" s="25"/>
    </row>
    <row r="108" spans="1:23" ht="21" customHeight="1">
      <c r="A108" s="23">
        <v>105</v>
      </c>
      <c r="B108" s="21"/>
      <c r="C108" s="24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5"/>
      <c r="R108" s="22"/>
      <c r="S108" s="25"/>
      <c r="T108" s="25"/>
      <c r="U108" s="25"/>
      <c r="V108" s="25"/>
      <c r="W108" s="25"/>
    </row>
    <row r="109" spans="1:23" ht="21" customHeight="1">
      <c r="A109" s="23">
        <v>106</v>
      </c>
      <c r="B109" s="21"/>
      <c r="C109" s="24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5"/>
      <c r="R109" s="22"/>
      <c r="S109" s="25"/>
      <c r="T109" s="25"/>
      <c r="U109" s="25"/>
      <c r="V109" s="25"/>
      <c r="W109" s="25"/>
    </row>
    <row r="110" spans="1:23" ht="21" customHeight="1">
      <c r="A110" s="23">
        <v>107</v>
      </c>
      <c r="B110" s="21"/>
      <c r="C110" s="24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5"/>
      <c r="R110" s="22"/>
      <c r="S110" s="25"/>
      <c r="T110" s="25"/>
      <c r="U110" s="25"/>
      <c r="V110" s="25"/>
      <c r="W110" s="25"/>
    </row>
    <row r="111" spans="1:23" ht="21" customHeight="1">
      <c r="A111" s="23">
        <v>108</v>
      </c>
      <c r="B111" s="21"/>
      <c r="C111" s="24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5"/>
      <c r="R111" s="22"/>
      <c r="S111" s="25"/>
      <c r="T111" s="25"/>
      <c r="U111" s="25"/>
      <c r="V111" s="25"/>
      <c r="W111" s="25"/>
    </row>
    <row r="112" spans="1:23" ht="21" customHeight="1">
      <c r="A112" s="23">
        <v>109</v>
      </c>
      <c r="B112" s="21"/>
      <c r="C112" s="24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5"/>
      <c r="R112" s="22"/>
      <c r="S112" s="25"/>
      <c r="T112" s="25"/>
      <c r="U112" s="25"/>
      <c r="V112" s="25"/>
      <c r="W112" s="25"/>
    </row>
    <row r="113" spans="1:23" ht="21" customHeight="1">
      <c r="A113" s="23">
        <v>110</v>
      </c>
      <c r="B113" s="21"/>
      <c r="C113" s="24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5"/>
      <c r="R113" s="22"/>
      <c r="S113" s="25"/>
      <c r="T113" s="25"/>
      <c r="U113" s="25"/>
      <c r="V113" s="25"/>
      <c r="W113" s="25"/>
    </row>
    <row r="114" spans="1:23" ht="21" customHeight="1">
      <c r="A114" s="23">
        <v>111</v>
      </c>
      <c r="B114" s="21"/>
      <c r="C114" s="24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5"/>
      <c r="R114" s="22"/>
      <c r="S114" s="25"/>
      <c r="T114" s="25"/>
      <c r="U114" s="25"/>
      <c r="V114" s="25"/>
      <c r="W114" s="25"/>
    </row>
    <row r="115" spans="1:23" ht="21" customHeight="1">
      <c r="A115" s="23">
        <v>112</v>
      </c>
      <c r="B115" s="21"/>
      <c r="C115" s="24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5"/>
      <c r="R115" s="22"/>
      <c r="S115" s="25"/>
      <c r="T115" s="25"/>
      <c r="U115" s="25"/>
      <c r="V115" s="25"/>
      <c r="W115" s="25"/>
    </row>
    <row r="116" spans="1:23" ht="21" customHeight="1">
      <c r="A116" s="23">
        <v>113</v>
      </c>
      <c r="B116" s="21"/>
      <c r="C116" s="24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5"/>
      <c r="R116" s="22"/>
      <c r="S116" s="25"/>
      <c r="T116" s="25"/>
      <c r="U116" s="25"/>
      <c r="V116" s="25"/>
      <c r="W116" s="25"/>
    </row>
    <row r="117" spans="1:23" ht="21" customHeight="1">
      <c r="A117" s="23">
        <v>114</v>
      </c>
      <c r="B117" s="21"/>
      <c r="C117" s="24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5"/>
      <c r="R117" s="22"/>
      <c r="S117" s="25"/>
      <c r="T117" s="25"/>
      <c r="U117" s="25"/>
      <c r="V117" s="25"/>
      <c r="W117" s="25"/>
    </row>
    <row r="118" spans="1:23" ht="21" customHeight="1">
      <c r="A118" s="23">
        <v>115</v>
      </c>
      <c r="B118" s="21"/>
      <c r="C118" s="24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5"/>
      <c r="R118" s="22"/>
      <c r="S118" s="25"/>
      <c r="T118" s="25"/>
      <c r="U118" s="25"/>
      <c r="V118" s="25"/>
      <c r="W118" s="25"/>
    </row>
    <row r="119" spans="1:23" ht="21" customHeight="1">
      <c r="A119" s="23">
        <v>116</v>
      </c>
      <c r="B119" s="21"/>
      <c r="C119" s="24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5"/>
      <c r="R119" s="22"/>
      <c r="S119" s="25"/>
      <c r="T119" s="25"/>
      <c r="U119" s="25"/>
      <c r="V119" s="25"/>
      <c r="W119" s="25"/>
    </row>
    <row r="120" spans="1:23" ht="21" customHeight="1">
      <c r="A120" s="23">
        <v>117</v>
      </c>
      <c r="B120" s="21"/>
      <c r="C120" s="24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5"/>
      <c r="R120" s="22"/>
      <c r="S120" s="25"/>
      <c r="T120" s="25"/>
      <c r="U120" s="25"/>
      <c r="V120" s="25"/>
      <c r="W120" s="25"/>
    </row>
    <row r="121" spans="1:23" ht="21" customHeight="1">
      <c r="A121" s="23">
        <v>118</v>
      </c>
      <c r="B121" s="21"/>
      <c r="C121" s="24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5"/>
      <c r="R121" s="22"/>
      <c r="S121" s="25"/>
      <c r="T121" s="25"/>
      <c r="U121" s="25"/>
      <c r="V121" s="25"/>
      <c r="W121" s="25"/>
    </row>
    <row r="122" spans="1:23" ht="21" customHeight="1">
      <c r="A122" s="23">
        <v>119</v>
      </c>
      <c r="B122" s="21"/>
      <c r="C122" s="24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5"/>
      <c r="R122" s="22"/>
      <c r="S122" s="25"/>
      <c r="T122" s="25"/>
      <c r="U122" s="25"/>
      <c r="V122" s="25"/>
      <c r="W122" s="25"/>
    </row>
    <row r="123" spans="1:23" ht="21" customHeight="1">
      <c r="A123" s="23">
        <v>120</v>
      </c>
      <c r="B123" s="21"/>
      <c r="C123" s="24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5"/>
      <c r="R123" s="22"/>
      <c r="S123" s="25"/>
      <c r="T123" s="25"/>
      <c r="U123" s="25"/>
      <c r="V123" s="25"/>
      <c r="W123" s="25"/>
    </row>
    <row r="124" spans="1:23" ht="21" customHeight="1">
      <c r="A124" s="23">
        <v>121</v>
      </c>
      <c r="B124" s="21"/>
      <c r="C124" s="24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5"/>
      <c r="R124" s="22"/>
      <c r="S124" s="25"/>
      <c r="T124" s="25"/>
      <c r="U124" s="25"/>
      <c r="V124" s="25"/>
      <c r="W124" s="25"/>
    </row>
    <row r="125" spans="1:23" ht="21" customHeight="1">
      <c r="A125" s="23">
        <v>122</v>
      </c>
      <c r="B125" s="21"/>
      <c r="C125" s="24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5"/>
      <c r="R125" s="22"/>
      <c r="S125" s="25"/>
      <c r="T125" s="25"/>
      <c r="U125" s="25"/>
      <c r="V125" s="25"/>
      <c r="W125" s="25"/>
    </row>
    <row r="126" spans="1:23" ht="21" customHeight="1">
      <c r="A126" s="23">
        <v>123</v>
      </c>
      <c r="B126" s="21"/>
      <c r="C126" s="24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5"/>
      <c r="R126" s="22"/>
      <c r="S126" s="25"/>
      <c r="T126" s="25"/>
      <c r="U126" s="25"/>
      <c r="V126" s="25"/>
      <c r="W126" s="25"/>
    </row>
    <row r="127" spans="1:23" ht="21" customHeight="1">
      <c r="A127" s="23">
        <v>124</v>
      </c>
      <c r="B127" s="21"/>
      <c r="C127" s="24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5"/>
      <c r="R127" s="22"/>
      <c r="S127" s="25"/>
      <c r="T127" s="25"/>
      <c r="U127" s="25"/>
      <c r="V127" s="25"/>
      <c r="W127" s="25"/>
    </row>
    <row r="128" spans="1:23" ht="21" customHeight="1">
      <c r="A128" s="23">
        <v>125</v>
      </c>
      <c r="B128" s="21"/>
      <c r="C128" s="24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5"/>
      <c r="R128" s="22"/>
      <c r="S128" s="25"/>
      <c r="T128" s="25"/>
      <c r="U128" s="25"/>
      <c r="V128" s="25"/>
      <c r="W128" s="25"/>
    </row>
    <row r="129" spans="1:23" ht="21" customHeight="1">
      <c r="A129" s="23">
        <v>126</v>
      </c>
      <c r="B129" s="21"/>
      <c r="C129" s="24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5"/>
      <c r="R129" s="22"/>
      <c r="S129" s="25"/>
      <c r="T129" s="25"/>
      <c r="U129" s="25"/>
      <c r="V129" s="25"/>
      <c r="W129" s="25"/>
    </row>
    <row r="130" spans="1:23" ht="21" customHeight="1">
      <c r="A130" s="23">
        <v>127</v>
      </c>
      <c r="B130" s="21"/>
      <c r="C130" s="24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5"/>
      <c r="R130" s="22"/>
      <c r="S130" s="25"/>
      <c r="T130" s="25"/>
      <c r="U130" s="25"/>
      <c r="V130" s="25"/>
      <c r="W130" s="25"/>
    </row>
    <row r="131" spans="1:23" ht="21" customHeight="1">
      <c r="A131" s="23">
        <v>128</v>
      </c>
      <c r="B131" s="21"/>
      <c r="C131" s="24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5"/>
      <c r="R131" s="22"/>
      <c r="S131" s="25"/>
      <c r="T131" s="25"/>
      <c r="U131" s="25"/>
      <c r="V131" s="25"/>
      <c r="W131" s="25"/>
    </row>
    <row r="132" spans="1:23" ht="21" customHeight="1">
      <c r="A132" s="23">
        <v>129</v>
      </c>
      <c r="B132" s="21"/>
      <c r="C132" s="24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5"/>
      <c r="R132" s="22"/>
      <c r="S132" s="25"/>
      <c r="T132" s="25"/>
      <c r="U132" s="25"/>
      <c r="V132" s="25"/>
      <c r="W132" s="25"/>
    </row>
    <row r="133" spans="1:23" ht="21" customHeight="1">
      <c r="A133" s="23">
        <v>130</v>
      </c>
      <c r="B133" s="21"/>
      <c r="C133" s="24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5"/>
      <c r="R133" s="22"/>
      <c r="S133" s="25"/>
      <c r="T133" s="25"/>
      <c r="U133" s="25"/>
      <c r="V133" s="25"/>
      <c r="W133" s="25"/>
    </row>
    <row r="134" spans="1:23" ht="21" customHeight="1">
      <c r="A134" s="23">
        <v>131</v>
      </c>
      <c r="B134" s="21"/>
      <c r="C134" s="24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5"/>
      <c r="R134" s="22"/>
      <c r="S134" s="25"/>
      <c r="T134" s="25"/>
      <c r="U134" s="25"/>
      <c r="V134" s="25"/>
      <c r="W134" s="25"/>
    </row>
    <row r="135" spans="1:23" ht="21" customHeight="1">
      <c r="A135" s="23">
        <v>132</v>
      </c>
      <c r="B135" s="21"/>
      <c r="C135" s="24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5"/>
      <c r="R135" s="22"/>
      <c r="S135" s="25"/>
      <c r="T135" s="25"/>
      <c r="U135" s="25"/>
      <c r="V135" s="25"/>
      <c r="W135" s="25"/>
    </row>
    <row r="136" spans="1:23" ht="21" customHeight="1">
      <c r="A136" s="23">
        <v>133</v>
      </c>
      <c r="B136" s="21"/>
      <c r="C136" s="24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5"/>
      <c r="R136" s="22"/>
      <c r="S136" s="25"/>
      <c r="T136" s="25"/>
      <c r="U136" s="25"/>
      <c r="V136" s="25"/>
      <c r="W136" s="25"/>
    </row>
    <row r="137" spans="1:23" ht="21" customHeight="1">
      <c r="A137" s="23">
        <v>134</v>
      </c>
      <c r="B137" s="21"/>
      <c r="C137" s="24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5"/>
      <c r="R137" s="22"/>
      <c r="S137" s="25"/>
      <c r="T137" s="25"/>
      <c r="U137" s="25"/>
      <c r="V137" s="25"/>
      <c r="W137" s="25"/>
    </row>
    <row r="138" spans="1:23" ht="21" customHeight="1">
      <c r="A138" s="23">
        <v>135</v>
      </c>
      <c r="B138" s="21"/>
      <c r="C138" s="24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5"/>
      <c r="R138" s="22"/>
      <c r="S138" s="25"/>
      <c r="T138" s="25"/>
      <c r="U138" s="25"/>
      <c r="V138" s="25"/>
      <c r="W138" s="25"/>
    </row>
    <row r="139" spans="1:23" ht="21" customHeight="1">
      <c r="A139" s="23">
        <v>136</v>
      </c>
      <c r="B139" s="21"/>
      <c r="C139" s="24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5"/>
      <c r="R139" s="22"/>
      <c r="S139" s="25"/>
      <c r="T139" s="25"/>
      <c r="U139" s="25"/>
      <c r="V139" s="25"/>
      <c r="W139" s="25"/>
    </row>
    <row r="140" spans="1:23" ht="21" customHeight="1">
      <c r="A140" s="23">
        <v>137</v>
      </c>
      <c r="B140" s="21"/>
      <c r="C140" s="24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5"/>
      <c r="R140" s="22"/>
      <c r="S140" s="25"/>
      <c r="T140" s="25"/>
      <c r="U140" s="25"/>
      <c r="V140" s="25"/>
      <c r="W140" s="25"/>
    </row>
    <row r="141" spans="1:23" ht="21" customHeight="1">
      <c r="A141" s="23">
        <v>138</v>
      </c>
      <c r="B141" s="21"/>
      <c r="C141" s="24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5"/>
      <c r="R141" s="22"/>
      <c r="S141" s="25"/>
      <c r="T141" s="25"/>
      <c r="U141" s="25"/>
      <c r="V141" s="25"/>
      <c r="W141" s="25"/>
    </row>
    <row r="142" spans="1:23" ht="21" customHeight="1">
      <c r="A142" s="23">
        <v>139</v>
      </c>
      <c r="B142" s="21"/>
      <c r="C142" s="24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5"/>
      <c r="R142" s="22"/>
      <c r="S142" s="25"/>
      <c r="T142" s="25"/>
      <c r="U142" s="25"/>
      <c r="V142" s="25"/>
      <c r="W142" s="25"/>
    </row>
    <row r="143" spans="1:23" ht="21" customHeight="1">
      <c r="A143" s="23">
        <v>140</v>
      </c>
      <c r="B143" s="21"/>
      <c r="C143" s="24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5"/>
      <c r="R143" s="22"/>
      <c r="S143" s="25"/>
      <c r="T143" s="25"/>
      <c r="U143" s="25"/>
      <c r="V143" s="25"/>
      <c r="W143" s="25"/>
    </row>
    <row r="144" spans="1:23" ht="21" customHeight="1">
      <c r="A144" s="23">
        <v>141</v>
      </c>
      <c r="B144" s="21"/>
      <c r="C144" s="24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5"/>
      <c r="R144" s="22"/>
      <c r="S144" s="25"/>
      <c r="T144" s="25"/>
      <c r="U144" s="25"/>
      <c r="V144" s="25"/>
      <c r="W144" s="25"/>
    </row>
    <row r="145" spans="1:23" ht="21" customHeight="1">
      <c r="A145" s="23">
        <v>142</v>
      </c>
      <c r="B145" s="21"/>
      <c r="C145" s="24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5"/>
      <c r="R145" s="22"/>
      <c r="S145" s="25"/>
      <c r="T145" s="25"/>
      <c r="U145" s="25"/>
      <c r="V145" s="25"/>
      <c r="W145" s="25"/>
    </row>
    <row r="146" spans="1:23" ht="21" customHeight="1">
      <c r="A146" s="23">
        <v>143</v>
      </c>
      <c r="B146" s="21"/>
      <c r="C146" s="24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5"/>
      <c r="R146" s="22"/>
      <c r="S146" s="25"/>
      <c r="T146" s="25"/>
      <c r="U146" s="25"/>
      <c r="V146" s="25"/>
      <c r="W146" s="25"/>
    </row>
    <row r="147" spans="1:23" ht="21" customHeight="1">
      <c r="A147" s="23">
        <v>144</v>
      </c>
      <c r="B147" s="21"/>
      <c r="C147" s="24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5"/>
      <c r="R147" s="22"/>
      <c r="S147" s="25"/>
      <c r="T147" s="25"/>
      <c r="U147" s="25"/>
      <c r="V147" s="25"/>
      <c r="W147" s="25"/>
    </row>
    <row r="148" spans="1:23" ht="21" customHeight="1">
      <c r="A148" s="23">
        <v>145</v>
      </c>
      <c r="B148" s="21"/>
      <c r="C148" s="24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5"/>
      <c r="R148" s="22"/>
      <c r="S148" s="25"/>
      <c r="T148" s="25"/>
      <c r="U148" s="25"/>
      <c r="V148" s="25"/>
      <c r="W148" s="25"/>
    </row>
    <row r="149" spans="1:23" ht="21" customHeight="1">
      <c r="A149" s="23">
        <v>146</v>
      </c>
      <c r="B149" s="21"/>
      <c r="C149" s="24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5"/>
      <c r="R149" s="22"/>
      <c r="S149" s="25"/>
      <c r="T149" s="25"/>
      <c r="U149" s="25"/>
      <c r="V149" s="25"/>
      <c r="W149" s="25"/>
    </row>
    <row r="150" spans="1:23" ht="21" customHeight="1">
      <c r="A150" s="23">
        <v>147</v>
      </c>
      <c r="B150" s="21"/>
      <c r="C150" s="24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5"/>
      <c r="R150" s="22"/>
      <c r="S150" s="25"/>
      <c r="T150" s="25"/>
      <c r="U150" s="25"/>
      <c r="V150" s="25"/>
      <c r="W150" s="25"/>
    </row>
    <row r="151" spans="1:23" ht="21" customHeight="1">
      <c r="A151" s="23">
        <v>148</v>
      </c>
      <c r="B151" s="21"/>
      <c r="C151" s="24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5"/>
      <c r="R151" s="22"/>
      <c r="S151" s="25"/>
      <c r="T151" s="25"/>
      <c r="U151" s="25"/>
      <c r="V151" s="25"/>
      <c r="W151" s="25"/>
    </row>
    <row r="152" spans="1:23" ht="21" customHeight="1">
      <c r="A152" s="23">
        <v>149</v>
      </c>
      <c r="B152" s="21"/>
      <c r="C152" s="24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5"/>
      <c r="R152" s="22"/>
      <c r="S152" s="25"/>
      <c r="T152" s="25"/>
      <c r="U152" s="25"/>
      <c r="V152" s="25"/>
      <c r="W152" s="25"/>
    </row>
    <row r="153" spans="1:23" ht="21" customHeight="1">
      <c r="A153" s="23">
        <v>150</v>
      </c>
      <c r="B153" s="21"/>
      <c r="C153" s="24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5"/>
      <c r="R153" s="22"/>
      <c r="S153" s="25"/>
      <c r="T153" s="25"/>
      <c r="U153" s="25"/>
      <c r="V153" s="25"/>
      <c r="W153" s="25"/>
    </row>
    <row r="154" spans="1:23" ht="21" customHeight="1">
      <c r="A154" s="23">
        <v>151</v>
      </c>
      <c r="B154" s="21"/>
      <c r="C154" s="24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5"/>
      <c r="R154" s="22"/>
      <c r="S154" s="25"/>
      <c r="T154" s="25"/>
      <c r="U154" s="25"/>
      <c r="V154" s="25"/>
      <c r="W154" s="25"/>
    </row>
    <row r="155" spans="1:23" ht="21" customHeight="1">
      <c r="A155" s="23">
        <v>152</v>
      </c>
      <c r="B155" s="21"/>
      <c r="C155" s="24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5"/>
      <c r="R155" s="22"/>
      <c r="S155" s="25"/>
      <c r="T155" s="25"/>
      <c r="U155" s="25"/>
      <c r="V155" s="25"/>
      <c r="W155" s="25"/>
    </row>
    <row r="156" spans="1:23" ht="21" customHeight="1">
      <c r="A156" s="23">
        <v>153</v>
      </c>
      <c r="B156" s="21"/>
      <c r="C156" s="24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5"/>
      <c r="R156" s="22"/>
      <c r="S156" s="25"/>
      <c r="T156" s="25"/>
      <c r="U156" s="25"/>
      <c r="V156" s="25"/>
      <c r="W156" s="25"/>
    </row>
    <row r="157" spans="1:23" ht="21" customHeight="1">
      <c r="A157" s="23">
        <v>154</v>
      </c>
      <c r="B157" s="21"/>
      <c r="C157" s="24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5"/>
      <c r="R157" s="22"/>
      <c r="S157" s="25"/>
      <c r="T157" s="25"/>
      <c r="U157" s="25"/>
      <c r="V157" s="25"/>
      <c r="W157" s="25"/>
    </row>
    <row r="158" spans="1:23" ht="21" customHeight="1">
      <c r="A158" s="23">
        <v>155</v>
      </c>
      <c r="B158" s="21"/>
      <c r="C158" s="24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5"/>
      <c r="R158" s="22"/>
      <c r="S158" s="25"/>
      <c r="T158" s="25"/>
      <c r="U158" s="25"/>
      <c r="V158" s="25"/>
      <c r="W158" s="25"/>
    </row>
    <row r="159" spans="1:23" ht="21" customHeight="1">
      <c r="A159" s="23">
        <v>156</v>
      </c>
      <c r="B159" s="21"/>
      <c r="C159" s="24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5"/>
      <c r="R159" s="22"/>
      <c r="S159" s="25"/>
      <c r="T159" s="25"/>
      <c r="U159" s="25"/>
      <c r="V159" s="25"/>
      <c r="W159" s="25"/>
    </row>
    <row r="160" spans="1:23" ht="21" customHeight="1">
      <c r="A160" s="23">
        <v>157</v>
      </c>
      <c r="B160" s="21"/>
      <c r="C160" s="24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5"/>
      <c r="R160" s="22"/>
      <c r="S160" s="25"/>
      <c r="T160" s="25"/>
      <c r="U160" s="25"/>
      <c r="V160" s="25"/>
      <c r="W160" s="25"/>
    </row>
    <row r="161" spans="1:23" ht="21" customHeight="1">
      <c r="A161" s="23">
        <v>158</v>
      </c>
      <c r="B161" s="21"/>
      <c r="C161" s="24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5"/>
      <c r="R161" s="22"/>
      <c r="S161" s="25"/>
      <c r="T161" s="25"/>
      <c r="U161" s="25"/>
      <c r="V161" s="25"/>
      <c r="W161" s="25"/>
    </row>
    <row r="162" spans="1:23" ht="21" customHeight="1">
      <c r="A162" s="23">
        <v>159</v>
      </c>
      <c r="B162" s="21"/>
      <c r="C162" s="24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5"/>
      <c r="R162" s="22"/>
      <c r="S162" s="25"/>
      <c r="T162" s="25"/>
      <c r="U162" s="25"/>
      <c r="V162" s="25"/>
      <c r="W162" s="25"/>
    </row>
    <row r="163" spans="1:23" ht="21" customHeight="1">
      <c r="A163" s="23">
        <v>160</v>
      </c>
      <c r="B163" s="21"/>
      <c r="C163" s="24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5"/>
      <c r="R163" s="22"/>
      <c r="S163" s="25"/>
      <c r="T163" s="25"/>
      <c r="U163" s="25"/>
      <c r="V163" s="25"/>
      <c r="W163" s="25"/>
    </row>
    <row r="164" spans="1:23" ht="21" customHeight="1">
      <c r="A164" s="23">
        <v>161</v>
      </c>
      <c r="B164" s="21"/>
      <c r="C164" s="24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5"/>
      <c r="R164" s="22"/>
      <c r="S164" s="25"/>
      <c r="T164" s="25"/>
      <c r="U164" s="25"/>
      <c r="V164" s="25"/>
      <c r="W164" s="25"/>
    </row>
    <row r="165" spans="1:23" ht="21" customHeight="1">
      <c r="A165" s="23">
        <v>162</v>
      </c>
      <c r="B165" s="21"/>
      <c r="C165" s="24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5"/>
      <c r="R165" s="22"/>
      <c r="S165" s="25"/>
      <c r="T165" s="25"/>
      <c r="U165" s="25"/>
      <c r="V165" s="25"/>
      <c r="W165" s="25"/>
    </row>
    <row r="166" spans="1:23" ht="21" customHeight="1">
      <c r="A166" s="23">
        <v>163</v>
      </c>
      <c r="B166" s="21"/>
      <c r="C166" s="24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5"/>
      <c r="R166" s="22"/>
      <c r="S166" s="25"/>
      <c r="T166" s="25"/>
      <c r="U166" s="25"/>
      <c r="V166" s="25"/>
      <c r="W166" s="25"/>
    </row>
    <row r="167" spans="1:23" ht="21" customHeight="1">
      <c r="A167" s="23">
        <v>164</v>
      </c>
      <c r="B167" s="21"/>
      <c r="C167" s="24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5"/>
      <c r="R167" s="22"/>
      <c r="S167" s="25"/>
      <c r="T167" s="25"/>
      <c r="U167" s="25"/>
      <c r="V167" s="25"/>
      <c r="W167" s="25"/>
    </row>
    <row r="168" spans="1:23" ht="21" customHeight="1">
      <c r="A168" s="23">
        <v>165</v>
      </c>
      <c r="B168" s="21"/>
      <c r="C168" s="24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5"/>
      <c r="R168" s="22"/>
      <c r="S168" s="25"/>
      <c r="T168" s="25"/>
      <c r="U168" s="25"/>
      <c r="V168" s="25"/>
      <c r="W168" s="25"/>
    </row>
    <row r="169" spans="1:23" ht="21" customHeight="1">
      <c r="A169" s="23">
        <v>166</v>
      </c>
      <c r="B169" s="21"/>
      <c r="C169" s="24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5"/>
      <c r="R169" s="22"/>
      <c r="S169" s="25"/>
      <c r="T169" s="25"/>
      <c r="U169" s="25"/>
      <c r="V169" s="25"/>
      <c r="W169" s="25"/>
    </row>
    <row r="170" spans="1:23" ht="21" customHeight="1">
      <c r="A170" s="23">
        <v>167</v>
      </c>
      <c r="B170" s="21"/>
      <c r="C170" s="24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5"/>
      <c r="R170" s="22"/>
      <c r="S170" s="25"/>
      <c r="T170" s="25"/>
      <c r="U170" s="25"/>
      <c r="V170" s="25"/>
      <c r="W170" s="25"/>
    </row>
    <row r="171" spans="1:23" ht="21" customHeight="1">
      <c r="A171" s="23">
        <v>168</v>
      </c>
      <c r="B171" s="21"/>
      <c r="C171" s="24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5"/>
      <c r="R171" s="22"/>
      <c r="S171" s="25"/>
      <c r="T171" s="25"/>
      <c r="U171" s="25"/>
      <c r="V171" s="25"/>
      <c r="W171" s="25"/>
    </row>
    <row r="172" spans="1:23" ht="21" customHeight="1">
      <c r="A172" s="23">
        <v>169</v>
      </c>
      <c r="B172" s="21"/>
      <c r="C172" s="24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5"/>
      <c r="R172" s="22"/>
      <c r="S172" s="25"/>
      <c r="T172" s="25"/>
      <c r="U172" s="25"/>
      <c r="V172" s="25"/>
      <c r="W172" s="25"/>
    </row>
    <row r="173" spans="1:23" ht="21" customHeight="1">
      <c r="A173" s="23">
        <v>170</v>
      </c>
      <c r="B173" s="21"/>
      <c r="C173" s="24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5"/>
      <c r="R173" s="22"/>
      <c r="S173" s="25"/>
      <c r="T173" s="25"/>
      <c r="U173" s="25"/>
      <c r="V173" s="25"/>
      <c r="W173" s="25"/>
    </row>
    <row r="174" spans="1:23" ht="21" customHeight="1">
      <c r="A174" s="23">
        <v>171</v>
      </c>
      <c r="B174" s="21"/>
      <c r="C174" s="24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5"/>
      <c r="R174" s="22"/>
      <c r="S174" s="25"/>
      <c r="T174" s="25"/>
      <c r="U174" s="25"/>
      <c r="V174" s="25"/>
      <c r="W174" s="25"/>
    </row>
    <row r="175" spans="1:23" ht="21" customHeight="1">
      <c r="A175" s="23">
        <v>172</v>
      </c>
      <c r="B175" s="21"/>
      <c r="C175" s="24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5"/>
      <c r="R175" s="22"/>
      <c r="S175" s="25"/>
      <c r="T175" s="25"/>
      <c r="U175" s="25"/>
      <c r="V175" s="25"/>
      <c r="W175" s="25"/>
    </row>
    <row r="176" spans="1:23" ht="21" customHeight="1">
      <c r="A176" s="23">
        <v>173</v>
      </c>
      <c r="B176" s="21"/>
      <c r="C176" s="24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5"/>
      <c r="R176" s="22"/>
      <c r="S176" s="25"/>
      <c r="T176" s="25"/>
      <c r="U176" s="25"/>
      <c r="V176" s="25"/>
      <c r="W176" s="25"/>
    </row>
    <row r="177" spans="1:23" ht="21" customHeight="1">
      <c r="A177" s="23">
        <v>174</v>
      </c>
      <c r="B177" s="21"/>
      <c r="C177" s="24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5"/>
      <c r="R177" s="22"/>
      <c r="S177" s="25"/>
      <c r="T177" s="25"/>
      <c r="U177" s="25"/>
      <c r="V177" s="25"/>
      <c r="W177" s="25"/>
    </row>
    <row r="178" spans="1:23" ht="21" customHeight="1">
      <c r="A178" s="23">
        <v>175</v>
      </c>
      <c r="B178" s="21"/>
      <c r="C178" s="24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5"/>
      <c r="R178" s="22"/>
      <c r="S178" s="25"/>
      <c r="T178" s="25"/>
      <c r="U178" s="25"/>
      <c r="V178" s="25"/>
      <c r="W178" s="25"/>
    </row>
    <row r="179" spans="1:23" ht="21" customHeight="1">
      <c r="A179" s="23">
        <v>176</v>
      </c>
      <c r="B179" s="21"/>
      <c r="C179" s="24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5"/>
      <c r="R179" s="22"/>
      <c r="S179" s="25"/>
      <c r="T179" s="25"/>
      <c r="U179" s="25"/>
      <c r="V179" s="25"/>
      <c r="W179" s="25"/>
    </row>
    <row r="180" spans="1:23" ht="21" customHeight="1">
      <c r="A180" s="23">
        <v>177</v>
      </c>
      <c r="B180" s="21"/>
      <c r="C180" s="24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5"/>
      <c r="R180" s="22"/>
      <c r="S180" s="25"/>
      <c r="T180" s="25"/>
      <c r="U180" s="25"/>
      <c r="V180" s="25"/>
      <c r="W180" s="25"/>
    </row>
    <row r="181" spans="1:23" ht="21" customHeight="1">
      <c r="A181" s="23">
        <v>178</v>
      </c>
      <c r="B181" s="21"/>
      <c r="C181" s="24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5"/>
      <c r="R181" s="22"/>
      <c r="S181" s="25"/>
      <c r="T181" s="25"/>
      <c r="U181" s="25"/>
      <c r="V181" s="25"/>
      <c r="W181" s="25"/>
    </row>
    <row r="182" spans="1:23" ht="21" customHeight="1">
      <c r="A182" s="23">
        <v>179</v>
      </c>
      <c r="B182" s="21"/>
      <c r="C182" s="24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5"/>
      <c r="R182" s="22"/>
      <c r="S182" s="25"/>
      <c r="T182" s="25"/>
      <c r="U182" s="25"/>
      <c r="V182" s="25"/>
      <c r="W182" s="25"/>
    </row>
    <row r="183" spans="1:23" ht="21" customHeight="1">
      <c r="A183" s="23">
        <v>180</v>
      </c>
      <c r="B183" s="21"/>
      <c r="C183" s="24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5"/>
      <c r="R183" s="22"/>
      <c r="S183" s="25"/>
      <c r="T183" s="25"/>
      <c r="U183" s="25"/>
      <c r="V183" s="25"/>
      <c r="W183" s="25"/>
    </row>
    <row r="184" spans="1:23" ht="21" customHeight="1">
      <c r="A184" s="23">
        <v>181</v>
      </c>
      <c r="B184" s="21"/>
      <c r="C184" s="24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5"/>
      <c r="R184" s="22"/>
      <c r="S184" s="25"/>
      <c r="T184" s="25"/>
      <c r="U184" s="25"/>
      <c r="V184" s="25"/>
      <c r="W184" s="25"/>
    </row>
    <row r="185" spans="1:23" ht="21" customHeight="1">
      <c r="A185" s="23">
        <v>182</v>
      </c>
      <c r="B185" s="21"/>
      <c r="C185" s="24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5"/>
      <c r="R185" s="22"/>
      <c r="S185" s="25"/>
      <c r="T185" s="25"/>
      <c r="U185" s="25"/>
      <c r="V185" s="25"/>
      <c r="W185" s="25"/>
    </row>
    <row r="186" spans="1:23" ht="21" customHeight="1">
      <c r="A186" s="23">
        <v>183</v>
      </c>
      <c r="B186" s="21"/>
      <c r="C186" s="24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5"/>
      <c r="R186" s="22"/>
      <c r="S186" s="25"/>
      <c r="T186" s="25"/>
      <c r="U186" s="25"/>
      <c r="V186" s="25"/>
      <c r="W186" s="25"/>
    </row>
    <row r="187" spans="1:23" ht="21" customHeight="1">
      <c r="A187" s="23">
        <v>184</v>
      </c>
      <c r="B187" s="21"/>
      <c r="C187" s="24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5"/>
      <c r="R187" s="22"/>
      <c r="S187" s="25"/>
      <c r="T187" s="25"/>
      <c r="U187" s="25"/>
      <c r="V187" s="25"/>
      <c r="W187" s="25"/>
    </row>
    <row r="188" spans="1:23" ht="21" customHeight="1">
      <c r="A188" s="23">
        <v>185</v>
      </c>
      <c r="B188" s="21"/>
      <c r="C188" s="24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5"/>
      <c r="R188" s="22"/>
      <c r="S188" s="25"/>
      <c r="T188" s="25"/>
      <c r="U188" s="25"/>
      <c r="V188" s="25"/>
      <c r="W188" s="25"/>
    </row>
    <row r="189" spans="1:23" ht="21" customHeight="1">
      <c r="A189" s="23">
        <v>186</v>
      </c>
      <c r="B189" s="21"/>
      <c r="C189" s="24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5"/>
      <c r="R189" s="22"/>
      <c r="S189" s="25"/>
      <c r="T189" s="25"/>
      <c r="U189" s="25"/>
      <c r="V189" s="25"/>
      <c r="W189" s="25"/>
    </row>
    <row r="190" spans="1:23" ht="21" customHeight="1">
      <c r="A190" s="23">
        <v>187</v>
      </c>
      <c r="B190" s="21"/>
      <c r="C190" s="24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5"/>
      <c r="R190" s="22"/>
      <c r="S190" s="25"/>
      <c r="T190" s="25"/>
      <c r="U190" s="25"/>
      <c r="V190" s="25"/>
      <c r="W190" s="25"/>
    </row>
    <row r="191" spans="1:23" ht="21" customHeight="1">
      <c r="A191" s="23">
        <v>188</v>
      </c>
      <c r="B191" s="21"/>
      <c r="C191" s="24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5"/>
      <c r="R191" s="22"/>
      <c r="S191" s="25"/>
      <c r="T191" s="25"/>
      <c r="U191" s="25"/>
      <c r="V191" s="25"/>
      <c r="W191" s="25"/>
    </row>
    <row r="192" spans="1:23" ht="21" customHeight="1">
      <c r="A192" s="23">
        <v>189</v>
      </c>
      <c r="B192" s="21"/>
      <c r="C192" s="24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5"/>
      <c r="R192" s="22"/>
      <c r="S192" s="25"/>
      <c r="T192" s="25"/>
      <c r="U192" s="25"/>
      <c r="V192" s="25"/>
      <c r="W192" s="25"/>
    </row>
    <row r="193" spans="1:23" ht="21" customHeight="1">
      <c r="A193" s="23">
        <v>190</v>
      </c>
      <c r="B193" s="21"/>
      <c r="C193" s="24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5"/>
      <c r="R193" s="22"/>
      <c r="S193" s="25"/>
      <c r="T193" s="25"/>
      <c r="U193" s="25"/>
      <c r="V193" s="25"/>
      <c r="W193" s="25"/>
    </row>
    <row r="194" spans="1:23" ht="21" customHeight="1">
      <c r="A194" s="23">
        <v>191</v>
      </c>
      <c r="B194" s="21"/>
      <c r="C194" s="24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5"/>
      <c r="R194" s="22"/>
      <c r="S194" s="25"/>
      <c r="T194" s="25"/>
      <c r="U194" s="25"/>
      <c r="V194" s="25"/>
      <c r="W194" s="25"/>
    </row>
    <row r="195" spans="1:23" ht="21" customHeight="1">
      <c r="A195" s="23">
        <v>192</v>
      </c>
      <c r="B195" s="21"/>
      <c r="C195" s="24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5"/>
      <c r="R195" s="22"/>
      <c r="S195" s="25"/>
      <c r="T195" s="25"/>
      <c r="U195" s="25"/>
      <c r="V195" s="25"/>
      <c r="W195" s="25"/>
    </row>
    <row r="196" spans="1:23" ht="21" customHeight="1">
      <c r="A196" s="23">
        <v>193</v>
      </c>
      <c r="B196" s="21"/>
      <c r="C196" s="24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5"/>
      <c r="R196" s="22"/>
      <c r="S196" s="25"/>
      <c r="T196" s="25"/>
      <c r="U196" s="25"/>
      <c r="V196" s="25"/>
      <c r="W196" s="25"/>
    </row>
    <row r="197" spans="1:23" ht="21" customHeight="1">
      <c r="A197" s="23">
        <v>194</v>
      </c>
      <c r="B197" s="21"/>
      <c r="C197" s="24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5"/>
      <c r="R197" s="22"/>
      <c r="S197" s="25"/>
      <c r="T197" s="25"/>
      <c r="U197" s="25"/>
      <c r="V197" s="25"/>
      <c r="W197" s="25"/>
    </row>
    <row r="198" spans="1:23" ht="21" customHeight="1">
      <c r="A198" s="23">
        <v>195</v>
      </c>
      <c r="B198" s="21"/>
      <c r="C198" s="24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5"/>
      <c r="R198" s="22"/>
      <c r="S198" s="25"/>
      <c r="T198" s="25"/>
      <c r="U198" s="25"/>
      <c r="V198" s="25"/>
      <c r="W198" s="25"/>
    </row>
    <row r="199" spans="1:23" ht="21" customHeight="1">
      <c r="A199" s="23">
        <v>196</v>
      </c>
      <c r="B199" s="21"/>
      <c r="C199" s="24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5"/>
      <c r="R199" s="22"/>
      <c r="S199" s="25"/>
      <c r="T199" s="25"/>
      <c r="U199" s="25"/>
      <c r="V199" s="25"/>
      <c r="W199" s="25"/>
    </row>
    <row r="200" spans="1:23" ht="21" customHeight="1">
      <c r="A200" s="23">
        <v>197</v>
      </c>
      <c r="B200" s="21"/>
      <c r="C200" s="24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5"/>
      <c r="R200" s="22"/>
      <c r="S200" s="25"/>
      <c r="T200" s="25"/>
      <c r="U200" s="25"/>
      <c r="V200" s="25"/>
      <c r="W200" s="25"/>
    </row>
    <row r="201" spans="1:23" ht="21" customHeight="1">
      <c r="A201" s="23">
        <v>198</v>
      </c>
      <c r="B201" s="21"/>
      <c r="C201" s="24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5"/>
      <c r="R201" s="22"/>
      <c r="S201" s="25"/>
      <c r="T201" s="25"/>
      <c r="U201" s="25"/>
      <c r="V201" s="25"/>
      <c r="W201" s="25"/>
    </row>
    <row r="202" spans="1:23" ht="21" customHeight="1">
      <c r="A202" s="23">
        <v>199</v>
      </c>
      <c r="B202" s="21"/>
      <c r="C202" s="24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5"/>
      <c r="R202" s="22"/>
      <c r="S202" s="25"/>
      <c r="T202" s="25"/>
      <c r="U202" s="25"/>
      <c r="V202" s="25"/>
      <c r="W202" s="25"/>
    </row>
    <row r="203" spans="1:23" ht="21" customHeight="1">
      <c r="A203" s="23">
        <v>200</v>
      </c>
      <c r="B203" s="21"/>
      <c r="C203" s="24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5"/>
      <c r="R203" s="22"/>
      <c r="S203" s="25"/>
      <c r="T203" s="25"/>
      <c r="U203" s="25"/>
      <c r="V203" s="25"/>
      <c r="W203" s="25"/>
    </row>
    <row r="204" spans="1:23" ht="21" customHeight="1">
      <c r="A204" s="23">
        <v>201</v>
      </c>
      <c r="B204" s="21"/>
      <c r="C204" s="24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5"/>
      <c r="R204" s="22"/>
      <c r="S204" s="25"/>
      <c r="T204" s="25"/>
      <c r="U204" s="25"/>
      <c r="V204" s="25"/>
      <c r="W204" s="25"/>
    </row>
    <row r="205" spans="1:23" ht="21" customHeight="1">
      <c r="A205" s="23">
        <v>202</v>
      </c>
      <c r="B205" s="21"/>
      <c r="C205" s="24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5"/>
      <c r="R205" s="22"/>
      <c r="S205" s="25"/>
      <c r="T205" s="25"/>
      <c r="U205" s="25"/>
      <c r="V205" s="25"/>
      <c r="W205" s="25"/>
    </row>
    <row r="206" spans="1:23" ht="21" customHeight="1">
      <c r="A206" s="23">
        <v>203</v>
      </c>
      <c r="B206" s="21"/>
      <c r="C206" s="24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5"/>
      <c r="R206" s="22"/>
      <c r="S206" s="25"/>
      <c r="T206" s="25"/>
      <c r="U206" s="25"/>
      <c r="V206" s="25"/>
      <c r="W206" s="25"/>
    </row>
    <row r="207" spans="1:23" ht="21" customHeight="1">
      <c r="A207" s="23">
        <v>204</v>
      </c>
      <c r="B207" s="21"/>
      <c r="C207" s="24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5"/>
      <c r="R207" s="22"/>
      <c r="S207" s="25"/>
      <c r="T207" s="25"/>
      <c r="U207" s="25"/>
      <c r="V207" s="25"/>
      <c r="W207" s="25"/>
    </row>
    <row r="208" spans="1:23" ht="21" customHeight="1">
      <c r="A208" s="23">
        <v>205</v>
      </c>
      <c r="B208" s="21"/>
      <c r="C208" s="24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5"/>
      <c r="R208" s="22"/>
      <c r="S208" s="25"/>
      <c r="T208" s="25"/>
      <c r="U208" s="25"/>
      <c r="V208" s="25"/>
      <c r="W208" s="25"/>
    </row>
    <row r="209" spans="1:23" ht="21" customHeight="1">
      <c r="A209" s="23">
        <v>206</v>
      </c>
      <c r="B209" s="21"/>
      <c r="C209" s="24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5"/>
      <c r="R209" s="22"/>
      <c r="S209" s="25"/>
      <c r="T209" s="25"/>
      <c r="U209" s="25"/>
      <c r="V209" s="25"/>
      <c r="W209" s="25"/>
    </row>
    <row r="210" spans="1:23" ht="21" customHeight="1">
      <c r="A210" s="23">
        <v>207</v>
      </c>
      <c r="B210" s="21"/>
      <c r="C210" s="24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5"/>
      <c r="R210" s="22"/>
      <c r="S210" s="25"/>
      <c r="T210" s="25"/>
      <c r="U210" s="25"/>
      <c r="V210" s="25"/>
      <c r="W210" s="25"/>
    </row>
    <row r="211" spans="1:23" ht="21" customHeight="1">
      <c r="A211" s="23">
        <v>208</v>
      </c>
      <c r="B211" s="21"/>
      <c r="C211" s="24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5"/>
      <c r="R211" s="22"/>
      <c r="S211" s="25"/>
      <c r="T211" s="25"/>
      <c r="U211" s="25"/>
      <c r="V211" s="25"/>
      <c r="W211" s="25"/>
    </row>
    <row r="212" spans="1:23" ht="21" customHeight="1">
      <c r="A212" s="23">
        <v>209</v>
      </c>
      <c r="B212" s="21"/>
      <c r="C212" s="24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5"/>
      <c r="R212" s="22"/>
      <c r="S212" s="25"/>
      <c r="T212" s="25"/>
      <c r="U212" s="25"/>
      <c r="V212" s="25"/>
      <c r="W212" s="25"/>
    </row>
    <row r="213" spans="1:23" ht="21" customHeight="1">
      <c r="A213" s="23">
        <v>210</v>
      </c>
      <c r="B213" s="21"/>
      <c r="C213" s="24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5"/>
      <c r="R213" s="22"/>
      <c r="S213" s="25"/>
      <c r="T213" s="25"/>
      <c r="U213" s="25"/>
      <c r="V213" s="25"/>
      <c r="W213" s="25"/>
    </row>
    <row r="214" spans="1:23" ht="21" customHeight="1">
      <c r="A214" s="23">
        <v>211</v>
      </c>
      <c r="B214" s="21"/>
      <c r="C214" s="24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5"/>
      <c r="R214" s="22"/>
      <c r="S214" s="25"/>
      <c r="T214" s="25"/>
      <c r="U214" s="25"/>
      <c r="V214" s="25"/>
      <c r="W214" s="25"/>
    </row>
    <row r="215" spans="1:23" ht="21" customHeight="1">
      <c r="A215" s="23">
        <v>212</v>
      </c>
      <c r="B215" s="21"/>
      <c r="C215" s="24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5"/>
      <c r="R215" s="22"/>
      <c r="S215" s="25"/>
      <c r="T215" s="25"/>
      <c r="U215" s="25"/>
      <c r="V215" s="25"/>
      <c r="W215" s="25"/>
    </row>
    <row r="216" spans="1:23" ht="21" customHeight="1">
      <c r="A216" s="23">
        <v>213</v>
      </c>
      <c r="B216" s="21"/>
      <c r="C216" s="24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5"/>
      <c r="R216" s="22"/>
      <c r="S216" s="25"/>
      <c r="T216" s="25"/>
      <c r="U216" s="25"/>
      <c r="V216" s="25"/>
      <c r="W216" s="25"/>
    </row>
    <row r="217" spans="1:23" ht="21" customHeight="1">
      <c r="A217" s="23">
        <v>214</v>
      </c>
      <c r="B217" s="21"/>
      <c r="C217" s="24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5"/>
      <c r="R217" s="22"/>
      <c r="S217" s="25"/>
      <c r="T217" s="25"/>
      <c r="U217" s="25"/>
      <c r="V217" s="25"/>
      <c r="W217" s="25"/>
    </row>
    <row r="218" spans="1:23" ht="21" customHeight="1">
      <c r="A218" s="23">
        <v>215</v>
      </c>
      <c r="B218" s="21"/>
      <c r="C218" s="24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5"/>
      <c r="R218" s="22"/>
      <c r="S218" s="25"/>
      <c r="T218" s="25"/>
      <c r="U218" s="25"/>
      <c r="V218" s="25"/>
      <c r="W218" s="25"/>
    </row>
    <row r="219" spans="1:23" ht="21" customHeight="1">
      <c r="A219" s="23">
        <v>216</v>
      </c>
      <c r="B219" s="21"/>
      <c r="C219" s="24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5"/>
      <c r="R219" s="22"/>
      <c r="S219" s="25"/>
      <c r="T219" s="25"/>
      <c r="U219" s="25"/>
      <c r="V219" s="25"/>
      <c r="W219" s="25"/>
    </row>
    <row r="220" spans="1:23" ht="21" customHeight="1">
      <c r="A220" s="23">
        <v>217</v>
      </c>
      <c r="B220" s="21"/>
      <c r="C220" s="24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5"/>
      <c r="R220" s="22"/>
      <c r="S220" s="25"/>
      <c r="T220" s="25"/>
      <c r="U220" s="25"/>
      <c r="V220" s="25"/>
      <c r="W220" s="25"/>
    </row>
    <row r="221" spans="1:23" ht="21" customHeight="1">
      <c r="A221" s="23">
        <v>218</v>
      </c>
      <c r="B221" s="21"/>
      <c r="C221" s="24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5"/>
      <c r="R221" s="22"/>
      <c r="S221" s="25"/>
      <c r="T221" s="25"/>
      <c r="U221" s="25"/>
      <c r="V221" s="25"/>
      <c r="W221" s="25"/>
    </row>
    <row r="222" spans="1:23" ht="21" customHeight="1">
      <c r="A222" s="23">
        <v>219</v>
      </c>
      <c r="B222" s="21"/>
      <c r="C222" s="24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5"/>
      <c r="R222" s="22"/>
      <c r="S222" s="25"/>
      <c r="T222" s="25"/>
      <c r="U222" s="25"/>
      <c r="V222" s="25"/>
      <c r="W222" s="25"/>
    </row>
    <row r="223" spans="1:23" ht="21" customHeight="1">
      <c r="A223" s="23">
        <v>220</v>
      </c>
      <c r="B223" s="21"/>
      <c r="C223" s="24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5"/>
      <c r="R223" s="22"/>
      <c r="S223" s="25"/>
      <c r="T223" s="25"/>
      <c r="U223" s="25"/>
      <c r="V223" s="25"/>
      <c r="W223" s="25"/>
    </row>
    <row r="224" spans="1:23" ht="21" customHeight="1">
      <c r="A224" s="23">
        <v>221</v>
      </c>
      <c r="B224" s="21"/>
      <c r="C224" s="24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5"/>
      <c r="R224" s="22"/>
      <c r="S224" s="25"/>
      <c r="T224" s="25"/>
      <c r="U224" s="25"/>
      <c r="V224" s="25"/>
      <c r="W224" s="25"/>
    </row>
    <row r="225" spans="1:23" ht="21" customHeight="1">
      <c r="A225" s="23">
        <v>222</v>
      </c>
      <c r="B225" s="21"/>
      <c r="C225" s="2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5"/>
      <c r="R225" s="22"/>
      <c r="S225" s="25"/>
      <c r="T225" s="25"/>
      <c r="U225" s="25"/>
      <c r="V225" s="25"/>
      <c r="W225" s="25"/>
    </row>
    <row r="226" spans="1:23" ht="21" customHeight="1">
      <c r="A226" s="23">
        <v>223</v>
      </c>
      <c r="B226" s="21"/>
      <c r="C226" s="24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5"/>
      <c r="R226" s="22"/>
      <c r="S226" s="25"/>
      <c r="T226" s="25"/>
      <c r="U226" s="25"/>
      <c r="V226" s="25"/>
      <c r="W226" s="25"/>
    </row>
    <row r="227" spans="1:23" ht="21" customHeight="1">
      <c r="A227" s="23">
        <v>224</v>
      </c>
      <c r="B227" s="21"/>
      <c r="C227" s="24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5"/>
      <c r="R227" s="22"/>
      <c r="S227" s="25"/>
      <c r="T227" s="25"/>
      <c r="U227" s="25"/>
      <c r="V227" s="25"/>
      <c r="W227" s="25"/>
    </row>
    <row r="228" spans="1:23" ht="21" customHeight="1">
      <c r="A228" s="23">
        <v>225</v>
      </c>
      <c r="B228" s="21"/>
      <c r="C228" s="24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5"/>
      <c r="R228" s="22"/>
      <c r="S228" s="25"/>
      <c r="T228" s="25"/>
      <c r="U228" s="25"/>
      <c r="V228" s="25"/>
      <c r="W228" s="25"/>
    </row>
    <row r="229" spans="1:23" ht="21" customHeight="1">
      <c r="A229" s="23">
        <v>226</v>
      </c>
      <c r="B229" s="21"/>
      <c r="C229" s="24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5"/>
      <c r="R229" s="22"/>
      <c r="S229" s="25"/>
      <c r="T229" s="25"/>
      <c r="U229" s="25"/>
      <c r="V229" s="25"/>
      <c r="W229" s="25"/>
    </row>
    <row r="230" spans="1:23" ht="21" customHeight="1">
      <c r="A230" s="23">
        <v>227</v>
      </c>
      <c r="B230" s="21"/>
      <c r="C230" s="24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5"/>
      <c r="R230" s="22"/>
      <c r="S230" s="25"/>
      <c r="T230" s="25"/>
      <c r="U230" s="25"/>
      <c r="V230" s="25"/>
      <c r="W230" s="25"/>
    </row>
    <row r="231" spans="1:23" ht="21" customHeight="1">
      <c r="A231" s="23">
        <v>228</v>
      </c>
      <c r="B231" s="21"/>
      <c r="C231" s="24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5"/>
      <c r="R231" s="22"/>
      <c r="S231" s="25"/>
      <c r="T231" s="25"/>
      <c r="U231" s="25"/>
      <c r="V231" s="25"/>
      <c r="W231" s="25"/>
    </row>
    <row r="232" spans="1:23" ht="21" customHeight="1">
      <c r="A232" s="23">
        <v>229</v>
      </c>
      <c r="B232" s="21"/>
      <c r="C232" s="24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5"/>
      <c r="R232" s="22"/>
      <c r="S232" s="25"/>
      <c r="T232" s="25"/>
      <c r="U232" s="25"/>
      <c r="V232" s="25"/>
      <c r="W232" s="25"/>
    </row>
    <row r="233" spans="1:23" ht="21" customHeight="1">
      <c r="A233" s="23">
        <v>230</v>
      </c>
      <c r="B233" s="21"/>
      <c r="C233" s="24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5"/>
      <c r="R233" s="22"/>
      <c r="S233" s="25"/>
      <c r="T233" s="25"/>
      <c r="U233" s="25"/>
      <c r="V233" s="25"/>
      <c r="W233" s="25"/>
    </row>
    <row r="234" spans="1:23" ht="21" customHeight="1">
      <c r="A234" s="23">
        <v>231</v>
      </c>
      <c r="B234" s="21"/>
      <c r="C234" s="24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5"/>
      <c r="R234" s="22"/>
      <c r="S234" s="25"/>
      <c r="T234" s="25"/>
      <c r="U234" s="25"/>
      <c r="V234" s="25"/>
      <c r="W234" s="25"/>
    </row>
    <row r="235" spans="1:23" ht="21" customHeight="1">
      <c r="A235" s="23">
        <v>232</v>
      </c>
      <c r="B235" s="21"/>
      <c r="C235" s="24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5"/>
      <c r="R235" s="22"/>
      <c r="S235" s="25"/>
      <c r="T235" s="25"/>
      <c r="U235" s="25"/>
      <c r="V235" s="25"/>
      <c r="W235" s="25"/>
    </row>
    <row r="236" spans="1:23" ht="21" customHeight="1">
      <c r="A236" s="23">
        <v>233</v>
      </c>
      <c r="B236" s="21"/>
      <c r="C236" s="24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5"/>
      <c r="R236" s="22"/>
      <c r="S236" s="25"/>
      <c r="T236" s="25"/>
      <c r="U236" s="25"/>
      <c r="V236" s="25"/>
      <c r="W236" s="25"/>
    </row>
    <row r="237" spans="1:23" ht="21" customHeight="1">
      <c r="A237" s="23">
        <v>234</v>
      </c>
      <c r="B237" s="21"/>
      <c r="C237" s="24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5"/>
      <c r="R237" s="22"/>
      <c r="S237" s="25"/>
      <c r="T237" s="25"/>
      <c r="U237" s="25"/>
      <c r="V237" s="25"/>
      <c r="W237" s="25"/>
    </row>
    <row r="238" spans="1:23" ht="21" customHeight="1">
      <c r="A238" s="23">
        <v>235</v>
      </c>
      <c r="B238" s="21"/>
      <c r="C238" s="24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5"/>
      <c r="R238" s="22"/>
      <c r="S238" s="25"/>
      <c r="T238" s="25"/>
      <c r="U238" s="25"/>
      <c r="V238" s="25"/>
      <c r="W238" s="25"/>
    </row>
    <row r="239" spans="1:23" ht="21" customHeight="1">
      <c r="A239" s="23">
        <v>236</v>
      </c>
      <c r="B239" s="21"/>
      <c r="C239" s="24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5"/>
      <c r="R239" s="22"/>
      <c r="S239" s="25"/>
      <c r="T239" s="25"/>
      <c r="U239" s="25"/>
      <c r="V239" s="25"/>
      <c r="W239" s="25"/>
    </row>
    <row r="240" spans="1:23" ht="21" customHeight="1">
      <c r="A240" s="23">
        <v>237</v>
      </c>
      <c r="B240" s="21"/>
      <c r="C240" s="24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5"/>
      <c r="R240" s="22"/>
      <c r="S240" s="25"/>
      <c r="T240" s="25"/>
      <c r="U240" s="25"/>
      <c r="V240" s="25"/>
      <c r="W240" s="25"/>
    </row>
    <row r="241" spans="1:23" ht="21" customHeight="1">
      <c r="A241" s="23">
        <v>238</v>
      </c>
      <c r="B241" s="21"/>
      <c r="C241" s="24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5"/>
      <c r="R241" s="22"/>
      <c r="S241" s="25"/>
      <c r="T241" s="25"/>
      <c r="U241" s="25"/>
      <c r="V241" s="25"/>
      <c r="W241" s="25"/>
    </row>
    <row r="242" spans="1:23" ht="21" customHeight="1">
      <c r="A242" s="23">
        <v>239</v>
      </c>
      <c r="B242" s="21"/>
      <c r="C242" s="24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5"/>
      <c r="R242" s="22"/>
      <c r="S242" s="25"/>
      <c r="T242" s="25"/>
      <c r="U242" s="25"/>
      <c r="V242" s="25"/>
      <c r="W242" s="25"/>
    </row>
    <row r="243" spans="1:23" ht="21" customHeight="1">
      <c r="A243" s="23">
        <v>240</v>
      </c>
      <c r="B243" s="21"/>
      <c r="C243" s="24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5"/>
      <c r="R243" s="22"/>
      <c r="S243" s="25"/>
      <c r="T243" s="25"/>
      <c r="U243" s="25"/>
      <c r="V243" s="25"/>
      <c r="W243" s="25"/>
    </row>
    <row r="244" spans="1:23" ht="21" customHeight="1">
      <c r="A244" s="23">
        <v>241</v>
      </c>
      <c r="B244" s="21"/>
      <c r="C244" s="24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5"/>
      <c r="R244" s="22"/>
      <c r="S244" s="25"/>
      <c r="T244" s="25"/>
      <c r="U244" s="25"/>
      <c r="V244" s="25"/>
      <c r="W244" s="25"/>
    </row>
    <row r="245" spans="1:23" ht="21" customHeight="1">
      <c r="A245" s="23">
        <v>242</v>
      </c>
      <c r="B245" s="21"/>
      <c r="C245" s="24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5"/>
      <c r="R245" s="22"/>
      <c r="S245" s="25"/>
      <c r="T245" s="25"/>
      <c r="U245" s="25"/>
      <c r="V245" s="25"/>
      <c r="W245" s="25"/>
    </row>
    <row r="246" spans="1:23" ht="21" customHeight="1">
      <c r="A246" s="23">
        <v>243</v>
      </c>
      <c r="B246" s="21"/>
      <c r="C246" s="24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5"/>
      <c r="R246" s="22"/>
      <c r="S246" s="25"/>
      <c r="T246" s="25"/>
      <c r="U246" s="25"/>
      <c r="V246" s="25"/>
      <c r="W246" s="25"/>
    </row>
    <row r="247" spans="1:23" ht="21" customHeight="1">
      <c r="A247" s="23">
        <v>244</v>
      </c>
      <c r="B247" s="21"/>
      <c r="C247" s="24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5"/>
      <c r="R247" s="22"/>
      <c r="S247" s="25"/>
      <c r="T247" s="25"/>
      <c r="U247" s="25"/>
      <c r="V247" s="25"/>
      <c r="W247" s="25"/>
    </row>
    <row r="248" spans="1:23" ht="21" customHeight="1">
      <c r="A248" s="23">
        <v>245</v>
      </c>
      <c r="B248" s="21"/>
      <c r="C248" s="24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5"/>
      <c r="R248" s="22"/>
      <c r="S248" s="25"/>
      <c r="T248" s="25"/>
      <c r="U248" s="25"/>
      <c r="V248" s="25"/>
      <c r="W248" s="25"/>
    </row>
    <row r="249" spans="1:23" ht="21" customHeight="1">
      <c r="A249" s="23">
        <v>246</v>
      </c>
      <c r="B249" s="21"/>
      <c r="C249" s="24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5"/>
      <c r="R249" s="22"/>
      <c r="S249" s="25"/>
      <c r="T249" s="25"/>
      <c r="U249" s="25"/>
      <c r="V249" s="25"/>
      <c r="W249" s="25"/>
    </row>
    <row r="250" spans="1:23" ht="21" customHeight="1">
      <c r="A250" s="23">
        <v>247</v>
      </c>
      <c r="B250" s="21"/>
      <c r="C250" s="24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5"/>
      <c r="R250" s="22"/>
      <c r="S250" s="25"/>
      <c r="T250" s="25"/>
      <c r="U250" s="25"/>
      <c r="V250" s="25"/>
      <c r="W250" s="25"/>
    </row>
    <row r="251" spans="1:23" ht="21" customHeight="1">
      <c r="A251" s="23">
        <v>248</v>
      </c>
      <c r="B251" s="21"/>
      <c r="C251" s="24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5"/>
      <c r="R251" s="22"/>
      <c r="S251" s="25"/>
      <c r="T251" s="25"/>
      <c r="U251" s="25"/>
      <c r="V251" s="25"/>
      <c r="W251" s="25"/>
    </row>
    <row r="252" spans="1:23" ht="21" customHeight="1">
      <c r="A252" s="23">
        <v>249</v>
      </c>
      <c r="B252" s="21"/>
      <c r="C252" s="24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5"/>
      <c r="R252" s="22"/>
      <c r="S252" s="25"/>
      <c r="T252" s="25"/>
      <c r="U252" s="25"/>
      <c r="V252" s="25"/>
      <c r="W252" s="25"/>
    </row>
    <row r="253" spans="1:23" ht="21" customHeight="1">
      <c r="A253" s="23">
        <v>250</v>
      </c>
      <c r="B253" s="21"/>
      <c r="C253" s="24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5"/>
      <c r="R253" s="22"/>
      <c r="S253" s="25"/>
      <c r="T253" s="25"/>
      <c r="U253" s="25"/>
      <c r="V253" s="25"/>
      <c r="W253" s="25"/>
    </row>
    <row r="254" spans="1:23" ht="21" customHeight="1">
      <c r="A254" s="23">
        <v>251</v>
      </c>
      <c r="B254" s="21"/>
      <c r="C254" s="24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5"/>
      <c r="R254" s="22"/>
      <c r="S254" s="25"/>
      <c r="T254" s="25"/>
      <c r="U254" s="25"/>
      <c r="V254" s="25"/>
      <c r="W254" s="25"/>
    </row>
    <row r="255" spans="1:23" ht="21" customHeight="1">
      <c r="A255" s="23">
        <v>252</v>
      </c>
      <c r="B255" s="21"/>
      <c r="C255" s="24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5"/>
      <c r="R255" s="22"/>
      <c r="S255" s="25"/>
      <c r="T255" s="25"/>
      <c r="U255" s="25"/>
      <c r="V255" s="25"/>
      <c r="W255" s="25"/>
    </row>
    <row r="256" spans="1:23" ht="21" customHeight="1">
      <c r="A256" s="23">
        <v>253</v>
      </c>
      <c r="B256" s="21"/>
      <c r="C256" s="24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5"/>
      <c r="R256" s="22"/>
      <c r="S256" s="25"/>
      <c r="T256" s="25"/>
      <c r="U256" s="25"/>
      <c r="V256" s="25"/>
      <c r="W256" s="25"/>
    </row>
    <row r="257" spans="1:23" ht="21" customHeight="1">
      <c r="A257" s="23">
        <v>254</v>
      </c>
      <c r="B257" s="21"/>
      <c r="C257" s="24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5"/>
      <c r="R257" s="22"/>
      <c r="S257" s="25"/>
      <c r="T257" s="25"/>
      <c r="U257" s="25"/>
      <c r="V257" s="25"/>
      <c r="W257" s="25"/>
    </row>
    <row r="258" spans="1:23" ht="21" customHeight="1">
      <c r="A258" s="23">
        <v>255</v>
      </c>
      <c r="B258" s="21"/>
      <c r="C258" s="24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5"/>
      <c r="R258" s="22"/>
      <c r="S258" s="25"/>
      <c r="T258" s="25"/>
      <c r="U258" s="25"/>
      <c r="V258" s="25"/>
      <c r="W258" s="25"/>
    </row>
    <row r="259" spans="1:23" ht="21" customHeight="1">
      <c r="A259" s="23">
        <v>256</v>
      </c>
      <c r="B259" s="21"/>
      <c r="C259" s="24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5"/>
      <c r="R259" s="22"/>
      <c r="S259" s="25"/>
      <c r="T259" s="25"/>
      <c r="U259" s="25"/>
      <c r="V259" s="25"/>
      <c r="W259" s="25"/>
    </row>
    <row r="260" spans="1:23" ht="21" customHeight="1">
      <c r="A260" s="23">
        <v>257</v>
      </c>
      <c r="B260" s="21"/>
      <c r="C260" s="24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5"/>
      <c r="R260" s="22"/>
      <c r="S260" s="25"/>
      <c r="T260" s="25"/>
      <c r="U260" s="25"/>
      <c r="V260" s="25"/>
      <c r="W260" s="25"/>
    </row>
    <row r="261" spans="1:23" ht="21" customHeight="1">
      <c r="A261" s="23">
        <v>258</v>
      </c>
      <c r="B261" s="21"/>
      <c r="C261" s="24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5"/>
      <c r="R261" s="22"/>
      <c r="S261" s="25"/>
      <c r="T261" s="25"/>
      <c r="U261" s="25"/>
      <c r="V261" s="25"/>
      <c r="W261" s="25"/>
    </row>
    <row r="262" spans="1:23" ht="21" customHeight="1">
      <c r="A262" s="23">
        <v>259</v>
      </c>
      <c r="B262" s="21"/>
      <c r="C262" s="24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5"/>
      <c r="R262" s="22"/>
      <c r="S262" s="25"/>
      <c r="T262" s="25"/>
      <c r="U262" s="25"/>
      <c r="V262" s="25"/>
      <c r="W262" s="25"/>
    </row>
    <row r="263" spans="1:23" ht="21" customHeight="1">
      <c r="A263" s="23">
        <v>260</v>
      </c>
      <c r="B263" s="21"/>
      <c r="C263" s="24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5"/>
      <c r="R263" s="22"/>
      <c r="S263" s="25"/>
      <c r="T263" s="25"/>
      <c r="U263" s="25"/>
      <c r="V263" s="25"/>
      <c r="W263" s="25"/>
    </row>
    <row r="264" spans="1:23" ht="21" customHeight="1">
      <c r="A264" s="23">
        <v>261</v>
      </c>
      <c r="B264" s="21"/>
      <c r="C264" s="24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5"/>
      <c r="R264" s="22"/>
      <c r="S264" s="25"/>
      <c r="T264" s="25"/>
      <c r="U264" s="25"/>
      <c r="V264" s="25"/>
      <c r="W264" s="25"/>
    </row>
    <row r="265" spans="1:23" ht="21" customHeight="1">
      <c r="A265" s="23">
        <v>262</v>
      </c>
      <c r="B265" s="21"/>
      <c r="C265" s="24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5"/>
      <c r="R265" s="22"/>
      <c r="S265" s="25"/>
      <c r="T265" s="25"/>
      <c r="U265" s="25"/>
      <c r="V265" s="25"/>
      <c r="W265" s="25"/>
    </row>
    <row r="266" spans="1:23" ht="21" customHeight="1">
      <c r="A266" s="23">
        <v>263</v>
      </c>
      <c r="B266" s="21"/>
      <c r="C266" s="24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5"/>
      <c r="R266" s="22"/>
      <c r="S266" s="25"/>
      <c r="T266" s="25"/>
      <c r="U266" s="25"/>
      <c r="V266" s="25"/>
      <c r="W266" s="25"/>
    </row>
    <row r="267" spans="1:23" ht="21" customHeight="1">
      <c r="A267" s="23">
        <v>264</v>
      </c>
      <c r="B267" s="21"/>
      <c r="C267" s="24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5"/>
      <c r="R267" s="22"/>
      <c r="S267" s="25"/>
      <c r="T267" s="25"/>
      <c r="U267" s="25"/>
      <c r="V267" s="25"/>
      <c r="W267" s="25"/>
    </row>
    <row r="268" spans="1:23" ht="21" customHeight="1">
      <c r="A268" s="23">
        <v>265</v>
      </c>
      <c r="B268" s="21"/>
      <c r="C268" s="24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5"/>
      <c r="R268" s="22"/>
      <c r="S268" s="25"/>
      <c r="T268" s="25"/>
      <c r="U268" s="25"/>
      <c r="V268" s="25"/>
      <c r="W268" s="25"/>
    </row>
    <row r="269" spans="1:23" ht="21" customHeight="1">
      <c r="A269" s="23">
        <v>266</v>
      </c>
      <c r="B269" s="21"/>
      <c r="C269" s="24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5"/>
      <c r="R269" s="22"/>
      <c r="S269" s="25"/>
      <c r="T269" s="25"/>
      <c r="U269" s="25"/>
      <c r="V269" s="25"/>
      <c r="W269" s="25"/>
    </row>
    <row r="270" spans="1:23" ht="21" customHeight="1">
      <c r="A270" s="23">
        <v>267</v>
      </c>
      <c r="B270" s="21"/>
      <c r="C270" s="24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5"/>
      <c r="R270" s="22"/>
      <c r="S270" s="25"/>
      <c r="T270" s="25"/>
      <c r="U270" s="25"/>
      <c r="V270" s="25"/>
      <c r="W270" s="25"/>
    </row>
    <row r="271" spans="1:23" ht="21" customHeight="1">
      <c r="A271" s="23">
        <v>268</v>
      </c>
      <c r="B271" s="21"/>
      <c r="C271" s="24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5"/>
      <c r="R271" s="22"/>
      <c r="S271" s="25"/>
      <c r="T271" s="25"/>
      <c r="U271" s="25"/>
      <c r="V271" s="25"/>
      <c r="W271" s="25"/>
    </row>
    <row r="272" spans="1:23" ht="21" customHeight="1">
      <c r="A272" s="23">
        <v>269</v>
      </c>
      <c r="B272" s="21"/>
      <c r="C272" s="24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5"/>
      <c r="R272" s="22"/>
      <c r="S272" s="25"/>
      <c r="T272" s="25"/>
      <c r="U272" s="25"/>
      <c r="V272" s="25"/>
      <c r="W272" s="25"/>
    </row>
    <row r="273" spans="1:23" ht="21" customHeight="1">
      <c r="A273" s="23">
        <v>270</v>
      </c>
      <c r="B273" s="21"/>
      <c r="C273" s="24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5"/>
      <c r="R273" s="22"/>
      <c r="S273" s="25"/>
      <c r="T273" s="25"/>
      <c r="U273" s="25"/>
      <c r="V273" s="25"/>
      <c r="W273" s="25"/>
    </row>
    <row r="274" spans="1:23" ht="21" customHeight="1">
      <c r="A274" s="23">
        <v>271</v>
      </c>
      <c r="B274" s="21"/>
      <c r="C274" s="24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5"/>
      <c r="R274" s="22"/>
      <c r="S274" s="25"/>
      <c r="T274" s="25"/>
      <c r="U274" s="25"/>
      <c r="V274" s="25"/>
      <c r="W274" s="25"/>
    </row>
    <row r="275" spans="1:23" ht="21" customHeight="1">
      <c r="A275" s="23">
        <v>272</v>
      </c>
      <c r="B275" s="21"/>
      <c r="C275" s="24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5"/>
      <c r="R275" s="22"/>
      <c r="S275" s="25"/>
      <c r="T275" s="25"/>
      <c r="U275" s="25"/>
      <c r="V275" s="25"/>
      <c r="W275" s="25"/>
    </row>
    <row r="276" spans="1:23" ht="21" customHeight="1">
      <c r="A276" s="23">
        <v>273</v>
      </c>
      <c r="B276" s="21"/>
      <c r="C276" s="24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5"/>
      <c r="R276" s="22"/>
      <c r="S276" s="25"/>
      <c r="T276" s="25"/>
      <c r="U276" s="25"/>
      <c r="V276" s="25"/>
      <c r="W276" s="25"/>
    </row>
    <row r="277" spans="1:23" ht="21" customHeight="1">
      <c r="A277" s="23">
        <v>274</v>
      </c>
      <c r="B277" s="21"/>
      <c r="C277" s="24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5"/>
      <c r="R277" s="22"/>
      <c r="S277" s="25"/>
      <c r="T277" s="25"/>
      <c r="U277" s="25"/>
      <c r="V277" s="25"/>
      <c r="W277" s="25"/>
    </row>
    <row r="278" spans="1:23" ht="21" customHeight="1">
      <c r="A278" s="23">
        <v>275</v>
      </c>
      <c r="B278" s="21"/>
      <c r="C278" s="24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5"/>
      <c r="R278" s="22"/>
      <c r="S278" s="25"/>
      <c r="T278" s="25"/>
      <c r="U278" s="25"/>
      <c r="V278" s="25"/>
      <c r="W278" s="25"/>
    </row>
    <row r="279" spans="1:23" ht="21" customHeight="1">
      <c r="A279" s="23">
        <v>276</v>
      </c>
      <c r="B279" s="21"/>
      <c r="C279" s="24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5"/>
      <c r="R279" s="22"/>
      <c r="S279" s="25"/>
      <c r="T279" s="25"/>
      <c r="U279" s="25"/>
      <c r="V279" s="25"/>
      <c r="W279" s="25"/>
    </row>
    <row r="280" spans="1:23" ht="21" customHeight="1">
      <c r="A280" s="23">
        <v>277</v>
      </c>
      <c r="B280" s="21"/>
      <c r="C280" s="24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5"/>
      <c r="R280" s="22"/>
      <c r="S280" s="25"/>
      <c r="T280" s="25"/>
      <c r="U280" s="25"/>
      <c r="V280" s="25"/>
      <c r="W280" s="25"/>
    </row>
    <row r="281" spans="1:23" ht="21" customHeight="1">
      <c r="A281" s="23">
        <v>278</v>
      </c>
      <c r="B281" s="21"/>
      <c r="C281" s="24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5"/>
      <c r="R281" s="22"/>
      <c r="S281" s="25"/>
      <c r="T281" s="25"/>
      <c r="U281" s="25"/>
      <c r="V281" s="25"/>
      <c r="W281" s="25"/>
    </row>
    <row r="282" spans="1:23" ht="21" customHeight="1">
      <c r="A282" s="23">
        <v>279</v>
      </c>
      <c r="B282" s="21"/>
      <c r="C282" s="24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5"/>
      <c r="R282" s="22"/>
      <c r="S282" s="25"/>
      <c r="T282" s="25"/>
      <c r="U282" s="25"/>
      <c r="V282" s="25"/>
      <c r="W282" s="25"/>
    </row>
    <row r="283" spans="1:23" ht="21" customHeight="1">
      <c r="A283" s="23">
        <v>280</v>
      </c>
      <c r="B283" s="21"/>
      <c r="C283" s="24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5"/>
      <c r="R283" s="22"/>
      <c r="S283" s="25"/>
      <c r="T283" s="25"/>
      <c r="U283" s="25"/>
      <c r="V283" s="25"/>
      <c r="W283" s="25"/>
    </row>
    <row r="284" spans="1:23" ht="21" customHeight="1">
      <c r="A284" s="23">
        <v>281</v>
      </c>
      <c r="B284" s="21"/>
      <c r="C284" s="24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5"/>
      <c r="R284" s="22"/>
      <c r="S284" s="25"/>
      <c r="T284" s="25"/>
      <c r="U284" s="25"/>
      <c r="V284" s="25"/>
      <c r="W284" s="25"/>
    </row>
    <row r="285" spans="1:23" ht="21" customHeight="1">
      <c r="A285" s="23">
        <v>282</v>
      </c>
      <c r="B285" s="21"/>
      <c r="C285" s="24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5"/>
      <c r="R285" s="22"/>
      <c r="S285" s="25"/>
      <c r="T285" s="25"/>
      <c r="U285" s="25"/>
      <c r="V285" s="25"/>
      <c r="W285" s="25"/>
    </row>
    <row r="286" spans="1:23" ht="21" customHeight="1">
      <c r="A286" s="23">
        <v>283</v>
      </c>
      <c r="B286" s="21"/>
      <c r="C286" s="24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5"/>
      <c r="R286" s="22"/>
      <c r="S286" s="25"/>
      <c r="T286" s="25"/>
      <c r="U286" s="25"/>
      <c r="V286" s="25"/>
      <c r="W286" s="25"/>
    </row>
    <row r="287" spans="1:23" ht="21" customHeight="1">
      <c r="A287" s="23">
        <v>284</v>
      </c>
      <c r="B287" s="21"/>
      <c r="C287" s="24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5"/>
      <c r="R287" s="22"/>
      <c r="S287" s="25"/>
      <c r="T287" s="25"/>
      <c r="U287" s="25"/>
      <c r="V287" s="25"/>
      <c r="W287" s="25"/>
    </row>
    <row r="288" spans="1:23" ht="21" customHeight="1">
      <c r="A288" s="23">
        <v>285</v>
      </c>
      <c r="B288" s="21"/>
      <c r="C288" s="24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5"/>
      <c r="R288" s="22"/>
      <c r="S288" s="25"/>
      <c r="T288" s="25"/>
      <c r="U288" s="25"/>
      <c r="V288" s="25"/>
      <c r="W288" s="25"/>
    </row>
    <row r="289" spans="1:23" ht="21" customHeight="1">
      <c r="A289" s="23">
        <v>286</v>
      </c>
      <c r="B289" s="21"/>
      <c r="C289" s="24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5"/>
      <c r="R289" s="22"/>
      <c r="S289" s="25"/>
      <c r="T289" s="25"/>
      <c r="U289" s="25"/>
      <c r="V289" s="25"/>
      <c r="W289" s="25"/>
    </row>
    <row r="290" spans="1:23" ht="21" customHeight="1">
      <c r="A290" s="23">
        <v>287</v>
      </c>
      <c r="B290" s="21"/>
      <c r="C290" s="24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5"/>
      <c r="R290" s="22"/>
      <c r="S290" s="25"/>
      <c r="T290" s="25"/>
      <c r="U290" s="25"/>
      <c r="V290" s="25"/>
      <c r="W290" s="25"/>
    </row>
    <row r="291" spans="1:23" ht="21" customHeight="1">
      <c r="A291" s="23">
        <v>288</v>
      </c>
      <c r="B291" s="21"/>
      <c r="C291" s="24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5"/>
      <c r="R291" s="22"/>
      <c r="S291" s="25"/>
      <c r="T291" s="25"/>
      <c r="U291" s="25"/>
      <c r="V291" s="25"/>
      <c r="W291" s="25"/>
    </row>
    <row r="292" spans="1:23" ht="21" customHeight="1">
      <c r="A292" s="23">
        <v>289</v>
      </c>
      <c r="B292" s="21"/>
      <c r="C292" s="24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5"/>
      <c r="R292" s="22"/>
      <c r="S292" s="25"/>
      <c r="T292" s="25"/>
      <c r="U292" s="25"/>
      <c r="V292" s="25"/>
      <c r="W292" s="25"/>
    </row>
    <row r="293" spans="1:23" ht="21" customHeight="1">
      <c r="A293" s="23">
        <v>290</v>
      </c>
      <c r="B293" s="21"/>
      <c r="C293" s="24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5"/>
      <c r="R293" s="22"/>
      <c r="S293" s="25"/>
      <c r="T293" s="25"/>
      <c r="U293" s="25"/>
      <c r="V293" s="25"/>
      <c r="W293" s="25"/>
    </row>
    <row r="294" spans="1:23" ht="21" customHeight="1">
      <c r="A294" s="23">
        <v>291</v>
      </c>
      <c r="B294" s="21"/>
      <c r="C294" s="24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5"/>
      <c r="R294" s="22"/>
      <c r="S294" s="25"/>
      <c r="T294" s="25"/>
      <c r="U294" s="25"/>
      <c r="V294" s="25"/>
      <c r="W294" s="25"/>
    </row>
    <row r="295" spans="1:23" ht="21" customHeight="1">
      <c r="A295" s="23">
        <v>292</v>
      </c>
      <c r="B295" s="21"/>
      <c r="C295" s="24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5"/>
      <c r="R295" s="22"/>
      <c r="S295" s="25"/>
      <c r="T295" s="25"/>
      <c r="U295" s="25"/>
      <c r="V295" s="25"/>
      <c r="W295" s="25"/>
    </row>
    <row r="296" spans="1:23" ht="21" customHeight="1">
      <c r="A296" s="23">
        <v>293</v>
      </c>
      <c r="B296" s="21"/>
      <c r="C296" s="24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5"/>
      <c r="R296" s="22"/>
      <c r="S296" s="25"/>
      <c r="T296" s="25"/>
      <c r="U296" s="25"/>
      <c r="V296" s="25"/>
      <c r="W296" s="25"/>
    </row>
    <row r="297" spans="1:23" ht="21" customHeight="1">
      <c r="A297" s="23">
        <v>294</v>
      </c>
      <c r="B297" s="21"/>
      <c r="C297" s="24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5"/>
      <c r="R297" s="22"/>
      <c r="S297" s="25"/>
      <c r="T297" s="25"/>
      <c r="U297" s="25"/>
      <c r="V297" s="25"/>
      <c r="W297" s="25"/>
    </row>
    <row r="298" spans="1:23" ht="21" customHeight="1">
      <c r="A298" s="23">
        <v>295</v>
      </c>
      <c r="B298" s="21"/>
      <c r="C298" s="24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5"/>
      <c r="R298" s="22"/>
      <c r="S298" s="25"/>
      <c r="T298" s="25"/>
      <c r="U298" s="25"/>
      <c r="V298" s="25"/>
      <c r="W298" s="25"/>
    </row>
    <row r="299" spans="1:23" ht="21" customHeight="1">
      <c r="A299" s="23">
        <v>296</v>
      </c>
      <c r="B299" s="21"/>
      <c r="C299" s="24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5"/>
      <c r="R299" s="22"/>
      <c r="S299" s="25"/>
      <c r="T299" s="25"/>
      <c r="U299" s="25"/>
      <c r="V299" s="25"/>
      <c r="W299" s="25"/>
    </row>
    <row r="300" spans="1:23" ht="21" customHeight="1">
      <c r="A300" s="23">
        <v>297</v>
      </c>
      <c r="B300" s="21"/>
      <c r="C300" s="24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5"/>
      <c r="R300" s="22"/>
      <c r="S300" s="25"/>
      <c r="T300" s="25"/>
      <c r="U300" s="25"/>
      <c r="V300" s="25"/>
      <c r="W300" s="25"/>
    </row>
    <row r="301" spans="1:23" ht="21" customHeight="1">
      <c r="A301" s="23">
        <v>298</v>
      </c>
      <c r="B301" s="21"/>
      <c r="C301" s="24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5"/>
      <c r="R301" s="22"/>
      <c r="S301" s="25"/>
      <c r="T301" s="25"/>
      <c r="U301" s="25"/>
      <c r="V301" s="25"/>
      <c r="W301" s="25"/>
    </row>
    <row r="302" spans="1:23" ht="21" customHeight="1">
      <c r="A302" s="23">
        <v>299</v>
      </c>
      <c r="B302" s="21"/>
      <c r="C302" s="24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5"/>
      <c r="R302" s="22"/>
      <c r="S302" s="25"/>
      <c r="T302" s="25"/>
      <c r="U302" s="25"/>
      <c r="V302" s="25"/>
      <c r="W302" s="25"/>
    </row>
    <row r="303" spans="1:23" ht="21" customHeight="1">
      <c r="A303" s="23">
        <v>300</v>
      </c>
      <c r="B303" s="21"/>
      <c r="C303" s="24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5"/>
      <c r="R303" s="22"/>
      <c r="S303" s="25"/>
      <c r="T303" s="25"/>
      <c r="U303" s="25"/>
      <c r="V303" s="25"/>
      <c r="W303" s="25"/>
    </row>
    <row r="304" spans="1:23" ht="21" customHeight="1">
      <c r="A304" s="23">
        <v>301</v>
      </c>
      <c r="B304" s="21"/>
      <c r="C304" s="24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5"/>
      <c r="R304" s="22"/>
      <c r="S304" s="25"/>
      <c r="T304" s="25"/>
      <c r="U304" s="25"/>
      <c r="V304" s="25"/>
      <c r="W304" s="25"/>
    </row>
    <row r="305" spans="1:23" ht="21" customHeight="1">
      <c r="A305" s="23">
        <v>302</v>
      </c>
      <c r="B305" s="21"/>
      <c r="C305" s="24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5"/>
      <c r="R305" s="22"/>
      <c r="S305" s="25"/>
      <c r="T305" s="25"/>
      <c r="U305" s="25"/>
      <c r="V305" s="25"/>
      <c r="W305" s="25"/>
    </row>
    <row r="306" spans="1:23" ht="21" customHeight="1">
      <c r="A306" s="23">
        <v>303</v>
      </c>
      <c r="B306" s="21"/>
      <c r="C306" s="24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5"/>
      <c r="R306" s="22"/>
      <c r="S306" s="25"/>
      <c r="T306" s="25"/>
      <c r="U306" s="25"/>
      <c r="V306" s="25"/>
      <c r="W306" s="25"/>
    </row>
    <row r="307" spans="1:23" ht="21" customHeight="1">
      <c r="A307" s="23">
        <v>304</v>
      </c>
      <c r="B307" s="21"/>
      <c r="C307" s="24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5"/>
      <c r="R307" s="22"/>
      <c r="S307" s="25"/>
      <c r="T307" s="25"/>
      <c r="U307" s="25"/>
      <c r="V307" s="25"/>
      <c r="W307" s="25"/>
    </row>
    <row r="308" spans="1:23" ht="21" customHeight="1">
      <c r="A308" s="23">
        <v>305</v>
      </c>
      <c r="B308" s="21"/>
      <c r="C308" s="24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5"/>
      <c r="R308" s="22"/>
      <c r="S308" s="25"/>
      <c r="T308" s="25"/>
      <c r="U308" s="25"/>
      <c r="V308" s="25"/>
      <c r="W308" s="25"/>
    </row>
    <row r="309" spans="1:23" ht="21" customHeight="1">
      <c r="A309" s="23">
        <v>306</v>
      </c>
      <c r="B309" s="21"/>
      <c r="C309" s="24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5"/>
      <c r="R309" s="22"/>
      <c r="S309" s="25"/>
      <c r="T309" s="25"/>
      <c r="U309" s="25"/>
      <c r="V309" s="25"/>
      <c r="W309" s="25"/>
    </row>
    <row r="310" spans="1:23" ht="21" customHeight="1">
      <c r="A310" s="23">
        <v>307</v>
      </c>
      <c r="B310" s="21"/>
      <c r="C310" s="24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5"/>
      <c r="R310" s="22"/>
      <c r="S310" s="25"/>
      <c r="T310" s="25"/>
      <c r="U310" s="25"/>
      <c r="V310" s="25"/>
      <c r="W310" s="25"/>
    </row>
    <row r="311" spans="1:23" ht="21" customHeight="1">
      <c r="A311" s="23">
        <v>308</v>
      </c>
      <c r="B311" s="21"/>
      <c r="C311" s="24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5"/>
      <c r="R311" s="22"/>
      <c r="S311" s="25"/>
      <c r="T311" s="25"/>
      <c r="U311" s="25"/>
      <c r="V311" s="25"/>
      <c r="W311" s="25"/>
    </row>
    <row r="312" spans="1:23" ht="21" customHeight="1">
      <c r="A312" s="23">
        <v>309</v>
      </c>
      <c r="B312" s="21"/>
      <c r="C312" s="24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5"/>
      <c r="R312" s="22"/>
      <c r="S312" s="25"/>
      <c r="T312" s="25"/>
      <c r="U312" s="25"/>
      <c r="V312" s="25"/>
      <c r="W312" s="25"/>
    </row>
    <row r="313" spans="1:23" ht="21" customHeight="1">
      <c r="A313" s="23">
        <v>310</v>
      </c>
      <c r="B313" s="21"/>
      <c r="C313" s="24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5"/>
      <c r="R313" s="22"/>
      <c r="S313" s="25"/>
      <c r="T313" s="25"/>
      <c r="U313" s="25"/>
      <c r="V313" s="25"/>
      <c r="W313" s="25"/>
    </row>
    <row r="314" spans="1:23" ht="21" customHeight="1">
      <c r="A314" s="23">
        <v>311</v>
      </c>
      <c r="B314" s="21"/>
      <c r="C314" s="24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5"/>
      <c r="R314" s="22"/>
      <c r="S314" s="25"/>
      <c r="T314" s="25"/>
      <c r="U314" s="25"/>
      <c r="V314" s="25"/>
      <c r="W314" s="25"/>
    </row>
    <row r="315" spans="1:23" ht="21" customHeight="1">
      <c r="A315" s="23">
        <v>312</v>
      </c>
      <c r="B315" s="21"/>
      <c r="C315" s="24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5"/>
      <c r="R315" s="22"/>
      <c r="S315" s="25"/>
      <c r="T315" s="25"/>
      <c r="U315" s="25"/>
      <c r="V315" s="25"/>
      <c r="W315" s="25"/>
    </row>
    <row r="316" spans="1:23" ht="21" customHeight="1">
      <c r="A316" s="23">
        <v>313</v>
      </c>
      <c r="B316" s="21"/>
      <c r="C316" s="24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5"/>
      <c r="R316" s="22"/>
      <c r="S316" s="25"/>
      <c r="T316" s="25"/>
      <c r="U316" s="25"/>
      <c r="V316" s="25"/>
      <c r="W316" s="25"/>
    </row>
    <row r="317" spans="1:23" ht="21" customHeight="1">
      <c r="A317" s="23">
        <v>314</v>
      </c>
      <c r="B317" s="21"/>
      <c r="C317" s="24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5"/>
      <c r="R317" s="22"/>
      <c r="S317" s="25"/>
      <c r="T317" s="25"/>
      <c r="U317" s="25"/>
      <c r="V317" s="25"/>
      <c r="W317" s="25"/>
    </row>
    <row r="318" spans="1:23" ht="21" customHeight="1">
      <c r="A318" s="23">
        <v>315</v>
      </c>
      <c r="B318" s="21"/>
      <c r="C318" s="24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5"/>
      <c r="R318" s="22"/>
      <c r="S318" s="25"/>
      <c r="T318" s="25"/>
      <c r="U318" s="25"/>
      <c r="V318" s="25"/>
      <c r="W318" s="25"/>
    </row>
    <row r="319" spans="1:23" ht="21" customHeight="1">
      <c r="A319" s="23">
        <v>316</v>
      </c>
      <c r="B319" s="21"/>
      <c r="C319" s="24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5"/>
      <c r="R319" s="22"/>
      <c r="S319" s="25"/>
      <c r="T319" s="25"/>
      <c r="U319" s="25"/>
      <c r="V319" s="25"/>
      <c r="W319" s="25"/>
    </row>
    <row r="320" spans="1:23" ht="21" customHeight="1">
      <c r="A320" s="23">
        <v>317</v>
      </c>
      <c r="B320" s="21"/>
      <c r="C320" s="24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5"/>
      <c r="R320" s="22"/>
      <c r="S320" s="25"/>
      <c r="T320" s="25"/>
      <c r="U320" s="25"/>
      <c r="V320" s="25"/>
      <c r="W320" s="25"/>
    </row>
    <row r="321" spans="1:23" ht="21" customHeight="1">
      <c r="A321" s="23">
        <v>318</v>
      </c>
      <c r="B321" s="21"/>
      <c r="C321" s="24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5"/>
      <c r="R321" s="22"/>
      <c r="S321" s="25"/>
      <c r="T321" s="25"/>
      <c r="U321" s="25"/>
      <c r="V321" s="25"/>
      <c r="W321" s="25"/>
    </row>
    <row r="322" spans="1:23" ht="21" customHeight="1">
      <c r="A322" s="23">
        <v>319</v>
      </c>
      <c r="B322" s="21"/>
      <c r="C322" s="24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5"/>
      <c r="R322" s="22"/>
      <c r="S322" s="25"/>
      <c r="T322" s="25"/>
      <c r="U322" s="25"/>
      <c r="V322" s="25"/>
      <c r="W322" s="25"/>
    </row>
    <row r="323" spans="1:23" ht="21" customHeight="1">
      <c r="A323" s="23">
        <v>320</v>
      </c>
      <c r="B323" s="21"/>
      <c r="C323" s="24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5"/>
      <c r="R323" s="22"/>
      <c r="S323" s="25"/>
      <c r="T323" s="25"/>
      <c r="U323" s="25"/>
      <c r="V323" s="25"/>
      <c r="W323" s="25"/>
    </row>
    <row r="324" spans="1:23" ht="21" customHeight="1">
      <c r="A324" s="23">
        <v>321</v>
      </c>
      <c r="B324" s="21"/>
      <c r="C324" s="24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5"/>
      <c r="R324" s="22"/>
      <c r="S324" s="25"/>
      <c r="T324" s="25"/>
      <c r="U324" s="25"/>
      <c r="V324" s="25"/>
      <c r="W324" s="25"/>
    </row>
    <row r="325" spans="1:23" ht="21" customHeight="1">
      <c r="A325" s="23">
        <v>322</v>
      </c>
      <c r="B325" s="21"/>
      <c r="C325" s="24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5"/>
      <c r="R325" s="22"/>
      <c r="S325" s="25"/>
      <c r="T325" s="25"/>
      <c r="U325" s="25"/>
      <c r="V325" s="25"/>
      <c r="W325" s="25"/>
    </row>
    <row r="326" spans="1:23" ht="21" customHeight="1">
      <c r="A326" s="23">
        <v>323</v>
      </c>
      <c r="B326" s="21"/>
      <c r="C326" s="24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5"/>
      <c r="R326" s="22"/>
      <c r="S326" s="25"/>
      <c r="T326" s="25"/>
      <c r="U326" s="25"/>
      <c r="V326" s="25"/>
      <c r="W326" s="25"/>
    </row>
    <row r="327" spans="1:23" ht="21" customHeight="1">
      <c r="A327" s="23">
        <v>324</v>
      </c>
      <c r="B327" s="21"/>
      <c r="C327" s="24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5"/>
      <c r="R327" s="22"/>
      <c r="S327" s="25"/>
      <c r="T327" s="25"/>
      <c r="U327" s="25"/>
      <c r="V327" s="25"/>
      <c r="W327" s="25"/>
    </row>
    <row r="328" spans="1:23" ht="21" customHeight="1">
      <c r="A328" s="23">
        <v>325</v>
      </c>
      <c r="B328" s="21"/>
      <c r="C328" s="24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5"/>
      <c r="R328" s="22"/>
      <c r="S328" s="25"/>
      <c r="T328" s="25"/>
      <c r="U328" s="25"/>
      <c r="V328" s="25"/>
      <c r="W328" s="25"/>
    </row>
    <row r="329" spans="1:23" ht="21" customHeight="1">
      <c r="A329" s="23">
        <v>326</v>
      </c>
      <c r="B329" s="21"/>
      <c r="C329" s="24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5"/>
      <c r="R329" s="22"/>
      <c r="S329" s="25"/>
      <c r="T329" s="25"/>
      <c r="U329" s="25"/>
      <c r="V329" s="25"/>
      <c r="W329" s="25"/>
    </row>
    <row r="330" spans="1:23" ht="21" customHeight="1">
      <c r="A330" s="23">
        <v>327</v>
      </c>
      <c r="B330" s="21"/>
      <c r="C330" s="24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5"/>
      <c r="R330" s="22"/>
      <c r="S330" s="25"/>
      <c r="T330" s="25"/>
      <c r="U330" s="25"/>
      <c r="V330" s="25"/>
      <c r="W330" s="25"/>
    </row>
    <row r="331" spans="1:23" ht="21" customHeight="1">
      <c r="A331" s="23">
        <v>328</v>
      </c>
      <c r="B331" s="21"/>
      <c r="C331" s="24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5"/>
      <c r="R331" s="22"/>
      <c r="S331" s="25"/>
      <c r="T331" s="25"/>
      <c r="U331" s="25"/>
      <c r="V331" s="25"/>
      <c r="W331" s="25"/>
    </row>
    <row r="332" spans="1:23" ht="21" customHeight="1">
      <c r="A332" s="23">
        <v>329</v>
      </c>
      <c r="B332" s="21"/>
      <c r="C332" s="24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5"/>
      <c r="R332" s="22"/>
      <c r="S332" s="25"/>
      <c r="T332" s="25"/>
      <c r="U332" s="25"/>
      <c r="V332" s="25"/>
      <c r="W332" s="25"/>
    </row>
    <row r="333" spans="1:23" ht="21" customHeight="1">
      <c r="A333" s="23">
        <v>330</v>
      </c>
      <c r="B333" s="21"/>
      <c r="C333" s="24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5"/>
      <c r="R333" s="22"/>
      <c r="S333" s="25"/>
      <c r="T333" s="25"/>
      <c r="U333" s="25"/>
      <c r="V333" s="25"/>
      <c r="W333" s="25"/>
    </row>
    <row r="334" spans="1:23" ht="21" customHeight="1">
      <c r="A334" s="23">
        <v>331</v>
      </c>
      <c r="B334" s="21"/>
      <c r="C334" s="24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5"/>
      <c r="R334" s="22"/>
      <c r="S334" s="25"/>
      <c r="T334" s="25"/>
      <c r="U334" s="25"/>
      <c r="V334" s="25"/>
      <c r="W334" s="25"/>
    </row>
    <row r="335" spans="1:23" ht="21" customHeight="1">
      <c r="A335" s="23">
        <v>332</v>
      </c>
      <c r="B335" s="21"/>
      <c r="C335" s="24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5"/>
      <c r="R335" s="22"/>
      <c r="S335" s="25"/>
      <c r="T335" s="25"/>
      <c r="U335" s="25"/>
      <c r="V335" s="25"/>
      <c r="W335" s="25"/>
    </row>
    <row r="336" spans="1:23" ht="21" customHeight="1">
      <c r="A336" s="23">
        <v>333</v>
      </c>
      <c r="B336" s="21"/>
      <c r="C336" s="24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5"/>
      <c r="R336" s="22"/>
      <c r="S336" s="25"/>
      <c r="T336" s="25"/>
      <c r="U336" s="25"/>
      <c r="V336" s="25"/>
      <c r="W336" s="25"/>
    </row>
    <row r="337" spans="1:23" ht="21" customHeight="1">
      <c r="A337" s="23">
        <v>334</v>
      </c>
      <c r="B337" s="21"/>
      <c r="C337" s="24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5"/>
      <c r="R337" s="22"/>
      <c r="S337" s="25"/>
      <c r="T337" s="25"/>
      <c r="U337" s="25"/>
      <c r="V337" s="25"/>
      <c r="W337" s="25"/>
    </row>
    <row r="338" spans="1:23" ht="21" customHeight="1">
      <c r="A338" s="23">
        <v>335</v>
      </c>
      <c r="B338" s="21"/>
      <c r="C338" s="24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5"/>
      <c r="R338" s="22"/>
      <c r="S338" s="25"/>
      <c r="T338" s="25"/>
      <c r="U338" s="25"/>
      <c r="V338" s="25"/>
      <c r="W338" s="25"/>
    </row>
    <row r="339" spans="1:23" ht="21" customHeight="1">
      <c r="A339" s="23">
        <v>336</v>
      </c>
      <c r="B339" s="21"/>
      <c r="C339" s="24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5"/>
      <c r="R339" s="22"/>
      <c r="S339" s="25"/>
      <c r="T339" s="25"/>
      <c r="U339" s="25"/>
      <c r="V339" s="25"/>
      <c r="W339" s="25"/>
    </row>
    <row r="340" spans="1:23" ht="21" customHeight="1">
      <c r="A340" s="23">
        <v>337</v>
      </c>
      <c r="B340" s="21"/>
      <c r="C340" s="24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5"/>
      <c r="R340" s="22"/>
      <c r="S340" s="25"/>
      <c r="T340" s="25"/>
      <c r="U340" s="25"/>
      <c r="V340" s="25"/>
      <c r="W340" s="25"/>
    </row>
    <row r="341" spans="1:23" ht="21" customHeight="1">
      <c r="A341" s="23">
        <v>338</v>
      </c>
      <c r="B341" s="21"/>
      <c r="C341" s="24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5"/>
      <c r="R341" s="22"/>
      <c r="S341" s="25"/>
      <c r="T341" s="25"/>
      <c r="U341" s="25"/>
      <c r="V341" s="25"/>
      <c r="W341" s="25"/>
    </row>
    <row r="342" spans="1:23" ht="21" customHeight="1">
      <c r="A342" s="23">
        <v>339</v>
      </c>
      <c r="B342" s="21"/>
      <c r="C342" s="24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5"/>
      <c r="R342" s="22"/>
      <c r="S342" s="25"/>
      <c r="T342" s="25"/>
      <c r="U342" s="25"/>
      <c r="V342" s="25"/>
      <c r="W342" s="25"/>
    </row>
    <row r="343" spans="1:23" ht="21" customHeight="1">
      <c r="A343" s="23">
        <v>340</v>
      </c>
      <c r="B343" s="21"/>
      <c r="C343" s="24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5"/>
      <c r="R343" s="22"/>
      <c r="S343" s="25"/>
      <c r="T343" s="25"/>
      <c r="U343" s="25"/>
      <c r="V343" s="25"/>
      <c r="W343" s="25"/>
    </row>
    <row r="344" spans="1:23" ht="21" customHeight="1">
      <c r="A344" s="23">
        <v>341</v>
      </c>
      <c r="B344" s="21"/>
      <c r="C344" s="24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5"/>
      <c r="R344" s="22"/>
      <c r="S344" s="25"/>
      <c r="T344" s="25"/>
      <c r="U344" s="25"/>
      <c r="V344" s="25"/>
      <c r="W344" s="25"/>
    </row>
    <row r="345" spans="1:23" ht="21" customHeight="1">
      <c r="A345" s="23">
        <v>342</v>
      </c>
      <c r="B345" s="21"/>
      <c r="C345" s="24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5"/>
      <c r="R345" s="22"/>
      <c r="S345" s="25"/>
      <c r="T345" s="25"/>
      <c r="U345" s="25"/>
      <c r="V345" s="25"/>
      <c r="W345" s="25"/>
    </row>
    <row r="346" spans="1:23" ht="21" customHeight="1">
      <c r="A346" s="23">
        <v>343</v>
      </c>
      <c r="B346" s="21"/>
      <c r="C346" s="24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5"/>
      <c r="R346" s="22"/>
      <c r="S346" s="25"/>
      <c r="T346" s="25"/>
      <c r="U346" s="25"/>
      <c r="V346" s="25"/>
      <c r="W346" s="25"/>
    </row>
    <row r="347" spans="1:23" ht="21" customHeight="1">
      <c r="A347" s="23">
        <v>344</v>
      </c>
      <c r="B347" s="21"/>
      <c r="C347" s="24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5"/>
      <c r="R347" s="22"/>
      <c r="S347" s="25"/>
      <c r="T347" s="25"/>
      <c r="U347" s="25"/>
      <c r="V347" s="25"/>
      <c r="W347" s="25"/>
    </row>
    <row r="348" spans="1:23" ht="21" customHeight="1">
      <c r="A348" s="23">
        <v>345</v>
      </c>
      <c r="B348" s="21"/>
      <c r="C348" s="24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5"/>
      <c r="R348" s="22"/>
      <c r="S348" s="25"/>
      <c r="T348" s="25"/>
      <c r="U348" s="25"/>
      <c r="V348" s="25"/>
      <c r="W348" s="25"/>
    </row>
    <row r="349" spans="1:23" ht="21" customHeight="1">
      <c r="A349" s="23">
        <v>346</v>
      </c>
      <c r="B349" s="21"/>
      <c r="C349" s="24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5"/>
      <c r="R349" s="22"/>
      <c r="S349" s="25"/>
      <c r="T349" s="25"/>
      <c r="U349" s="25"/>
      <c r="V349" s="25"/>
      <c r="W349" s="25"/>
    </row>
    <row r="350" spans="1:23" ht="21" customHeight="1">
      <c r="A350" s="23">
        <v>347</v>
      </c>
      <c r="B350" s="21"/>
      <c r="C350" s="24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5"/>
      <c r="R350" s="22"/>
      <c r="S350" s="25"/>
      <c r="T350" s="25"/>
      <c r="U350" s="25"/>
      <c r="V350" s="25"/>
      <c r="W350" s="25"/>
    </row>
    <row r="351" spans="1:23" ht="21" customHeight="1">
      <c r="A351" s="23">
        <v>348</v>
      </c>
      <c r="B351" s="21"/>
      <c r="C351" s="24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5"/>
      <c r="R351" s="22"/>
      <c r="S351" s="25"/>
      <c r="T351" s="25"/>
      <c r="U351" s="25"/>
      <c r="V351" s="25"/>
      <c r="W351" s="25"/>
    </row>
    <row r="352" spans="1:23" ht="21" customHeight="1">
      <c r="A352" s="23">
        <v>349</v>
      </c>
      <c r="B352" s="21"/>
      <c r="C352" s="24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5"/>
      <c r="R352" s="22"/>
      <c r="S352" s="25"/>
      <c r="T352" s="25"/>
      <c r="U352" s="25"/>
      <c r="V352" s="25"/>
      <c r="W352" s="25"/>
    </row>
    <row r="353" spans="1:23" ht="21" customHeight="1">
      <c r="A353" s="23">
        <v>350</v>
      </c>
      <c r="B353" s="21"/>
      <c r="C353" s="24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5"/>
      <c r="R353" s="22"/>
      <c r="S353" s="25"/>
      <c r="T353" s="25"/>
      <c r="U353" s="25"/>
      <c r="V353" s="25"/>
      <c r="W353" s="25"/>
    </row>
    <row r="354" spans="1:23" ht="21" customHeight="1">
      <c r="A354" s="23">
        <v>351</v>
      </c>
      <c r="B354" s="21"/>
      <c r="C354" s="24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5"/>
      <c r="R354" s="22"/>
      <c r="S354" s="25"/>
      <c r="T354" s="25"/>
      <c r="U354" s="25"/>
      <c r="V354" s="25"/>
      <c r="W354" s="25"/>
    </row>
    <row r="355" spans="1:23" ht="21" customHeight="1">
      <c r="A355" s="23">
        <v>352</v>
      </c>
      <c r="B355" s="21"/>
      <c r="C355" s="24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5"/>
      <c r="R355" s="22"/>
      <c r="S355" s="25"/>
      <c r="T355" s="25"/>
      <c r="U355" s="25"/>
      <c r="V355" s="25"/>
      <c r="W355" s="25"/>
    </row>
    <row r="356" spans="1:23" ht="21" customHeight="1">
      <c r="A356" s="23">
        <v>353</v>
      </c>
      <c r="B356" s="21"/>
      <c r="C356" s="24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5"/>
      <c r="R356" s="22"/>
      <c r="S356" s="25"/>
      <c r="T356" s="25"/>
      <c r="U356" s="25"/>
      <c r="V356" s="25"/>
      <c r="W356" s="25"/>
    </row>
    <row r="357" spans="1:23" ht="21" customHeight="1">
      <c r="A357" s="23">
        <v>354</v>
      </c>
      <c r="B357" s="21"/>
      <c r="C357" s="24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5"/>
      <c r="R357" s="22"/>
      <c r="S357" s="25"/>
      <c r="T357" s="25"/>
      <c r="U357" s="25"/>
      <c r="V357" s="25"/>
      <c r="W357" s="25"/>
    </row>
    <row r="358" spans="1:23" ht="21" customHeight="1">
      <c r="A358" s="23">
        <v>355</v>
      </c>
      <c r="B358" s="21"/>
      <c r="C358" s="24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5"/>
      <c r="R358" s="22"/>
      <c r="S358" s="25"/>
      <c r="T358" s="25"/>
      <c r="U358" s="25"/>
      <c r="V358" s="25"/>
      <c r="W358" s="25"/>
    </row>
    <row r="359" spans="1:23" ht="21" customHeight="1">
      <c r="A359" s="23">
        <v>356</v>
      </c>
      <c r="B359" s="21"/>
      <c r="C359" s="24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5"/>
      <c r="R359" s="22"/>
      <c r="S359" s="25"/>
      <c r="T359" s="25"/>
      <c r="U359" s="25"/>
      <c r="V359" s="25"/>
      <c r="W359" s="25"/>
    </row>
    <row r="360" spans="1:23" ht="21" customHeight="1">
      <c r="A360" s="23">
        <v>357</v>
      </c>
      <c r="B360" s="21"/>
      <c r="C360" s="24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5"/>
      <c r="R360" s="22"/>
      <c r="S360" s="25"/>
      <c r="T360" s="25"/>
      <c r="U360" s="25"/>
      <c r="V360" s="25"/>
      <c r="W360" s="25"/>
    </row>
    <row r="361" spans="1:23" ht="21" customHeight="1">
      <c r="A361" s="23">
        <v>358</v>
      </c>
      <c r="B361" s="21"/>
      <c r="C361" s="24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5"/>
      <c r="R361" s="22"/>
      <c r="S361" s="25"/>
      <c r="T361" s="25"/>
      <c r="U361" s="25"/>
      <c r="V361" s="25"/>
      <c r="W361" s="25"/>
    </row>
    <row r="362" spans="1:23" ht="21" customHeight="1">
      <c r="A362" s="23">
        <v>359</v>
      </c>
      <c r="B362" s="21"/>
      <c r="C362" s="24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5"/>
      <c r="R362" s="22"/>
      <c r="S362" s="25"/>
      <c r="T362" s="25"/>
      <c r="U362" s="25"/>
      <c r="V362" s="25"/>
      <c r="W362" s="25"/>
    </row>
    <row r="363" spans="1:23" ht="21" customHeight="1">
      <c r="A363" s="23">
        <v>360</v>
      </c>
      <c r="B363" s="21"/>
      <c r="C363" s="24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5"/>
      <c r="R363" s="22"/>
      <c r="S363" s="25"/>
      <c r="T363" s="25"/>
      <c r="U363" s="25"/>
      <c r="V363" s="25"/>
      <c r="W363" s="25"/>
    </row>
    <row r="364" spans="1:23" ht="21" customHeight="1">
      <c r="A364" s="23">
        <v>361</v>
      </c>
      <c r="B364" s="21"/>
      <c r="C364" s="24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5"/>
      <c r="R364" s="22"/>
      <c r="S364" s="25"/>
      <c r="T364" s="25"/>
      <c r="U364" s="25"/>
      <c r="V364" s="25"/>
      <c r="W364" s="25"/>
    </row>
    <row r="365" spans="1:23" ht="21" customHeight="1">
      <c r="A365" s="23">
        <v>362</v>
      </c>
      <c r="B365" s="21"/>
      <c r="C365" s="24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5"/>
      <c r="R365" s="22"/>
      <c r="S365" s="25"/>
      <c r="T365" s="25"/>
      <c r="U365" s="25"/>
      <c r="V365" s="25"/>
      <c r="W365" s="25"/>
    </row>
    <row r="366" spans="1:23" ht="21" customHeight="1">
      <c r="A366" s="23">
        <v>363</v>
      </c>
      <c r="B366" s="21"/>
      <c r="C366" s="24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5"/>
      <c r="R366" s="22"/>
      <c r="S366" s="25"/>
      <c r="T366" s="25"/>
      <c r="U366" s="25"/>
      <c r="V366" s="25"/>
      <c r="W366" s="25"/>
    </row>
    <row r="367" spans="1:23" ht="21" customHeight="1">
      <c r="A367" s="23">
        <v>364</v>
      </c>
      <c r="B367" s="21"/>
      <c r="C367" s="24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5"/>
      <c r="R367" s="22"/>
      <c r="S367" s="25"/>
      <c r="T367" s="25"/>
      <c r="U367" s="25"/>
      <c r="V367" s="25"/>
      <c r="W367" s="25"/>
    </row>
    <row r="368" spans="1:23" ht="21" customHeight="1">
      <c r="A368" s="23">
        <v>365</v>
      </c>
      <c r="B368" s="21"/>
      <c r="C368" s="24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5"/>
      <c r="R368" s="22"/>
      <c r="S368" s="25"/>
      <c r="T368" s="25"/>
      <c r="U368" s="25"/>
      <c r="V368" s="25"/>
      <c r="W368" s="25"/>
    </row>
    <row r="369" spans="1:23" ht="21" customHeight="1">
      <c r="A369" s="23">
        <v>366</v>
      </c>
      <c r="B369" s="21"/>
      <c r="C369" s="24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5"/>
      <c r="R369" s="22"/>
      <c r="S369" s="25"/>
      <c r="T369" s="25"/>
      <c r="U369" s="25"/>
      <c r="V369" s="25"/>
      <c r="W369" s="25"/>
    </row>
    <row r="370" spans="1:23" ht="21" customHeight="1">
      <c r="A370" s="23">
        <v>367</v>
      </c>
      <c r="B370" s="21"/>
      <c r="C370" s="24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5"/>
      <c r="R370" s="22"/>
      <c r="S370" s="25"/>
      <c r="T370" s="25"/>
      <c r="U370" s="25"/>
      <c r="V370" s="25"/>
      <c r="W370" s="25"/>
    </row>
    <row r="371" spans="1:23" ht="21" customHeight="1">
      <c r="A371" s="23">
        <v>368</v>
      </c>
      <c r="B371" s="21"/>
      <c r="C371" s="24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5"/>
      <c r="R371" s="22"/>
      <c r="S371" s="25"/>
      <c r="T371" s="25"/>
      <c r="U371" s="25"/>
      <c r="V371" s="25"/>
      <c r="W371" s="25"/>
    </row>
    <row r="372" spans="1:23" ht="21" customHeight="1">
      <c r="A372" s="23">
        <v>369</v>
      </c>
      <c r="B372" s="21"/>
      <c r="C372" s="24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5"/>
      <c r="R372" s="22"/>
      <c r="S372" s="25"/>
      <c r="T372" s="25"/>
      <c r="U372" s="25"/>
      <c r="V372" s="25"/>
      <c r="W372" s="25"/>
    </row>
    <row r="373" spans="1:23" ht="21" customHeight="1">
      <c r="A373" s="23">
        <v>370</v>
      </c>
      <c r="B373" s="21"/>
      <c r="C373" s="24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5"/>
      <c r="R373" s="22"/>
      <c r="S373" s="25"/>
      <c r="T373" s="25"/>
      <c r="U373" s="25"/>
      <c r="V373" s="25"/>
      <c r="W373" s="25"/>
    </row>
    <row r="374" spans="1:23" ht="21" customHeight="1">
      <c r="A374" s="23">
        <v>371</v>
      </c>
      <c r="B374" s="21"/>
      <c r="C374" s="24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5"/>
      <c r="R374" s="22"/>
      <c r="S374" s="25"/>
      <c r="T374" s="25"/>
      <c r="U374" s="25"/>
      <c r="V374" s="25"/>
      <c r="W374" s="25"/>
    </row>
    <row r="375" spans="1:23" ht="21" customHeight="1">
      <c r="A375" s="23">
        <v>372</v>
      </c>
      <c r="B375" s="21"/>
      <c r="C375" s="24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5"/>
      <c r="R375" s="22"/>
      <c r="S375" s="25"/>
      <c r="T375" s="25"/>
      <c r="U375" s="25"/>
      <c r="V375" s="25"/>
      <c r="W375" s="25"/>
    </row>
    <row r="376" spans="1:23" ht="21" customHeight="1">
      <c r="A376" s="23">
        <v>373</v>
      </c>
      <c r="B376" s="21"/>
      <c r="C376" s="24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5"/>
      <c r="R376" s="22"/>
      <c r="S376" s="25"/>
      <c r="T376" s="25"/>
      <c r="U376" s="25"/>
      <c r="V376" s="25"/>
      <c r="W376" s="25"/>
    </row>
    <row r="377" spans="1:23" ht="21" customHeight="1">
      <c r="A377" s="23">
        <v>374</v>
      </c>
      <c r="B377" s="21"/>
      <c r="C377" s="24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5"/>
      <c r="R377" s="22"/>
      <c r="S377" s="25"/>
      <c r="T377" s="25"/>
      <c r="U377" s="25"/>
      <c r="V377" s="25"/>
      <c r="W377" s="25"/>
    </row>
    <row r="378" spans="1:23" ht="21" customHeight="1">
      <c r="A378" s="23">
        <v>375</v>
      </c>
      <c r="B378" s="21"/>
      <c r="C378" s="24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5"/>
      <c r="R378" s="22"/>
      <c r="S378" s="25"/>
      <c r="T378" s="25"/>
      <c r="U378" s="25"/>
      <c r="V378" s="25"/>
      <c r="W378" s="25"/>
    </row>
    <row r="379" spans="1:23" ht="21" customHeight="1">
      <c r="A379" s="23">
        <v>376</v>
      </c>
      <c r="B379" s="21"/>
      <c r="C379" s="24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5"/>
      <c r="R379" s="22"/>
      <c r="S379" s="25"/>
      <c r="T379" s="25"/>
      <c r="U379" s="25"/>
      <c r="V379" s="25"/>
      <c r="W379" s="25"/>
    </row>
    <row r="380" spans="1:23" ht="21" customHeight="1">
      <c r="A380" s="23">
        <v>377</v>
      </c>
      <c r="B380" s="21"/>
      <c r="C380" s="24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5"/>
      <c r="R380" s="22"/>
      <c r="S380" s="25"/>
      <c r="T380" s="25"/>
      <c r="U380" s="25"/>
      <c r="V380" s="25"/>
      <c r="W380" s="25"/>
    </row>
    <row r="381" spans="1:23" ht="21" customHeight="1">
      <c r="A381" s="23">
        <v>378</v>
      </c>
      <c r="B381" s="21"/>
      <c r="C381" s="24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5"/>
      <c r="R381" s="22"/>
      <c r="S381" s="25"/>
      <c r="T381" s="25"/>
      <c r="U381" s="25"/>
      <c r="V381" s="25"/>
      <c r="W381" s="25"/>
    </row>
    <row r="382" spans="1:23" ht="21" customHeight="1">
      <c r="A382" s="23">
        <v>379</v>
      </c>
      <c r="B382" s="21"/>
      <c r="C382" s="24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5"/>
      <c r="R382" s="22"/>
      <c r="S382" s="25"/>
      <c r="T382" s="25"/>
      <c r="U382" s="25"/>
      <c r="V382" s="25"/>
      <c r="W382" s="25"/>
    </row>
    <row r="383" spans="1:23" ht="21" customHeight="1">
      <c r="A383" s="23">
        <v>380</v>
      </c>
      <c r="B383" s="21"/>
      <c r="C383" s="24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5"/>
      <c r="R383" s="22"/>
      <c r="S383" s="25"/>
      <c r="T383" s="25"/>
      <c r="U383" s="25"/>
      <c r="V383" s="25"/>
      <c r="W383" s="25"/>
    </row>
    <row r="384" spans="1:23" ht="21" customHeight="1">
      <c r="A384" s="23">
        <v>381</v>
      </c>
      <c r="B384" s="21"/>
      <c r="C384" s="24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5"/>
      <c r="R384" s="22"/>
      <c r="S384" s="25"/>
      <c r="T384" s="25"/>
      <c r="U384" s="25"/>
      <c r="V384" s="25"/>
      <c r="W384" s="25"/>
    </row>
    <row r="385" spans="1:23" ht="21" customHeight="1">
      <c r="A385" s="23">
        <v>382</v>
      </c>
      <c r="B385" s="21"/>
      <c r="C385" s="24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5"/>
      <c r="R385" s="22"/>
      <c r="S385" s="25"/>
      <c r="T385" s="25"/>
      <c r="U385" s="25"/>
      <c r="V385" s="25"/>
      <c r="W385" s="25"/>
    </row>
    <row r="386" spans="1:23" ht="21" customHeight="1">
      <c r="A386" s="23">
        <v>383</v>
      </c>
      <c r="B386" s="21"/>
      <c r="C386" s="24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5"/>
      <c r="R386" s="22"/>
      <c r="S386" s="25"/>
      <c r="T386" s="25"/>
      <c r="U386" s="25"/>
      <c r="V386" s="25"/>
      <c r="W386" s="25"/>
    </row>
    <row r="387" spans="1:23" ht="21" customHeight="1">
      <c r="A387" s="23">
        <v>384</v>
      </c>
      <c r="B387" s="21"/>
      <c r="C387" s="24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5"/>
      <c r="R387" s="22"/>
      <c r="S387" s="25"/>
      <c r="T387" s="25"/>
      <c r="U387" s="25"/>
      <c r="V387" s="25"/>
      <c r="W387" s="25"/>
    </row>
    <row r="388" spans="1:23" ht="21" customHeight="1">
      <c r="A388" s="23">
        <v>385</v>
      </c>
      <c r="B388" s="21"/>
      <c r="C388" s="24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5"/>
      <c r="R388" s="22"/>
      <c r="S388" s="25"/>
      <c r="T388" s="25"/>
      <c r="U388" s="25"/>
      <c r="V388" s="25"/>
      <c r="W388" s="25"/>
    </row>
    <row r="389" spans="1:23" ht="21" customHeight="1">
      <c r="A389" s="23">
        <v>386</v>
      </c>
      <c r="B389" s="21"/>
      <c r="C389" s="24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5"/>
      <c r="R389" s="22"/>
      <c r="S389" s="25"/>
      <c r="T389" s="25"/>
      <c r="U389" s="25"/>
      <c r="V389" s="25"/>
      <c r="W389" s="25"/>
    </row>
    <row r="390" spans="1:23" ht="21" customHeight="1">
      <c r="A390" s="23">
        <v>387</v>
      </c>
      <c r="B390" s="21"/>
      <c r="C390" s="24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5"/>
      <c r="R390" s="22"/>
      <c r="S390" s="25"/>
      <c r="T390" s="25"/>
      <c r="U390" s="25"/>
      <c r="V390" s="25"/>
      <c r="W390" s="25"/>
    </row>
    <row r="391" spans="1:23" ht="21" customHeight="1">
      <c r="A391" s="23">
        <v>388</v>
      </c>
      <c r="B391" s="21"/>
      <c r="C391" s="24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5"/>
      <c r="R391" s="22"/>
      <c r="S391" s="25"/>
      <c r="T391" s="25"/>
      <c r="U391" s="25"/>
      <c r="V391" s="25"/>
      <c r="W391" s="25"/>
    </row>
    <row r="392" spans="1:23" ht="21" customHeight="1">
      <c r="A392" s="23">
        <v>389</v>
      </c>
      <c r="B392" s="21"/>
      <c r="C392" s="24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5"/>
      <c r="R392" s="22"/>
      <c r="S392" s="25"/>
      <c r="T392" s="25"/>
      <c r="U392" s="25"/>
      <c r="V392" s="25"/>
      <c r="W392" s="25"/>
    </row>
    <row r="393" spans="1:23" ht="21" customHeight="1">
      <c r="A393" s="23">
        <v>390</v>
      </c>
      <c r="B393" s="21"/>
      <c r="C393" s="24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5"/>
      <c r="R393" s="22"/>
      <c r="S393" s="25"/>
      <c r="T393" s="25"/>
      <c r="U393" s="25"/>
      <c r="V393" s="25"/>
      <c r="W393" s="25"/>
    </row>
    <row r="394" spans="1:23" ht="21" customHeight="1">
      <c r="A394" s="23">
        <v>391</v>
      </c>
      <c r="B394" s="21"/>
      <c r="C394" s="24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5"/>
      <c r="R394" s="22"/>
      <c r="S394" s="25"/>
      <c r="T394" s="25"/>
      <c r="U394" s="25"/>
      <c r="V394" s="25"/>
      <c r="W394" s="25"/>
    </row>
    <row r="395" spans="1:23" ht="21" customHeight="1">
      <c r="A395" s="23">
        <v>392</v>
      </c>
      <c r="B395" s="21"/>
      <c r="C395" s="24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5"/>
      <c r="R395" s="22"/>
      <c r="S395" s="25"/>
      <c r="T395" s="25"/>
      <c r="U395" s="25"/>
      <c r="V395" s="25"/>
      <c r="W395" s="25"/>
    </row>
    <row r="396" spans="1:23" ht="21" customHeight="1">
      <c r="A396" s="23">
        <v>393</v>
      </c>
      <c r="B396" s="21"/>
      <c r="C396" s="24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5"/>
      <c r="R396" s="22"/>
      <c r="S396" s="25"/>
      <c r="T396" s="25"/>
      <c r="U396" s="25"/>
      <c r="V396" s="25"/>
      <c r="W396" s="25"/>
    </row>
    <row r="397" spans="1:23" ht="21" customHeight="1">
      <c r="A397" s="23">
        <v>394</v>
      </c>
      <c r="B397" s="21"/>
      <c r="C397" s="24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5"/>
      <c r="R397" s="22"/>
      <c r="S397" s="25"/>
      <c r="T397" s="25"/>
      <c r="U397" s="25"/>
      <c r="V397" s="25"/>
      <c r="W397" s="25"/>
    </row>
    <row r="398" spans="1:23" ht="21" customHeight="1">
      <c r="A398" s="23">
        <v>395</v>
      </c>
      <c r="B398" s="21"/>
      <c r="C398" s="24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5"/>
      <c r="R398" s="22"/>
      <c r="S398" s="25"/>
      <c r="T398" s="25"/>
      <c r="U398" s="25"/>
      <c r="V398" s="25"/>
      <c r="W398" s="25"/>
    </row>
    <row r="399" spans="1:23" ht="21" customHeight="1">
      <c r="A399" s="23">
        <v>396</v>
      </c>
      <c r="B399" s="21"/>
      <c r="C399" s="24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5"/>
      <c r="R399" s="22"/>
      <c r="S399" s="25"/>
      <c r="T399" s="25"/>
      <c r="U399" s="25"/>
      <c r="V399" s="25"/>
      <c r="W399" s="25"/>
    </row>
    <row r="400" spans="1:23" ht="21" customHeight="1">
      <c r="A400" s="23">
        <v>397</v>
      </c>
      <c r="B400" s="21"/>
      <c r="C400" s="24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5"/>
      <c r="R400" s="22"/>
      <c r="S400" s="25"/>
      <c r="T400" s="25"/>
      <c r="U400" s="25"/>
      <c r="V400" s="25"/>
      <c r="W400" s="25"/>
    </row>
    <row r="401" spans="1:23" ht="21" customHeight="1">
      <c r="A401" s="23">
        <v>398</v>
      </c>
      <c r="B401" s="21"/>
      <c r="C401" s="24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5"/>
      <c r="R401" s="22"/>
      <c r="S401" s="25"/>
      <c r="T401" s="25"/>
      <c r="U401" s="25"/>
      <c r="V401" s="25"/>
      <c r="W401" s="25"/>
    </row>
    <row r="402" spans="1:23" ht="21" customHeight="1">
      <c r="A402" s="23">
        <v>399</v>
      </c>
      <c r="B402" s="21"/>
      <c r="C402" s="24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5"/>
      <c r="R402" s="22"/>
      <c r="S402" s="25"/>
      <c r="T402" s="25"/>
      <c r="U402" s="25"/>
      <c r="V402" s="25"/>
      <c r="W402" s="25"/>
    </row>
    <row r="403" spans="1:23" ht="21" customHeight="1">
      <c r="A403" s="23">
        <v>400</v>
      </c>
      <c r="B403" s="21"/>
      <c r="C403" s="24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5"/>
      <c r="R403" s="22"/>
      <c r="S403" s="25"/>
      <c r="T403" s="25"/>
      <c r="U403" s="25"/>
      <c r="V403" s="25"/>
      <c r="W403" s="25"/>
    </row>
  </sheetData>
  <mergeCells count="7">
    <mergeCell ref="V2:W2"/>
    <mergeCell ref="B2:B3"/>
    <mergeCell ref="C2:C3"/>
    <mergeCell ref="D2:D3"/>
    <mergeCell ref="E2:P2"/>
    <mergeCell ref="Q2:S2"/>
    <mergeCell ref="T2:U2"/>
  </mergeCells>
  <phoneticPr fontId="3"/>
  <pageMargins left="0.43307086614173229" right="0.43307086614173229" top="0.47244094488188981" bottom="0.47244094488188981" header="0.31496062992125984" footer="0.31496062992125984"/>
  <pageSetup paperSize="9" scale="98" fitToHeight="0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9"/>
  <sheetViews>
    <sheetView workbookViewId="0"/>
  </sheetViews>
  <sheetFormatPr defaultColWidth="9" defaultRowHeight="13"/>
  <cols>
    <col min="1" max="1" width="2.08984375" style="9" customWidth="1"/>
    <col min="2" max="2" width="20" style="9" bestFit="1" customWidth="1"/>
    <col min="3" max="4" width="10.08984375" style="9" customWidth="1"/>
    <col min="5" max="5" width="11" style="9" customWidth="1"/>
    <col min="6" max="6" width="15.08984375" style="9" bestFit="1" customWidth="1"/>
    <col min="7" max="7" width="11.6328125" style="9" customWidth="1"/>
    <col min="8" max="16384" width="9" style="9"/>
  </cols>
  <sheetData>
    <row r="1" spans="2:7">
      <c r="B1" s="9" t="s">
        <v>7</v>
      </c>
    </row>
    <row r="5" spans="2:7">
      <c r="B5" s="10" t="s">
        <v>24</v>
      </c>
    </row>
    <row r="6" spans="2:7">
      <c r="B6" s="11"/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</row>
    <row r="7" spans="2:7" ht="25">
      <c r="B7" s="12" t="s">
        <v>13</v>
      </c>
      <c r="C7" s="13">
        <v>25000</v>
      </c>
      <c r="D7" s="13">
        <v>0</v>
      </c>
      <c r="E7" s="14">
        <f>IF((C7+ROUNDDOWN(D7/12,-1))&gt;=25700,25700,(C7+ROUNDDOWN(D7/12,-1)))</f>
        <v>25000</v>
      </c>
      <c r="F7" s="13">
        <v>0</v>
      </c>
      <c r="G7" s="14">
        <f>E7*F7</f>
        <v>0</v>
      </c>
    </row>
    <row r="8" spans="2:7" ht="25">
      <c r="B8" s="12" t="s">
        <v>14</v>
      </c>
      <c r="C8" s="13">
        <v>25000</v>
      </c>
      <c r="D8" s="13">
        <v>30000</v>
      </c>
      <c r="E8" s="14">
        <f t="shared" ref="E8:E14" si="0">IF((C8+ROUNDDOWN(D8/12,-1))&gt;=25700,25700,(C8+ROUNDDOWN(D8/12,-1)))</f>
        <v>25700</v>
      </c>
      <c r="F8" s="13">
        <v>0</v>
      </c>
      <c r="G8" s="14">
        <f t="shared" ref="G8:G14" si="1">E8*F8</f>
        <v>0</v>
      </c>
    </row>
    <row r="9" spans="2:7">
      <c r="B9" s="12" t="s">
        <v>15</v>
      </c>
      <c r="C9" s="13">
        <v>25000</v>
      </c>
      <c r="D9" s="13">
        <v>0</v>
      </c>
      <c r="E9" s="14">
        <f t="shared" si="0"/>
        <v>25000</v>
      </c>
      <c r="F9" s="13">
        <v>0</v>
      </c>
      <c r="G9" s="14">
        <f t="shared" si="1"/>
        <v>0</v>
      </c>
    </row>
    <row r="10" spans="2:7">
      <c r="B10" s="12" t="s">
        <v>16</v>
      </c>
      <c r="C10" s="13">
        <v>25000</v>
      </c>
      <c r="D10" s="13">
        <v>30000</v>
      </c>
      <c r="E10" s="14">
        <f t="shared" si="0"/>
        <v>25700</v>
      </c>
      <c r="F10" s="13">
        <v>1</v>
      </c>
      <c r="G10" s="14">
        <f t="shared" si="1"/>
        <v>25700</v>
      </c>
    </row>
    <row r="11" spans="2:7">
      <c r="B11" s="12" t="s">
        <v>17</v>
      </c>
      <c r="C11" s="13">
        <v>25000</v>
      </c>
      <c r="D11" s="13">
        <v>0</v>
      </c>
      <c r="E11" s="14">
        <f t="shared" si="0"/>
        <v>25000</v>
      </c>
      <c r="F11" s="13">
        <v>0</v>
      </c>
      <c r="G11" s="14">
        <f t="shared" si="1"/>
        <v>0</v>
      </c>
    </row>
    <row r="12" spans="2:7">
      <c r="B12" s="12" t="s">
        <v>18</v>
      </c>
      <c r="C12" s="13">
        <v>25000</v>
      </c>
      <c r="D12" s="13">
        <v>30000</v>
      </c>
      <c r="E12" s="14">
        <f t="shared" si="0"/>
        <v>25700</v>
      </c>
      <c r="F12" s="13">
        <v>0</v>
      </c>
      <c r="G12" s="14">
        <f t="shared" si="1"/>
        <v>0</v>
      </c>
    </row>
    <row r="13" spans="2:7">
      <c r="B13" s="12" t="s">
        <v>19</v>
      </c>
      <c r="C13" s="13">
        <v>25000</v>
      </c>
      <c r="D13" s="13">
        <v>0</v>
      </c>
      <c r="E13" s="14">
        <f t="shared" si="0"/>
        <v>25000</v>
      </c>
      <c r="F13" s="13">
        <v>3</v>
      </c>
      <c r="G13" s="14">
        <f t="shared" si="1"/>
        <v>75000</v>
      </c>
    </row>
    <row r="14" spans="2:7">
      <c r="B14" s="12" t="s">
        <v>20</v>
      </c>
      <c r="C14" s="13">
        <v>25000</v>
      </c>
      <c r="D14" s="13">
        <v>30000</v>
      </c>
      <c r="E14" s="14">
        <f t="shared" si="0"/>
        <v>25700</v>
      </c>
      <c r="F14" s="13">
        <v>0</v>
      </c>
      <c r="G14" s="14">
        <f t="shared" si="1"/>
        <v>0</v>
      </c>
    </row>
    <row r="15" spans="2:7">
      <c r="B15" s="89" t="s">
        <v>21</v>
      </c>
      <c r="C15" s="89"/>
      <c r="D15" s="89"/>
      <c r="E15" s="89"/>
      <c r="F15" s="89"/>
      <c r="G15" s="14">
        <f>SUM(G7:G14)</f>
        <v>100700</v>
      </c>
    </row>
    <row r="16" spans="2:7">
      <c r="C16" s="15"/>
      <c r="D16" s="15"/>
      <c r="E16" s="15"/>
      <c r="F16" s="15"/>
      <c r="G16" s="15"/>
    </row>
    <row r="17" spans="2:7">
      <c r="B17" s="10" t="s">
        <v>25</v>
      </c>
      <c r="C17" s="15"/>
      <c r="D17" s="15"/>
      <c r="E17" s="15"/>
      <c r="F17" s="15"/>
      <c r="G17" s="15"/>
    </row>
    <row r="18" spans="2:7">
      <c r="B18" s="11"/>
      <c r="C18" s="14" t="s">
        <v>8</v>
      </c>
      <c r="D18" s="14" t="s">
        <v>9</v>
      </c>
      <c r="E18" s="14" t="s">
        <v>10</v>
      </c>
      <c r="F18" s="14" t="s">
        <v>11</v>
      </c>
      <c r="G18" s="14" t="s">
        <v>12</v>
      </c>
    </row>
    <row r="19" spans="2:7" ht="25">
      <c r="B19" s="12" t="s">
        <v>13</v>
      </c>
      <c r="C19" s="13">
        <v>25000</v>
      </c>
      <c r="D19" s="13">
        <v>0</v>
      </c>
      <c r="E19" s="14">
        <f>IF((C19+ROUNDDOWN(D19/12,-1))&gt;=25700,25700,(C19+ROUNDDOWN(D19/12,-1)))</f>
        <v>25000</v>
      </c>
      <c r="F19" s="13">
        <v>0</v>
      </c>
      <c r="G19" s="14">
        <f>E19*F19</f>
        <v>0</v>
      </c>
    </row>
    <row r="20" spans="2:7" ht="25">
      <c r="B20" s="12" t="s">
        <v>14</v>
      </c>
      <c r="C20" s="13">
        <v>25000</v>
      </c>
      <c r="D20" s="13">
        <v>30000</v>
      </c>
      <c r="E20" s="14">
        <f t="shared" ref="E20:E26" si="2">IF((C20+ROUNDDOWN(D20/12,-1))&gt;=25700,25700,(C20+ROUNDDOWN(D20/12,-1)))</f>
        <v>25700</v>
      </c>
      <c r="F20" s="13">
        <v>0</v>
      </c>
      <c r="G20" s="14">
        <f t="shared" ref="G20:G26" si="3">E20*F20</f>
        <v>0</v>
      </c>
    </row>
    <row r="21" spans="2:7">
      <c r="B21" s="12" t="s">
        <v>15</v>
      </c>
      <c r="C21" s="13">
        <v>25000</v>
      </c>
      <c r="D21" s="13">
        <v>0</v>
      </c>
      <c r="E21" s="14">
        <f t="shared" si="2"/>
        <v>25000</v>
      </c>
      <c r="F21" s="13">
        <v>0</v>
      </c>
      <c r="G21" s="14">
        <f t="shared" si="3"/>
        <v>0</v>
      </c>
    </row>
    <row r="22" spans="2:7">
      <c r="B22" s="12" t="s">
        <v>16</v>
      </c>
      <c r="C22" s="13">
        <v>25000</v>
      </c>
      <c r="D22" s="13">
        <v>30000</v>
      </c>
      <c r="E22" s="14">
        <f t="shared" si="2"/>
        <v>25700</v>
      </c>
      <c r="F22" s="13">
        <v>2</v>
      </c>
      <c r="G22" s="14">
        <f t="shared" si="3"/>
        <v>51400</v>
      </c>
    </row>
    <row r="23" spans="2:7">
      <c r="B23" s="12" t="s">
        <v>17</v>
      </c>
      <c r="C23" s="13">
        <v>25000</v>
      </c>
      <c r="D23" s="13">
        <v>0</v>
      </c>
      <c r="E23" s="14">
        <f t="shared" si="2"/>
        <v>25000</v>
      </c>
      <c r="F23" s="13">
        <v>0</v>
      </c>
      <c r="G23" s="14">
        <f t="shared" si="3"/>
        <v>0</v>
      </c>
    </row>
    <row r="24" spans="2:7">
      <c r="B24" s="12" t="s">
        <v>18</v>
      </c>
      <c r="C24" s="13">
        <v>25000</v>
      </c>
      <c r="D24" s="13">
        <v>30000</v>
      </c>
      <c r="E24" s="14">
        <f t="shared" si="2"/>
        <v>25700</v>
      </c>
      <c r="F24" s="13">
        <v>0</v>
      </c>
      <c r="G24" s="14">
        <f t="shared" si="3"/>
        <v>0</v>
      </c>
    </row>
    <row r="25" spans="2:7">
      <c r="B25" s="12" t="s">
        <v>19</v>
      </c>
      <c r="C25" s="13">
        <v>25000</v>
      </c>
      <c r="D25" s="13">
        <v>0</v>
      </c>
      <c r="E25" s="14">
        <f t="shared" si="2"/>
        <v>25000</v>
      </c>
      <c r="F25" s="13">
        <v>3</v>
      </c>
      <c r="G25" s="14">
        <f t="shared" si="3"/>
        <v>75000</v>
      </c>
    </row>
    <row r="26" spans="2:7">
      <c r="B26" s="12" t="s">
        <v>20</v>
      </c>
      <c r="C26" s="13">
        <v>25000</v>
      </c>
      <c r="D26" s="13">
        <v>30000</v>
      </c>
      <c r="E26" s="14">
        <f t="shared" si="2"/>
        <v>25700</v>
      </c>
      <c r="F26" s="13">
        <v>0</v>
      </c>
      <c r="G26" s="14">
        <f t="shared" si="3"/>
        <v>0</v>
      </c>
    </row>
    <row r="27" spans="2:7">
      <c r="B27" s="89" t="s">
        <v>21</v>
      </c>
      <c r="C27" s="89"/>
      <c r="D27" s="89"/>
      <c r="E27" s="89"/>
      <c r="F27" s="89"/>
      <c r="G27" s="14">
        <f>SUM(G19:G26)</f>
        <v>126400</v>
      </c>
    </row>
    <row r="28" spans="2:7">
      <c r="C28" s="15"/>
      <c r="D28" s="15"/>
      <c r="E28" s="15"/>
      <c r="F28" s="15"/>
      <c r="G28" s="15"/>
    </row>
    <row r="29" spans="2:7">
      <c r="B29" s="10" t="s">
        <v>26</v>
      </c>
      <c r="C29" s="15"/>
      <c r="D29" s="15"/>
      <c r="E29" s="15"/>
      <c r="F29" s="15"/>
      <c r="G29" s="15"/>
    </row>
    <row r="30" spans="2:7">
      <c r="B30" s="11"/>
      <c r="C30" s="14" t="s">
        <v>8</v>
      </c>
      <c r="D30" s="14" t="s">
        <v>9</v>
      </c>
      <c r="E30" s="14" t="s">
        <v>10</v>
      </c>
      <c r="F30" s="14" t="s">
        <v>11</v>
      </c>
      <c r="G30" s="14" t="s">
        <v>12</v>
      </c>
    </row>
    <row r="31" spans="2:7" ht="25">
      <c r="B31" s="12" t="s">
        <v>13</v>
      </c>
      <c r="C31" s="13">
        <v>25000</v>
      </c>
      <c r="D31" s="13">
        <v>0</v>
      </c>
      <c r="E31" s="14">
        <f>IF((C31+ROUNDDOWN(D31/12,-1))&gt;=25700,25700,(C31+ROUNDDOWN(D31/12,-1)))</f>
        <v>25000</v>
      </c>
      <c r="F31" s="13">
        <v>0</v>
      </c>
      <c r="G31" s="14">
        <f>E31*F31</f>
        <v>0</v>
      </c>
    </row>
    <row r="32" spans="2:7" ht="25">
      <c r="B32" s="12" t="s">
        <v>14</v>
      </c>
      <c r="C32" s="13">
        <v>25000</v>
      </c>
      <c r="D32" s="13">
        <v>30000</v>
      </c>
      <c r="E32" s="14">
        <f t="shared" ref="E32:E38" si="4">IF((C32+ROUNDDOWN(D32/12,-1))&gt;=25700,25700,(C32+ROUNDDOWN(D32/12,-1)))</f>
        <v>25700</v>
      </c>
      <c r="F32" s="13">
        <v>0</v>
      </c>
      <c r="G32" s="14">
        <f t="shared" ref="G32:G38" si="5">E32*F32</f>
        <v>0</v>
      </c>
    </row>
    <row r="33" spans="2:8">
      <c r="B33" s="12" t="s">
        <v>15</v>
      </c>
      <c r="C33" s="13">
        <v>25000</v>
      </c>
      <c r="D33" s="13">
        <v>0</v>
      </c>
      <c r="E33" s="14">
        <f t="shared" si="4"/>
        <v>25000</v>
      </c>
      <c r="F33" s="13">
        <v>0</v>
      </c>
      <c r="G33" s="14">
        <f t="shared" si="5"/>
        <v>0</v>
      </c>
    </row>
    <row r="34" spans="2:8">
      <c r="B34" s="12" t="s">
        <v>16</v>
      </c>
      <c r="C34" s="13">
        <v>25000</v>
      </c>
      <c r="D34" s="13">
        <v>30000</v>
      </c>
      <c r="E34" s="14">
        <f t="shared" si="4"/>
        <v>25700</v>
      </c>
      <c r="F34" s="13">
        <v>2</v>
      </c>
      <c r="G34" s="14">
        <f t="shared" si="5"/>
        <v>51400</v>
      </c>
    </row>
    <row r="35" spans="2:8">
      <c r="B35" s="12" t="s">
        <v>17</v>
      </c>
      <c r="C35" s="13">
        <v>25000</v>
      </c>
      <c r="D35" s="13">
        <v>0</v>
      </c>
      <c r="E35" s="14">
        <f t="shared" si="4"/>
        <v>25000</v>
      </c>
      <c r="F35" s="13">
        <v>1</v>
      </c>
      <c r="G35" s="14">
        <f t="shared" si="5"/>
        <v>25000</v>
      </c>
    </row>
    <row r="36" spans="2:8">
      <c r="B36" s="12" t="s">
        <v>18</v>
      </c>
      <c r="C36" s="13">
        <v>25000</v>
      </c>
      <c r="D36" s="13">
        <v>30000</v>
      </c>
      <c r="E36" s="14">
        <f t="shared" si="4"/>
        <v>25700</v>
      </c>
      <c r="F36" s="13">
        <v>0</v>
      </c>
      <c r="G36" s="14">
        <f t="shared" si="5"/>
        <v>0</v>
      </c>
    </row>
    <row r="37" spans="2:8">
      <c r="B37" s="12" t="s">
        <v>19</v>
      </c>
      <c r="C37" s="13">
        <v>25000</v>
      </c>
      <c r="D37" s="13">
        <v>0</v>
      </c>
      <c r="E37" s="14">
        <f t="shared" si="4"/>
        <v>25000</v>
      </c>
      <c r="F37" s="13">
        <v>2</v>
      </c>
      <c r="G37" s="14">
        <f t="shared" si="5"/>
        <v>50000</v>
      </c>
    </row>
    <row r="38" spans="2:8">
      <c r="B38" s="12" t="s">
        <v>20</v>
      </c>
      <c r="C38" s="13">
        <v>25000</v>
      </c>
      <c r="D38" s="13">
        <v>30000</v>
      </c>
      <c r="E38" s="14">
        <f t="shared" si="4"/>
        <v>25700</v>
      </c>
      <c r="F38" s="13">
        <v>0</v>
      </c>
      <c r="G38" s="14">
        <f t="shared" si="5"/>
        <v>0</v>
      </c>
    </row>
    <row r="39" spans="2:8">
      <c r="B39" s="89" t="s">
        <v>21</v>
      </c>
      <c r="C39" s="89"/>
      <c r="D39" s="89"/>
      <c r="E39" s="89"/>
      <c r="F39" s="89"/>
      <c r="G39" s="14">
        <f>SUM(G31:G38)</f>
        <v>126400</v>
      </c>
    </row>
    <row r="40" spans="2:8">
      <c r="B40" s="89" t="s">
        <v>22</v>
      </c>
      <c r="C40" s="89"/>
      <c r="D40" s="89"/>
      <c r="E40" s="89"/>
      <c r="F40" s="89"/>
      <c r="G40" s="16">
        <f>G15+G27+G39</f>
        <v>353500</v>
      </c>
    </row>
    <row r="42" spans="2:8" ht="13.5" customHeight="1">
      <c r="B42" s="90" t="s">
        <v>23</v>
      </c>
      <c r="C42" s="90"/>
      <c r="D42" s="90"/>
      <c r="E42" s="90"/>
      <c r="F42" s="90"/>
      <c r="G42" s="90"/>
      <c r="H42" s="90"/>
    </row>
    <row r="43" spans="2:8" ht="13.5" customHeight="1">
      <c r="B43" s="17"/>
      <c r="C43" s="17"/>
      <c r="D43" s="17"/>
      <c r="E43" s="17"/>
      <c r="F43" s="17"/>
      <c r="G43" s="17"/>
    </row>
    <row r="44" spans="2:8" ht="13.5" customHeight="1">
      <c r="B44" s="17"/>
      <c r="C44" s="17"/>
      <c r="D44" s="17"/>
      <c r="E44" s="17"/>
      <c r="F44" s="17"/>
      <c r="G44" s="17"/>
    </row>
    <row r="45" spans="2:8">
      <c r="B45" s="18"/>
      <c r="C45" s="18"/>
      <c r="D45" s="18"/>
      <c r="E45" s="18"/>
      <c r="F45" s="18"/>
      <c r="G45" s="18"/>
    </row>
    <row r="46" spans="2:8" ht="16.5" customHeight="1">
      <c r="B46" s="18"/>
      <c r="C46" s="1"/>
      <c r="D46" s="1" t="s">
        <v>0</v>
      </c>
      <c r="E46" s="4" t="s">
        <v>27</v>
      </c>
      <c r="F46" s="4"/>
      <c r="G46" s="2"/>
    </row>
    <row r="47" spans="2:8" ht="16.5" customHeight="1">
      <c r="B47" s="18"/>
      <c r="C47" s="2" t="s">
        <v>1</v>
      </c>
      <c r="D47" s="3" t="s">
        <v>2</v>
      </c>
      <c r="E47" s="4" t="s">
        <v>28</v>
      </c>
      <c r="F47" s="5"/>
      <c r="G47" s="6"/>
    </row>
    <row r="48" spans="2:8" ht="16.5" customHeight="1">
      <c r="C48" s="1"/>
      <c r="D48" s="1" t="s">
        <v>3</v>
      </c>
      <c r="E48" s="7" t="s">
        <v>29</v>
      </c>
      <c r="F48" s="8"/>
      <c r="G48" s="6"/>
    </row>
    <row r="49" spans="3:7" ht="16.5" customHeight="1">
      <c r="C49" s="1"/>
      <c r="D49" s="1" t="s">
        <v>4</v>
      </c>
      <c r="E49" s="7" t="s">
        <v>30</v>
      </c>
      <c r="F49" s="8"/>
      <c r="G49" s="6" t="s">
        <v>5</v>
      </c>
    </row>
  </sheetData>
  <mergeCells count="5">
    <mergeCell ref="B15:F15"/>
    <mergeCell ref="B27:F27"/>
    <mergeCell ref="B39:F39"/>
    <mergeCell ref="B40:F40"/>
    <mergeCell ref="B42:H4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9"/>
  <sheetViews>
    <sheetView view="pageBreakPreview" zoomScale="130" zoomScaleNormal="100" zoomScaleSheetLayoutView="130" workbookViewId="0">
      <pane ySplit="8" topLeftCell="A21" activePane="bottomLeft" state="frozen"/>
      <selection pane="bottomLeft" activeCell="G25" sqref="G25"/>
    </sheetView>
  </sheetViews>
  <sheetFormatPr defaultColWidth="10" defaultRowHeight="19.5" customHeight="1"/>
  <cols>
    <col min="1" max="1" width="7.6328125" style="37" customWidth="1"/>
    <col min="2" max="3" width="17.36328125" style="37" customWidth="1"/>
    <col min="4" max="4" width="17.36328125" style="38" customWidth="1"/>
    <col min="5" max="9" width="18.7265625" style="40" customWidth="1"/>
    <col min="10" max="10" width="13.90625" style="66" customWidth="1"/>
    <col min="11" max="16384" width="10" style="37"/>
  </cols>
  <sheetData>
    <row r="1" spans="1:10" ht="19.5" customHeight="1">
      <c r="B1" s="38"/>
      <c r="C1" s="38"/>
      <c r="D1" s="39"/>
      <c r="E1" s="79" t="s">
        <v>305</v>
      </c>
      <c r="F1" s="80"/>
      <c r="G1" s="80"/>
      <c r="H1" s="80"/>
      <c r="I1" s="80"/>
    </row>
    <row r="2" spans="1:10" ht="19.5" customHeight="1">
      <c r="B2" s="82" t="s">
        <v>295</v>
      </c>
      <c r="C2" s="83" t="s">
        <v>309</v>
      </c>
      <c r="D2" s="39"/>
      <c r="E2" s="109" t="s">
        <v>313</v>
      </c>
      <c r="F2" s="109"/>
      <c r="G2" s="109"/>
      <c r="H2" s="109"/>
      <c r="I2" s="109"/>
    </row>
    <row r="3" spans="1:10" ht="19.5" customHeight="1">
      <c r="B3" s="84"/>
      <c r="C3" s="83">
        <f>COUNTIF(B9:B20,"&gt;1")</f>
        <v>0</v>
      </c>
      <c r="D3" s="39"/>
      <c r="E3" s="81" t="s">
        <v>314</v>
      </c>
      <c r="F3" s="81"/>
      <c r="G3" s="80"/>
      <c r="H3" s="80"/>
      <c r="I3" s="80"/>
    </row>
    <row r="4" spans="1:10" ht="19.5" customHeight="1">
      <c r="B4" s="68"/>
      <c r="C4" s="68"/>
      <c r="D4" s="68"/>
      <c r="E4" s="86" t="s">
        <v>315</v>
      </c>
      <c r="F4" s="68"/>
      <c r="G4" s="68"/>
      <c r="H4" s="68"/>
      <c r="I4" s="68"/>
    </row>
    <row r="5" spans="1:10" ht="19.5" customHeight="1">
      <c r="B5" s="68"/>
      <c r="C5" s="68"/>
      <c r="D5" s="68"/>
      <c r="E5" s="86" t="s">
        <v>316</v>
      </c>
      <c r="F5" s="68"/>
      <c r="G5" s="68"/>
      <c r="H5" s="68"/>
      <c r="I5" s="68"/>
    </row>
    <row r="6" spans="1:10" ht="19.5" customHeight="1" thickBot="1">
      <c r="B6" s="68"/>
      <c r="C6" s="68"/>
      <c r="D6" s="68"/>
      <c r="E6" s="86"/>
      <c r="F6" s="68"/>
      <c r="G6" s="68"/>
      <c r="H6" s="68"/>
      <c r="I6" s="68"/>
    </row>
    <row r="7" spans="1:10" ht="25.5" customHeight="1">
      <c r="A7" s="94" t="s">
        <v>294</v>
      </c>
      <c r="B7" s="103" t="s">
        <v>296</v>
      </c>
      <c r="C7" s="105" t="s">
        <v>317</v>
      </c>
      <c r="D7" s="107" t="s">
        <v>297</v>
      </c>
      <c r="E7" s="96" t="s">
        <v>59</v>
      </c>
      <c r="F7" s="96"/>
      <c r="G7" s="96"/>
      <c r="H7" s="97" t="s">
        <v>300</v>
      </c>
      <c r="I7" s="99" t="s">
        <v>301</v>
      </c>
      <c r="J7" s="101" t="s">
        <v>310</v>
      </c>
    </row>
    <row r="8" spans="1:10" ht="25.5" customHeight="1" thickBot="1">
      <c r="A8" s="95"/>
      <c r="B8" s="104"/>
      <c r="C8" s="106"/>
      <c r="D8" s="108"/>
      <c r="E8" s="42" t="s">
        <v>298</v>
      </c>
      <c r="F8" s="42" t="s">
        <v>297</v>
      </c>
      <c r="G8" s="43" t="s">
        <v>299</v>
      </c>
      <c r="H8" s="98"/>
      <c r="I8" s="100"/>
      <c r="J8" s="102"/>
    </row>
    <row r="9" spans="1:10" ht="19.5" customHeight="1">
      <c r="A9" s="47">
        <v>4</v>
      </c>
      <c r="B9" s="48"/>
      <c r="C9" s="48"/>
      <c r="D9" s="49"/>
      <c r="E9" s="50">
        <f>IF(AND(B9&gt;0,D9&gt;0),ROUNDDOWN(IF($C$3="",0,$B$3/$C$3),0),0)</f>
        <v>0</v>
      </c>
      <c r="F9" s="50">
        <f>D9</f>
        <v>0</v>
      </c>
      <c r="G9" s="50">
        <f>E9+F9</f>
        <v>0</v>
      </c>
      <c r="H9" s="50">
        <f>IF(G9=0,0,ROUNDDOWN(25700/C9*B9,0))</f>
        <v>0</v>
      </c>
      <c r="I9" s="51">
        <f>IF(G9&lt;H9,G9,H9)</f>
        <v>0</v>
      </c>
      <c r="J9" s="67">
        <f>G9-I9</f>
        <v>0</v>
      </c>
    </row>
    <row r="10" spans="1:10" ht="19.5" customHeight="1">
      <c r="A10" s="52">
        <v>5</v>
      </c>
      <c r="B10" s="53"/>
      <c r="C10" s="53"/>
      <c r="D10" s="49"/>
      <c r="E10" s="50">
        <f t="shared" ref="E10:E20" si="0">IF(AND(B10&gt;0,D10&gt;0),ROUNDDOWN(IF($C$3="",0,$B$3/$C$3),0),0)</f>
        <v>0</v>
      </c>
      <c r="F10" s="50">
        <f t="shared" ref="F10:F20" si="1">D10</f>
        <v>0</v>
      </c>
      <c r="G10" s="50">
        <f t="shared" ref="G10:G20" si="2">E10+F10</f>
        <v>0</v>
      </c>
      <c r="H10" s="50">
        <f t="shared" ref="H10:H20" si="3">IF(G10=0,0,ROUNDDOWN(25700/C10*B10,0))</f>
        <v>0</v>
      </c>
      <c r="I10" s="51">
        <f t="shared" ref="I10:I20" si="4">IF(G10&lt;H10,G10,H10)</f>
        <v>0</v>
      </c>
      <c r="J10" s="67">
        <f t="shared" ref="J10:J20" si="5">G10-I10</f>
        <v>0</v>
      </c>
    </row>
    <row r="11" spans="1:10" ht="19.5" customHeight="1">
      <c r="A11" s="52">
        <v>6</v>
      </c>
      <c r="B11" s="53"/>
      <c r="C11" s="53"/>
      <c r="D11" s="54"/>
      <c r="E11" s="50">
        <f t="shared" si="0"/>
        <v>0</v>
      </c>
      <c r="F11" s="50">
        <f t="shared" si="1"/>
        <v>0</v>
      </c>
      <c r="G11" s="50">
        <f t="shared" si="2"/>
        <v>0</v>
      </c>
      <c r="H11" s="50">
        <f t="shared" si="3"/>
        <v>0</v>
      </c>
      <c r="I11" s="51">
        <f t="shared" si="4"/>
        <v>0</v>
      </c>
      <c r="J11" s="67">
        <f t="shared" si="5"/>
        <v>0</v>
      </c>
    </row>
    <row r="12" spans="1:10" ht="19.5" customHeight="1">
      <c r="A12" s="52">
        <v>7</v>
      </c>
      <c r="B12" s="53"/>
      <c r="C12" s="53"/>
      <c r="D12" s="54"/>
      <c r="E12" s="50">
        <f t="shared" si="0"/>
        <v>0</v>
      </c>
      <c r="F12" s="50">
        <f t="shared" si="1"/>
        <v>0</v>
      </c>
      <c r="G12" s="50">
        <f t="shared" si="2"/>
        <v>0</v>
      </c>
      <c r="H12" s="50">
        <f t="shared" si="3"/>
        <v>0</v>
      </c>
      <c r="I12" s="51">
        <f t="shared" si="4"/>
        <v>0</v>
      </c>
      <c r="J12" s="67">
        <f t="shared" si="5"/>
        <v>0</v>
      </c>
    </row>
    <row r="13" spans="1:10" ht="19.5" customHeight="1">
      <c r="A13" s="52">
        <v>8</v>
      </c>
      <c r="B13" s="53"/>
      <c r="C13" s="53"/>
      <c r="D13" s="54"/>
      <c r="E13" s="50">
        <f t="shared" si="0"/>
        <v>0</v>
      </c>
      <c r="F13" s="50">
        <f t="shared" si="1"/>
        <v>0</v>
      </c>
      <c r="G13" s="50">
        <f t="shared" si="2"/>
        <v>0</v>
      </c>
      <c r="H13" s="87">
        <f t="shared" si="3"/>
        <v>0</v>
      </c>
      <c r="I13" s="51">
        <f t="shared" si="4"/>
        <v>0</v>
      </c>
      <c r="J13" s="67">
        <f t="shared" si="5"/>
        <v>0</v>
      </c>
    </row>
    <row r="14" spans="1:10" ht="19.5" customHeight="1">
      <c r="A14" s="52">
        <v>9</v>
      </c>
      <c r="B14" s="53"/>
      <c r="C14" s="53"/>
      <c r="D14" s="54"/>
      <c r="E14" s="50">
        <f t="shared" si="0"/>
        <v>0</v>
      </c>
      <c r="F14" s="50">
        <f t="shared" si="1"/>
        <v>0</v>
      </c>
      <c r="G14" s="50">
        <f t="shared" si="2"/>
        <v>0</v>
      </c>
      <c r="H14" s="50">
        <f t="shared" si="3"/>
        <v>0</v>
      </c>
      <c r="I14" s="51">
        <f t="shared" si="4"/>
        <v>0</v>
      </c>
      <c r="J14" s="67">
        <f t="shared" si="5"/>
        <v>0</v>
      </c>
    </row>
    <row r="15" spans="1:10" ht="19.5" customHeight="1">
      <c r="A15" s="52">
        <v>10</v>
      </c>
      <c r="B15" s="53"/>
      <c r="C15" s="53"/>
      <c r="D15" s="54"/>
      <c r="E15" s="50">
        <f t="shared" si="0"/>
        <v>0</v>
      </c>
      <c r="F15" s="50">
        <f t="shared" si="1"/>
        <v>0</v>
      </c>
      <c r="G15" s="50">
        <f t="shared" si="2"/>
        <v>0</v>
      </c>
      <c r="H15" s="50">
        <f t="shared" si="3"/>
        <v>0</v>
      </c>
      <c r="I15" s="51">
        <f t="shared" si="4"/>
        <v>0</v>
      </c>
      <c r="J15" s="67">
        <f t="shared" si="5"/>
        <v>0</v>
      </c>
    </row>
    <row r="16" spans="1:10" ht="19.5" customHeight="1">
      <c r="A16" s="52">
        <v>11</v>
      </c>
      <c r="B16" s="53"/>
      <c r="C16" s="53"/>
      <c r="D16" s="54"/>
      <c r="E16" s="50">
        <f t="shared" si="0"/>
        <v>0</v>
      </c>
      <c r="F16" s="50">
        <f t="shared" si="1"/>
        <v>0</v>
      </c>
      <c r="G16" s="50">
        <f t="shared" si="2"/>
        <v>0</v>
      </c>
      <c r="H16" s="50">
        <f t="shared" si="3"/>
        <v>0</v>
      </c>
      <c r="I16" s="51">
        <f t="shared" si="4"/>
        <v>0</v>
      </c>
      <c r="J16" s="67">
        <f t="shared" si="5"/>
        <v>0</v>
      </c>
    </row>
    <row r="17" spans="1:10" ht="19.5" customHeight="1">
      <c r="A17" s="52">
        <v>12</v>
      </c>
      <c r="B17" s="53"/>
      <c r="C17" s="53"/>
      <c r="D17" s="54"/>
      <c r="E17" s="50">
        <f t="shared" si="0"/>
        <v>0</v>
      </c>
      <c r="F17" s="50">
        <f t="shared" si="1"/>
        <v>0</v>
      </c>
      <c r="G17" s="50">
        <f t="shared" si="2"/>
        <v>0</v>
      </c>
      <c r="H17" s="50">
        <f t="shared" si="3"/>
        <v>0</v>
      </c>
      <c r="I17" s="51">
        <f t="shared" si="4"/>
        <v>0</v>
      </c>
      <c r="J17" s="67">
        <f t="shared" si="5"/>
        <v>0</v>
      </c>
    </row>
    <row r="18" spans="1:10" ht="19.5" customHeight="1">
      <c r="A18" s="52">
        <v>1</v>
      </c>
      <c r="B18" s="53"/>
      <c r="C18" s="53"/>
      <c r="D18" s="54"/>
      <c r="E18" s="50">
        <f t="shared" si="0"/>
        <v>0</v>
      </c>
      <c r="F18" s="50">
        <f t="shared" si="1"/>
        <v>0</v>
      </c>
      <c r="G18" s="50">
        <f t="shared" si="2"/>
        <v>0</v>
      </c>
      <c r="H18" s="50">
        <f t="shared" si="3"/>
        <v>0</v>
      </c>
      <c r="I18" s="51">
        <f t="shared" si="4"/>
        <v>0</v>
      </c>
      <c r="J18" s="67">
        <f t="shared" si="5"/>
        <v>0</v>
      </c>
    </row>
    <row r="19" spans="1:10" ht="19.5" customHeight="1">
      <c r="A19" s="52">
        <v>2</v>
      </c>
      <c r="B19" s="53"/>
      <c r="C19" s="53"/>
      <c r="D19" s="54"/>
      <c r="E19" s="50">
        <f t="shared" si="0"/>
        <v>0</v>
      </c>
      <c r="F19" s="50">
        <f t="shared" si="1"/>
        <v>0</v>
      </c>
      <c r="G19" s="50">
        <f t="shared" si="2"/>
        <v>0</v>
      </c>
      <c r="H19" s="50">
        <f t="shared" si="3"/>
        <v>0</v>
      </c>
      <c r="I19" s="51">
        <f t="shared" si="4"/>
        <v>0</v>
      </c>
      <c r="J19" s="67">
        <f t="shared" si="5"/>
        <v>0</v>
      </c>
    </row>
    <row r="20" spans="1:10" ht="19.5" customHeight="1">
      <c r="A20" s="52">
        <v>3</v>
      </c>
      <c r="B20" s="53"/>
      <c r="C20" s="53"/>
      <c r="D20" s="54"/>
      <c r="E20" s="50">
        <f t="shared" si="0"/>
        <v>0</v>
      </c>
      <c r="F20" s="50">
        <f t="shared" si="1"/>
        <v>0</v>
      </c>
      <c r="G20" s="50">
        <f t="shared" si="2"/>
        <v>0</v>
      </c>
      <c r="H20" s="50">
        <f t="shared" si="3"/>
        <v>0</v>
      </c>
      <c r="I20" s="51">
        <f t="shared" si="4"/>
        <v>0</v>
      </c>
      <c r="J20" s="67">
        <f t="shared" si="5"/>
        <v>0</v>
      </c>
    </row>
    <row r="21" spans="1:10" ht="19.5" customHeight="1" thickBot="1">
      <c r="A21" s="91" t="s">
        <v>58</v>
      </c>
      <c r="B21" s="92"/>
      <c r="C21" s="92"/>
      <c r="D21" s="93"/>
      <c r="E21" s="69">
        <f t="shared" ref="E21:J21" si="6">SUM(E9:E20)</f>
        <v>0</v>
      </c>
      <c r="F21" s="69">
        <f t="shared" si="6"/>
        <v>0</v>
      </c>
      <c r="G21" s="69">
        <f t="shared" si="6"/>
        <v>0</v>
      </c>
      <c r="H21" s="69">
        <f t="shared" si="6"/>
        <v>0</v>
      </c>
      <c r="I21" s="70">
        <f t="shared" si="6"/>
        <v>0</v>
      </c>
      <c r="J21" s="67">
        <f t="shared" si="6"/>
        <v>0</v>
      </c>
    </row>
    <row r="22" spans="1:10" ht="10.5" customHeight="1">
      <c r="A22" s="71"/>
      <c r="B22" s="72"/>
      <c r="C22" s="72"/>
      <c r="D22" s="72"/>
      <c r="E22" s="72"/>
      <c r="F22" s="72"/>
      <c r="G22" s="72"/>
      <c r="H22" s="72"/>
      <c r="I22" s="73"/>
      <c r="J22" s="72"/>
    </row>
    <row r="23" spans="1:10" ht="10.5" customHeight="1" thickBot="1"/>
    <row r="24" spans="1:10" ht="38.25" customHeight="1">
      <c r="C24" s="41" t="s">
        <v>292</v>
      </c>
      <c r="D24" s="59" t="s">
        <v>302</v>
      </c>
      <c r="E24" s="44" t="s">
        <v>303</v>
      </c>
      <c r="F24" s="44" t="s">
        <v>311</v>
      </c>
      <c r="G24" s="46" t="s">
        <v>312</v>
      </c>
      <c r="H24" s="85" t="s">
        <v>304</v>
      </c>
    </row>
    <row r="25" spans="1:10" ht="19.5" customHeight="1" thickBot="1">
      <c r="C25" s="55">
        <f>$B$3</f>
        <v>0</v>
      </c>
      <c r="D25" s="55">
        <f>SUM(D9:$D$20)</f>
        <v>0</v>
      </c>
      <c r="E25" s="56">
        <f>$I$21</f>
        <v>0</v>
      </c>
      <c r="F25" s="55">
        <f>D25+C25-E25</f>
        <v>0</v>
      </c>
      <c r="G25" s="57"/>
      <c r="H25" s="58">
        <f>F25-G25</f>
        <v>0</v>
      </c>
    </row>
    <row r="26" spans="1:10" ht="19.5" customHeight="1">
      <c r="D26" s="37"/>
      <c r="E26" s="38"/>
      <c r="H26" s="45" t="s">
        <v>293</v>
      </c>
    </row>
    <row r="27" spans="1:10" ht="5.25" customHeight="1"/>
    <row r="28" spans="1:10" s="74" customFormat="1" ht="19.5" customHeight="1">
      <c r="A28" s="78"/>
      <c r="B28" s="75"/>
      <c r="D28" s="76"/>
      <c r="E28" s="77"/>
      <c r="F28" s="77"/>
      <c r="G28" s="77"/>
      <c r="H28" s="77"/>
      <c r="I28" s="77"/>
      <c r="J28" s="77"/>
    </row>
    <row r="29" spans="1:10" s="74" customFormat="1" ht="19.5" customHeight="1">
      <c r="B29" s="75"/>
      <c r="D29" s="76"/>
      <c r="E29" s="77"/>
      <c r="F29" s="77"/>
      <c r="G29" s="77"/>
      <c r="H29" s="77"/>
      <c r="I29" s="77"/>
      <c r="J29" s="77"/>
    </row>
  </sheetData>
  <protectedRanges>
    <protectedRange sqref="B3:C3 A9:D22" name="範囲1"/>
  </protectedRanges>
  <mergeCells count="10">
    <mergeCell ref="J7:J8"/>
    <mergeCell ref="B7:B8"/>
    <mergeCell ref="C7:C8"/>
    <mergeCell ref="D7:D8"/>
    <mergeCell ref="E2:I2"/>
    <mergeCell ref="A21:D21"/>
    <mergeCell ref="A7:A8"/>
    <mergeCell ref="E7:G7"/>
    <mergeCell ref="H7:H8"/>
    <mergeCell ref="I7:I8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7" orientation="landscape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abSelected="1" zoomScale="175" zoomScaleNormal="175" workbookViewId="0">
      <selection activeCell="C15" sqref="C15"/>
    </sheetView>
  </sheetViews>
  <sheetFormatPr defaultRowHeight="13"/>
  <cols>
    <col min="2" max="3" width="10.1796875" bestFit="1" customWidth="1"/>
  </cols>
  <sheetData>
    <row r="1" spans="1:3" ht="13.5" thickBot="1">
      <c r="A1" s="60" t="s">
        <v>306</v>
      </c>
      <c r="B1" s="61" t="s">
        <v>307</v>
      </c>
      <c r="C1" s="62" t="s">
        <v>308</v>
      </c>
    </row>
    <row r="2" spans="1:3" ht="13.5" thickBot="1">
      <c r="A2" s="63">
        <v>4</v>
      </c>
      <c r="B2" s="64">
        <v>30</v>
      </c>
      <c r="C2" s="65">
        <v>21</v>
      </c>
    </row>
    <row r="3" spans="1:3" ht="13.5" thickBot="1">
      <c r="A3" s="63">
        <v>5</v>
      </c>
      <c r="B3" s="64">
        <v>31</v>
      </c>
      <c r="C3" s="65">
        <v>18</v>
      </c>
    </row>
    <row r="4" spans="1:3" ht="13.5" thickBot="1">
      <c r="A4" s="63">
        <v>6</v>
      </c>
      <c r="B4" s="64">
        <v>30</v>
      </c>
      <c r="C4" s="65">
        <v>22</v>
      </c>
    </row>
    <row r="5" spans="1:3" ht="13.5" thickBot="1">
      <c r="A5" s="63">
        <v>7</v>
      </c>
      <c r="B5" s="64">
        <v>31</v>
      </c>
      <c r="C5" s="65">
        <v>22</v>
      </c>
    </row>
    <row r="6" spans="1:3" ht="13.5" thickBot="1">
      <c r="A6" s="63">
        <v>8</v>
      </c>
      <c r="B6" s="64">
        <v>31</v>
      </c>
      <c r="C6" s="65">
        <v>20</v>
      </c>
    </row>
    <row r="7" spans="1:3" ht="13.5" thickBot="1">
      <c r="A7" s="63">
        <v>9</v>
      </c>
      <c r="B7" s="64">
        <v>30</v>
      </c>
      <c r="C7" s="65">
        <v>19</v>
      </c>
    </row>
    <row r="8" spans="1:3" ht="13.5" thickBot="1">
      <c r="A8" s="63">
        <v>10</v>
      </c>
      <c r="B8" s="64">
        <v>31</v>
      </c>
      <c r="C8" s="65">
        <v>21</v>
      </c>
    </row>
    <row r="9" spans="1:3" ht="13.5" thickBot="1">
      <c r="A9" s="63">
        <v>11</v>
      </c>
      <c r="B9" s="64">
        <v>30</v>
      </c>
      <c r="C9" s="65">
        <v>19</v>
      </c>
    </row>
    <row r="10" spans="1:3" ht="13.5" thickBot="1">
      <c r="A10" s="63">
        <v>12</v>
      </c>
      <c r="B10" s="64">
        <v>31</v>
      </c>
      <c r="C10" s="65">
        <v>20</v>
      </c>
    </row>
    <row r="11" spans="1:3" ht="13.5" thickBot="1">
      <c r="A11" s="63">
        <v>1</v>
      </c>
      <c r="B11" s="64">
        <v>31</v>
      </c>
      <c r="C11" s="65">
        <v>19</v>
      </c>
    </row>
    <row r="12" spans="1:3" ht="13.5" thickBot="1">
      <c r="A12" s="63">
        <v>2</v>
      </c>
      <c r="B12" s="64">
        <v>28</v>
      </c>
      <c r="C12" s="65">
        <v>18</v>
      </c>
    </row>
    <row r="13" spans="1:3" ht="13.5" thickBot="1">
      <c r="A13" s="63">
        <v>3</v>
      </c>
      <c r="B13" s="64">
        <v>31</v>
      </c>
      <c r="C13" s="65">
        <v>22</v>
      </c>
    </row>
  </sheetData>
  <phoneticPr fontId="3"/>
  <pageMargins left="0.7" right="0.7" top="0.75" bottom="0.75" header="0.3" footer="0.3"/>
  <pageSetup paperSize="9" orientation="portrait" copies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baseType="lpstr" size="6">
      <vt:lpstr>幼稚園</vt:lpstr>
      <vt:lpstr>園児名簿 (記載例)</vt:lpstr>
      <vt:lpstr>請求内訳書（記載例）</vt:lpstr>
      <vt:lpstr>徴収額計算</vt:lpstr>
      <vt:lpstr>（参考）R8月の平日日数</vt:lpstr>
      <vt:lpstr>徴収額計算!Print_Area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2020-09-01T08:26:14Z</cp:lastPrinted>
  <dcterms:created xsi:type="dcterms:W3CDTF">2020-04-01T08:24:46Z</dcterms:created>
  <dcterms:modified xsi:type="dcterms:W3CDTF">2026-04-08T09:55:55Z</dcterms:modified>
</cp:coreProperties>
</file>