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/>
  <xr:revisionPtr xr6:coauthVersionLast="47" xr6:coauthVersionMax="47" documentId="13_ncr:1_{B8EEEC13-CED3-4C6A-82F8-4ECEE789F585}" revIDLastSave="0" xr10:uidLastSave="{00000000-0000-0000-0000-000000000000}"/>
  <bookViews>
    <workbookView activeTab="1" tabRatio="763" xr2:uid="{00000000-000D-0000-FFFF-FFFF00000000}" windowHeight="15600" windowWidth="28920" xWindow="-60" yWindow="-60"/>
  </bookViews>
  <sheets>
    <sheet r:id="rId1" name="入力例" sheetId="35"/>
    <sheet r:id="rId2" name="緑化施設概要書" sheetId="37"/>
  </sheets>
  <definedNames>
    <definedName localSheetId="0" name="_xlnm.Print_Area">入力例!$A$1:$AH$37</definedName>
    <definedName localSheetId="1" name="_xlnm.Print_Area">緑化施設概要書!$A$1:$AH$37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7" l="1"/>
  <c r="M27" i="37"/>
  <c r="V23" i="37"/>
  <c r="V21" i="37"/>
  <c r="V20" i="37"/>
  <c r="V22" i="37" s="1"/>
  <c r="V18" i="37"/>
  <c r="V17" i="37"/>
  <c r="V16" i="37"/>
  <c r="V15" i="37"/>
  <c r="V14" i="37"/>
  <c r="V13" i="37"/>
  <c r="V19" i="37" s="1"/>
  <c r="V24" i="37" s="1"/>
  <c r="K31" i="37" s="1"/>
  <c r="V12" i="37"/>
  <c r="M28" i="37" l="1"/>
  <c r="AG32" i="37"/>
  <c r="X31" i="37"/>
  <c r="X27" i="37"/>
  <c r="AG27" i="37"/>
  <c r="K32" i="35"/>
  <c r="V17" i="35" l="1"/>
  <c r="V23" i="35"/>
  <c r="V21" i="35"/>
  <c r="V20" i="35"/>
  <c r="V18" i="35"/>
  <c r="V16" i="35"/>
  <c r="V15" i="35"/>
  <c r="V14" i="35"/>
  <c r="V13" i="35"/>
  <c r="V12" i="35"/>
  <c r="V19" i="35" l="1"/>
  <c r="V22" i="35"/>
  <c r="M27" i="35"/>
  <c r="V24" i="35" l="1"/>
  <c r="K31" i="35" s="1"/>
  <c r="X31" i="35" s="1"/>
  <c r="M28" i="35" l="1"/>
  <c r="AG27" i="35" s="1"/>
  <c r="AG32" i="35"/>
  <c r="X27" i="35" l="1"/>
</calcChain>
</file>

<file path=xl/sharedStrings.xml><?xml version="1.0" encoding="utf-8"?>
<sst xmlns="http://schemas.openxmlformats.org/spreadsheetml/2006/main" count="136" uniqueCount="59">
  <si>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</si>
  <si>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</si>
  <si>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</si>
  <si>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</si>
  <si>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</si>
  <si>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</si>
  <si>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</si>
  <si>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</si>
  <si>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</si>
  <si>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</si>
  <si>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</si>
  <si>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</si>
  <si>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</si>
  <si>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</si>
  <si>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</si>
  <si>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</si>
  <si>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</si>
  <si>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</si>
  <si>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</si>
  <si>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</si>
  <si>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</si>
  <si>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</si>
  <si>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</si>
  <si>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</si>
  <si>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</si>
  <si>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</si>
  <si>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</si>
  <si>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</si>
  <si>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</si>
  <si>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</si>
  <si>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</si>
  <si>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</si>
  <si>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</si>
  <si>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</si>
  <si>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</si>
  <si>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</si>
  <si>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</si>
  <si>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</si>
  <si>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</si>
  <si>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</si>
  <si>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</si>
  <si>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</si>
  <si>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</si>
  <si>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</si>
  <si>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</si>
  <si>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</si>
  <si>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</si>
  <si>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</si>
  <si>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</si>
  <si>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</si>
  <si>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</si>
  <si>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</si>
  <si>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</si>
  <si>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</si>
  <si>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</si>
  <si>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</si>
  <si>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</si>
  <si>
    <t>変更</t>
    <rPh sb="0" eb="2">
      <t>ヘンコウ</t>
    </rPh>
    <phoneticPr fontId="3"/>
  </si>
  <si>
    <t>完了延期</t>
    <rPh sb="0" eb="2">
      <t>カンリョウ</t>
    </rPh>
    <rPh sb="2" eb="4">
      <t>エンキ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</si>
</sst>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45" xfId="42" applyNumberFormat="1" applyFont="1" applyFill="1" applyBorder="1" applyAlignment="1" applyProtection="1">
      <alignment vertical="center"/>
      <protection locked="0"/>
    </xf>
    <xf numFmtId="0" fontId="2" fillId="0" borderId="44" xfId="42" applyNumberFormat="1" applyFont="1" applyFill="1" applyBorder="1" applyAlignment="1" applyProtection="1">
      <alignment vertical="center"/>
      <protection locked="0"/>
    </xf>
    <xf numFmtId="0" fontId="2" fillId="0" borderId="43" xfId="42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8180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2" name="角丸四角形 3">
          <a:extLst>
            <a:ext uri="{FF2B5EF4-FFF2-40B4-BE49-F238E27FC236}">
              <a16:creationId xmlns:a16="http://schemas.microsoft.com/office/drawing/2014/main" id="{98F33D1A-A290-4A52-9058-13D4C3F2C4C9}"/>
            </a:ext>
          </a:extLst>
        </xdr:cNvPr>
        <xdr:cNvSpPr/>
      </xdr:nvSpPr>
      <xdr:spPr>
        <a:xfrm>
          <a:off x="702945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0</xdr:row>
      <xdr:rowOff>114300</xdr:rowOff>
    </xdr:from>
    <xdr:to>
      <xdr:col>36</xdr:col>
      <xdr:colOff>1904999</xdr:colOff>
      <xdr:row>8</xdr:row>
      <xdr:rowOff>161925</xdr:rowOff>
    </xdr:to>
    <xdr:sp textlink="">
      <xdr:nvSpPr>
        <xdr:cNvPr id="3" name="下矢印吹き出し 4">
          <a:extLst>
            <a:ext uri="{FF2B5EF4-FFF2-40B4-BE49-F238E27FC236}">
              <a16:creationId xmlns:a16="http://schemas.microsoft.com/office/drawing/2014/main" id="{D375337A-ADE3-483B-9FFA-583C7CE5EDCC}"/>
            </a:ext>
          </a:extLst>
        </xdr:cNvPr>
        <xdr:cNvSpPr/>
      </xdr:nvSpPr>
      <xdr:spPr>
        <a:xfrm>
          <a:off x="7219949" y="114300"/>
          <a:ext cx="2200275" cy="1362075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完了延期認定の場合は、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緑化工事が完了した部分の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面積をここに入力してください。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37"/>
  <sheetViews>
    <sheetView zoomScaleNormal="100" zoomScaleSheetLayoutView="100" workbookViewId="0">
      <selection activeCell="AK33" sqref="AK33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1</v>
      </c>
      <c r="M8" s="3" t="s">
        <v>3</v>
      </c>
      <c r="O8" s="39" t="s">
        <v>1</v>
      </c>
      <c r="Q8" s="43" t="s">
        <v>57</v>
      </c>
      <c r="R8" s="43"/>
      <c r="S8" s="2" t="s">
        <v>56</v>
      </c>
      <c r="T8" s="43"/>
      <c r="U8" s="43" t="s">
        <v>58</v>
      </c>
      <c r="X8" s="1" t="s">
        <v>1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40"/>
    </row>
    <row r="13" spans="1:37" ht="28.5" customHeight="1" thickBot="1" x14ac:dyDescent="0.2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>
        <f t="shared" ref="V13:V18" si="0">IF(AK13&gt;0,ROUNDDOWN(AK13,1),"")</f>
        <v>6.8</v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41">
        <v>6.85</v>
      </c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>
        <f t="shared" si="0"/>
        <v>9.6999999999999993</v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42">
        <v>9.77</v>
      </c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 t="str">
        <f t="shared" si="0"/>
        <v/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40"/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 t="str">
        <f t="shared" si="0"/>
        <v/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40"/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49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49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>
        <f>IF(COUNT(V12:AE18)&gt;0,SUM(V12:AE18),"")</f>
        <v>16.5</v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 t="str">
        <f t="shared" ref="V20:V21" si="1">IF(AK20&gt;0,ROUNDDOWN(AK20,1),"")</f>
        <v/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50"/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49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 t="str">
        <f>IF(COUNT(V20:AE21)&gt;0,SUM(V20:AE21),"")</f>
        <v/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51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>
        <f>IF(SUM(V19,V22,V23)=0,"",SUM(V19,V22,V23))</f>
        <v>16.5</v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27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22"/>
      <c r="W27" s="22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>
        <f>IF(M27=0,"",V24)</f>
        <v>16.5</v>
      </c>
      <c r="N28" s="25"/>
      <c r="O28" s="25" t="s">
        <v>6</v>
      </c>
      <c r="P28" s="25"/>
      <c r="Q28" s="95"/>
      <c r="R28" s="95"/>
      <c r="S28" s="97"/>
      <c r="T28" s="97"/>
      <c r="U28" s="97"/>
      <c r="V28" s="26"/>
      <c r="W28" s="26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>
        <f>IF(V24=0,"",V24)</f>
        <v>16.5</v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22"/>
      <c r="W31" s="22"/>
      <c r="X31" s="98">
        <f>IF(SUM(K31:K32)=0,"",ROUNDDOWN(K31/K32,3)*100)</f>
        <v>5.0999999999999996</v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>
        <f>IF(AK32=0,"",ROUNDDOWN(AK32,2))</f>
        <v>320.2</v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26"/>
      <c r="W32" s="26"/>
      <c r="X32" s="99"/>
      <c r="Y32" s="99"/>
      <c r="Z32" s="99"/>
      <c r="AA32" s="99"/>
      <c r="AB32" s="99"/>
      <c r="AC32" s="99"/>
      <c r="AD32" s="99"/>
      <c r="AE32" s="101"/>
      <c r="AG32" s="3">
        <f>K31/K32</f>
        <v>5.1530293566520925E-2</v>
      </c>
      <c r="AI32" s="38" t="s">
        <v>55</v>
      </c>
      <c r="AK32" s="36">
        <v>320.2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  <protectedRange sqref="AK12:AK16" name="範囲1"/>
  </protectedRanges>
  <mergeCells count="48">
    <mergeCell ref="D16:T16"/>
    <mergeCell ref="V16:AE16"/>
    <mergeCell ref="AE31:AE32"/>
    <mergeCell ref="C32:I32"/>
    <mergeCell ref="K32:M32"/>
    <mergeCell ref="K31:M31"/>
    <mergeCell ref="A30:Q30"/>
    <mergeCell ref="C31:I31"/>
    <mergeCell ref="Q31:R32"/>
    <mergeCell ref="S31:U32"/>
    <mergeCell ref="X31:AD32"/>
    <mergeCell ref="B20:C22"/>
    <mergeCell ref="D20:T20"/>
    <mergeCell ref="V20:AE20"/>
    <mergeCell ref="D21:T21"/>
    <mergeCell ref="V21:AE21"/>
    <mergeCell ref="D22:T22"/>
    <mergeCell ref="V22:AE2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A5:AE5"/>
    <mergeCell ref="A8:D8"/>
    <mergeCell ref="Z8:AE8"/>
    <mergeCell ref="B11:T11"/>
    <mergeCell ref="V11:AE11"/>
    <mergeCell ref="B12:C19"/>
    <mergeCell ref="D12:D14"/>
    <mergeCell ref="E12:T12"/>
    <mergeCell ref="V12:AE12"/>
    <mergeCell ref="E13:T13"/>
    <mergeCell ref="V13:AE13"/>
    <mergeCell ref="D17:T17"/>
    <mergeCell ref="V17:AE17"/>
    <mergeCell ref="D19:T19"/>
    <mergeCell ref="V19:AE19"/>
    <mergeCell ref="D18:T18"/>
    <mergeCell ref="V18:AE18"/>
    <mergeCell ref="V14:AE14"/>
    <mergeCell ref="D15:T15"/>
    <mergeCell ref="V15:AE15"/>
    <mergeCell ref="E14:T14"/>
  </mergeCells>
  <phoneticPr fontId="3"/>
  <dataValidations count="2">
    <dataValidation type="list" allowBlank="1" showInputMessage="1" showErrorMessage="1" sqref="K8 O8 G8 X8 S8" xr:uid="{BDCA9D70-43C5-4E18-AA45-31704C0D5E51}">
      <formula1>"レ,　"</formula1>
    </dataValidation>
    <dataValidation allowBlank="1" showInputMessage="1" showErrorMessage="1" sqref="U12:V24 K32 X31:AD32 X27:AD28" xr:uid="{00000000-0002-0000-01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V12:AE16 V20:AE21 W19:AE19 V23:AE23 W22:AE22 V17:AE18" unlockedFormula="1"/>
    <ignoredError sqref="V19 V22" formula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4597-8349-443B-9879-E730BA5AFD56}">
  <sheetPr>
    <tabColor theme="0"/>
  </sheetPr>
  <dimension ref="A1:AK37"/>
  <sheetViews>
    <sheetView tabSelected="1" zoomScaleNormal="100" zoomScaleSheetLayoutView="100" workbookViewId="0">
      <selection activeCell="AO7" sqref="AO7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5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1</v>
      </c>
      <c r="M8" s="3" t="s">
        <v>3</v>
      </c>
      <c r="O8" s="1" t="s">
        <v>1</v>
      </c>
      <c r="Q8" s="52" t="s">
        <v>57</v>
      </c>
      <c r="R8" s="43"/>
      <c r="S8" s="2" t="s">
        <v>56</v>
      </c>
      <c r="T8" s="43"/>
      <c r="U8" s="43" t="s">
        <v>58</v>
      </c>
      <c r="X8" s="1" t="s">
        <v>1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31"/>
    </row>
    <row r="13" spans="1:37" ht="28.5" customHeight="1" x14ac:dyDescent="0.15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 t="str">
        <f t="shared" ref="V13:V18" si="0">IF(AK13&gt;0,ROUNDDOWN(AK13,1),"")</f>
        <v/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32"/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 t="str">
        <f t="shared" si="0"/>
        <v/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33"/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 t="str">
        <f t="shared" si="0"/>
        <v/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34"/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 t="str">
        <f t="shared" si="0"/>
        <v/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32"/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32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32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 t="str">
        <f>IF(COUNT(V12:AE18)&gt;0,SUM(V12:AE18),"")</f>
        <v/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 t="str">
        <f t="shared" ref="V20:V21" si="1">IF(AK20&gt;0,ROUNDDOWN(AK20,1),"")</f>
        <v/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31"/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32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 t="str">
        <f>IF(COUNT(V20:AE21)&gt;0,SUM(V20:AE21),"")</f>
        <v/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35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 t="str">
        <f>IF(SUM(V19,V22,V23)=0,"",SUM(V19,V22,V23))</f>
        <v/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46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47"/>
      <c r="W27" s="47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 t="str">
        <f>IF(M27=0,"",V24)</f>
        <v/>
      </c>
      <c r="N28" s="25"/>
      <c r="O28" s="25" t="s">
        <v>6</v>
      </c>
      <c r="P28" s="25"/>
      <c r="Q28" s="95"/>
      <c r="R28" s="95"/>
      <c r="S28" s="97"/>
      <c r="T28" s="97"/>
      <c r="U28" s="97"/>
      <c r="V28" s="48"/>
      <c r="W28" s="48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 t="str">
        <f>IF(V24=0,"",V24)</f>
        <v/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47"/>
      <c r="W31" s="47"/>
      <c r="X31" s="98" t="str">
        <f>IF(SUM(K31:K32)=0,"",ROUNDDOWN(K31/K32,3)*100)</f>
        <v/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 t="str">
        <f>IF(AK32=0,"",ROUNDDOWN(AK32,2))</f>
        <v/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48"/>
      <c r="W32" s="48"/>
      <c r="X32" s="99"/>
      <c r="Y32" s="99"/>
      <c r="Z32" s="99"/>
      <c r="AA32" s="99"/>
      <c r="AB32" s="99"/>
      <c r="AC32" s="99"/>
      <c r="AD32" s="99"/>
      <c r="AE32" s="101"/>
      <c r="AG32" s="3" t="e">
        <f>K31/K32</f>
        <v>#VALUE!</v>
      </c>
      <c r="AI32" s="38" t="s">
        <v>55</v>
      </c>
      <c r="AK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</protectedRanges>
  <mergeCells count="48">
    <mergeCell ref="AE31:AE32"/>
    <mergeCell ref="C32:I32"/>
    <mergeCell ref="K32:M32"/>
    <mergeCell ref="A30:Q30"/>
    <mergeCell ref="C31:I31"/>
    <mergeCell ref="K31:M31"/>
    <mergeCell ref="Q31:R32"/>
    <mergeCell ref="S31:U32"/>
    <mergeCell ref="X31:AD3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D19:T19"/>
    <mergeCell ref="V19:AE19"/>
    <mergeCell ref="B20:C22"/>
    <mergeCell ref="D20:T20"/>
    <mergeCell ref="V20:AE20"/>
    <mergeCell ref="D21:T21"/>
    <mergeCell ref="V21:AE21"/>
    <mergeCell ref="D22:T22"/>
    <mergeCell ref="V22:AE22"/>
    <mergeCell ref="B12:C19"/>
    <mergeCell ref="D12:D14"/>
    <mergeCell ref="E12:T12"/>
    <mergeCell ref="V12:AE12"/>
    <mergeCell ref="E13:T13"/>
    <mergeCell ref="V13:AE13"/>
    <mergeCell ref="E14:T14"/>
    <mergeCell ref="D17:T17"/>
    <mergeCell ref="V17:AE17"/>
    <mergeCell ref="D18:T18"/>
    <mergeCell ref="V18:AE18"/>
    <mergeCell ref="D16:T16"/>
    <mergeCell ref="V16:AE16"/>
    <mergeCell ref="V14:AE14"/>
    <mergeCell ref="D15:T15"/>
    <mergeCell ref="A5:AE5"/>
    <mergeCell ref="A8:D8"/>
    <mergeCell ref="Z8:AE8"/>
    <mergeCell ref="B11:T11"/>
    <mergeCell ref="V11:AE11"/>
    <mergeCell ref="V15:AE15"/>
  </mergeCells>
  <phoneticPr fontId="3"/>
  <dataValidations count="2">
    <dataValidation allowBlank="1" showInputMessage="1" showErrorMessage="1" sqref="U12:V24 K32 X31:AD32 X27:AD28" xr:uid="{F0A7F16E-EB44-4FB5-95A4-3DD2A958BDC8}"/>
    <dataValidation type="list" allowBlank="1" showInputMessage="1" showErrorMessage="1" sqref="K8 O8 G8 X8 S8" xr:uid="{099AEF8B-766C-4485-A97E-553F8D820D55}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2025-11-28T05:56:27Z</cp:lastPrinted>
  <dcterms:created xsi:type="dcterms:W3CDTF">1601-01-01T00:00:00Z</dcterms:created>
  <dcterms:modified xsi:type="dcterms:W3CDTF">2025-12-25T09:22:39Z</dcterms:modified>
</cp:coreProperties>
</file>