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/>
  <xr:revisionPtr xr6:coauthVersionLast="47" xr6:coauthVersionMax="47" documentId="13_ncr:1_{01DBA1A1-9E22-456E-AE21-4DD7B5777B83}" revIDLastSave="0" xr10:uidLastSave="{00000000-0000-0000-0000-000000000000}"/>
  <bookViews>
    <workbookView activeTab="1" tabRatio="763" xr2:uid="{00000000-000D-0000-FFFF-FFFF00000000}" windowHeight="10920" windowWidth="20610" xWindow="-60" yWindow="-60"/>
  </bookViews>
  <sheets>
    <sheet r:id="rId1" name="入力例" sheetId="35"/>
    <sheet r:id="rId2" name="緑化施設概要書" sheetId="37"/>
  </sheets>
  <definedNames>
    <definedName localSheetId="0" name="_xlnm.Print_Area">入力例!$A$1:$AH$37</definedName>
    <definedName localSheetId="1" name="_xlnm.Print_Area">緑化施設概要書!$A$1:$AH$37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37" l="1"/>
  <c r="M27" i="37"/>
  <c r="V23" i="37"/>
  <c r="V21" i="37"/>
  <c r="V20" i="37"/>
  <c r="V22" i="37" s="1"/>
  <c r="V18" i="37"/>
  <c r="V17" i="37"/>
  <c r="V16" i="37"/>
  <c r="V15" i="37"/>
  <c r="V14" i="37"/>
  <c r="V13" i="37"/>
  <c r="V19" i="37" s="1"/>
  <c r="V24" i="37" s="1"/>
  <c r="K31" i="37" s="1"/>
  <c r="V12" i="37"/>
  <c r="M28" i="37" l="1"/>
  <c r="AG32" i="37"/>
  <c r="X31" i="37"/>
  <c r="X27" i="37"/>
  <c r="AG27" i="37"/>
  <c r="K32" i="35"/>
  <c r="V17" i="35" l="1"/>
  <c r="V23" i="35"/>
  <c r="V21" i="35"/>
  <c r="V20" i="35"/>
  <c r="V18" i="35"/>
  <c r="V16" i="35"/>
  <c r="V15" i="35"/>
  <c r="V14" i="35"/>
  <c r="V13" i="35"/>
  <c r="V12" i="35"/>
  <c r="V19" i="35" l="1"/>
  <c r="V22" i="35"/>
  <c r="M27" i="35"/>
  <c r="V24" i="35" l="1"/>
  <c r="K31" i="35" s="1"/>
  <c r="X31" i="35" s="1"/>
  <c r="M28" i="35" l="1"/>
  <c r="AG27" i="35" s="1"/>
  <c r="AG32" i="35"/>
  <c r="X27" i="35" l="1"/>
</calcChain>
</file>

<file path=xl/sharedStrings.xml><?xml version="1.0" encoding="utf-8"?>
<sst xmlns="http://schemas.openxmlformats.org/spreadsheetml/2006/main" count="136" uniqueCount="59">
  <si>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</si>
  <si>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</si>
  <si>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</si>
  <si>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</si>
  <si>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</si>
  <si>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</si>
  <si>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</si>
  <si>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</si>
  <si>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</si>
  <si>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</si>
  <si>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</si>
  <si>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</si>
  <si>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</si>
  <si>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</si>
  <si>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</si>
  <si>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</si>
  <si>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</si>
  <si>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</si>
  <si>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</si>
  <si>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</si>
  <si>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</si>
  <si>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</si>
  <si>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</si>
  <si>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</si>
  <si>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</si>
  <si>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</si>
  <si>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</si>
  <si>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</si>
  <si>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</si>
  <si>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</si>
  <si>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</si>
  <si>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</si>
  <si>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</si>
  <si>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</si>
  <si>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</si>
  <si>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</si>
  <si>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</si>
  <si>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</si>
  <si>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</si>
  <si>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</si>
  <si>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</si>
  <si>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</si>
  <si>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</si>
  <si>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</si>
  <si>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</si>
  <si>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</si>
  <si>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</si>
  <si>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</si>
  <si>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</si>
  <si>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</si>
  <si>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</si>
  <si>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</si>
  <si>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</si>
  <si>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</si>
  <si>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</si>
  <si>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</si>
  <si>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</si>
  <si>
    <t>変更</t>
    <rPh sb="0" eb="2">
      <t>ヘンコウ</t>
    </rPh>
    <phoneticPr fontId="3"/>
  </si>
  <si>
    <t>完了延期</t>
    <rPh sb="0" eb="2">
      <t>カンリョウ</t>
    </rPh>
    <rPh sb="2" eb="4">
      <t>エンキ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</si>
</sst>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" fillId="0" borderId="45" xfId="42" applyNumberFormat="1" applyFont="1" applyFill="1" applyBorder="1" applyAlignment="1" applyProtection="1">
      <alignment vertical="center"/>
      <protection locked="0"/>
    </xf>
    <xf numFmtId="0" fontId="2" fillId="0" borderId="44" xfId="42" applyNumberFormat="1" applyFont="1" applyFill="1" applyBorder="1" applyAlignment="1" applyProtection="1">
      <alignment vertical="center"/>
      <protection locked="0"/>
    </xf>
    <xf numFmtId="0" fontId="2" fillId="0" borderId="43" xfId="42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Alignment="1" applyProtection="1">
      <alignment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40" fontId="8" fillId="36" borderId="14" xfId="42" applyNumberFormat="1" applyFont="1" applyFill="1" applyBorder="1" applyAlignment="1" applyProtection="1">
      <alignment horizontal="center" vertical="center"/>
    </xf>
    <xf numFmtId="178" fontId="8" fillId="0" borderId="3" xfId="42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8180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1</xdr:row>
      <xdr:rowOff>133350</xdr:rowOff>
    </xdr:from>
    <xdr:to>
      <xdr:col>36</xdr:col>
      <xdr:colOff>1904999</xdr:colOff>
      <xdr:row>8</xdr:row>
      <xdr:rowOff>161925</xdr:rowOff>
    </xdr:to>
    <xdr:sp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2" name="角丸四角形 3">
          <a:extLst>
            <a:ext uri="{FF2B5EF4-FFF2-40B4-BE49-F238E27FC236}">
              <a16:creationId xmlns:a16="http://schemas.microsoft.com/office/drawing/2014/main" id="{98F33D1A-A290-4A52-9058-13D4C3F2C4C9}"/>
            </a:ext>
          </a:extLst>
        </xdr:cNvPr>
        <xdr:cNvSpPr/>
      </xdr:nvSpPr>
      <xdr:spPr>
        <a:xfrm>
          <a:off x="702945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1</xdr:row>
      <xdr:rowOff>133350</xdr:rowOff>
    </xdr:from>
    <xdr:to>
      <xdr:col>36</xdr:col>
      <xdr:colOff>1904999</xdr:colOff>
      <xdr:row>8</xdr:row>
      <xdr:rowOff>161925</xdr:rowOff>
    </xdr:to>
    <xdr:sp textlink="">
      <xdr:nvSpPr>
        <xdr:cNvPr id="3" name="下矢印吹き出し 4">
          <a:extLst>
            <a:ext uri="{FF2B5EF4-FFF2-40B4-BE49-F238E27FC236}">
              <a16:creationId xmlns:a16="http://schemas.microsoft.com/office/drawing/2014/main" id="{D375337A-ADE3-483B-9FFA-583C7CE5EDCC}"/>
            </a:ext>
          </a:extLst>
        </xdr:cNvPr>
        <xdr:cNvSpPr/>
      </xdr:nvSpPr>
      <xdr:spPr>
        <a:xfrm>
          <a:off x="7219949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K37"/>
  <sheetViews>
    <sheetView zoomScaleNormal="100" zoomScaleSheetLayoutView="100" workbookViewId="0">
      <selection activeCell="AK33" sqref="AK33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89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</row>
    <row r="7" spans="1:37" ht="6" customHeight="1" x14ac:dyDescent="0.15">
      <c r="Q7" s="43"/>
      <c r="R7" s="43"/>
      <c r="S7" s="43"/>
      <c r="T7" s="43"/>
      <c r="U7" s="43"/>
      <c r="AE7" s="4"/>
    </row>
    <row r="8" spans="1:37" ht="18.75" customHeight="1" x14ac:dyDescent="0.15">
      <c r="A8" s="90" t="s">
        <v>9</v>
      </c>
      <c r="B8" s="90"/>
      <c r="C8" s="90"/>
      <c r="D8" s="90"/>
      <c r="G8" s="2" t="s">
        <v>1</v>
      </c>
      <c r="I8" s="3" t="s">
        <v>12</v>
      </c>
      <c r="K8" s="2" t="s">
        <v>1</v>
      </c>
      <c r="M8" s="3" t="s">
        <v>3</v>
      </c>
      <c r="O8" s="39" t="s">
        <v>1</v>
      </c>
      <c r="Q8" s="43" t="s">
        <v>57</v>
      </c>
      <c r="R8" s="43"/>
      <c r="S8" s="2" t="s">
        <v>1</v>
      </c>
      <c r="T8" s="43"/>
      <c r="U8" s="43" t="s">
        <v>58</v>
      </c>
      <c r="X8" s="1" t="s">
        <v>56</v>
      </c>
      <c r="Z8" s="90" t="s">
        <v>4</v>
      </c>
      <c r="AA8" s="90"/>
      <c r="AB8" s="90"/>
      <c r="AC8" s="90"/>
      <c r="AD8" s="90"/>
      <c r="AE8" s="90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1" t="s">
        <v>13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5"/>
      <c r="V11" s="92" t="s">
        <v>14</v>
      </c>
      <c r="W11" s="92"/>
      <c r="X11" s="92"/>
      <c r="Y11" s="92"/>
      <c r="Z11" s="92"/>
      <c r="AA11" s="92"/>
      <c r="AB11" s="92"/>
      <c r="AC11" s="92"/>
      <c r="AD11" s="92"/>
      <c r="AE11" s="93"/>
      <c r="AK11" s="30" t="s">
        <v>43</v>
      </c>
    </row>
    <row r="12" spans="1:37" ht="28.5" customHeight="1" x14ac:dyDescent="0.15">
      <c r="B12" s="53" t="s">
        <v>8</v>
      </c>
      <c r="C12" s="54"/>
      <c r="D12" s="59" t="s">
        <v>17</v>
      </c>
      <c r="E12" s="61" t="s">
        <v>15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6"/>
      <c r="V12" s="64" t="str">
        <f>IF(AK12&gt;0,ROUNDDOWN(AK12,1),"")</f>
        <v/>
      </c>
      <c r="W12" s="64"/>
      <c r="X12" s="64"/>
      <c r="Y12" s="64"/>
      <c r="Z12" s="64"/>
      <c r="AA12" s="64"/>
      <c r="AB12" s="64"/>
      <c r="AC12" s="64"/>
      <c r="AD12" s="64"/>
      <c r="AE12" s="65"/>
      <c r="AI12" s="38" t="s">
        <v>45</v>
      </c>
      <c r="AK12" s="40"/>
    </row>
    <row r="13" spans="1:37" ht="28.5" customHeight="1" thickBot="1" x14ac:dyDescent="0.2">
      <c r="B13" s="55"/>
      <c r="C13" s="56"/>
      <c r="D13" s="60"/>
      <c r="E13" s="66" t="s">
        <v>19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7"/>
      <c r="V13" s="69">
        <f t="shared" ref="V13:V18" si="0">IF(AK13&gt;0,ROUNDDOWN(AK13,1),"")</f>
        <v>32.1</v>
      </c>
      <c r="W13" s="69"/>
      <c r="X13" s="69"/>
      <c r="Y13" s="69"/>
      <c r="Z13" s="69"/>
      <c r="AA13" s="69"/>
      <c r="AB13" s="69"/>
      <c r="AC13" s="69"/>
      <c r="AD13" s="69"/>
      <c r="AE13" s="70"/>
      <c r="AI13" s="38" t="s">
        <v>46</v>
      </c>
      <c r="AK13" s="41">
        <v>32.17</v>
      </c>
    </row>
    <row r="14" spans="1:37" ht="28.5" customHeight="1" thickBot="1" x14ac:dyDescent="0.2">
      <c r="B14" s="55"/>
      <c r="C14" s="56"/>
      <c r="D14" s="60"/>
      <c r="E14" s="74" t="s">
        <v>25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/>
      <c r="U14" s="8"/>
      <c r="V14" s="84">
        <f t="shared" si="0"/>
        <v>11.4</v>
      </c>
      <c r="W14" s="84"/>
      <c r="X14" s="84"/>
      <c r="Y14" s="84"/>
      <c r="Z14" s="84"/>
      <c r="AA14" s="84"/>
      <c r="AB14" s="84"/>
      <c r="AC14" s="84"/>
      <c r="AD14" s="84"/>
      <c r="AE14" s="85"/>
      <c r="AI14" s="38" t="s">
        <v>47</v>
      </c>
      <c r="AK14" s="42">
        <v>11.47</v>
      </c>
    </row>
    <row r="15" spans="1:37" ht="28.5" customHeight="1" x14ac:dyDescent="0.15">
      <c r="B15" s="55"/>
      <c r="C15" s="56"/>
      <c r="D15" s="86" t="s">
        <v>26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8"/>
      <c r="U15" s="9"/>
      <c r="V15" s="82">
        <f t="shared" si="0"/>
        <v>4</v>
      </c>
      <c r="W15" s="82"/>
      <c r="X15" s="82"/>
      <c r="Y15" s="82"/>
      <c r="Z15" s="82"/>
      <c r="AA15" s="82"/>
      <c r="AB15" s="82"/>
      <c r="AC15" s="82"/>
      <c r="AD15" s="82"/>
      <c r="AE15" s="83"/>
      <c r="AI15" s="38" t="s">
        <v>48</v>
      </c>
      <c r="AK15" s="40">
        <v>4</v>
      </c>
    </row>
    <row r="16" spans="1:37" ht="28.5" customHeight="1" x14ac:dyDescent="0.15">
      <c r="B16" s="55"/>
      <c r="C16" s="56"/>
      <c r="D16" s="79" t="s">
        <v>27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0"/>
      <c r="V16" s="69">
        <f t="shared" si="0"/>
        <v>4.8</v>
      </c>
      <c r="W16" s="69"/>
      <c r="X16" s="69"/>
      <c r="Y16" s="69"/>
      <c r="Z16" s="69"/>
      <c r="AA16" s="69"/>
      <c r="AB16" s="69"/>
      <c r="AC16" s="69"/>
      <c r="AD16" s="69"/>
      <c r="AE16" s="70"/>
      <c r="AI16" s="38" t="s">
        <v>49</v>
      </c>
      <c r="AK16" s="40">
        <v>4.8499999999999996</v>
      </c>
    </row>
    <row r="17" spans="1:37" ht="28.5" customHeight="1" x14ac:dyDescent="0.15">
      <c r="B17" s="55"/>
      <c r="C17" s="56"/>
      <c r="D17" s="71" t="s">
        <v>29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3"/>
      <c r="U17" s="11"/>
      <c r="V17" s="69" t="str">
        <f>IF(AK17&gt;0,ROUNDDOWN(AK17,1),"")</f>
        <v/>
      </c>
      <c r="W17" s="69"/>
      <c r="X17" s="69"/>
      <c r="Y17" s="69"/>
      <c r="Z17" s="69"/>
      <c r="AA17" s="69"/>
      <c r="AB17" s="69"/>
      <c r="AC17" s="69"/>
      <c r="AD17" s="69"/>
      <c r="AE17" s="70"/>
      <c r="AI17" s="38" t="s">
        <v>50</v>
      </c>
      <c r="AK17" s="49"/>
    </row>
    <row r="18" spans="1:37" ht="28.5" customHeight="1" x14ac:dyDescent="0.15">
      <c r="B18" s="55"/>
      <c r="C18" s="56"/>
      <c r="D18" s="79" t="s">
        <v>30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12" t="s">
        <v>34</v>
      </c>
      <c r="V18" s="82" t="str">
        <f t="shared" si="0"/>
        <v/>
      </c>
      <c r="W18" s="82"/>
      <c r="X18" s="82"/>
      <c r="Y18" s="82"/>
      <c r="Z18" s="82"/>
      <c r="AA18" s="82"/>
      <c r="AB18" s="82"/>
      <c r="AC18" s="82"/>
      <c r="AD18" s="82"/>
      <c r="AE18" s="83"/>
      <c r="AI18" s="38" t="s">
        <v>51</v>
      </c>
      <c r="AK18" s="49"/>
    </row>
    <row r="19" spans="1:37" ht="28.5" customHeight="1" thickBot="1" x14ac:dyDescent="0.2">
      <c r="B19" s="57"/>
      <c r="C19" s="58"/>
      <c r="D19" s="74" t="s">
        <v>21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13"/>
      <c r="V19" s="77">
        <f>IF(COUNT(V12:AE18)&gt;0,SUM(V12:AE18),"")</f>
        <v>52.3</v>
      </c>
      <c r="W19" s="77"/>
      <c r="X19" s="77"/>
      <c r="Y19" s="77"/>
      <c r="Z19" s="77"/>
      <c r="AA19" s="77"/>
      <c r="AB19" s="77"/>
      <c r="AC19" s="77"/>
      <c r="AD19" s="77"/>
      <c r="AE19" s="78"/>
    </row>
    <row r="20" spans="1:37" ht="28.5" customHeight="1" x14ac:dyDescent="0.15">
      <c r="B20" s="116" t="s">
        <v>5</v>
      </c>
      <c r="C20" s="117"/>
      <c r="D20" s="86" t="s">
        <v>22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8"/>
      <c r="U20" s="14"/>
      <c r="V20" s="82">
        <f t="shared" ref="V20:V21" si="1">IF(AK20&gt;0,ROUNDDOWN(AK20,1),"")</f>
        <v>20</v>
      </c>
      <c r="W20" s="82"/>
      <c r="X20" s="82"/>
      <c r="Y20" s="82"/>
      <c r="Z20" s="82"/>
      <c r="AA20" s="82"/>
      <c r="AB20" s="82"/>
      <c r="AC20" s="82"/>
      <c r="AD20" s="82"/>
      <c r="AE20" s="83"/>
      <c r="AI20" s="38" t="s">
        <v>52</v>
      </c>
      <c r="AK20" s="50">
        <v>20</v>
      </c>
    </row>
    <row r="21" spans="1:37" ht="28.5" customHeight="1" x14ac:dyDescent="0.15">
      <c r="B21" s="118"/>
      <c r="C21" s="119"/>
      <c r="D21" s="79" t="s">
        <v>23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  <c r="U21" s="12" t="s">
        <v>35</v>
      </c>
      <c r="V21" s="82" t="str">
        <f t="shared" si="1"/>
        <v/>
      </c>
      <c r="W21" s="82"/>
      <c r="X21" s="82"/>
      <c r="Y21" s="82"/>
      <c r="Z21" s="82"/>
      <c r="AA21" s="82"/>
      <c r="AB21" s="82"/>
      <c r="AC21" s="82"/>
      <c r="AD21" s="82"/>
      <c r="AE21" s="83"/>
      <c r="AI21" s="38" t="s">
        <v>53</v>
      </c>
      <c r="AK21" s="49"/>
    </row>
    <row r="22" spans="1:37" ht="28.5" customHeight="1" thickBot="1" x14ac:dyDescent="0.2">
      <c r="B22" s="120"/>
      <c r="C22" s="121"/>
      <c r="D22" s="74" t="s">
        <v>24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/>
      <c r="U22" s="15"/>
      <c r="V22" s="103">
        <f>IF(COUNT(V20:AE21)&gt;0,SUM(V20:AE21),"")</f>
        <v>20</v>
      </c>
      <c r="W22" s="103"/>
      <c r="X22" s="103"/>
      <c r="Y22" s="103"/>
      <c r="Z22" s="103"/>
      <c r="AA22" s="103"/>
      <c r="AB22" s="103"/>
      <c r="AC22" s="103"/>
      <c r="AD22" s="103"/>
      <c r="AE22" s="104"/>
    </row>
    <row r="23" spans="1:37" ht="28.5" customHeight="1" thickBot="1" x14ac:dyDescent="0.2">
      <c r="B23" s="105" t="s">
        <v>32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7"/>
      <c r="U23" s="16"/>
      <c r="V23" s="82" t="str">
        <f t="shared" ref="V23" si="2">IF(AK23&gt;0,ROUNDDOWN(AK23,1),"")</f>
        <v/>
      </c>
      <c r="W23" s="82"/>
      <c r="X23" s="82"/>
      <c r="Y23" s="82"/>
      <c r="Z23" s="82"/>
      <c r="AA23" s="82"/>
      <c r="AB23" s="82"/>
      <c r="AC23" s="82"/>
      <c r="AD23" s="82"/>
      <c r="AE23" s="83"/>
      <c r="AI23" s="38" t="s">
        <v>54</v>
      </c>
      <c r="AK23" s="51"/>
    </row>
    <row r="24" spans="1:37" ht="28.5" customHeight="1" thickBot="1" x14ac:dyDescent="0.2">
      <c r="B24" s="108" t="s">
        <v>20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10"/>
      <c r="U24" s="17" t="s">
        <v>36</v>
      </c>
      <c r="V24" s="111">
        <f>IF(SUM(V19,V22,V23)=0,"",SUM(V19,V22,V23))</f>
        <v>72.3</v>
      </c>
      <c r="W24" s="111"/>
      <c r="X24" s="111"/>
      <c r="Y24" s="111"/>
      <c r="Z24" s="111"/>
      <c r="AA24" s="111"/>
      <c r="AB24" s="111"/>
      <c r="AC24" s="111"/>
      <c r="AD24" s="111"/>
      <c r="AE24" s="112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27" t="str">
        <f>IF(SUM(V18,V21)=0,"",SUM(V18,V21))</f>
        <v/>
      </c>
      <c r="N27" s="20"/>
      <c r="O27" s="20" t="s">
        <v>37</v>
      </c>
      <c r="P27" s="21"/>
      <c r="Q27" s="94" t="s">
        <v>40</v>
      </c>
      <c r="R27" s="94"/>
      <c r="S27" s="96" t="s">
        <v>41</v>
      </c>
      <c r="T27" s="96"/>
      <c r="U27" s="96"/>
      <c r="V27" s="22"/>
      <c r="W27" s="22"/>
      <c r="X27" s="98" t="str">
        <f>IF(M27="","",ROUNDUP(M27/M28,3)*100)</f>
        <v/>
      </c>
      <c r="Y27" s="98"/>
      <c r="Z27" s="98"/>
      <c r="AA27" s="98"/>
      <c r="AB27" s="98"/>
      <c r="AC27" s="98"/>
      <c r="AD27" s="98"/>
      <c r="AE27" s="100" t="s">
        <v>42</v>
      </c>
      <c r="AG27" s="3" t="e">
        <f>M27/M28</f>
        <v>#VALUE!</v>
      </c>
    </row>
    <row r="28" spans="1:37" ht="27.75" customHeight="1" thickBot="1" x14ac:dyDescent="0.2">
      <c r="B28" s="23"/>
      <c r="C28" s="102" t="s">
        <v>16</v>
      </c>
      <c r="D28" s="102"/>
      <c r="E28" s="102"/>
      <c r="F28" s="102"/>
      <c r="G28" s="102"/>
      <c r="H28" s="102"/>
      <c r="I28" s="102"/>
      <c r="J28" s="24"/>
      <c r="K28" s="24"/>
      <c r="L28" s="24"/>
      <c r="M28" s="28">
        <f>IF(M27=0,"",V24)</f>
        <v>72.3</v>
      </c>
      <c r="N28" s="25"/>
      <c r="O28" s="25" t="s">
        <v>6</v>
      </c>
      <c r="P28" s="25"/>
      <c r="Q28" s="95"/>
      <c r="R28" s="95"/>
      <c r="S28" s="97"/>
      <c r="T28" s="97"/>
      <c r="U28" s="97"/>
      <c r="V28" s="26"/>
      <c r="W28" s="26"/>
      <c r="X28" s="99"/>
      <c r="Y28" s="99"/>
      <c r="Z28" s="99"/>
      <c r="AA28" s="99"/>
      <c r="AB28" s="99"/>
      <c r="AC28" s="99"/>
      <c r="AD28" s="99"/>
      <c r="AE28" s="101"/>
    </row>
    <row r="29" spans="1:37" ht="17.25" customHeight="1" x14ac:dyDescent="0.15"/>
    <row r="30" spans="1:37" ht="21" customHeight="1" thickBot="1" x14ac:dyDescent="0.2">
      <c r="A30" s="90" t="s">
        <v>11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37" ht="27.75" customHeight="1" thickBot="1" x14ac:dyDescent="0.2">
      <c r="B31" s="18"/>
      <c r="C31" s="115" t="s">
        <v>16</v>
      </c>
      <c r="D31" s="115"/>
      <c r="E31" s="115"/>
      <c r="F31" s="115"/>
      <c r="G31" s="115"/>
      <c r="H31" s="115"/>
      <c r="I31" s="115"/>
      <c r="J31" s="19"/>
      <c r="K31" s="114">
        <f>IF(V24=0,"",V24)</f>
        <v>72.3</v>
      </c>
      <c r="L31" s="114"/>
      <c r="M31" s="114"/>
      <c r="N31" s="20"/>
      <c r="O31" s="20" t="s">
        <v>6</v>
      </c>
      <c r="P31" s="21"/>
      <c r="Q31" s="94" t="s">
        <v>40</v>
      </c>
      <c r="R31" s="94"/>
      <c r="S31" s="96" t="s">
        <v>41</v>
      </c>
      <c r="T31" s="96"/>
      <c r="U31" s="96"/>
      <c r="V31" s="22"/>
      <c r="W31" s="22"/>
      <c r="X31" s="98">
        <f>IF(SUM(K31:K32)=0,"",ROUNDDOWN(K31/K32,3)*100)</f>
        <v>22.5</v>
      </c>
      <c r="Y31" s="98"/>
      <c r="Z31" s="98"/>
      <c r="AA31" s="98"/>
      <c r="AB31" s="98"/>
      <c r="AC31" s="98"/>
      <c r="AD31" s="98"/>
      <c r="AE31" s="100" t="s">
        <v>42</v>
      </c>
      <c r="AK31" s="30" t="s">
        <v>44</v>
      </c>
    </row>
    <row r="32" spans="1:37" ht="27.75" customHeight="1" thickBot="1" x14ac:dyDescent="0.2">
      <c r="B32" s="23"/>
      <c r="C32" s="102" t="s">
        <v>0</v>
      </c>
      <c r="D32" s="102"/>
      <c r="E32" s="102"/>
      <c r="F32" s="102"/>
      <c r="G32" s="102"/>
      <c r="H32" s="102"/>
      <c r="I32" s="102"/>
      <c r="J32" s="24"/>
      <c r="K32" s="113">
        <f>IF(AK32=0,"",ROUNDDOWN(AK32,2))</f>
        <v>320.27999999999997</v>
      </c>
      <c r="L32" s="113"/>
      <c r="M32" s="113"/>
      <c r="N32" s="25"/>
      <c r="O32" s="25" t="s">
        <v>6</v>
      </c>
      <c r="P32" s="25"/>
      <c r="Q32" s="95"/>
      <c r="R32" s="95"/>
      <c r="S32" s="97"/>
      <c r="T32" s="97"/>
      <c r="U32" s="97"/>
      <c r="V32" s="26"/>
      <c r="W32" s="26"/>
      <c r="X32" s="99"/>
      <c r="Y32" s="99"/>
      <c r="Z32" s="99"/>
      <c r="AA32" s="99"/>
      <c r="AB32" s="99"/>
      <c r="AC32" s="99"/>
      <c r="AD32" s="99"/>
      <c r="AE32" s="101"/>
      <c r="AG32" s="3">
        <f>K31/K32</f>
        <v>0.22573997751967029</v>
      </c>
      <c r="AI32" s="38" t="s">
        <v>55</v>
      </c>
      <c r="AK32" s="36">
        <v>320.27999999999997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  <protectedRange sqref="AK12:AK16" name="範囲1"/>
  </protectedRanges>
  <mergeCells count="48">
    <mergeCell ref="D16:T16"/>
    <mergeCell ref="V16:AE16"/>
    <mergeCell ref="AE31:AE32"/>
    <mergeCell ref="C32:I32"/>
    <mergeCell ref="K32:M32"/>
    <mergeCell ref="K31:M31"/>
    <mergeCell ref="A30:Q30"/>
    <mergeCell ref="C31:I31"/>
    <mergeCell ref="Q31:R32"/>
    <mergeCell ref="S31:U32"/>
    <mergeCell ref="X31:AD32"/>
    <mergeCell ref="B20:C22"/>
    <mergeCell ref="D20:T20"/>
    <mergeCell ref="V20:AE20"/>
    <mergeCell ref="D21:T21"/>
    <mergeCell ref="V21:AE21"/>
    <mergeCell ref="D22:T22"/>
    <mergeCell ref="V22:AE22"/>
    <mergeCell ref="B23:T23"/>
    <mergeCell ref="V23:AE23"/>
    <mergeCell ref="B24:T24"/>
    <mergeCell ref="V24:AE24"/>
    <mergeCell ref="Q27:R28"/>
    <mergeCell ref="S27:U28"/>
    <mergeCell ref="X27:AD28"/>
    <mergeCell ref="AE27:AE28"/>
    <mergeCell ref="C28:I28"/>
    <mergeCell ref="A5:AE5"/>
    <mergeCell ref="A8:D8"/>
    <mergeCell ref="Z8:AE8"/>
    <mergeCell ref="B11:T11"/>
    <mergeCell ref="V11:AE11"/>
    <mergeCell ref="B12:C19"/>
    <mergeCell ref="D12:D14"/>
    <mergeCell ref="E12:T12"/>
    <mergeCell ref="V12:AE12"/>
    <mergeCell ref="E13:T13"/>
    <mergeCell ref="V13:AE13"/>
    <mergeCell ref="D17:T17"/>
    <mergeCell ref="V17:AE17"/>
    <mergeCell ref="D19:T19"/>
    <mergeCell ref="V19:AE19"/>
    <mergeCell ref="D18:T18"/>
    <mergeCell ref="V18:AE18"/>
    <mergeCell ref="V14:AE14"/>
    <mergeCell ref="D15:T15"/>
    <mergeCell ref="V15:AE15"/>
    <mergeCell ref="E14:T14"/>
  </mergeCells>
  <phoneticPr fontId="3"/>
  <dataValidations count="2">
    <dataValidation type="list" allowBlank="1" showInputMessage="1" showErrorMessage="1" sqref="K8 O8 G8 X8 S8" xr:uid="{BDCA9D70-43C5-4E18-AA45-31704C0D5E51}">
      <formula1>"レ,　"</formula1>
    </dataValidation>
    <dataValidation allowBlank="1" showInputMessage="1" showErrorMessage="1" sqref="U12:V24 K32 X31:AD32 X27:AD28" xr:uid="{00000000-0002-0000-0100-000001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ignoredErrors>
    <ignoredError sqref="V12:AE16 V20:AE21 W19:AE19 V23:AE23 W22:AE22 V17:AE18" unlockedFormula="1"/>
    <ignoredError sqref="V19 V22" formula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4597-8349-443B-9879-E730BA5AFD56}">
  <sheetPr>
    <tabColor theme="0"/>
  </sheetPr>
  <dimension ref="A1:AK37"/>
  <sheetViews>
    <sheetView tabSelected="1" zoomScaleNormal="100" zoomScaleSheetLayoutView="100" workbookViewId="0">
      <selection activeCell="X8" sqref="X8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89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</row>
    <row r="7" spans="1:37" ht="6" customHeight="1" x14ac:dyDescent="0.15">
      <c r="Q7" s="43"/>
      <c r="R7" s="43"/>
      <c r="S7" s="43"/>
      <c r="T7" s="43"/>
      <c r="U7" s="43"/>
      <c r="AE7" s="45"/>
    </row>
    <row r="8" spans="1:37" ht="18.75" customHeight="1" x14ac:dyDescent="0.15">
      <c r="A8" s="90" t="s">
        <v>9</v>
      </c>
      <c r="B8" s="90"/>
      <c r="C8" s="90"/>
      <c r="D8" s="90"/>
      <c r="G8" s="2" t="s">
        <v>1</v>
      </c>
      <c r="I8" s="3" t="s">
        <v>12</v>
      </c>
      <c r="K8" s="2" t="s">
        <v>1</v>
      </c>
      <c r="M8" s="3" t="s">
        <v>3</v>
      </c>
      <c r="O8" s="1" t="s">
        <v>1</v>
      </c>
      <c r="Q8" s="52" t="s">
        <v>57</v>
      </c>
      <c r="R8" s="43"/>
      <c r="S8" s="2" t="s">
        <v>1</v>
      </c>
      <c r="T8" s="43"/>
      <c r="U8" s="43" t="s">
        <v>58</v>
      </c>
      <c r="X8" s="1" t="s">
        <v>56</v>
      </c>
      <c r="Z8" s="90" t="s">
        <v>4</v>
      </c>
      <c r="AA8" s="90"/>
      <c r="AB8" s="90"/>
      <c r="AC8" s="90"/>
      <c r="AD8" s="90"/>
      <c r="AE8" s="90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1" t="s">
        <v>13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5"/>
      <c r="V11" s="92" t="s">
        <v>14</v>
      </c>
      <c r="W11" s="92"/>
      <c r="X11" s="92"/>
      <c r="Y11" s="92"/>
      <c r="Z11" s="92"/>
      <c r="AA11" s="92"/>
      <c r="AB11" s="92"/>
      <c r="AC11" s="92"/>
      <c r="AD11" s="92"/>
      <c r="AE11" s="93"/>
      <c r="AK11" s="30" t="s">
        <v>43</v>
      </c>
    </row>
    <row r="12" spans="1:37" ht="28.5" customHeight="1" x14ac:dyDescent="0.15">
      <c r="B12" s="53" t="s">
        <v>8</v>
      </c>
      <c r="C12" s="54"/>
      <c r="D12" s="59" t="s">
        <v>17</v>
      </c>
      <c r="E12" s="61" t="s">
        <v>15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6"/>
      <c r="V12" s="64" t="str">
        <f>IF(AK12&gt;0,ROUNDDOWN(AK12,1),"")</f>
        <v/>
      </c>
      <c r="W12" s="64"/>
      <c r="X12" s="64"/>
      <c r="Y12" s="64"/>
      <c r="Z12" s="64"/>
      <c r="AA12" s="64"/>
      <c r="AB12" s="64"/>
      <c r="AC12" s="64"/>
      <c r="AD12" s="64"/>
      <c r="AE12" s="65"/>
      <c r="AI12" s="38" t="s">
        <v>45</v>
      </c>
      <c r="AK12" s="31"/>
    </row>
    <row r="13" spans="1:37" ht="28.5" customHeight="1" x14ac:dyDescent="0.15">
      <c r="B13" s="55"/>
      <c r="C13" s="56"/>
      <c r="D13" s="60"/>
      <c r="E13" s="66" t="s">
        <v>19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7"/>
      <c r="V13" s="69" t="str">
        <f t="shared" ref="V13:V18" si="0">IF(AK13&gt;0,ROUNDDOWN(AK13,1),"")</f>
        <v/>
      </c>
      <c r="W13" s="69"/>
      <c r="X13" s="69"/>
      <c r="Y13" s="69"/>
      <c r="Z13" s="69"/>
      <c r="AA13" s="69"/>
      <c r="AB13" s="69"/>
      <c r="AC13" s="69"/>
      <c r="AD13" s="69"/>
      <c r="AE13" s="70"/>
      <c r="AI13" s="38" t="s">
        <v>46</v>
      </c>
      <c r="AK13" s="32"/>
    </row>
    <row r="14" spans="1:37" ht="28.5" customHeight="1" thickBot="1" x14ac:dyDescent="0.2">
      <c r="B14" s="55"/>
      <c r="C14" s="56"/>
      <c r="D14" s="60"/>
      <c r="E14" s="74" t="s">
        <v>25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/>
      <c r="U14" s="8"/>
      <c r="V14" s="84" t="str">
        <f t="shared" si="0"/>
        <v/>
      </c>
      <c r="W14" s="84"/>
      <c r="X14" s="84"/>
      <c r="Y14" s="84"/>
      <c r="Z14" s="84"/>
      <c r="AA14" s="84"/>
      <c r="AB14" s="84"/>
      <c r="AC14" s="84"/>
      <c r="AD14" s="84"/>
      <c r="AE14" s="85"/>
      <c r="AI14" s="38" t="s">
        <v>47</v>
      </c>
      <c r="AK14" s="33"/>
    </row>
    <row r="15" spans="1:37" ht="28.5" customHeight="1" x14ac:dyDescent="0.15">
      <c r="B15" s="55"/>
      <c r="C15" s="56"/>
      <c r="D15" s="86" t="s">
        <v>26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8"/>
      <c r="U15" s="9"/>
      <c r="V15" s="82" t="str">
        <f t="shared" si="0"/>
        <v/>
      </c>
      <c r="W15" s="82"/>
      <c r="X15" s="82"/>
      <c r="Y15" s="82"/>
      <c r="Z15" s="82"/>
      <c r="AA15" s="82"/>
      <c r="AB15" s="82"/>
      <c r="AC15" s="82"/>
      <c r="AD15" s="82"/>
      <c r="AE15" s="83"/>
      <c r="AI15" s="38" t="s">
        <v>48</v>
      </c>
      <c r="AK15" s="34"/>
    </row>
    <row r="16" spans="1:37" ht="28.5" customHeight="1" x14ac:dyDescent="0.15">
      <c r="B16" s="55"/>
      <c r="C16" s="56"/>
      <c r="D16" s="79" t="s">
        <v>27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0"/>
      <c r="V16" s="69" t="str">
        <f t="shared" si="0"/>
        <v/>
      </c>
      <c r="W16" s="69"/>
      <c r="X16" s="69"/>
      <c r="Y16" s="69"/>
      <c r="Z16" s="69"/>
      <c r="AA16" s="69"/>
      <c r="AB16" s="69"/>
      <c r="AC16" s="69"/>
      <c r="AD16" s="69"/>
      <c r="AE16" s="70"/>
      <c r="AI16" s="38" t="s">
        <v>49</v>
      </c>
      <c r="AK16" s="32"/>
    </row>
    <row r="17" spans="1:37" ht="28.5" customHeight="1" x14ac:dyDescent="0.15">
      <c r="B17" s="55"/>
      <c r="C17" s="56"/>
      <c r="D17" s="71" t="s">
        <v>29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3"/>
      <c r="U17" s="11"/>
      <c r="V17" s="69" t="str">
        <f>IF(AK17&gt;0,ROUNDDOWN(AK17,1),"")</f>
        <v/>
      </c>
      <c r="W17" s="69"/>
      <c r="X17" s="69"/>
      <c r="Y17" s="69"/>
      <c r="Z17" s="69"/>
      <c r="AA17" s="69"/>
      <c r="AB17" s="69"/>
      <c r="AC17" s="69"/>
      <c r="AD17" s="69"/>
      <c r="AE17" s="70"/>
      <c r="AI17" s="38" t="s">
        <v>50</v>
      </c>
      <c r="AK17" s="32"/>
    </row>
    <row r="18" spans="1:37" ht="28.5" customHeight="1" x14ac:dyDescent="0.15">
      <c r="B18" s="55"/>
      <c r="C18" s="56"/>
      <c r="D18" s="79" t="s">
        <v>30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12" t="s">
        <v>34</v>
      </c>
      <c r="V18" s="82" t="str">
        <f t="shared" si="0"/>
        <v/>
      </c>
      <c r="W18" s="82"/>
      <c r="X18" s="82"/>
      <c r="Y18" s="82"/>
      <c r="Z18" s="82"/>
      <c r="AA18" s="82"/>
      <c r="AB18" s="82"/>
      <c r="AC18" s="82"/>
      <c r="AD18" s="82"/>
      <c r="AE18" s="83"/>
      <c r="AI18" s="38" t="s">
        <v>51</v>
      </c>
      <c r="AK18" s="32"/>
    </row>
    <row r="19" spans="1:37" ht="28.5" customHeight="1" thickBot="1" x14ac:dyDescent="0.2">
      <c r="B19" s="57"/>
      <c r="C19" s="58"/>
      <c r="D19" s="74" t="s">
        <v>21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13"/>
      <c r="V19" s="77" t="str">
        <f>IF(COUNT(V12:AE18)&gt;0,SUM(V12:AE18),"")</f>
        <v/>
      </c>
      <c r="W19" s="77"/>
      <c r="X19" s="77"/>
      <c r="Y19" s="77"/>
      <c r="Z19" s="77"/>
      <c r="AA19" s="77"/>
      <c r="AB19" s="77"/>
      <c r="AC19" s="77"/>
      <c r="AD19" s="77"/>
      <c r="AE19" s="78"/>
    </row>
    <row r="20" spans="1:37" ht="28.5" customHeight="1" x14ac:dyDescent="0.15">
      <c r="B20" s="116" t="s">
        <v>5</v>
      </c>
      <c r="C20" s="117"/>
      <c r="D20" s="86" t="s">
        <v>22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8"/>
      <c r="U20" s="14"/>
      <c r="V20" s="82" t="str">
        <f t="shared" ref="V20:V21" si="1">IF(AK20&gt;0,ROUNDDOWN(AK20,1),"")</f>
        <v/>
      </c>
      <c r="W20" s="82"/>
      <c r="X20" s="82"/>
      <c r="Y20" s="82"/>
      <c r="Z20" s="82"/>
      <c r="AA20" s="82"/>
      <c r="AB20" s="82"/>
      <c r="AC20" s="82"/>
      <c r="AD20" s="82"/>
      <c r="AE20" s="83"/>
      <c r="AI20" s="38" t="s">
        <v>52</v>
      </c>
      <c r="AK20" s="31"/>
    </row>
    <row r="21" spans="1:37" ht="28.5" customHeight="1" x14ac:dyDescent="0.15">
      <c r="B21" s="118"/>
      <c r="C21" s="119"/>
      <c r="D21" s="79" t="s">
        <v>23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  <c r="U21" s="12" t="s">
        <v>35</v>
      </c>
      <c r="V21" s="82" t="str">
        <f t="shared" si="1"/>
        <v/>
      </c>
      <c r="W21" s="82"/>
      <c r="X21" s="82"/>
      <c r="Y21" s="82"/>
      <c r="Z21" s="82"/>
      <c r="AA21" s="82"/>
      <c r="AB21" s="82"/>
      <c r="AC21" s="82"/>
      <c r="AD21" s="82"/>
      <c r="AE21" s="83"/>
      <c r="AI21" s="38" t="s">
        <v>53</v>
      </c>
      <c r="AK21" s="32"/>
    </row>
    <row r="22" spans="1:37" ht="28.5" customHeight="1" thickBot="1" x14ac:dyDescent="0.2">
      <c r="B22" s="120"/>
      <c r="C22" s="121"/>
      <c r="D22" s="74" t="s">
        <v>24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/>
      <c r="U22" s="15"/>
      <c r="V22" s="103" t="str">
        <f>IF(COUNT(V20:AE21)&gt;0,SUM(V20:AE21),"")</f>
        <v/>
      </c>
      <c r="W22" s="103"/>
      <c r="X22" s="103"/>
      <c r="Y22" s="103"/>
      <c r="Z22" s="103"/>
      <c r="AA22" s="103"/>
      <c r="AB22" s="103"/>
      <c r="AC22" s="103"/>
      <c r="AD22" s="103"/>
      <c r="AE22" s="104"/>
    </row>
    <row r="23" spans="1:37" ht="28.5" customHeight="1" thickBot="1" x14ac:dyDescent="0.2">
      <c r="B23" s="105" t="s">
        <v>32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7"/>
      <c r="U23" s="16"/>
      <c r="V23" s="82" t="str">
        <f t="shared" ref="V23" si="2">IF(AK23&gt;0,ROUNDDOWN(AK23,1),"")</f>
        <v/>
      </c>
      <c r="W23" s="82"/>
      <c r="X23" s="82"/>
      <c r="Y23" s="82"/>
      <c r="Z23" s="82"/>
      <c r="AA23" s="82"/>
      <c r="AB23" s="82"/>
      <c r="AC23" s="82"/>
      <c r="AD23" s="82"/>
      <c r="AE23" s="83"/>
      <c r="AI23" s="38" t="s">
        <v>54</v>
      </c>
      <c r="AK23" s="35"/>
    </row>
    <row r="24" spans="1:37" ht="28.5" customHeight="1" thickBot="1" x14ac:dyDescent="0.2">
      <c r="B24" s="108" t="s">
        <v>20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10"/>
      <c r="U24" s="17" t="s">
        <v>36</v>
      </c>
      <c r="V24" s="111" t="str">
        <f>IF(SUM(V19,V22,V23)=0,"",SUM(V19,V22,V23))</f>
        <v/>
      </c>
      <c r="W24" s="111"/>
      <c r="X24" s="111"/>
      <c r="Y24" s="111"/>
      <c r="Z24" s="111"/>
      <c r="AA24" s="111"/>
      <c r="AB24" s="111"/>
      <c r="AC24" s="111"/>
      <c r="AD24" s="111"/>
      <c r="AE24" s="112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46" t="str">
        <f>IF(SUM(V18,V21)=0,"",SUM(V18,V21))</f>
        <v/>
      </c>
      <c r="N27" s="20"/>
      <c r="O27" s="20" t="s">
        <v>37</v>
      </c>
      <c r="P27" s="21"/>
      <c r="Q27" s="94" t="s">
        <v>40</v>
      </c>
      <c r="R27" s="94"/>
      <c r="S27" s="96" t="s">
        <v>41</v>
      </c>
      <c r="T27" s="96"/>
      <c r="U27" s="96"/>
      <c r="V27" s="47"/>
      <c r="W27" s="47"/>
      <c r="X27" s="98" t="str">
        <f>IF(M27="","",ROUNDUP(M27/M28,3)*100)</f>
        <v/>
      </c>
      <c r="Y27" s="98"/>
      <c r="Z27" s="98"/>
      <c r="AA27" s="98"/>
      <c r="AB27" s="98"/>
      <c r="AC27" s="98"/>
      <c r="AD27" s="98"/>
      <c r="AE27" s="100" t="s">
        <v>42</v>
      </c>
      <c r="AG27" s="3" t="e">
        <f>M27/M28</f>
        <v>#VALUE!</v>
      </c>
    </row>
    <row r="28" spans="1:37" ht="27.75" customHeight="1" thickBot="1" x14ac:dyDescent="0.2">
      <c r="B28" s="23"/>
      <c r="C28" s="102" t="s">
        <v>16</v>
      </c>
      <c r="D28" s="102"/>
      <c r="E28" s="102"/>
      <c r="F28" s="102"/>
      <c r="G28" s="102"/>
      <c r="H28" s="102"/>
      <c r="I28" s="102"/>
      <c r="J28" s="24"/>
      <c r="K28" s="24"/>
      <c r="L28" s="24"/>
      <c r="M28" s="28" t="str">
        <f>IF(M27=0,"",V24)</f>
        <v/>
      </c>
      <c r="N28" s="25"/>
      <c r="O28" s="25" t="s">
        <v>6</v>
      </c>
      <c r="P28" s="25"/>
      <c r="Q28" s="95"/>
      <c r="R28" s="95"/>
      <c r="S28" s="97"/>
      <c r="T28" s="97"/>
      <c r="U28" s="97"/>
      <c r="V28" s="48"/>
      <c r="W28" s="48"/>
      <c r="X28" s="99"/>
      <c r="Y28" s="99"/>
      <c r="Z28" s="99"/>
      <c r="AA28" s="99"/>
      <c r="AB28" s="99"/>
      <c r="AC28" s="99"/>
      <c r="AD28" s="99"/>
      <c r="AE28" s="101"/>
    </row>
    <row r="29" spans="1:37" ht="17.25" customHeight="1" x14ac:dyDescent="0.15"/>
    <row r="30" spans="1:37" ht="21" customHeight="1" thickBot="1" x14ac:dyDescent="0.2">
      <c r="A30" s="90" t="s">
        <v>11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37" ht="27.75" customHeight="1" thickBot="1" x14ac:dyDescent="0.2">
      <c r="B31" s="18"/>
      <c r="C31" s="115" t="s">
        <v>16</v>
      </c>
      <c r="D31" s="115"/>
      <c r="E31" s="115"/>
      <c r="F31" s="115"/>
      <c r="G31" s="115"/>
      <c r="H31" s="115"/>
      <c r="I31" s="115"/>
      <c r="J31" s="19"/>
      <c r="K31" s="114" t="str">
        <f>IF(V24=0,"",V24)</f>
        <v/>
      </c>
      <c r="L31" s="114"/>
      <c r="M31" s="114"/>
      <c r="N31" s="20"/>
      <c r="O31" s="20" t="s">
        <v>6</v>
      </c>
      <c r="P31" s="21"/>
      <c r="Q31" s="94" t="s">
        <v>40</v>
      </c>
      <c r="R31" s="94"/>
      <c r="S31" s="96" t="s">
        <v>41</v>
      </c>
      <c r="T31" s="96"/>
      <c r="U31" s="96"/>
      <c r="V31" s="47"/>
      <c r="W31" s="47"/>
      <c r="X31" s="98" t="str">
        <f>IF(SUM(K31:K32)=0,"",ROUNDDOWN(K31/K32,3)*100)</f>
        <v/>
      </c>
      <c r="Y31" s="98"/>
      <c r="Z31" s="98"/>
      <c r="AA31" s="98"/>
      <c r="AB31" s="98"/>
      <c r="AC31" s="98"/>
      <c r="AD31" s="98"/>
      <c r="AE31" s="100" t="s">
        <v>42</v>
      </c>
      <c r="AK31" s="30" t="s">
        <v>44</v>
      </c>
    </row>
    <row r="32" spans="1:37" ht="27.75" customHeight="1" thickBot="1" x14ac:dyDescent="0.2">
      <c r="B32" s="23"/>
      <c r="C32" s="102" t="s">
        <v>0</v>
      </c>
      <c r="D32" s="102"/>
      <c r="E32" s="102"/>
      <c r="F32" s="102"/>
      <c r="G32" s="102"/>
      <c r="H32" s="102"/>
      <c r="I32" s="102"/>
      <c r="J32" s="24"/>
      <c r="K32" s="113" t="str">
        <f>IF(AK32=0,"",ROUNDDOWN(AK32,2))</f>
        <v/>
      </c>
      <c r="L32" s="113"/>
      <c r="M32" s="113"/>
      <c r="N32" s="25"/>
      <c r="O32" s="25" t="s">
        <v>6</v>
      </c>
      <c r="P32" s="25"/>
      <c r="Q32" s="95"/>
      <c r="R32" s="95"/>
      <c r="S32" s="97"/>
      <c r="T32" s="97"/>
      <c r="U32" s="97"/>
      <c r="V32" s="48"/>
      <c r="W32" s="48"/>
      <c r="X32" s="99"/>
      <c r="Y32" s="99"/>
      <c r="Z32" s="99"/>
      <c r="AA32" s="99"/>
      <c r="AB32" s="99"/>
      <c r="AC32" s="99"/>
      <c r="AD32" s="99"/>
      <c r="AE32" s="101"/>
      <c r="AG32" s="3" t="e">
        <f>K31/K32</f>
        <v>#VALUE!</v>
      </c>
      <c r="AI32" s="38" t="s">
        <v>55</v>
      </c>
      <c r="AK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</protectedRanges>
  <mergeCells count="48">
    <mergeCell ref="AE31:AE32"/>
    <mergeCell ref="C32:I32"/>
    <mergeCell ref="K32:M32"/>
    <mergeCell ref="A30:Q30"/>
    <mergeCell ref="C31:I31"/>
    <mergeCell ref="K31:M31"/>
    <mergeCell ref="Q31:R32"/>
    <mergeCell ref="S31:U32"/>
    <mergeCell ref="X31:AD32"/>
    <mergeCell ref="B23:T23"/>
    <mergeCell ref="V23:AE23"/>
    <mergeCell ref="B24:T24"/>
    <mergeCell ref="V24:AE24"/>
    <mergeCell ref="Q27:R28"/>
    <mergeCell ref="S27:U28"/>
    <mergeCell ref="X27:AD28"/>
    <mergeCell ref="AE27:AE28"/>
    <mergeCell ref="C28:I28"/>
    <mergeCell ref="D19:T19"/>
    <mergeCell ref="V19:AE19"/>
    <mergeCell ref="B20:C22"/>
    <mergeCell ref="D20:T20"/>
    <mergeCell ref="V20:AE20"/>
    <mergeCell ref="D21:T21"/>
    <mergeCell ref="V21:AE21"/>
    <mergeCell ref="D22:T22"/>
    <mergeCell ref="V22:AE22"/>
    <mergeCell ref="B12:C19"/>
    <mergeCell ref="D12:D14"/>
    <mergeCell ref="E12:T12"/>
    <mergeCell ref="V12:AE12"/>
    <mergeCell ref="E13:T13"/>
    <mergeCell ref="V13:AE13"/>
    <mergeCell ref="E14:T14"/>
    <mergeCell ref="D17:T17"/>
    <mergeCell ref="V17:AE17"/>
    <mergeCell ref="D18:T18"/>
    <mergeCell ref="V18:AE18"/>
    <mergeCell ref="D16:T16"/>
    <mergeCell ref="V16:AE16"/>
    <mergeCell ref="V14:AE14"/>
    <mergeCell ref="D15:T15"/>
    <mergeCell ref="A5:AE5"/>
    <mergeCell ref="A8:D8"/>
    <mergeCell ref="Z8:AE8"/>
    <mergeCell ref="B11:T11"/>
    <mergeCell ref="V11:AE11"/>
    <mergeCell ref="V15:AE15"/>
  </mergeCells>
  <phoneticPr fontId="3"/>
  <dataValidations count="2">
    <dataValidation allowBlank="1" showInputMessage="1" showErrorMessage="1" sqref="U12:V24 K32 X31:AD32 X27:AD28" xr:uid="{F0A7F16E-EB44-4FB5-95A4-3DD2A958BDC8}"/>
    <dataValidation type="list" allowBlank="1" showInputMessage="1" showErrorMessage="1" sqref="K8 O8 G8 X8 S8" xr:uid="{099AEF8B-766C-4485-A97E-553F8D820D55}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2025-11-28T05:56:27Z</cp:lastPrinted>
  <dcterms:created xsi:type="dcterms:W3CDTF">1601-01-01T00:00:00Z</dcterms:created>
  <dcterms:modified xsi:type="dcterms:W3CDTF">2025-12-08T05:14:07Z</dcterms:modified>
</cp:coreProperties>
</file>