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defaultThemeVersion="124226"/>
  <xr:revisionPtr xr6:coauthVersionLast="47" xr6:coauthVersionMax="47" documentId="13_ncr:1_{E17FBAF3-0617-4C6E-BCDF-82813D563589}" revIDLastSave="0" xr10:uidLastSave="{00000000-0000-0000-0000-000000000000}"/>
  <bookViews>
    <workbookView activeTab="1" tabRatio="763" xr2:uid="{00000000-000D-0000-FFFF-FFFF00000000}" windowHeight="10920" windowWidth="20610" xWindow="-60" yWindow="-60"/>
  </bookViews>
  <sheets>
    <sheet r:id="rId1" name="入力例" sheetId="35"/>
    <sheet r:id="rId2" name="緑化施設概要書" sheetId="37"/>
  </sheets>
  <definedNames>
    <definedName localSheetId="0" name="_xlnm.Print_Area">入力例!$A$1:$AH$37</definedName>
    <definedName localSheetId="1" name="_xlnm.Print_Area">緑化施設概要書!$A$1:$AH$37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37" l="1"/>
  <c r="M27" i="37"/>
  <c r="V23" i="37"/>
  <c r="V21" i="37"/>
  <c r="V20" i="37"/>
  <c r="V22" i="37" s="1"/>
  <c r="V18" i="37"/>
  <c r="V17" i="37"/>
  <c r="V16" i="37"/>
  <c r="V15" i="37"/>
  <c r="V14" i="37"/>
  <c r="V13" i="37"/>
  <c r="V19" i="37" s="1"/>
  <c r="V24" i="37" s="1"/>
  <c r="K31" i="37" s="1"/>
  <c r="V12" i="37"/>
  <c r="M28" i="37" l="1"/>
  <c r="AG32" i="37"/>
  <c r="X31" i="37"/>
  <c r="X27" i="37"/>
  <c r="AG27" i="37"/>
  <c r="K32" i="35"/>
  <c r="V17" i="35" l="1"/>
  <c r="V23" i="35"/>
  <c r="V21" i="35"/>
  <c r="V20" i="35"/>
  <c r="V18" i="35"/>
  <c r="V16" i="35"/>
  <c r="V15" i="35"/>
  <c r="V14" i="35"/>
  <c r="V13" i="35"/>
  <c r="V12" i="35"/>
  <c r="V19" i="35" l="1"/>
  <c r="V22" i="35"/>
  <c r="M27" i="35"/>
  <c r="V24" i="35" l="1"/>
  <c r="K31" i="35" s="1"/>
  <c r="X31" i="35" s="1"/>
  <c r="M28" i="35" l="1"/>
  <c r="AG27" i="35" s="1"/>
  <c r="AG32" i="35"/>
  <c r="X27" i="35" l="1"/>
</calcChain>
</file>

<file path=xl/sharedStrings.xml><?xml version="1.0" encoding="utf-8"?>
<sst xmlns="http://schemas.openxmlformats.org/spreadsheetml/2006/main" count="136" uniqueCount="59">
  <si>
    <t>敷地面積</t>
    <rPh sb="0" eb="2">
      <t>シキチ</t>
    </rPh>
    <rPh sb="2" eb="4">
      <t>メンセキ</t>
    </rPh>
    <phoneticPr fontId="3"/>
  </si>
  <si>
    <t>　</t>
  </si>
  <si>
    <t>緑　化　施　設　概　要　書</t>
    <rPh sb="0" eb="1">
      <t>ミドリ</t>
    </rPh>
    <rPh sb="2" eb="3">
      <t>カ</t>
    </rPh>
    <rPh sb="4" eb="5">
      <t>シ</t>
    </rPh>
    <rPh sb="6" eb="7">
      <t>セツ</t>
    </rPh>
    <rPh sb="8" eb="9">
      <t>オオムネ</t>
    </rPh>
    <rPh sb="10" eb="11">
      <t>ヨウ</t>
    </rPh>
    <rPh sb="12" eb="13">
      <t>ショ</t>
    </rPh>
    <phoneticPr fontId="3"/>
  </si>
  <si>
    <t>適用除外</t>
    <rPh sb="0" eb="2">
      <t>テキヨウ</t>
    </rPh>
    <rPh sb="2" eb="4">
      <t>ジョガイ</t>
    </rPh>
    <phoneticPr fontId="3"/>
  </si>
  <si>
    <t>完了</t>
    <rPh sb="0" eb="2">
      <t>カンリョウ</t>
    </rPh>
    <phoneticPr fontId="3"/>
  </si>
  <si>
    <t>屋上緑化</t>
    <rPh sb="0" eb="2">
      <t>オクジョウ</t>
    </rPh>
    <rPh sb="2" eb="4">
      <t>リョッカ</t>
    </rPh>
    <phoneticPr fontId="3"/>
  </si>
  <si>
    <t>㎡</t>
  </si>
  <si>
    <t>注１　該当する□の中にレ印をつけてください。</t>
    <rPh sb="0" eb="1">
      <t>チュウ</t>
    </rPh>
    <rPh sb="3" eb="5">
      <t>ガイトウ</t>
    </rPh>
    <rPh sb="9" eb="10">
      <t>チュウ</t>
    </rPh>
    <rPh sb="12" eb="13">
      <t>シルシ</t>
    </rPh>
    <phoneticPr fontId="3"/>
  </si>
  <si>
    <t>地　上　緑　化　　　　　　　　　　　　　　　　　　　　　　　　　（屋上緑化・壁面緑化を除く）</t>
    <rPh sb="0" eb="1">
      <t>チ</t>
    </rPh>
    <rPh sb="2" eb="3">
      <t>ウエ</t>
    </rPh>
    <rPh sb="4" eb="5">
      <t>ミドリ</t>
    </rPh>
    <rPh sb="6" eb="7">
      <t>カ</t>
    </rPh>
    <rPh sb="33" eb="35">
      <t>オクジョウ</t>
    </rPh>
    <rPh sb="35" eb="37">
      <t>リョッカ</t>
    </rPh>
    <rPh sb="38" eb="40">
      <t>ヘキメン</t>
    </rPh>
    <rPh sb="40" eb="42">
      <t>リョッカ</t>
    </rPh>
    <rPh sb="43" eb="44">
      <t>ノゾ</t>
    </rPh>
    <phoneticPr fontId="3"/>
  </si>
  <si>
    <t>　１　種別</t>
    <rPh sb="3" eb="5">
      <t>シュベツ</t>
    </rPh>
    <phoneticPr fontId="3"/>
  </si>
  <si>
    <t>　２　緑化施設の面積</t>
    <rPh sb="3" eb="5">
      <t>リョッカ</t>
    </rPh>
    <rPh sb="5" eb="7">
      <t>シセツ</t>
    </rPh>
    <rPh sb="8" eb="10">
      <t>メンセキ</t>
    </rPh>
    <phoneticPr fontId="3"/>
  </si>
  <si>
    <t>　４　緑化率</t>
    <rPh sb="3" eb="5">
      <t>リョッカ</t>
    </rPh>
    <rPh sb="5" eb="6">
      <t>リツ</t>
    </rPh>
    <phoneticPr fontId="3"/>
  </si>
  <si>
    <t>適合</t>
    <rPh sb="0" eb="2">
      <t>テキゴウ</t>
    </rPh>
    <phoneticPr fontId="3"/>
  </si>
  <si>
    <t>面積の算定項目</t>
    <rPh sb="0" eb="2">
      <t>メンセキ</t>
    </rPh>
    <rPh sb="3" eb="5">
      <t>サンテイ</t>
    </rPh>
    <rPh sb="5" eb="7">
      <t>コウモク</t>
    </rPh>
    <phoneticPr fontId="3"/>
  </si>
  <si>
    <t>面積（㎡）</t>
    <rPh sb="0" eb="2">
      <t>メンセキ</t>
    </rPh>
    <phoneticPr fontId="3"/>
  </si>
  <si>
    <t>　①樹冠の水平投影面積</t>
    <rPh sb="2" eb="4">
      <t>ジュカン</t>
    </rPh>
    <rPh sb="5" eb="7">
      <t>スイヘイ</t>
    </rPh>
    <rPh sb="7" eb="9">
      <t>トウエイ</t>
    </rPh>
    <rPh sb="9" eb="11">
      <t>メンセキ</t>
    </rPh>
    <phoneticPr fontId="3"/>
  </si>
  <si>
    <t>緑化施設の面積（C)</t>
    <rPh sb="0" eb="2">
      <t>リョッカ</t>
    </rPh>
    <rPh sb="2" eb="4">
      <t>シセツ</t>
    </rPh>
    <rPh sb="5" eb="7">
      <t>メンセキ</t>
    </rPh>
    <phoneticPr fontId="3"/>
  </si>
  <si>
    <t>樹木の面積</t>
    <rPh sb="0" eb="2">
      <t>ジュモク</t>
    </rPh>
    <rPh sb="3" eb="5">
      <t>メンセキ</t>
    </rPh>
    <phoneticPr fontId="3"/>
  </si>
  <si>
    <t>第12号様式（第18条第1項、第19条第1項、第20条の2第1項、第20条の7第1項関係）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2">
      <t>ダイ</t>
    </rPh>
    <rPh sb="13" eb="14">
      <t>コウ</t>
    </rPh>
    <rPh sb="15" eb="16">
      <t>ダイ</t>
    </rPh>
    <rPh sb="18" eb="19">
      <t>ジョウ</t>
    </rPh>
    <rPh sb="19" eb="20">
      <t>ダイ</t>
    </rPh>
    <rPh sb="21" eb="22">
      <t>コウ</t>
    </rPh>
    <rPh sb="23" eb="24">
      <t>ダイ</t>
    </rPh>
    <rPh sb="26" eb="27">
      <t>ジョウ</t>
    </rPh>
    <rPh sb="29" eb="30">
      <t>ダイ</t>
    </rPh>
    <rPh sb="31" eb="32">
      <t>コウ</t>
    </rPh>
    <rPh sb="33" eb="34">
      <t>ダイ</t>
    </rPh>
    <rPh sb="36" eb="37">
      <t>ジョウ</t>
    </rPh>
    <rPh sb="39" eb="40">
      <t>ダイ</t>
    </rPh>
    <rPh sb="41" eb="42">
      <t>コウ</t>
    </rPh>
    <rPh sb="42" eb="44">
      <t>カンケイ</t>
    </rPh>
    <phoneticPr fontId="3"/>
  </si>
  <si>
    <t>　②みなし樹冠の水平投影面積</t>
    <rPh sb="5" eb="7">
      <t>ジュカン</t>
    </rPh>
    <rPh sb="8" eb="10">
      <t>スイヘイ</t>
    </rPh>
    <rPh sb="10" eb="12">
      <t>トウエイ</t>
    </rPh>
    <rPh sb="12" eb="14">
      <t>メンセキ</t>
    </rPh>
    <phoneticPr fontId="3"/>
  </si>
  <si>
    <t>　緑化施設の面積（⑧＋⑪＋⑫）</t>
    <rPh sb="1" eb="3">
      <t>リョッカ</t>
    </rPh>
    <rPh sb="3" eb="5">
      <t>シセツ</t>
    </rPh>
    <rPh sb="6" eb="8">
      <t>メンセキ</t>
    </rPh>
    <phoneticPr fontId="3"/>
  </si>
  <si>
    <t>　⑧地上における緑化施設の面積（①～⑦の計）</t>
    <rPh sb="2" eb="4">
      <t>チジョウ</t>
    </rPh>
    <rPh sb="8" eb="12">
      <t>リョッカシセツ</t>
    </rPh>
    <rPh sb="13" eb="15">
      <t>メンセキ</t>
    </rPh>
    <rPh sb="20" eb="21">
      <t>ケイ</t>
    </rPh>
    <phoneticPr fontId="3"/>
  </si>
  <si>
    <t>　⑨屋上における①～⑥の面積の計</t>
    <rPh sb="2" eb="4">
      <t>オクジョウ</t>
    </rPh>
    <rPh sb="12" eb="14">
      <t>メンセキ</t>
    </rPh>
    <rPh sb="15" eb="16">
      <t>ケイ</t>
    </rPh>
    <phoneticPr fontId="3"/>
  </si>
  <si>
    <t>　⑩屋上における⑦の面積</t>
    <rPh sb="2" eb="4">
      <t>オクジョウ</t>
    </rPh>
    <rPh sb="10" eb="12">
      <t>メンセキ</t>
    </rPh>
    <phoneticPr fontId="3"/>
  </si>
  <si>
    <t>　⑪屋上における緑化施設の面積（⑨＋⑩）</t>
    <rPh sb="2" eb="4">
      <t>オクジョウ</t>
    </rPh>
    <rPh sb="8" eb="10">
      <t>リョクカ</t>
    </rPh>
    <rPh sb="10" eb="11">
      <t>シ</t>
    </rPh>
    <rPh sb="11" eb="12">
      <t>セツ</t>
    </rPh>
    <rPh sb="13" eb="15">
      <t>メンセキ</t>
    </rPh>
    <phoneticPr fontId="3"/>
  </si>
  <si>
    <t>　③一定の条件に該当する植栽基盤の水平投影面積</t>
    <rPh sb="2" eb="4">
      <t>イッテイ</t>
    </rPh>
    <rPh sb="5" eb="7">
      <t>ジョウケン</t>
    </rPh>
    <rPh sb="8" eb="10">
      <t>ガイトウ</t>
    </rPh>
    <rPh sb="12" eb="14">
      <t>ショクサイ</t>
    </rPh>
    <rPh sb="14" eb="16">
      <t>キバン</t>
    </rPh>
    <rPh sb="17" eb="19">
      <t>スイヘイ</t>
    </rPh>
    <rPh sb="19" eb="21">
      <t>トウエイ</t>
    </rPh>
    <rPh sb="21" eb="23">
      <t>メンセキ</t>
    </rPh>
    <phoneticPr fontId="3"/>
  </si>
  <si>
    <t>　④芝その他の地被植物の水平投影面積</t>
    <rPh sb="2" eb="3">
      <t>シバ</t>
    </rPh>
    <rPh sb="5" eb="6">
      <t>タ</t>
    </rPh>
    <rPh sb="7" eb="9">
      <t>チヒ</t>
    </rPh>
    <rPh sb="9" eb="11">
      <t>ショクブツ</t>
    </rPh>
    <rPh sb="12" eb="14">
      <t>スイヘイ</t>
    </rPh>
    <rPh sb="14" eb="16">
      <t>トウエイ</t>
    </rPh>
    <rPh sb="16" eb="18">
      <t>メンセキ</t>
    </rPh>
    <phoneticPr fontId="3"/>
  </si>
  <si>
    <t>　⑤花壇その他これらに類するものの水平投影面積</t>
    <rPh sb="2" eb="4">
      <t>カダン</t>
    </rPh>
    <rPh sb="6" eb="7">
      <t>タ</t>
    </rPh>
    <rPh sb="11" eb="12">
      <t>ルイ</t>
    </rPh>
    <rPh sb="17" eb="19">
      <t>スイヘイ</t>
    </rPh>
    <rPh sb="19" eb="21">
      <t>トウエイ</t>
    </rPh>
    <rPh sb="21" eb="23">
      <t>メンセキ</t>
    </rPh>
    <phoneticPr fontId="3"/>
  </si>
  <si>
    <t>　２　緑化施設の面積については、都市緑地法施行規則第９条の規定に基づいて計算</t>
    <rPh sb="3" eb="5">
      <t>リョッカ</t>
    </rPh>
    <rPh sb="5" eb="7">
      <t>シセツ</t>
    </rPh>
    <rPh sb="8" eb="10">
      <t>メンセキ</t>
    </rPh>
    <rPh sb="16" eb="18">
      <t>トシ</t>
    </rPh>
    <rPh sb="18" eb="20">
      <t>リョクチ</t>
    </rPh>
    <rPh sb="20" eb="21">
      <t>ホウ</t>
    </rPh>
    <rPh sb="21" eb="23">
      <t>セコウ</t>
    </rPh>
    <rPh sb="23" eb="25">
      <t>キソク</t>
    </rPh>
    <rPh sb="25" eb="26">
      <t>ダイ</t>
    </rPh>
    <rPh sb="27" eb="28">
      <t>ジョウ</t>
    </rPh>
    <rPh sb="29" eb="31">
      <t>キテイ</t>
    </rPh>
    <rPh sb="32" eb="33">
      <t>モト</t>
    </rPh>
    <rPh sb="36" eb="38">
      <t>ケイサン</t>
    </rPh>
    <phoneticPr fontId="3"/>
  </si>
  <si>
    <t>　⑥水流、池その他これらに類するものの水平投影面積</t>
    <rPh sb="2" eb="4">
      <t>スイリュウ</t>
    </rPh>
    <rPh sb="5" eb="6">
      <t>イケ</t>
    </rPh>
    <rPh sb="8" eb="9">
      <t>タ</t>
    </rPh>
    <rPh sb="13" eb="14">
      <t>ルイ</t>
    </rPh>
    <rPh sb="19" eb="21">
      <t>スイヘイ</t>
    </rPh>
    <rPh sb="21" eb="23">
      <t>トウエイ</t>
    </rPh>
    <rPh sb="23" eb="25">
      <t>メンセキ</t>
    </rPh>
    <phoneticPr fontId="3"/>
  </si>
  <si>
    <t>　⑦園路、土留その他の施設の水平投影面積</t>
    <rPh sb="2" eb="4">
      <t>エンロ</t>
    </rPh>
    <rPh sb="5" eb="7">
      <t>ドドメ</t>
    </rPh>
    <rPh sb="9" eb="10">
      <t>タ</t>
    </rPh>
    <rPh sb="11" eb="13">
      <t>シセツ</t>
    </rPh>
    <rPh sb="14" eb="16">
      <t>スイヘイ</t>
    </rPh>
    <rPh sb="16" eb="18">
      <t>トウエイ</t>
    </rPh>
    <rPh sb="18" eb="20">
      <t>メンセキ</t>
    </rPh>
    <phoneticPr fontId="3"/>
  </si>
  <si>
    <t>園路、土留等の面積〔(A)＋(B)〕</t>
    <rPh sb="0" eb="2">
      <t>エンロ</t>
    </rPh>
    <rPh sb="3" eb="5">
      <t>ドド</t>
    </rPh>
    <rPh sb="5" eb="6">
      <t>ナド</t>
    </rPh>
    <rPh sb="7" eb="9">
      <t>メンセキ</t>
    </rPh>
    <phoneticPr fontId="3"/>
  </si>
  <si>
    <t>　⑫壁面における緑化施設の面積</t>
    <rPh sb="2" eb="4">
      <t>ヘキメン</t>
    </rPh>
    <rPh sb="8" eb="10">
      <t>リョッカ</t>
    </rPh>
    <rPh sb="10" eb="12">
      <t>シセツ</t>
    </rPh>
    <rPh sb="13" eb="15">
      <t>メンセキ</t>
    </rPh>
    <phoneticPr fontId="3"/>
  </si>
  <si>
    <t>　３　緑化施設の面積に占める園路、土留等の面積の割合（２０％以内）</t>
    <rPh sb="3" eb="5">
      <t>リョッカ</t>
    </rPh>
    <rPh sb="5" eb="7">
      <t>シセツ</t>
    </rPh>
    <rPh sb="8" eb="10">
      <t>メンセキ</t>
    </rPh>
    <rPh sb="11" eb="12">
      <t>シ</t>
    </rPh>
    <rPh sb="14" eb="16">
      <t>エンロ</t>
    </rPh>
    <rPh sb="17" eb="19">
      <t>ドド</t>
    </rPh>
    <rPh sb="19" eb="20">
      <t>ナド</t>
    </rPh>
    <rPh sb="21" eb="23">
      <t>メンセキ</t>
    </rPh>
    <rPh sb="24" eb="26">
      <t>ワリアイ</t>
    </rPh>
    <rPh sb="30" eb="32">
      <t>イナイ</t>
    </rPh>
    <phoneticPr fontId="3"/>
  </si>
  <si>
    <t>(A)</t>
    <phoneticPr fontId="3"/>
  </si>
  <si>
    <t>(B)</t>
    <phoneticPr fontId="3"/>
  </si>
  <si>
    <t>(C)</t>
    <phoneticPr fontId="3"/>
  </si>
  <si>
    <t>㎡</t>
    <phoneticPr fontId="3"/>
  </si>
  <si>
    <t>　　　してください。</t>
    <phoneticPr fontId="3"/>
  </si>
  <si>
    <t>備考　用紙の大きさは、日本産業規格Ａ４とする。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phoneticPr fontId="3"/>
  </si>
  <si>
    <t>×</t>
    <phoneticPr fontId="3"/>
  </si>
  <si>
    <t>100＝</t>
    <phoneticPr fontId="3"/>
  </si>
  <si>
    <t>％</t>
    <phoneticPr fontId="3"/>
  </si>
  <si>
    <t>緑化面積 入力欄</t>
    <rPh sb="0" eb="2">
      <t>リョッカ</t>
    </rPh>
    <rPh sb="2" eb="4">
      <t>メンセキ</t>
    </rPh>
    <rPh sb="5" eb="7">
      <t>ニュウリョク</t>
    </rPh>
    <rPh sb="7" eb="8">
      <t>ラン</t>
    </rPh>
    <phoneticPr fontId="3"/>
  </si>
  <si>
    <t>敷地面積 入力欄</t>
    <rPh sb="0" eb="2">
      <t>シキチ</t>
    </rPh>
    <rPh sb="2" eb="4">
      <t>メンセキ</t>
    </rPh>
    <rPh sb="5" eb="7">
      <t>ニュウリョク</t>
    </rPh>
    <rPh sb="7" eb="8">
      <t>ラン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</si>
  <si>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</si>
  <si>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</si>
  <si>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</si>
  <si>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</si>
  <si>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</si>
  <si>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</si>
  <si>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</si>
  <si>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⑨</t>
    <phoneticPr fontId="3"/>
  </si>
  <si>
    <t>⑩</t>
    <phoneticPr fontId="3"/>
  </si>
  <si>
    <t>⑫</t>
    <phoneticPr fontId="3"/>
  </si>
  <si>
    <t>敷地</t>
    <rPh sb="0" eb="2">
      <t>シキチ</t>
    </rPh>
    <phoneticPr fontId="3"/>
  </si>
  <si>
    <t>レ</t>
  </si>
  <si>
    <t>変更</t>
    <rPh sb="0" eb="2">
      <t>ヘンコウ</t>
    </rPh>
    <phoneticPr fontId="3"/>
  </si>
  <si>
    <t>完了延期</t>
    <rPh sb="0" eb="2">
      <t>カンリョウ</t>
    </rPh>
    <rPh sb="2" eb="4">
      <t>エンキ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</si>
</sst>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);[Red]\(0.00\)"/>
    <numFmt numFmtId="178" formatCode="#,##0.0;[Red]\-#,##0.0"/>
    <numFmt numFmtId="179" formatCode="0.0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indexed="81"/>
      <name val="ＭＳ 明朝"/>
      <family val="1"/>
      <charset val="128"/>
    </font>
    <font>
      <b/>
      <sz val="14"/>
      <color indexed="81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3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" borderId="34" applyNumberFormat="0" applyFont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3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31" borderId="4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36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 applyAlignment="1">
      <alignment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177" fontId="2" fillId="0" borderId="3" xfId="0" applyNumberFormat="1" applyFont="1" applyFill="1" applyBorder="1" applyAlignment="1" applyProtection="1">
      <alignment horizontal="center" vertical="center"/>
      <protection locked="0"/>
    </xf>
    <xf numFmtId="177" fontId="2" fillId="0" borderId="6" xfId="0" applyNumberFormat="1" applyFont="1" applyFill="1" applyBorder="1" applyAlignment="1" applyProtection="1">
      <alignment horizontal="center" vertical="center"/>
      <protection locked="0"/>
    </xf>
    <xf numFmtId="177" fontId="2" fillId="0" borderId="2" xfId="0" applyNumberFormat="1" applyFont="1" applyFill="1" applyBorder="1" applyAlignment="1" applyProtection="1">
      <alignment horizontal="center" vertical="center"/>
      <protection locked="0"/>
    </xf>
    <xf numFmtId="177" fontId="2" fillId="0" borderId="7" xfId="0" applyNumberFormat="1" applyFont="1" applyFill="1" applyBorder="1" applyAlignment="1" applyProtection="1">
      <alignment horizontal="center" vertical="center"/>
      <protection locked="0"/>
    </xf>
    <xf numFmtId="177" fontId="2" fillId="0" borderId="8" xfId="0" applyNumberFormat="1" applyFont="1" applyFill="1" applyBorder="1" applyAlignment="1" applyProtection="1">
      <alignment horizontal="center" vertical="center"/>
      <protection locked="0"/>
    </xf>
    <xf numFmtId="177" fontId="2" fillId="0" borderId="0" xfId="0" applyNumberFormat="1" applyFont="1" applyFill="1" applyBorder="1" applyAlignment="1" applyProtection="1">
      <alignment horizontal="center" vertical="center"/>
      <protection locked="0"/>
    </xf>
    <xf numFmtId="177" fontId="6" fillId="0" borderId="8" xfId="0" applyNumberFormat="1" applyFont="1" applyFill="1" applyBorder="1" applyAlignment="1" applyProtection="1">
      <alignment horizontal="center" vertical="center"/>
      <protection locked="0"/>
    </xf>
    <xf numFmtId="177" fontId="6" fillId="0" borderId="2" xfId="0" applyNumberFormat="1" applyFont="1" applyFill="1" applyBorder="1" applyAlignment="1" applyProtection="1">
      <alignment horizontal="center" vertical="center"/>
      <protection locked="0"/>
    </xf>
    <xf numFmtId="177" fontId="6" fillId="0" borderId="7" xfId="0" applyNumberFormat="1" applyFont="1" applyFill="1" applyBorder="1" applyAlignment="1" applyProtection="1">
      <alignment vertical="center"/>
      <protection locked="0"/>
    </xf>
    <xf numFmtId="177" fontId="2" fillId="0" borderId="2" xfId="0" applyNumberFormat="1" applyFont="1" applyFill="1" applyBorder="1" applyAlignment="1" applyProtection="1">
      <alignment vertical="center"/>
      <protection locked="0"/>
    </xf>
    <xf numFmtId="177" fontId="2" fillId="0" borderId="9" xfId="0" applyNumberFormat="1" applyFont="1" applyFill="1" applyBorder="1" applyAlignment="1" applyProtection="1">
      <alignment vertical="center"/>
      <protection locked="0"/>
    </xf>
    <xf numFmtId="177" fontId="6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8" fontId="8" fillId="0" borderId="3" xfId="42" applyNumberFormat="1" applyFont="1" applyFill="1" applyBorder="1" applyAlignment="1" applyProtection="1">
      <alignment horizontal="right" vertical="center"/>
    </xf>
    <xf numFmtId="178" fontId="8" fillId="0" borderId="2" xfId="42" applyNumberFormat="1" applyFont="1" applyFill="1" applyBorder="1" applyAlignment="1" applyProtection="1">
      <alignment horizontal="right" vertical="center"/>
    </xf>
    <xf numFmtId="0" fontId="2" fillId="0" borderId="0" xfId="42" applyNumberFormat="1" applyFont="1" applyFill="1" applyAlignment="1" applyProtection="1">
      <alignment vertical="center"/>
      <protection locked="0"/>
    </xf>
    <xf numFmtId="0" fontId="30" fillId="0" borderId="0" xfId="42" applyNumberFormat="1" applyFont="1" applyFill="1" applyAlignment="1" applyProtection="1">
      <alignment horizontal="center" vertical="center"/>
      <protection locked="0"/>
    </xf>
    <xf numFmtId="0" fontId="2" fillId="34" borderId="44" xfId="42" applyNumberFormat="1" applyFont="1" applyFill="1" applyBorder="1" applyAlignment="1" applyProtection="1">
      <alignment vertical="center"/>
      <protection locked="0"/>
    </xf>
    <xf numFmtId="0" fontId="2" fillId="34" borderId="45" xfId="42" applyNumberFormat="1" applyFont="1" applyFill="1" applyBorder="1" applyAlignment="1" applyProtection="1">
      <alignment vertical="center"/>
      <protection locked="0"/>
    </xf>
    <xf numFmtId="0" fontId="2" fillId="34" borderId="46" xfId="42" applyNumberFormat="1" applyFont="1" applyFill="1" applyBorder="1" applyAlignment="1" applyProtection="1">
      <alignment vertical="center"/>
      <protection locked="0"/>
    </xf>
    <xf numFmtId="0" fontId="2" fillId="34" borderId="47" xfId="42" applyNumberFormat="1" applyFont="1" applyFill="1" applyBorder="1" applyAlignment="1" applyProtection="1">
      <alignment vertical="center"/>
      <protection locked="0"/>
    </xf>
    <xf numFmtId="0" fontId="2" fillId="34" borderId="43" xfId="42" applyNumberFormat="1" applyFont="1" applyFill="1" applyBorder="1" applyAlignment="1" applyProtection="1">
      <alignment vertical="center"/>
      <protection locked="0"/>
    </xf>
    <xf numFmtId="0" fontId="2" fillId="33" borderId="43" xfId="4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30" fillId="0" borderId="0" xfId="0" applyFont="1" applyFill="1" applyAlignment="1" applyProtection="1">
      <alignment horizontal="right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179" fontId="32" fillId="0" borderId="45" xfId="42" applyNumberFormat="1" applyFont="1" applyFill="1" applyBorder="1" applyAlignment="1" applyProtection="1">
      <alignment vertical="center"/>
      <protection locked="0"/>
    </xf>
    <xf numFmtId="179" fontId="32" fillId="0" borderId="46" xfId="42" applyNumberFormat="1" applyFont="1" applyFill="1" applyBorder="1" applyAlignment="1" applyProtection="1">
      <alignment vertical="center"/>
      <protection locked="0"/>
    </xf>
    <xf numFmtId="179" fontId="32" fillId="0" borderId="47" xfId="4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178" fontId="8" fillId="0" borderId="3" xfId="42" applyNumberFormat="1" applyFont="1" applyFill="1" applyBorder="1" applyAlignment="1" applyProtection="1">
      <alignment horizontal="right" vertical="center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2" fillId="0" borderId="45" xfId="42" applyNumberFormat="1" applyFont="1" applyFill="1" applyBorder="1" applyAlignment="1" applyProtection="1">
      <alignment vertical="center"/>
      <protection locked="0"/>
    </xf>
    <xf numFmtId="0" fontId="2" fillId="0" borderId="44" xfId="42" applyNumberFormat="1" applyFont="1" applyFill="1" applyBorder="1" applyAlignment="1" applyProtection="1">
      <alignment vertical="center"/>
      <protection locked="0"/>
    </xf>
    <xf numFmtId="0" fontId="2" fillId="0" borderId="43" xfId="42" applyNumberFormat="1" applyFont="1" applyFill="1" applyBorder="1" applyAlignment="1" applyProtection="1">
      <alignment vertical="center"/>
      <protection locked="0"/>
    </xf>
    <xf numFmtId="0" fontId="33" fillId="0" borderId="0" xfId="0" applyFont="1" applyFill="1" applyAlignment="1" applyProtection="1">
      <alignment vertical="center" wrapText="1"/>
      <protection locked="0"/>
    </xf>
    <xf numFmtId="0" fontId="7" fillId="0" borderId="25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26" xfId="0" applyFont="1" applyFill="1" applyBorder="1" applyAlignment="1" applyProtection="1">
      <alignment horizontal="left" vertical="center"/>
      <protection locked="0"/>
    </xf>
    <xf numFmtId="178" fontId="8" fillId="35" borderId="8" xfId="42" applyNumberFormat="1" applyFont="1" applyFill="1" applyBorder="1" applyAlignment="1" applyProtection="1">
      <alignment horizontal="right" vertical="center"/>
    </xf>
    <xf numFmtId="178" fontId="8" fillId="35" borderId="11" xfId="42" applyNumberFormat="1" applyFont="1" applyFill="1" applyBorder="1" applyAlignment="1" applyProtection="1">
      <alignment horizontal="right" vertical="center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40" fontId="8" fillId="36" borderId="14" xfId="42" applyNumberFormat="1" applyFont="1" applyFill="1" applyBorder="1" applyAlignment="1" applyProtection="1">
      <alignment horizontal="center" vertical="center"/>
    </xf>
    <xf numFmtId="178" fontId="8" fillId="0" borderId="3" xfId="42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6" fontId="8" fillId="0" borderId="7" xfId="0" applyNumberFormat="1" applyFont="1" applyFill="1" applyBorder="1" applyAlignment="1" applyProtection="1">
      <alignment horizontal="right" vertical="center"/>
    </xf>
    <xf numFmtId="176" fontId="8" fillId="0" borderId="2" xfId="0" applyNumberFormat="1" applyFont="1" applyFill="1" applyBorder="1" applyAlignment="1" applyProtection="1">
      <alignment horizontal="right" vertical="center"/>
    </xf>
    <xf numFmtId="0" fontId="7" fillId="0" borderId="10" xfId="0" applyFont="1" applyFill="1" applyBorder="1" applyAlignment="1" applyProtection="1">
      <alignment horizontal="center" vertical="center" textRotation="255"/>
      <protection locked="0"/>
    </xf>
    <xf numFmtId="0" fontId="7" fillId="0" borderId="16" xfId="0" applyFont="1" applyFill="1" applyBorder="1" applyAlignment="1" applyProtection="1">
      <alignment horizontal="center" vertical="center" textRotation="255"/>
      <protection locked="0"/>
    </xf>
    <xf numFmtId="0" fontId="7" fillId="0" borderId="21" xfId="0" applyFont="1" applyFill="1" applyBorder="1" applyAlignment="1" applyProtection="1">
      <alignment horizontal="center" vertical="center" textRotation="255"/>
      <protection locked="0"/>
    </xf>
    <xf numFmtId="0" fontId="7" fillId="0" borderId="22" xfId="0" applyFont="1" applyFill="1" applyBorder="1" applyAlignment="1" applyProtection="1">
      <alignment horizontal="center" vertical="center" textRotation="255"/>
      <protection locked="0"/>
    </xf>
    <xf numFmtId="0" fontId="7" fillId="0" borderId="1" xfId="0" applyFont="1" applyFill="1" applyBorder="1" applyAlignment="1" applyProtection="1">
      <alignment horizontal="center" vertical="center" textRotation="255"/>
      <protection locked="0"/>
    </xf>
    <xf numFmtId="0" fontId="7" fillId="0" borderId="12" xfId="0" applyFont="1" applyFill="1" applyBorder="1" applyAlignment="1" applyProtection="1">
      <alignment horizontal="center" vertical="center" textRotation="255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24" xfId="0" applyFont="1" applyFill="1" applyBorder="1" applyAlignment="1" applyProtection="1">
      <alignment horizontal="left" vertical="center"/>
      <protection locked="0"/>
    </xf>
    <xf numFmtId="178" fontId="8" fillId="35" borderId="6" xfId="42" applyNumberFormat="1" applyFont="1" applyFill="1" applyBorder="1" applyAlignment="1" applyProtection="1">
      <alignment horizontal="right" vertical="center"/>
    </xf>
    <xf numFmtId="178" fontId="8" fillId="35" borderId="42" xfId="42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178" fontId="10" fillId="0" borderId="2" xfId="42" applyNumberFormat="1" applyFont="1" applyFill="1" applyBorder="1" applyAlignment="1" applyProtection="1">
      <alignment horizontal="right" vertical="center"/>
    </xf>
    <xf numFmtId="178" fontId="10" fillId="0" borderId="12" xfId="42" applyNumberFormat="1" applyFont="1" applyFill="1" applyBorder="1" applyAlignment="1" applyProtection="1">
      <alignment horizontal="right" vertical="center"/>
    </xf>
    <xf numFmtId="0" fontId="7" fillId="0" borderId="19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27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27" xfId="0" applyFont="1" applyFill="1" applyBorder="1" applyAlignment="1" applyProtection="1">
      <alignment horizontal="left" vertical="center"/>
      <protection locked="0"/>
    </xf>
    <xf numFmtId="178" fontId="8" fillId="0" borderId="9" xfId="42" applyNumberFormat="1" applyFont="1" applyFill="1" applyBorder="1" applyAlignment="1" applyProtection="1">
      <alignment horizontal="right" vertical="center"/>
    </xf>
    <xf numFmtId="178" fontId="8" fillId="0" borderId="13" xfId="42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 textRotation="255" wrapText="1"/>
      <protection locked="0"/>
    </xf>
    <xf numFmtId="0" fontId="7" fillId="0" borderId="16" xfId="0" applyFont="1" applyFill="1" applyBorder="1" applyAlignment="1" applyProtection="1">
      <alignment horizontal="center" vertical="center" textRotation="255" wrapText="1"/>
      <protection locked="0"/>
    </xf>
    <xf numFmtId="0" fontId="7" fillId="0" borderId="21" xfId="0" applyFont="1" applyFill="1" applyBorder="1" applyAlignment="1" applyProtection="1">
      <alignment horizontal="center" vertical="center" textRotation="255" wrapText="1"/>
      <protection locked="0"/>
    </xf>
    <xf numFmtId="0" fontId="7" fillId="0" borderId="22" xfId="0" applyFont="1" applyFill="1" applyBorder="1" applyAlignment="1" applyProtection="1">
      <alignment horizontal="center" vertical="center" textRotation="255" wrapText="1"/>
      <protection locked="0"/>
    </xf>
    <xf numFmtId="0" fontId="7" fillId="0" borderId="1" xfId="0" applyFont="1" applyFill="1" applyBorder="1" applyAlignment="1" applyProtection="1">
      <alignment horizontal="center" vertical="center" textRotation="255" wrapText="1"/>
      <protection locked="0"/>
    </xf>
    <xf numFmtId="0" fontId="7" fillId="0" borderId="12" xfId="0" applyFont="1" applyFill="1" applyBorder="1" applyAlignment="1" applyProtection="1">
      <alignment horizontal="center" vertical="center" textRotation="255" wrapText="1"/>
      <protection locked="0"/>
    </xf>
    <xf numFmtId="0" fontId="7" fillId="0" borderId="17" xfId="0" applyFont="1" applyFill="1" applyBorder="1" applyAlignment="1" applyProtection="1">
      <alignment horizontal="center" vertical="center" textRotation="255"/>
      <protection locked="0"/>
    </xf>
    <xf numFmtId="0" fontId="7" fillId="0" borderId="18" xfId="0" applyFont="1" applyFill="1" applyBorder="1" applyAlignment="1" applyProtection="1">
      <alignment horizontal="center" vertical="center" textRotation="255"/>
      <protection locked="0"/>
    </xf>
    <xf numFmtId="0" fontId="7" fillId="0" borderId="28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29" xfId="0" applyFont="1" applyFill="1" applyBorder="1" applyAlignment="1" applyProtection="1">
      <alignment horizontal="left" vertical="center"/>
      <protection locked="0"/>
    </xf>
    <xf numFmtId="178" fontId="8" fillId="35" borderId="3" xfId="42" applyNumberFormat="1" applyFont="1" applyFill="1" applyBorder="1" applyAlignment="1" applyProtection="1">
      <alignment horizontal="right" vertical="center"/>
    </xf>
    <xf numFmtId="178" fontId="8" fillId="35" borderId="20" xfId="42" applyNumberFormat="1" applyFont="1" applyFill="1" applyBorder="1" applyAlignment="1" applyProtection="1">
      <alignment horizontal="right" vertical="center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31" xfId="0" applyFont="1" applyFill="1" applyBorder="1" applyAlignment="1" applyProtection="1">
      <alignment horizontal="left" vertical="center"/>
      <protection locked="0"/>
    </xf>
    <xf numFmtId="0" fontId="7" fillId="0" borderId="2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32" xfId="0" applyFont="1" applyFill="1" applyBorder="1" applyAlignment="1" applyProtection="1">
      <alignment horizontal="left" vertical="center"/>
      <protection locked="0"/>
    </xf>
    <xf numFmtId="178" fontId="10" fillId="0" borderId="14" xfId="42" applyNumberFormat="1" applyFont="1" applyFill="1" applyBorder="1" applyAlignment="1" applyProtection="1">
      <alignment horizontal="right" vertical="center"/>
    </xf>
    <xf numFmtId="178" fontId="10" fillId="0" borderId="15" xfId="42" applyNumberFormat="1" applyFont="1" applyFill="1" applyBorder="1" applyAlignment="1" applyProtection="1">
      <alignment horizontal="right" vertical="center"/>
    </xf>
    <xf numFmtId="178" fontId="8" fillId="35" borderId="14" xfId="42" applyNumberFormat="1" applyFont="1" applyFill="1" applyBorder="1" applyAlignment="1" applyProtection="1">
      <alignment horizontal="right" vertical="center"/>
    </xf>
    <xf numFmtId="178" fontId="8" fillId="35" borderId="15" xfId="42" applyNumberFormat="1" applyFont="1" applyFill="1" applyBorder="1" applyAlignment="1" applyProtection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47625</xdr:colOff>
      <xdr:row>8</xdr:row>
      <xdr:rowOff>180975</xdr:rowOff>
    </xdr:from>
    <xdr:to>
      <xdr:col>37</xdr:col>
      <xdr:colOff>152400</xdr:colOff>
      <xdr:row>33</xdr:row>
      <xdr:rowOff>238125</xdr:rowOff>
    </xdr:to>
    <xdr:sp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781800" y="1495425"/>
          <a:ext cx="2581275" cy="8048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238124</xdr:colOff>
      <xdr:row>1</xdr:row>
      <xdr:rowOff>133350</xdr:rowOff>
    </xdr:from>
    <xdr:to>
      <xdr:col>36</xdr:col>
      <xdr:colOff>1904999</xdr:colOff>
      <xdr:row>8</xdr:row>
      <xdr:rowOff>161925</xdr:rowOff>
    </xdr:to>
    <xdr:sp textlink="">
      <xdr:nvSpPr>
        <xdr:cNvPr id="5" name="下矢印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600824" y="257175"/>
          <a:ext cx="2200275" cy="1219200"/>
        </a:xfrm>
        <a:prstGeom prst="downArrowCallou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ここに面積を入力してください。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概要書は自動計算します。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47625</xdr:colOff>
      <xdr:row>8</xdr:row>
      <xdr:rowOff>180975</xdr:rowOff>
    </xdr:from>
    <xdr:to>
      <xdr:col>37</xdr:col>
      <xdr:colOff>152400</xdr:colOff>
      <xdr:row>33</xdr:row>
      <xdr:rowOff>238125</xdr:rowOff>
    </xdr:to>
    <xdr:sp textlink="">
      <xdr:nvSpPr>
        <xdr:cNvPr id="2" name="角丸四角形 3">
          <a:extLst>
            <a:ext uri="{FF2B5EF4-FFF2-40B4-BE49-F238E27FC236}">
              <a16:creationId xmlns:a16="http://schemas.microsoft.com/office/drawing/2014/main" id="{98F33D1A-A290-4A52-9058-13D4C3F2C4C9}"/>
            </a:ext>
          </a:extLst>
        </xdr:cNvPr>
        <xdr:cNvSpPr/>
      </xdr:nvSpPr>
      <xdr:spPr>
        <a:xfrm>
          <a:off x="7029450" y="1495425"/>
          <a:ext cx="2581275" cy="8048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238124</xdr:colOff>
      <xdr:row>1</xdr:row>
      <xdr:rowOff>133350</xdr:rowOff>
    </xdr:from>
    <xdr:to>
      <xdr:col>36</xdr:col>
      <xdr:colOff>1904999</xdr:colOff>
      <xdr:row>8</xdr:row>
      <xdr:rowOff>161925</xdr:rowOff>
    </xdr:to>
    <xdr:sp textlink="">
      <xdr:nvSpPr>
        <xdr:cNvPr id="3" name="下矢印吹き出し 4">
          <a:extLst>
            <a:ext uri="{FF2B5EF4-FFF2-40B4-BE49-F238E27FC236}">
              <a16:creationId xmlns:a16="http://schemas.microsoft.com/office/drawing/2014/main" id="{D375337A-ADE3-483B-9FFA-583C7CE5EDCC}"/>
            </a:ext>
          </a:extLst>
        </xdr:cNvPr>
        <xdr:cNvSpPr/>
      </xdr:nvSpPr>
      <xdr:spPr>
        <a:xfrm>
          <a:off x="7219949" y="257175"/>
          <a:ext cx="2200275" cy="1219200"/>
        </a:xfrm>
        <a:prstGeom prst="downArrowCallou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ここに面積を入力してください。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概要書は自動計算します。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K37"/>
  <sheetViews>
    <sheetView zoomScaleNormal="100" zoomScaleSheetLayoutView="100" workbookViewId="0">
      <selection activeCell="O8" sqref="O8"/>
    </sheetView>
  </sheetViews>
  <sheetFormatPr defaultRowHeight="13.5" x14ac:dyDescent="0.15"/>
  <cols>
    <col min="1" max="1" width="3.125" style="3" customWidth="1"/>
    <col min="2" max="2" width="1.25" style="3" customWidth="1"/>
    <col min="3" max="3" width="4.25" style="3" customWidth="1"/>
    <col min="4" max="4" width="4.375" style="3" customWidth="1"/>
    <col min="5" max="5" width="1.25" style="3" customWidth="1"/>
    <col min="6" max="6" width="0.75" style="3" customWidth="1"/>
    <col min="7" max="7" width="3.125" style="3" customWidth="1"/>
    <col min="8" max="8" width="0.75" style="3" customWidth="1"/>
    <col min="9" max="9" width="10.375" style="3" customWidth="1"/>
    <col min="10" max="10" width="0.75" style="3" customWidth="1"/>
    <col min="11" max="11" width="3.125" style="3" customWidth="1"/>
    <col min="12" max="12" width="0.75" style="3" customWidth="1"/>
    <col min="13" max="13" width="11.375" style="3" customWidth="1"/>
    <col min="14" max="14" width="0.75" style="3" customWidth="1"/>
    <col min="15" max="15" width="3.125" style="3" customWidth="1"/>
    <col min="16" max="16" width="0.75" style="3" customWidth="1"/>
    <col min="17" max="17" width="9.25" style="3" customWidth="1"/>
    <col min="18" max="18" width="0.75" style="3" customWidth="1"/>
    <col min="19" max="19" width="3.125" style="3" customWidth="1"/>
    <col min="20" max="20" width="0.75" style="3" customWidth="1"/>
    <col min="21" max="21" width="9" style="3" customWidth="1"/>
    <col min="22" max="22" width="0.75" style="3" customWidth="1"/>
    <col min="23" max="23" width="1.125" style="3" customWidth="1"/>
    <col min="24" max="24" width="3.125" style="3" customWidth="1"/>
    <col min="25" max="25" width="0.75" style="3" customWidth="1"/>
    <col min="26" max="26" width="2.875" style="3" customWidth="1"/>
    <col min="27" max="28" width="0.75" style="3" customWidth="1"/>
    <col min="29" max="29" width="0.625" style="3" customWidth="1"/>
    <col min="30" max="30" width="0.75" style="3" customWidth="1"/>
    <col min="31" max="31" width="6.25" style="3" customWidth="1"/>
    <col min="32" max="32" width="0" style="3" hidden="1" customWidth="1"/>
    <col min="33" max="33" width="7.125" style="3" hidden="1" customWidth="1"/>
    <col min="34" max="34" width="1.125" style="3" customWidth="1"/>
    <col min="35" max="35" width="6.125" style="37" customWidth="1"/>
    <col min="36" max="36" width="0.875" style="3" customWidth="1"/>
    <col min="37" max="37" width="25.5" style="29" customWidth="1"/>
    <col min="38" max="16384" width="9" style="3"/>
  </cols>
  <sheetData>
    <row r="1" spans="1:37" ht="9.75" customHeight="1" x14ac:dyDescent="0.15"/>
    <row r="2" spans="1:37" x14ac:dyDescent="0.15">
      <c r="B2" s="3" t="s">
        <v>18</v>
      </c>
    </row>
    <row r="4" spans="1:37" ht="5.25" customHeight="1" x14ac:dyDescent="0.15"/>
    <row r="5" spans="1:37" ht="23.25" customHeight="1" x14ac:dyDescent="0.15">
      <c r="A5" s="95" t="s">
        <v>2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</row>
    <row r="7" spans="1:37" ht="6" customHeight="1" x14ac:dyDescent="0.15">
      <c r="Q7" s="43"/>
      <c r="R7" s="43"/>
      <c r="S7" s="43"/>
      <c r="T7" s="43"/>
      <c r="U7" s="43"/>
      <c r="AE7" s="4"/>
    </row>
    <row r="8" spans="1:37" ht="18.75" customHeight="1" x14ac:dyDescent="0.15">
      <c r="A8" s="63" t="s">
        <v>9</v>
      </c>
      <c r="B8" s="63"/>
      <c r="C8" s="63"/>
      <c r="D8" s="63"/>
      <c r="G8" s="2" t="s">
        <v>1</v>
      </c>
      <c r="I8" s="3" t="s">
        <v>12</v>
      </c>
      <c r="K8" s="2" t="s">
        <v>1</v>
      </c>
      <c r="M8" s="3" t="s">
        <v>3</v>
      </c>
      <c r="O8" s="39" t="s">
        <v>56</v>
      </c>
      <c r="Q8" s="43" t="s">
        <v>57</v>
      </c>
      <c r="R8" s="43"/>
      <c r="S8" s="2" t="s">
        <v>1</v>
      </c>
      <c r="T8" s="43"/>
      <c r="U8" s="43" t="s">
        <v>58</v>
      </c>
      <c r="X8" s="1" t="s">
        <v>1</v>
      </c>
      <c r="Z8" s="63" t="s">
        <v>4</v>
      </c>
      <c r="AA8" s="63"/>
      <c r="AB8" s="63"/>
      <c r="AC8" s="63"/>
      <c r="AD8" s="63"/>
      <c r="AE8" s="63"/>
    </row>
    <row r="9" spans="1:37" ht="15" customHeight="1" x14ac:dyDescent="0.15">
      <c r="Q9" s="43"/>
      <c r="R9" s="43"/>
      <c r="S9" s="43"/>
      <c r="T9" s="43"/>
      <c r="U9" s="43"/>
    </row>
    <row r="10" spans="1:37" ht="21" customHeight="1" thickBot="1" x14ac:dyDescent="0.2">
      <c r="A10" s="3" t="s">
        <v>10</v>
      </c>
    </row>
    <row r="11" spans="1:37" ht="29.25" customHeight="1" thickBot="1" x14ac:dyDescent="0.2">
      <c r="B11" s="96" t="s">
        <v>13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5"/>
      <c r="V11" s="97" t="s">
        <v>14</v>
      </c>
      <c r="W11" s="97"/>
      <c r="X11" s="97"/>
      <c r="Y11" s="97"/>
      <c r="Z11" s="97"/>
      <c r="AA11" s="97"/>
      <c r="AB11" s="97"/>
      <c r="AC11" s="97"/>
      <c r="AD11" s="97"/>
      <c r="AE11" s="98"/>
      <c r="AK11" s="30" t="s">
        <v>43</v>
      </c>
    </row>
    <row r="12" spans="1:37" ht="28.5" customHeight="1" x14ac:dyDescent="0.15">
      <c r="B12" s="99" t="s">
        <v>8</v>
      </c>
      <c r="C12" s="100"/>
      <c r="D12" s="105" t="s">
        <v>17</v>
      </c>
      <c r="E12" s="107" t="s">
        <v>15</v>
      </c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9"/>
      <c r="U12" s="6"/>
      <c r="V12" s="110" t="str">
        <f>IF(AK12&gt;0,ROUNDDOWN(AK12,1),"")</f>
        <v/>
      </c>
      <c r="W12" s="110"/>
      <c r="X12" s="110"/>
      <c r="Y12" s="110"/>
      <c r="Z12" s="110"/>
      <c r="AA12" s="110"/>
      <c r="AB12" s="110"/>
      <c r="AC12" s="110"/>
      <c r="AD12" s="110"/>
      <c r="AE12" s="111"/>
      <c r="AI12" s="38" t="s">
        <v>45</v>
      </c>
      <c r="AK12" s="40"/>
    </row>
    <row r="13" spans="1:37" ht="28.5" customHeight="1" thickBot="1" x14ac:dyDescent="0.2">
      <c r="B13" s="101"/>
      <c r="C13" s="102"/>
      <c r="D13" s="106"/>
      <c r="E13" s="112" t="s">
        <v>19</v>
      </c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4"/>
      <c r="U13" s="7"/>
      <c r="V13" s="56">
        <f t="shared" ref="V13:V18" si="0">IF(AK13&gt;0,ROUNDDOWN(AK13,1),"")</f>
        <v>26.8</v>
      </c>
      <c r="W13" s="56"/>
      <c r="X13" s="56"/>
      <c r="Y13" s="56"/>
      <c r="Z13" s="56"/>
      <c r="AA13" s="56"/>
      <c r="AB13" s="56"/>
      <c r="AC13" s="56"/>
      <c r="AD13" s="56"/>
      <c r="AE13" s="57"/>
      <c r="AI13" s="38" t="s">
        <v>46</v>
      </c>
      <c r="AK13" s="41">
        <v>26.85</v>
      </c>
    </row>
    <row r="14" spans="1:37" ht="28.5" customHeight="1" thickBot="1" x14ac:dyDescent="0.2">
      <c r="B14" s="101"/>
      <c r="C14" s="102"/>
      <c r="D14" s="106"/>
      <c r="E14" s="82" t="s">
        <v>25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4"/>
      <c r="U14" s="8"/>
      <c r="V14" s="120">
        <f t="shared" si="0"/>
        <v>3.4</v>
      </c>
      <c r="W14" s="120"/>
      <c r="X14" s="120"/>
      <c r="Y14" s="120"/>
      <c r="Z14" s="120"/>
      <c r="AA14" s="120"/>
      <c r="AB14" s="120"/>
      <c r="AC14" s="120"/>
      <c r="AD14" s="120"/>
      <c r="AE14" s="121"/>
      <c r="AI14" s="38" t="s">
        <v>47</v>
      </c>
      <c r="AK14" s="42">
        <v>3.47</v>
      </c>
    </row>
    <row r="15" spans="1:37" ht="28.5" customHeight="1" x14ac:dyDescent="0.15">
      <c r="B15" s="101"/>
      <c r="C15" s="102"/>
      <c r="D15" s="77" t="s">
        <v>26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9"/>
      <c r="U15" s="9"/>
      <c r="V15" s="80">
        <f t="shared" si="0"/>
        <v>10.4</v>
      </c>
      <c r="W15" s="80"/>
      <c r="X15" s="80"/>
      <c r="Y15" s="80"/>
      <c r="Z15" s="80"/>
      <c r="AA15" s="80"/>
      <c r="AB15" s="80"/>
      <c r="AC15" s="80"/>
      <c r="AD15" s="80"/>
      <c r="AE15" s="81"/>
      <c r="AI15" s="38" t="s">
        <v>48</v>
      </c>
      <c r="AK15" s="40">
        <v>10.46</v>
      </c>
    </row>
    <row r="16" spans="1:37" ht="28.5" customHeight="1" x14ac:dyDescent="0.15">
      <c r="B16" s="101"/>
      <c r="C16" s="102"/>
      <c r="D16" s="53" t="s">
        <v>27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5"/>
      <c r="U16" s="10"/>
      <c r="V16" s="56">
        <f t="shared" si="0"/>
        <v>5.9</v>
      </c>
      <c r="W16" s="56"/>
      <c r="X16" s="56"/>
      <c r="Y16" s="56"/>
      <c r="Z16" s="56"/>
      <c r="AA16" s="56"/>
      <c r="AB16" s="56"/>
      <c r="AC16" s="56"/>
      <c r="AD16" s="56"/>
      <c r="AE16" s="57"/>
      <c r="AI16" s="38" t="s">
        <v>49</v>
      </c>
      <c r="AK16" s="40">
        <v>5.98</v>
      </c>
    </row>
    <row r="17" spans="1:37" ht="28.5" customHeight="1" x14ac:dyDescent="0.15">
      <c r="B17" s="101"/>
      <c r="C17" s="102"/>
      <c r="D17" s="115" t="s">
        <v>29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7"/>
      <c r="U17" s="11"/>
      <c r="V17" s="56" t="str">
        <f>IF(AK17&gt;0,ROUNDDOWN(AK17,1),"")</f>
        <v/>
      </c>
      <c r="W17" s="56"/>
      <c r="X17" s="56"/>
      <c r="Y17" s="56"/>
      <c r="Z17" s="56"/>
      <c r="AA17" s="56"/>
      <c r="AB17" s="56"/>
      <c r="AC17" s="56"/>
      <c r="AD17" s="56"/>
      <c r="AE17" s="57"/>
      <c r="AI17" s="38" t="s">
        <v>50</v>
      </c>
      <c r="AK17" s="49"/>
    </row>
    <row r="18" spans="1:37" ht="28.5" customHeight="1" x14ac:dyDescent="0.15">
      <c r="B18" s="101"/>
      <c r="C18" s="102"/>
      <c r="D18" s="53" t="s">
        <v>30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5"/>
      <c r="U18" s="12" t="s">
        <v>34</v>
      </c>
      <c r="V18" s="80" t="str">
        <f t="shared" si="0"/>
        <v/>
      </c>
      <c r="W18" s="80"/>
      <c r="X18" s="80"/>
      <c r="Y18" s="80"/>
      <c r="Z18" s="80"/>
      <c r="AA18" s="80"/>
      <c r="AB18" s="80"/>
      <c r="AC18" s="80"/>
      <c r="AD18" s="80"/>
      <c r="AE18" s="81"/>
      <c r="AI18" s="38" t="s">
        <v>51</v>
      </c>
      <c r="AK18" s="49"/>
    </row>
    <row r="19" spans="1:37" ht="28.5" customHeight="1" thickBot="1" x14ac:dyDescent="0.2">
      <c r="B19" s="103"/>
      <c r="C19" s="104"/>
      <c r="D19" s="82" t="s">
        <v>21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4"/>
      <c r="U19" s="13"/>
      <c r="V19" s="118">
        <f>IF(COUNT(V12:AE18)&gt;0,SUM(V12:AE18),"")</f>
        <v>46.5</v>
      </c>
      <c r="W19" s="118"/>
      <c r="X19" s="118"/>
      <c r="Y19" s="118"/>
      <c r="Z19" s="118"/>
      <c r="AA19" s="118"/>
      <c r="AB19" s="118"/>
      <c r="AC19" s="118"/>
      <c r="AD19" s="118"/>
      <c r="AE19" s="119"/>
    </row>
    <row r="20" spans="1:37" ht="28.5" customHeight="1" x14ac:dyDescent="0.15">
      <c r="B20" s="71" t="s">
        <v>5</v>
      </c>
      <c r="C20" s="72"/>
      <c r="D20" s="77" t="s">
        <v>22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9"/>
      <c r="U20" s="14"/>
      <c r="V20" s="80">
        <f t="shared" ref="V20:V21" si="1">IF(AK20&gt;0,ROUNDDOWN(AK20,1),"")</f>
        <v>21</v>
      </c>
      <c r="W20" s="80"/>
      <c r="X20" s="80"/>
      <c r="Y20" s="80"/>
      <c r="Z20" s="80"/>
      <c r="AA20" s="80"/>
      <c r="AB20" s="80"/>
      <c r="AC20" s="80"/>
      <c r="AD20" s="80"/>
      <c r="AE20" s="81"/>
      <c r="AI20" s="38" t="s">
        <v>52</v>
      </c>
      <c r="AK20" s="50">
        <v>21</v>
      </c>
    </row>
    <row r="21" spans="1:37" ht="28.5" customHeight="1" x14ac:dyDescent="0.15">
      <c r="B21" s="73"/>
      <c r="C21" s="74"/>
      <c r="D21" s="53" t="s">
        <v>23</v>
      </c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5"/>
      <c r="U21" s="12" t="s">
        <v>35</v>
      </c>
      <c r="V21" s="80" t="str">
        <f t="shared" si="1"/>
        <v/>
      </c>
      <c r="W21" s="80"/>
      <c r="X21" s="80"/>
      <c r="Y21" s="80"/>
      <c r="Z21" s="80"/>
      <c r="AA21" s="80"/>
      <c r="AB21" s="80"/>
      <c r="AC21" s="80"/>
      <c r="AD21" s="80"/>
      <c r="AE21" s="81"/>
      <c r="AI21" s="38" t="s">
        <v>53</v>
      </c>
      <c r="AK21" s="49"/>
    </row>
    <row r="22" spans="1:37" ht="28.5" customHeight="1" thickBot="1" x14ac:dyDescent="0.2">
      <c r="B22" s="75"/>
      <c r="C22" s="76"/>
      <c r="D22" s="82" t="s">
        <v>24</v>
      </c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4"/>
      <c r="U22" s="15"/>
      <c r="V22" s="85">
        <f>IF(COUNT(V20:AE21)&gt;0,SUM(V20:AE21),"")</f>
        <v>21</v>
      </c>
      <c r="W22" s="85"/>
      <c r="X22" s="85"/>
      <c r="Y22" s="85"/>
      <c r="Z22" s="85"/>
      <c r="AA22" s="85"/>
      <c r="AB22" s="85"/>
      <c r="AC22" s="85"/>
      <c r="AD22" s="85"/>
      <c r="AE22" s="86"/>
    </row>
    <row r="23" spans="1:37" ht="28.5" customHeight="1" thickBot="1" x14ac:dyDescent="0.2">
      <c r="B23" s="87" t="s">
        <v>32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9"/>
      <c r="U23" s="16"/>
      <c r="V23" s="80" t="str">
        <f t="shared" ref="V23" si="2">IF(AK23&gt;0,ROUNDDOWN(AK23,1),"")</f>
        <v/>
      </c>
      <c r="W23" s="80"/>
      <c r="X23" s="80"/>
      <c r="Y23" s="80"/>
      <c r="Z23" s="80"/>
      <c r="AA23" s="80"/>
      <c r="AB23" s="80"/>
      <c r="AC23" s="80"/>
      <c r="AD23" s="80"/>
      <c r="AE23" s="81"/>
      <c r="AI23" s="38" t="s">
        <v>54</v>
      </c>
      <c r="AK23" s="51"/>
    </row>
    <row r="24" spans="1:37" ht="28.5" customHeight="1" thickBot="1" x14ac:dyDescent="0.2">
      <c r="B24" s="90" t="s">
        <v>20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2"/>
      <c r="U24" s="17" t="s">
        <v>36</v>
      </c>
      <c r="V24" s="93">
        <f>IF(SUM(V19,V22,V23)=0,"",SUM(V19,V22,V23))</f>
        <v>67.5</v>
      </c>
      <c r="W24" s="93"/>
      <c r="X24" s="93"/>
      <c r="Y24" s="93"/>
      <c r="Z24" s="93"/>
      <c r="AA24" s="93"/>
      <c r="AB24" s="93"/>
      <c r="AC24" s="93"/>
      <c r="AD24" s="93"/>
      <c r="AE24" s="94"/>
    </row>
    <row r="25" spans="1:37" ht="15" customHeight="1" x14ac:dyDescent="0.15"/>
    <row r="26" spans="1:37" ht="21" customHeight="1" thickBot="1" x14ac:dyDescent="0.2">
      <c r="A26" s="3" t="s">
        <v>33</v>
      </c>
    </row>
    <row r="27" spans="1:37" ht="27.75" customHeight="1" x14ac:dyDescent="0.15">
      <c r="B27" s="18"/>
      <c r="C27" s="19" t="s">
        <v>31</v>
      </c>
      <c r="D27" s="19"/>
      <c r="E27" s="19"/>
      <c r="F27" s="19"/>
      <c r="G27" s="19"/>
      <c r="H27" s="19"/>
      <c r="I27" s="19"/>
      <c r="J27" s="19"/>
      <c r="K27" s="19"/>
      <c r="L27" s="44"/>
      <c r="M27" s="27" t="str">
        <f>IF(SUM(V18,V21)=0,"",SUM(V18,V21))</f>
        <v/>
      </c>
      <c r="N27" s="20"/>
      <c r="O27" s="20" t="s">
        <v>37</v>
      </c>
      <c r="P27" s="21"/>
      <c r="Q27" s="65" t="s">
        <v>40</v>
      </c>
      <c r="R27" s="65"/>
      <c r="S27" s="67" t="s">
        <v>41</v>
      </c>
      <c r="T27" s="67"/>
      <c r="U27" s="67"/>
      <c r="V27" s="22"/>
      <c r="W27" s="22"/>
      <c r="X27" s="69" t="str">
        <f>IF(M27="","",ROUNDUP(M27/M28,3)*100)</f>
        <v/>
      </c>
      <c r="Y27" s="69"/>
      <c r="Z27" s="69"/>
      <c r="AA27" s="69"/>
      <c r="AB27" s="69"/>
      <c r="AC27" s="69"/>
      <c r="AD27" s="69"/>
      <c r="AE27" s="58" t="s">
        <v>42</v>
      </c>
      <c r="AG27" s="3" t="e">
        <f>M27/M28</f>
        <v>#VALUE!</v>
      </c>
    </row>
    <row r="28" spans="1:37" ht="27.75" customHeight="1" thickBot="1" x14ac:dyDescent="0.2">
      <c r="B28" s="23"/>
      <c r="C28" s="60" t="s">
        <v>16</v>
      </c>
      <c r="D28" s="60"/>
      <c r="E28" s="60"/>
      <c r="F28" s="60"/>
      <c r="G28" s="60"/>
      <c r="H28" s="60"/>
      <c r="I28" s="60"/>
      <c r="J28" s="24"/>
      <c r="K28" s="24"/>
      <c r="L28" s="24"/>
      <c r="M28" s="28">
        <f>IF(M27=0,"",V24)</f>
        <v>67.5</v>
      </c>
      <c r="N28" s="25"/>
      <c r="O28" s="25" t="s">
        <v>6</v>
      </c>
      <c r="P28" s="25"/>
      <c r="Q28" s="66"/>
      <c r="R28" s="66"/>
      <c r="S28" s="68"/>
      <c r="T28" s="68"/>
      <c r="U28" s="68"/>
      <c r="V28" s="26"/>
      <c r="W28" s="26"/>
      <c r="X28" s="70"/>
      <c r="Y28" s="70"/>
      <c r="Z28" s="70"/>
      <c r="AA28" s="70"/>
      <c r="AB28" s="70"/>
      <c r="AC28" s="70"/>
      <c r="AD28" s="70"/>
      <c r="AE28" s="59"/>
    </row>
    <row r="29" spans="1:37" ht="17.25" customHeight="1" x14ac:dyDescent="0.15"/>
    <row r="30" spans="1:37" ht="21" customHeight="1" thickBot="1" x14ac:dyDescent="0.2">
      <c r="A30" s="63" t="s">
        <v>11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</row>
    <row r="31" spans="1:37" ht="27.75" customHeight="1" thickBot="1" x14ac:dyDescent="0.2">
      <c r="B31" s="18"/>
      <c r="C31" s="64" t="s">
        <v>16</v>
      </c>
      <c r="D31" s="64"/>
      <c r="E31" s="64"/>
      <c r="F31" s="64"/>
      <c r="G31" s="64"/>
      <c r="H31" s="64"/>
      <c r="I31" s="64"/>
      <c r="J31" s="19"/>
      <c r="K31" s="62">
        <f>IF(V24=0,"",V24)</f>
        <v>67.5</v>
      </c>
      <c r="L31" s="62"/>
      <c r="M31" s="62"/>
      <c r="N31" s="20"/>
      <c r="O31" s="20" t="s">
        <v>6</v>
      </c>
      <c r="P31" s="21"/>
      <c r="Q31" s="65" t="s">
        <v>40</v>
      </c>
      <c r="R31" s="65"/>
      <c r="S31" s="67" t="s">
        <v>41</v>
      </c>
      <c r="T31" s="67"/>
      <c r="U31" s="67"/>
      <c r="V31" s="22"/>
      <c r="W31" s="22"/>
      <c r="X31" s="69">
        <f>IF(SUM(K31:K32)=0,"",ROUNDDOWN(K31/K32,3)*100)</f>
        <v>20.9</v>
      </c>
      <c r="Y31" s="69"/>
      <c r="Z31" s="69"/>
      <c r="AA31" s="69"/>
      <c r="AB31" s="69"/>
      <c r="AC31" s="69"/>
      <c r="AD31" s="69"/>
      <c r="AE31" s="58" t="s">
        <v>42</v>
      </c>
      <c r="AK31" s="30" t="s">
        <v>44</v>
      </c>
    </row>
    <row r="32" spans="1:37" ht="27.75" customHeight="1" thickBot="1" x14ac:dyDescent="0.2">
      <c r="B32" s="23"/>
      <c r="C32" s="60" t="s">
        <v>0</v>
      </c>
      <c r="D32" s="60"/>
      <c r="E32" s="60"/>
      <c r="F32" s="60"/>
      <c r="G32" s="60"/>
      <c r="H32" s="60"/>
      <c r="I32" s="60"/>
      <c r="J32" s="24"/>
      <c r="K32" s="61">
        <f>IF(AK32=0,"",ROUNDDOWN(AK32,2))</f>
        <v>322</v>
      </c>
      <c r="L32" s="61"/>
      <c r="M32" s="61"/>
      <c r="N32" s="25"/>
      <c r="O32" s="25" t="s">
        <v>6</v>
      </c>
      <c r="P32" s="25"/>
      <c r="Q32" s="66"/>
      <c r="R32" s="66"/>
      <c r="S32" s="68"/>
      <c r="T32" s="68"/>
      <c r="U32" s="68"/>
      <c r="V32" s="26"/>
      <c r="W32" s="26"/>
      <c r="X32" s="70"/>
      <c r="Y32" s="70"/>
      <c r="Z32" s="70"/>
      <c r="AA32" s="70"/>
      <c r="AB32" s="70"/>
      <c r="AC32" s="70"/>
      <c r="AD32" s="70"/>
      <c r="AE32" s="59"/>
      <c r="AG32" s="3">
        <f>K31/K32</f>
        <v>0.20962732919254659</v>
      </c>
      <c r="AI32" s="38" t="s">
        <v>55</v>
      </c>
      <c r="AK32" s="36">
        <v>322</v>
      </c>
    </row>
    <row r="33" spans="2:2" ht="8.25" customHeight="1" x14ac:dyDescent="0.15"/>
    <row r="34" spans="2:2" ht="21" customHeight="1" x14ac:dyDescent="0.15">
      <c r="B34" s="3" t="s">
        <v>7</v>
      </c>
    </row>
    <row r="35" spans="2:2" ht="21" customHeight="1" x14ac:dyDescent="0.15">
      <c r="B35" s="3" t="s">
        <v>28</v>
      </c>
    </row>
    <row r="36" spans="2:2" ht="21" customHeight="1" x14ac:dyDescent="0.15">
      <c r="B36" s="3" t="s">
        <v>38</v>
      </c>
    </row>
    <row r="37" spans="2:2" ht="21" customHeight="1" x14ac:dyDescent="0.15">
      <c r="B37" s="3" t="s">
        <v>39</v>
      </c>
    </row>
  </sheetData>
  <protectedRanges>
    <protectedRange sqref="A7:XFD9" name="範囲2"/>
    <protectedRange sqref="AK12:AK16" name="範囲1"/>
  </protectedRanges>
  <mergeCells count="48">
    <mergeCell ref="B12:C19"/>
    <mergeCell ref="D12:D14"/>
    <mergeCell ref="E12:T12"/>
    <mergeCell ref="V12:AE12"/>
    <mergeCell ref="E13:T13"/>
    <mergeCell ref="V13:AE13"/>
    <mergeCell ref="D17:T17"/>
    <mergeCell ref="V17:AE17"/>
    <mergeCell ref="D19:T19"/>
    <mergeCell ref="V19:AE19"/>
    <mergeCell ref="D18:T18"/>
    <mergeCell ref="V18:AE18"/>
    <mergeCell ref="V14:AE14"/>
    <mergeCell ref="D15:T15"/>
    <mergeCell ref="V15:AE15"/>
    <mergeCell ref="E14:T14"/>
    <mergeCell ref="A5:AE5"/>
    <mergeCell ref="A8:D8"/>
    <mergeCell ref="Z8:AE8"/>
    <mergeCell ref="B11:T11"/>
    <mergeCell ref="V11:AE11"/>
    <mergeCell ref="Q27:R28"/>
    <mergeCell ref="S27:U28"/>
    <mergeCell ref="X27:AD28"/>
    <mergeCell ref="AE27:AE28"/>
    <mergeCell ref="C28:I28"/>
    <mergeCell ref="D22:T22"/>
    <mergeCell ref="V22:AE22"/>
    <mergeCell ref="B23:T23"/>
    <mergeCell ref="V23:AE23"/>
    <mergeCell ref="B24:T24"/>
    <mergeCell ref="V24:AE24"/>
    <mergeCell ref="D16:T16"/>
    <mergeCell ref="V16:AE16"/>
    <mergeCell ref="AE31:AE32"/>
    <mergeCell ref="C32:I32"/>
    <mergeCell ref="K32:M32"/>
    <mergeCell ref="K31:M31"/>
    <mergeCell ref="A30:Q30"/>
    <mergeCell ref="C31:I31"/>
    <mergeCell ref="Q31:R32"/>
    <mergeCell ref="S31:U32"/>
    <mergeCell ref="X31:AD32"/>
    <mergeCell ref="B20:C22"/>
    <mergeCell ref="D20:T20"/>
    <mergeCell ref="V20:AE20"/>
    <mergeCell ref="D21:T21"/>
    <mergeCell ref="V21:AE21"/>
  </mergeCells>
  <phoneticPr fontId="3"/>
  <dataValidations count="2">
    <dataValidation type="list" allowBlank="1" showInputMessage="1" showErrorMessage="1" sqref="K8 O8 G8 X8 S8" xr:uid="{BDCA9D70-43C5-4E18-AA45-31704C0D5E51}">
      <formula1>"レ,　"</formula1>
    </dataValidation>
    <dataValidation allowBlank="1" showInputMessage="1" showErrorMessage="1" sqref="U12:V24 K32 X31:AD32 X27:AD28" xr:uid="{00000000-0002-0000-0100-000001000000}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blackAndWhite="1" verticalDpi="300" r:id="rId1"/>
  <headerFooter alignWithMargins="0"/>
  <ignoredErrors>
    <ignoredError sqref="V12:AE16 V20:AE21 W19:AE19 V23:AE23 W22:AE22 V17:AE18" unlockedFormula="1"/>
    <ignoredError sqref="V19 V22" formula="1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24597-8349-443B-9879-E730BA5AFD56}">
  <sheetPr>
    <tabColor theme="0"/>
  </sheetPr>
  <dimension ref="A1:AK37"/>
  <sheetViews>
    <sheetView tabSelected="1" zoomScaleNormal="100" zoomScaleSheetLayoutView="100" workbookViewId="0">
      <selection activeCell="A5" sqref="A5:AE5"/>
    </sheetView>
  </sheetViews>
  <sheetFormatPr defaultRowHeight="13.5" x14ac:dyDescent="0.15"/>
  <cols>
    <col min="1" max="1" width="3.125" style="3" customWidth="1"/>
    <col min="2" max="2" width="1.25" style="3" customWidth="1"/>
    <col min="3" max="3" width="4.25" style="3" customWidth="1"/>
    <col min="4" max="4" width="4.375" style="3" customWidth="1"/>
    <col min="5" max="5" width="1.25" style="3" customWidth="1"/>
    <col min="6" max="6" width="0.75" style="3" customWidth="1"/>
    <col min="7" max="7" width="3.125" style="3" customWidth="1"/>
    <col min="8" max="8" width="0.75" style="3" customWidth="1"/>
    <col min="9" max="9" width="10.375" style="3" customWidth="1"/>
    <col min="10" max="10" width="0.75" style="3" customWidth="1"/>
    <col min="11" max="11" width="3.125" style="3" customWidth="1"/>
    <col min="12" max="12" width="0.75" style="3" customWidth="1"/>
    <col min="13" max="13" width="11.375" style="3" customWidth="1"/>
    <col min="14" max="14" width="0.75" style="3" customWidth="1"/>
    <col min="15" max="15" width="3.125" style="3" customWidth="1"/>
    <col min="16" max="16" width="0.75" style="3" customWidth="1"/>
    <col min="17" max="17" width="9.25" style="3" customWidth="1"/>
    <col min="18" max="18" width="0.75" style="3" customWidth="1"/>
    <col min="19" max="19" width="3.125" style="3" customWidth="1"/>
    <col min="20" max="20" width="0.75" style="3" customWidth="1"/>
    <col min="21" max="21" width="9" style="3" customWidth="1"/>
    <col min="22" max="22" width="0.75" style="3" customWidth="1"/>
    <col min="23" max="23" width="1.125" style="3" customWidth="1"/>
    <col min="24" max="24" width="3.125" style="3" customWidth="1"/>
    <col min="25" max="25" width="0.75" style="3" customWidth="1"/>
    <col min="26" max="26" width="2.875" style="3" customWidth="1"/>
    <col min="27" max="28" width="0.75" style="3" customWidth="1"/>
    <col min="29" max="29" width="0.625" style="3" customWidth="1"/>
    <col min="30" max="30" width="0.75" style="3" customWidth="1"/>
    <col min="31" max="31" width="6.25" style="3" customWidth="1"/>
    <col min="32" max="32" width="0" style="3" hidden="1" customWidth="1"/>
    <col min="33" max="33" width="7.125" style="3" hidden="1" customWidth="1"/>
    <col min="34" max="34" width="1.125" style="3" customWidth="1"/>
    <col min="35" max="35" width="6.125" style="37" customWidth="1"/>
    <col min="36" max="36" width="0.875" style="3" customWidth="1"/>
    <col min="37" max="37" width="25.5" style="29" customWidth="1"/>
    <col min="38" max="16384" width="9" style="3"/>
  </cols>
  <sheetData>
    <row r="1" spans="1:37" ht="9.75" customHeight="1" x14ac:dyDescent="0.15"/>
    <row r="2" spans="1:37" x14ac:dyDescent="0.15">
      <c r="B2" s="3" t="s">
        <v>18</v>
      </c>
    </row>
    <row r="4" spans="1:37" ht="5.25" customHeight="1" x14ac:dyDescent="0.15"/>
    <row r="5" spans="1:37" ht="23.25" customHeight="1" x14ac:dyDescent="0.15">
      <c r="A5" s="95" t="s">
        <v>2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</row>
    <row r="7" spans="1:37" ht="6" customHeight="1" x14ac:dyDescent="0.15">
      <c r="Q7" s="43"/>
      <c r="R7" s="43"/>
      <c r="S7" s="43"/>
      <c r="T7" s="43"/>
      <c r="U7" s="43"/>
      <c r="AE7" s="45"/>
    </row>
    <row r="8" spans="1:37" ht="18.75" customHeight="1" x14ac:dyDescent="0.15">
      <c r="A8" s="63" t="s">
        <v>9</v>
      </c>
      <c r="B8" s="63"/>
      <c r="C8" s="63"/>
      <c r="D8" s="63"/>
      <c r="G8" s="2" t="s">
        <v>1</v>
      </c>
      <c r="I8" s="3" t="s">
        <v>12</v>
      </c>
      <c r="K8" s="2" t="s">
        <v>1</v>
      </c>
      <c r="M8" s="3" t="s">
        <v>3</v>
      </c>
      <c r="O8" s="1" t="s">
        <v>56</v>
      </c>
      <c r="Q8" s="52" t="s">
        <v>57</v>
      </c>
      <c r="R8" s="43"/>
      <c r="S8" s="2" t="s">
        <v>1</v>
      </c>
      <c r="T8" s="43"/>
      <c r="U8" s="43" t="s">
        <v>58</v>
      </c>
      <c r="X8" s="1" t="s">
        <v>1</v>
      </c>
      <c r="Z8" s="63" t="s">
        <v>4</v>
      </c>
      <c r="AA8" s="63"/>
      <c r="AB8" s="63"/>
      <c r="AC8" s="63"/>
      <c r="AD8" s="63"/>
      <c r="AE8" s="63"/>
    </row>
    <row r="9" spans="1:37" ht="15" customHeight="1" x14ac:dyDescent="0.15">
      <c r="Q9" s="43"/>
      <c r="R9" s="43"/>
      <c r="S9" s="43"/>
      <c r="T9" s="43"/>
      <c r="U9" s="43"/>
    </row>
    <row r="10" spans="1:37" ht="21" customHeight="1" thickBot="1" x14ac:dyDescent="0.2">
      <c r="A10" s="3" t="s">
        <v>10</v>
      </c>
    </row>
    <row r="11" spans="1:37" ht="29.25" customHeight="1" thickBot="1" x14ac:dyDescent="0.2">
      <c r="B11" s="96" t="s">
        <v>13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5"/>
      <c r="V11" s="97" t="s">
        <v>14</v>
      </c>
      <c r="W11" s="97"/>
      <c r="X11" s="97"/>
      <c r="Y11" s="97"/>
      <c r="Z11" s="97"/>
      <c r="AA11" s="97"/>
      <c r="AB11" s="97"/>
      <c r="AC11" s="97"/>
      <c r="AD11" s="97"/>
      <c r="AE11" s="98"/>
      <c r="AK11" s="30" t="s">
        <v>43</v>
      </c>
    </row>
    <row r="12" spans="1:37" ht="28.5" customHeight="1" x14ac:dyDescent="0.15">
      <c r="B12" s="99" t="s">
        <v>8</v>
      </c>
      <c r="C12" s="100"/>
      <c r="D12" s="105" t="s">
        <v>17</v>
      </c>
      <c r="E12" s="107" t="s">
        <v>15</v>
      </c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9"/>
      <c r="U12" s="6"/>
      <c r="V12" s="110" t="str">
        <f>IF(AK12&gt;0,ROUNDDOWN(AK12,1),"")</f>
        <v/>
      </c>
      <c r="W12" s="110"/>
      <c r="X12" s="110"/>
      <c r="Y12" s="110"/>
      <c r="Z12" s="110"/>
      <c r="AA12" s="110"/>
      <c r="AB12" s="110"/>
      <c r="AC12" s="110"/>
      <c r="AD12" s="110"/>
      <c r="AE12" s="111"/>
      <c r="AI12" s="38" t="s">
        <v>45</v>
      </c>
      <c r="AK12" s="31"/>
    </row>
    <row r="13" spans="1:37" ht="28.5" customHeight="1" x14ac:dyDescent="0.15">
      <c r="B13" s="101"/>
      <c r="C13" s="102"/>
      <c r="D13" s="106"/>
      <c r="E13" s="112" t="s">
        <v>19</v>
      </c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4"/>
      <c r="U13" s="7"/>
      <c r="V13" s="56" t="str">
        <f t="shared" ref="V13:V18" si="0">IF(AK13&gt;0,ROUNDDOWN(AK13,1),"")</f>
        <v/>
      </c>
      <c r="W13" s="56"/>
      <c r="X13" s="56"/>
      <c r="Y13" s="56"/>
      <c r="Z13" s="56"/>
      <c r="AA13" s="56"/>
      <c r="AB13" s="56"/>
      <c r="AC13" s="56"/>
      <c r="AD13" s="56"/>
      <c r="AE13" s="57"/>
      <c r="AI13" s="38" t="s">
        <v>46</v>
      </c>
      <c r="AK13" s="32"/>
    </row>
    <row r="14" spans="1:37" ht="28.5" customHeight="1" thickBot="1" x14ac:dyDescent="0.2">
      <c r="B14" s="101"/>
      <c r="C14" s="102"/>
      <c r="D14" s="106"/>
      <c r="E14" s="82" t="s">
        <v>25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4"/>
      <c r="U14" s="8"/>
      <c r="V14" s="120" t="str">
        <f t="shared" si="0"/>
        <v/>
      </c>
      <c r="W14" s="120"/>
      <c r="X14" s="120"/>
      <c r="Y14" s="120"/>
      <c r="Z14" s="120"/>
      <c r="AA14" s="120"/>
      <c r="AB14" s="120"/>
      <c r="AC14" s="120"/>
      <c r="AD14" s="120"/>
      <c r="AE14" s="121"/>
      <c r="AI14" s="38" t="s">
        <v>47</v>
      </c>
      <c r="AK14" s="33"/>
    </row>
    <row r="15" spans="1:37" ht="28.5" customHeight="1" x14ac:dyDescent="0.15">
      <c r="B15" s="101"/>
      <c r="C15" s="102"/>
      <c r="D15" s="77" t="s">
        <v>26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9"/>
      <c r="U15" s="9"/>
      <c r="V15" s="80" t="str">
        <f t="shared" si="0"/>
        <v/>
      </c>
      <c r="W15" s="80"/>
      <c r="X15" s="80"/>
      <c r="Y15" s="80"/>
      <c r="Z15" s="80"/>
      <c r="AA15" s="80"/>
      <c r="AB15" s="80"/>
      <c r="AC15" s="80"/>
      <c r="AD15" s="80"/>
      <c r="AE15" s="81"/>
      <c r="AI15" s="38" t="s">
        <v>48</v>
      </c>
      <c r="AK15" s="34"/>
    </row>
    <row r="16" spans="1:37" ht="28.5" customHeight="1" x14ac:dyDescent="0.15">
      <c r="B16" s="101"/>
      <c r="C16" s="102"/>
      <c r="D16" s="53" t="s">
        <v>27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5"/>
      <c r="U16" s="10"/>
      <c r="V16" s="56" t="str">
        <f t="shared" si="0"/>
        <v/>
      </c>
      <c r="W16" s="56"/>
      <c r="X16" s="56"/>
      <c r="Y16" s="56"/>
      <c r="Z16" s="56"/>
      <c r="AA16" s="56"/>
      <c r="AB16" s="56"/>
      <c r="AC16" s="56"/>
      <c r="AD16" s="56"/>
      <c r="AE16" s="57"/>
      <c r="AI16" s="38" t="s">
        <v>49</v>
      </c>
      <c r="AK16" s="32"/>
    </row>
    <row r="17" spans="1:37" ht="28.5" customHeight="1" x14ac:dyDescent="0.15">
      <c r="B17" s="101"/>
      <c r="C17" s="102"/>
      <c r="D17" s="115" t="s">
        <v>29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7"/>
      <c r="U17" s="11"/>
      <c r="V17" s="56" t="str">
        <f>IF(AK17&gt;0,ROUNDDOWN(AK17,1),"")</f>
        <v/>
      </c>
      <c r="W17" s="56"/>
      <c r="X17" s="56"/>
      <c r="Y17" s="56"/>
      <c r="Z17" s="56"/>
      <c r="AA17" s="56"/>
      <c r="AB17" s="56"/>
      <c r="AC17" s="56"/>
      <c r="AD17" s="56"/>
      <c r="AE17" s="57"/>
      <c r="AI17" s="38" t="s">
        <v>50</v>
      </c>
      <c r="AK17" s="32"/>
    </row>
    <row r="18" spans="1:37" ht="28.5" customHeight="1" x14ac:dyDescent="0.15">
      <c r="B18" s="101"/>
      <c r="C18" s="102"/>
      <c r="D18" s="53" t="s">
        <v>30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5"/>
      <c r="U18" s="12" t="s">
        <v>34</v>
      </c>
      <c r="V18" s="80" t="str">
        <f t="shared" si="0"/>
        <v/>
      </c>
      <c r="W18" s="80"/>
      <c r="X18" s="80"/>
      <c r="Y18" s="80"/>
      <c r="Z18" s="80"/>
      <c r="AA18" s="80"/>
      <c r="AB18" s="80"/>
      <c r="AC18" s="80"/>
      <c r="AD18" s="80"/>
      <c r="AE18" s="81"/>
      <c r="AI18" s="38" t="s">
        <v>51</v>
      </c>
      <c r="AK18" s="32"/>
    </row>
    <row r="19" spans="1:37" ht="28.5" customHeight="1" thickBot="1" x14ac:dyDescent="0.2">
      <c r="B19" s="103"/>
      <c r="C19" s="104"/>
      <c r="D19" s="82" t="s">
        <v>21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4"/>
      <c r="U19" s="13"/>
      <c r="V19" s="118" t="str">
        <f>IF(COUNT(V12:AE18)&gt;0,SUM(V12:AE18),"")</f>
        <v/>
      </c>
      <c r="W19" s="118"/>
      <c r="X19" s="118"/>
      <c r="Y19" s="118"/>
      <c r="Z19" s="118"/>
      <c r="AA19" s="118"/>
      <c r="AB19" s="118"/>
      <c r="AC19" s="118"/>
      <c r="AD19" s="118"/>
      <c r="AE19" s="119"/>
    </row>
    <row r="20" spans="1:37" ht="28.5" customHeight="1" x14ac:dyDescent="0.15">
      <c r="B20" s="71" t="s">
        <v>5</v>
      </c>
      <c r="C20" s="72"/>
      <c r="D20" s="77" t="s">
        <v>22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9"/>
      <c r="U20" s="14"/>
      <c r="V20" s="80" t="str">
        <f t="shared" ref="V20:V21" si="1">IF(AK20&gt;0,ROUNDDOWN(AK20,1),"")</f>
        <v/>
      </c>
      <c r="W20" s="80"/>
      <c r="X20" s="80"/>
      <c r="Y20" s="80"/>
      <c r="Z20" s="80"/>
      <c r="AA20" s="80"/>
      <c r="AB20" s="80"/>
      <c r="AC20" s="80"/>
      <c r="AD20" s="80"/>
      <c r="AE20" s="81"/>
      <c r="AI20" s="38" t="s">
        <v>52</v>
      </c>
      <c r="AK20" s="31"/>
    </row>
    <row r="21" spans="1:37" ht="28.5" customHeight="1" x14ac:dyDescent="0.15">
      <c r="B21" s="73"/>
      <c r="C21" s="74"/>
      <c r="D21" s="53" t="s">
        <v>23</v>
      </c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5"/>
      <c r="U21" s="12" t="s">
        <v>35</v>
      </c>
      <c r="V21" s="80" t="str">
        <f t="shared" si="1"/>
        <v/>
      </c>
      <c r="W21" s="80"/>
      <c r="X21" s="80"/>
      <c r="Y21" s="80"/>
      <c r="Z21" s="80"/>
      <c r="AA21" s="80"/>
      <c r="AB21" s="80"/>
      <c r="AC21" s="80"/>
      <c r="AD21" s="80"/>
      <c r="AE21" s="81"/>
      <c r="AI21" s="38" t="s">
        <v>53</v>
      </c>
      <c r="AK21" s="32"/>
    </row>
    <row r="22" spans="1:37" ht="28.5" customHeight="1" thickBot="1" x14ac:dyDescent="0.2">
      <c r="B22" s="75"/>
      <c r="C22" s="76"/>
      <c r="D22" s="82" t="s">
        <v>24</v>
      </c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4"/>
      <c r="U22" s="15"/>
      <c r="V22" s="85" t="str">
        <f>IF(COUNT(V20:AE21)&gt;0,SUM(V20:AE21),"")</f>
        <v/>
      </c>
      <c r="W22" s="85"/>
      <c r="X22" s="85"/>
      <c r="Y22" s="85"/>
      <c r="Z22" s="85"/>
      <c r="AA22" s="85"/>
      <c r="AB22" s="85"/>
      <c r="AC22" s="85"/>
      <c r="AD22" s="85"/>
      <c r="AE22" s="86"/>
    </row>
    <row r="23" spans="1:37" ht="28.5" customHeight="1" thickBot="1" x14ac:dyDescent="0.2">
      <c r="B23" s="87" t="s">
        <v>32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9"/>
      <c r="U23" s="16"/>
      <c r="V23" s="80" t="str">
        <f t="shared" ref="V23" si="2">IF(AK23&gt;0,ROUNDDOWN(AK23,1),"")</f>
        <v/>
      </c>
      <c r="W23" s="80"/>
      <c r="X23" s="80"/>
      <c r="Y23" s="80"/>
      <c r="Z23" s="80"/>
      <c r="AA23" s="80"/>
      <c r="AB23" s="80"/>
      <c r="AC23" s="80"/>
      <c r="AD23" s="80"/>
      <c r="AE23" s="81"/>
      <c r="AI23" s="38" t="s">
        <v>54</v>
      </c>
      <c r="AK23" s="35"/>
    </row>
    <row r="24" spans="1:37" ht="28.5" customHeight="1" thickBot="1" x14ac:dyDescent="0.2">
      <c r="B24" s="90" t="s">
        <v>20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2"/>
      <c r="U24" s="17" t="s">
        <v>36</v>
      </c>
      <c r="V24" s="93" t="str">
        <f>IF(SUM(V19,V22,V23)=0,"",SUM(V19,V22,V23))</f>
        <v/>
      </c>
      <c r="W24" s="93"/>
      <c r="X24" s="93"/>
      <c r="Y24" s="93"/>
      <c r="Z24" s="93"/>
      <c r="AA24" s="93"/>
      <c r="AB24" s="93"/>
      <c r="AC24" s="93"/>
      <c r="AD24" s="93"/>
      <c r="AE24" s="94"/>
    </row>
    <row r="25" spans="1:37" ht="15" customHeight="1" x14ac:dyDescent="0.15"/>
    <row r="26" spans="1:37" ht="21" customHeight="1" thickBot="1" x14ac:dyDescent="0.2">
      <c r="A26" s="3" t="s">
        <v>33</v>
      </c>
    </row>
    <row r="27" spans="1:37" ht="27.75" customHeight="1" x14ac:dyDescent="0.15">
      <c r="B27" s="18"/>
      <c r="C27" s="19" t="s">
        <v>31</v>
      </c>
      <c r="D27" s="19"/>
      <c r="E27" s="19"/>
      <c r="F27" s="19"/>
      <c r="G27" s="19"/>
      <c r="H27" s="19"/>
      <c r="I27" s="19"/>
      <c r="J27" s="19"/>
      <c r="K27" s="19"/>
      <c r="L27" s="44"/>
      <c r="M27" s="46" t="str">
        <f>IF(SUM(V18,V21)=0,"",SUM(V18,V21))</f>
        <v/>
      </c>
      <c r="N27" s="20"/>
      <c r="O27" s="20" t="s">
        <v>37</v>
      </c>
      <c r="P27" s="21"/>
      <c r="Q27" s="65" t="s">
        <v>40</v>
      </c>
      <c r="R27" s="65"/>
      <c r="S27" s="67" t="s">
        <v>41</v>
      </c>
      <c r="T27" s="67"/>
      <c r="U27" s="67"/>
      <c r="V27" s="47"/>
      <c r="W27" s="47"/>
      <c r="X27" s="69" t="str">
        <f>IF(M27="","",ROUNDUP(M27/M28,3)*100)</f>
        <v/>
      </c>
      <c r="Y27" s="69"/>
      <c r="Z27" s="69"/>
      <c r="AA27" s="69"/>
      <c r="AB27" s="69"/>
      <c r="AC27" s="69"/>
      <c r="AD27" s="69"/>
      <c r="AE27" s="58" t="s">
        <v>42</v>
      </c>
      <c r="AG27" s="3" t="e">
        <f>M27/M28</f>
        <v>#VALUE!</v>
      </c>
    </row>
    <row r="28" spans="1:37" ht="27.75" customHeight="1" thickBot="1" x14ac:dyDescent="0.2">
      <c r="B28" s="23"/>
      <c r="C28" s="60" t="s">
        <v>16</v>
      </c>
      <c r="D28" s="60"/>
      <c r="E28" s="60"/>
      <c r="F28" s="60"/>
      <c r="G28" s="60"/>
      <c r="H28" s="60"/>
      <c r="I28" s="60"/>
      <c r="J28" s="24"/>
      <c r="K28" s="24"/>
      <c r="L28" s="24"/>
      <c r="M28" s="28" t="str">
        <f>IF(M27=0,"",V24)</f>
        <v/>
      </c>
      <c r="N28" s="25"/>
      <c r="O28" s="25" t="s">
        <v>6</v>
      </c>
      <c r="P28" s="25"/>
      <c r="Q28" s="66"/>
      <c r="R28" s="66"/>
      <c r="S28" s="68"/>
      <c r="T28" s="68"/>
      <c r="U28" s="68"/>
      <c r="V28" s="48"/>
      <c r="W28" s="48"/>
      <c r="X28" s="70"/>
      <c r="Y28" s="70"/>
      <c r="Z28" s="70"/>
      <c r="AA28" s="70"/>
      <c r="AB28" s="70"/>
      <c r="AC28" s="70"/>
      <c r="AD28" s="70"/>
      <c r="AE28" s="59"/>
    </row>
    <row r="29" spans="1:37" ht="17.25" customHeight="1" x14ac:dyDescent="0.15"/>
    <row r="30" spans="1:37" ht="21" customHeight="1" thickBot="1" x14ac:dyDescent="0.2">
      <c r="A30" s="63" t="s">
        <v>11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</row>
    <row r="31" spans="1:37" ht="27.75" customHeight="1" thickBot="1" x14ac:dyDescent="0.2">
      <c r="B31" s="18"/>
      <c r="C31" s="64" t="s">
        <v>16</v>
      </c>
      <c r="D31" s="64"/>
      <c r="E31" s="64"/>
      <c r="F31" s="64"/>
      <c r="G31" s="64"/>
      <c r="H31" s="64"/>
      <c r="I31" s="64"/>
      <c r="J31" s="19"/>
      <c r="K31" s="62" t="str">
        <f>IF(V24=0,"",V24)</f>
        <v/>
      </c>
      <c r="L31" s="62"/>
      <c r="M31" s="62"/>
      <c r="N31" s="20"/>
      <c r="O31" s="20" t="s">
        <v>6</v>
      </c>
      <c r="P31" s="21"/>
      <c r="Q31" s="65" t="s">
        <v>40</v>
      </c>
      <c r="R31" s="65"/>
      <c r="S31" s="67" t="s">
        <v>41</v>
      </c>
      <c r="T31" s="67"/>
      <c r="U31" s="67"/>
      <c r="V31" s="47"/>
      <c r="W31" s="47"/>
      <c r="X31" s="69" t="str">
        <f>IF(SUM(K31:K32)=0,"",ROUNDDOWN(K31/K32,3)*100)</f>
        <v/>
      </c>
      <c r="Y31" s="69"/>
      <c r="Z31" s="69"/>
      <c r="AA31" s="69"/>
      <c r="AB31" s="69"/>
      <c r="AC31" s="69"/>
      <c r="AD31" s="69"/>
      <c r="AE31" s="58" t="s">
        <v>42</v>
      </c>
      <c r="AK31" s="30" t="s">
        <v>44</v>
      </c>
    </row>
    <row r="32" spans="1:37" ht="27.75" customHeight="1" thickBot="1" x14ac:dyDescent="0.2">
      <c r="B32" s="23"/>
      <c r="C32" s="60" t="s">
        <v>0</v>
      </c>
      <c r="D32" s="60"/>
      <c r="E32" s="60"/>
      <c r="F32" s="60"/>
      <c r="G32" s="60"/>
      <c r="H32" s="60"/>
      <c r="I32" s="60"/>
      <c r="J32" s="24"/>
      <c r="K32" s="61" t="str">
        <f>IF(AK32=0,"",ROUNDDOWN(AK32,2))</f>
        <v/>
      </c>
      <c r="L32" s="61"/>
      <c r="M32" s="61"/>
      <c r="N32" s="25"/>
      <c r="O32" s="25" t="s">
        <v>6</v>
      </c>
      <c r="P32" s="25"/>
      <c r="Q32" s="66"/>
      <c r="R32" s="66"/>
      <c r="S32" s="68"/>
      <c r="T32" s="68"/>
      <c r="U32" s="68"/>
      <c r="V32" s="48"/>
      <c r="W32" s="48"/>
      <c r="X32" s="70"/>
      <c r="Y32" s="70"/>
      <c r="Z32" s="70"/>
      <c r="AA32" s="70"/>
      <c r="AB32" s="70"/>
      <c r="AC32" s="70"/>
      <c r="AD32" s="70"/>
      <c r="AE32" s="59"/>
      <c r="AG32" s="3" t="e">
        <f>K31/K32</f>
        <v>#VALUE!</v>
      </c>
      <c r="AI32" s="38" t="s">
        <v>55</v>
      </c>
      <c r="AK32" s="36"/>
    </row>
    <row r="33" spans="2:2" ht="8.25" customHeight="1" x14ac:dyDescent="0.15"/>
    <row r="34" spans="2:2" ht="21" customHeight="1" x14ac:dyDescent="0.15">
      <c r="B34" s="3" t="s">
        <v>7</v>
      </c>
    </row>
    <row r="35" spans="2:2" ht="21" customHeight="1" x14ac:dyDescent="0.15">
      <c r="B35" s="3" t="s">
        <v>28</v>
      </c>
    </row>
    <row r="36" spans="2:2" ht="21" customHeight="1" x14ac:dyDescent="0.15">
      <c r="B36" s="3" t="s">
        <v>38</v>
      </c>
    </row>
    <row r="37" spans="2:2" ht="21" customHeight="1" x14ac:dyDescent="0.15">
      <c r="B37" s="3" t="s">
        <v>39</v>
      </c>
    </row>
  </sheetData>
  <protectedRanges>
    <protectedRange sqref="A7:XFD9" name="範囲2"/>
  </protectedRanges>
  <mergeCells count="48">
    <mergeCell ref="V14:AE14"/>
    <mergeCell ref="D15:T15"/>
    <mergeCell ref="A5:AE5"/>
    <mergeCell ref="A8:D8"/>
    <mergeCell ref="Z8:AE8"/>
    <mergeCell ref="B11:T11"/>
    <mergeCell ref="V11:AE11"/>
    <mergeCell ref="V15:AE15"/>
    <mergeCell ref="D17:T17"/>
    <mergeCell ref="V17:AE17"/>
    <mergeCell ref="D18:T18"/>
    <mergeCell ref="V18:AE18"/>
    <mergeCell ref="D16:T16"/>
    <mergeCell ref="V16:AE16"/>
    <mergeCell ref="D19:T19"/>
    <mergeCell ref="V19:AE19"/>
    <mergeCell ref="B20:C22"/>
    <mergeCell ref="D20:T20"/>
    <mergeCell ref="V20:AE20"/>
    <mergeCell ref="D21:T21"/>
    <mergeCell ref="V21:AE21"/>
    <mergeCell ref="D22:T22"/>
    <mergeCell ref="V22:AE22"/>
    <mergeCell ref="B12:C19"/>
    <mergeCell ref="D12:D14"/>
    <mergeCell ref="E12:T12"/>
    <mergeCell ref="V12:AE12"/>
    <mergeCell ref="E13:T13"/>
    <mergeCell ref="V13:AE13"/>
    <mergeCell ref="E14:T14"/>
    <mergeCell ref="B23:T23"/>
    <mergeCell ref="V23:AE23"/>
    <mergeCell ref="B24:T24"/>
    <mergeCell ref="V24:AE24"/>
    <mergeCell ref="Q27:R28"/>
    <mergeCell ref="S27:U28"/>
    <mergeCell ref="X27:AD28"/>
    <mergeCell ref="AE27:AE28"/>
    <mergeCell ref="C28:I28"/>
    <mergeCell ref="AE31:AE32"/>
    <mergeCell ref="C32:I32"/>
    <mergeCell ref="K32:M32"/>
    <mergeCell ref="A30:Q30"/>
    <mergeCell ref="C31:I31"/>
    <mergeCell ref="K31:M31"/>
    <mergeCell ref="Q31:R32"/>
    <mergeCell ref="S31:U32"/>
    <mergeCell ref="X31:AD32"/>
  </mergeCells>
  <phoneticPr fontId="3"/>
  <dataValidations count="2">
    <dataValidation allowBlank="1" showInputMessage="1" showErrorMessage="1" sqref="U12:V24 K32 X31:AD32 X27:AD28" xr:uid="{F0A7F16E-EB44-4FB5-95A4-3DD2A958BDC8}"/>
    <dataValidation type="list" allowBlank="1" showInputMessage="1" showErrorMessage="1" sqref="K8 O8 G8 X8 S8" xr:uid="{099AEF8B-766C-4485-A97E-553F8D820D55}">
      <formula1>"レ,　"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blackAndWhite="1" verticalDpi="300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入力例</vt:lpstr>
      <vt:lpstr>緑化施設概要書</vt:lpstr>
      <vt:lpstr>入力例!Print_Area</vt:lpstr>
      <vt:lpstr>緑化施設概要書!Print_Area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2025-11-28T05:56:27Z</cp:lastPrinted>
  <dcterms:created xsi:type="dcterms:W3CDTF">1601-01-01T00:00:00Z</dcterms:created>
  <dcterms:modified xsi:type="dcterms:W3CDTF">2025-12-08T05:13:25Z</dcterms:modified>
</cp:coreProperties>
</file>