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685A0339-87DE-4A9C-A818-4E0B7725FF6D}" revIDLastSave="0" xr10:uidLastSave="{00000000-0000-0000-0000-000000000000}"/>
  <bookViews>
    <workbookView activeTab="1" firstSheet="1" tabRatio="888" xr2:uid="{FFDCD756-6EF7-4F67-9B05-6B10F8FDEF11}" windowHeight="15600" windowWidth="28920" xWindow="-60" yWindow="-16260"/>
  </bookViews>
  <sheets>
    <sheet r:id="rId1" name="【定型様式１】室名等面積表（小規模型事業所内保育事業用）" sheetId="5"/>
    <sheet r:id="rId2" name="【定型様式２】設備基準調書（小規模型事業所内保育事業用）" sheetId="8"/>
    <sheet r:id="rId3" name="【定型様式３】備品等一覧（小規模型事業所内保育事業用）" sheetId="12"/>
    <sheet r:id="rId4" name="【定型様式４】職員名簿（小規模型事業所内保育事業用）" sheetId="2"/>
    <sheet r:id="rId5" name="【定型様式５】職員配置基準（小規模A型事業所内保育事業用）" sheetId="11"/>
    <sheet r:id="rId6" name="【定型様式5】職員配置基準（小規模B型事業所内保育事業用）" sheetId="13"/>
  </sheets>
  <definedNames>
    <definedName hidden="1" localSheetId="3" name="_xlnm._FilterDatabase">'【定型様式４】職員名簿（小規模型事業所内保育事業用）'!$A$4:$O$24</definedName>
    <definedName localSheetId="0" name="_xlnm.Print_Area">'【定型様式１】室名等面積表（小規模型事業所内保育事業用）'!$A$1:$K$15</definedName>
    <definedName localSheetId="1" name="_xlnm.Print_Area">'【定型様式２】設備基準調書（小規模型事業所内保育事業用）'!$A$1:$AF$76</definedName>
    <definedName localSheetId="2" name="_xlnm.Print_Area">'【定型様式３】備品等一覧（小規模型事業所内保育事業用）'!$A$1:$C$10</definedName>
    <definedName localSheetId="3" name="_xlnm.Print_Area">'【定型様式４】職員名簿（小規模型事業所内保育事業用）'!$A$1:$K$24</definedName>
    <definedName localSheetId="4" name="_xlnm.Print_Area">'【定型様式５】職員配置基準（小規模A型事業所内保育事業用）'!$A$1:$AG$30</definedName>
    <definedName localSheetId="5" name="_xlnm.Print_Area">'【定型様式5】職員配置基準（小規模B型事業所内保育事業用）'!$A$1:$AG$31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11" l="1"/>
  <c r="G11" i="5"/>
  <c r="R58" i="8" l="1"/>
  <c r="Y11" i="13" l="1"/>
  <c r="U11" i="13"/>
  <c r="Q11" i="13"/>
  <c r="Y10" i="13"/>
  <c r="U10" i="13"/>
  <c r="Q10" i="13"/>
  <c r="Y19" i="11"/>
  <c r="Y20" i="13"/>
  <c r="Y19" i="13"/>
  <c r="Y23" i="13"/>
  <c r="Y25" i="13"/>
  <c r="Y24" i="13"/>
  <c r="Y22" i="13"/>
  <c r="AC22" i="13" s="1"/>
  <c r="Y21" i="13"/>
  <c r="AC21" i="13" s="1"/>
  <c r="O5" i="13"/>
  <c r="K5" i="13"/>
  <c r="J3" i="13"/>
  <c r="AC11" i="13" l="1"/>
  <c r="U12" i="13"/>
  <c r="AC10" i="13"/>
  <c r="Y12" i="13"/>
  <c r="Q12" i="13"/>
  <c r="Q17" i="13" l="1"/>
  <c r="U17" i="13" s="1"/>
  <c r="AC12" i="13"/>
  <c r="Q16" i="13"/>
  <c r="U16" i="13" s="1"/>
  <c r="V19" i="13" s="1"/>
  <c r="Y13" i="8"/>
  <c r="U49" i="8" s="1"/>
  <c r="S51" i="8" s="1"/>
  <c r="U13" i="8"/>
  <c r="Q13" i="8"/>
  <c r="AC12" i="8"/>
  <c r="AC11" i="8"/>
  <c r="H11" i="5"/>
  <c r="F11" i="5"/>
  <c r="D11" i="5"/>
  <c r="B11" i="5"/>
  <c r="J6" i="5"/>
  <c r="K6" i="5"/>
  <c r="M44" i="8" s="1"/>
  <c r="J7" i="5"/>
  <c r="K7" i="5"/>
  <c r="M49" i="8" s="1"/>
  <c r="J8" i="5"/>
  <c r="K8" i="5"/>
  <c r="M53" i="8"/>
  <c r="K9" i="5"/>
  <c r="J10" i="5"/>
  <c r="K10" i="5"/>
  <c r="M55" i="8" s="1"/>
  <c r="C11" i="5"/>
  <c r="E11" i="5"/>
  <c r="I11" i="5"/>
  <c r="J14" i="5"/>
  <c r="M54" i="8"/>
  <c r="J3" i="11"/>
  <c r="K5" i="11"/>
  <c r="O5" i="11"/>
  <c r="Q10" i="11"/>
  <c r="Y10" i="11"/>
  <c r="Q11" i="11"/>
  <c r="U11" i="11"/>
  <c r="Y11" i="11"/>
  <c r="Y20" i="11"/>
  <c r="AC20" i="11" s="1"/>
  <c r="Y21" i="11"/>
  <c r="AC21" i="11" s="1"/>
  <c r="Y22" i="11"/>
  <c r="Y23" i="11"/>
  <c r="Y24" i="11"/>
  <c r="K11" i="5" l="1"/>
  <c r="J11" i="5"/>
  <c r="AA50" i="8"/>
  <c r="U12" i="11"/>
  <c r="Q12" i="11"/>
  <c r="Q16" i="11" s="1"/>
  <c r="U16" i="11" s="1"/>
  <c r="Y12" i="11"/>
  <c r="U44" i="8"/>
  <c r="S46" i="8" s="1"/>
  <c r="AA45" i="8" s="1"/>
  <c r="AC13" i="8"/>
  <c r="J10" i="8" s="1"/>
  <c r="U19" i="13"/>
  <c r="J9" i="13"/>
  <c r="Q19" i="13"/>
  <c r="AC10" i="11"/>
  <c r="M56" i="8"/>
  <c r="AC11" i="11"/>
  <c r="AC12" i="11" l="1"/>
  <c r="J9" i="11" s="1"/>
  <c r="Q17" i="11"/>
  <c r="U17" i="11" s="1"/>
  <c r="V19" i="11" s="1"/>
  <c r="U20" i="13"/>
  <c r="AC20" i="13" s="1"/>
  <c r="AC16" i="13"/>
  <c r="Q19" i="11" l="1"/>
  <c r="U19" i="11"/>
  <c r="AC16" i="11" s="1"/>
</calcChain>
</file>

<file path=xl/sharedStrings.xml><?xml version="1.0" encoding="utf-8"?>
<sst xmlns="http://schemas.openxmlformats.org/spreadsheetml/2006/main" count="525" uniqueCount="257">
  <si>
    <t>人</t>
    <rPh sb="0" eb="1">
      <t>ニン</t>
    </rPh>
    <phoneticPr fontId="2"/>
  </si>
  <si>
    <t>氏名</t>
    <rPh sb="0" eb="2">
      <t>シメイ</t>
    </rPh>
    <phoneticPr fontId="2"/>
  </si>
  <si>
    <t>室名</t>
    <rPh sb="0" eb="1">
      <t>シツ</t>
    </rPh>
    <rPh sb="1" eb="2">
      <t>メイ</t>
    </rPh>
    <phoneticPr fontId="4"/>
  </si>
  <si>
    <t>合計</t>
    <rPh sb="0" eb="2">
      <t>ゴウケイ</t>
    </rPh>
    <phoneticPr fontId="4"/>
  </si>
  <si>
    <t>１階</t>
    <rPh sb="1" eb="2">
      <t>カイ</t>
    </rPh>
    <phoneticPr fontId="4"/>
  </si>
  <si>
    <t>２階</t>
    <rPh sb="1" eb="2">
      <t>カイ</t>
    </rPh>
    <phoneticPr fontId="4"/>
  </si>
  <si>
    <t>３階</t>
    <rPh sb="1" eb="2">
      <t>カイ</t>
    </rPh>
    <phoneticPr fontId="4"/>
  </si>
  <si>
    <t>室
数</t>
    <rPh sb="0" eb="1">
      <t>シツ</t>
    </rPh>
    <rPh sb="2" eb="3">
      <t>スウ</t>
    </rPh>
    <phoneticPr fontId="4"/>
  </si>
  <si>
    <t>面積</t>
    <rPh sb="0" eb="2">
      <t>メンセキ</t>
    </rPh>
    <phoneticPr fontId="4"/>
  </si>
  <si>
    <t>㎡</t>
    <phoneticPr fontId="4"/>
  </si>
  <si>
    <t>その他</t>
    <rPh sb="0" eb="3">
      <t>ソノタ</t>
    </rPh>
    <phoneticPr fontId="4"/>
  </si>
  <si>
    <t>計</t>
    <rPh sb="0" eb="1">
      <t>ケイ</t>
    </rPh>
    <phoneticPr fontId="4"/>
  </si>
  <si>
    <t>調理員</t>
    <rPh sb="0" eb="3">
      <t>チョウリイン</t>
    </rPh>
    <phoneticPr fontId="2"/>
  </si>
  <si>
    <t>（人）</t>
    <rPh sb="1" eb="2">
      <t>ニン</t>
    </rPh>
    <phoneticPr fontId="2"/>
  </si>
  <si>
    <t>適否</t>
    <rPh sb="0" eb="2">
      <t>テキヒ</t>
    </rPh>
    <phoneticPr fontId="2"/>
  </si>
  <si>
    <t>職名</t>
    <rPh sb="0" eb="2">
      <t>ショクメイ</t>
    </rPh>
    <phoneticPr fontId="2"/>
  </si>
  <si>
    <t>無し</t>
    <rPh sb="0" eb="1">
      <t>ナ</t>
    </rPh>
    <phoneticPr fontId="2"/>
  </si>
  <si>
    <t>保育士</t>
    <rPh sb="0" eb="3">
      <t>ホイクシ</t>
    </rPh>
    <phoneticPr fontId="2"/>
  </si>
  <si>
    <t>（リスト）</t>
    <phoneticPr fontId="2"/>
  </si>
  <si>
    <t>※２</t>
    <phoneticPr fontId="2"/>
  </si>
  <si>
    <t>※１</t>
    <phoneticPr fontId="2"/>
  </si>
  <si>
    <t>※３</t>
    <phoneticPr fontId="2"/>
  </si>
  <si>
    <t>登録済み</t>
    <rPh sb="0" eb="2">
      <t>トウロク</t>
    </rPh>
    <rPh sb="2" eb="3">
      <t>ズ</t>
    </rPh>
    <phoneticPr fontId="2"/>
  </si>
  <si>
    <t>認可日までに取得・登録予定</t>
    <rPh sb="0" eb="2">
      <t>ニンカ</t>
    </rPh>
    <rPh sb="2" eb="3">
      <t>ビ</t>
    </rPh>
    <rPh sb="6" eb="8">
      <t>シュトク</t>
    </rPh>
    <rPh sb="9" eb="11">
      <t>トウロク</t>
    </rPh>
    <rPh sb="11" eb="13">
      <t>ヨテイ</t>
    </rPh>
    <phoneticPr fontId="2"/>
  </si>
  <si>
    <t>保育士登録の状況</t>
    <rPh sb="0" eb="3">
      <t>ホイクシ</t>
    </rPh>
    <rPh sb="3" eb="5">
      <t>トウロク</t>
    </rPh>
    <rPh sb="6" eb="8">
      <t>ジョウキョウ</t>
    </rPh>
    <phoneticPr fontId="2"/>
  </si>
  <si>
    <t>看護師</t>
    <rPh sb="0" eb="3">
      <t>カンゴシ</t>
    </rPh>
    <phoneticPr fontId="2"/>
  </si>
  <si>
    <t>保健師</t>
    <rPh sb="0" eb="3">
      <t>ホケンシ</t>
    </rPh>
    <phoneticPr fontId="2"/>
  </si>
  <si>
    <t>その他、職務に関係する
資格・免許状
（資格の種類を記入）</t>
    <rPh sb="2" eb="3">
      <t>タ</t>
    </rPh>
    <rPh sb="4" eb="6">
      <t>ショクム</t>
    </rPh>
    <rPh sb="7" eb="9">
      <t>カンケイ</t>
    </rPh>
    <rPh sb="12" eb="14">
      <t>シカク</t>
    </rPh>
    <rPh sb="15" eb="17">
      <t>メンキョ</t>
    </rPh>
    <rPh sb="17" eb="18">
      <t>ジョウ</t>
    </rPh>
    <rPh sb="20" eb="22">
      <t>シカク</t>
    </rPh>
    <rPh sb="23" eb="25">
      <t>シュルイ</t>
    </rPh>
    <rPh sb="26" eb="28">
      <t>キニュウ</t>
    </rPh>
    <phoneticPr fontId="2"/>
  </si>
  <si>
    <t>乳児室・ほふく室
（　0歳・1歳）</t>
    <rPh sb="0" eb="3">
      <t>ニュウジシツ</t>
    </rPh>
    <rPh sb="7" eb="8">
      <t>シツ</t>
    </rPh>
    <rPh sb="12" eb="13">
      <t>サイ</t>
    </rPh>
    <rPh sb="15" eb="16">
      <t>サイ</t>
    </rPh>
    <phoneticPr fontId="4"/>
  </si>
  <si>
    <t>保育室・遊戯室
（　2歳）</t>
    <rPh sb="0" eb="3">
      <t>ホイクシツ</t>
    </rPh>
    <rPh sb="4" eb="7">
      <t>ユウギシツ</t>
    </rPh>
    <rPh sb="11" eb="12">
      <t>サイ</t>
    </rPh>
    <phoneticPr fontId="4"/>
  </si>
  <si>
    <t>４階</t>
    <rPh sb="1" eb="2">
      <t>カイ</t>
    </rPh>
    <phoneticPr fontId="4"/>
  </si>
  <si>
    <t>事業所名</t>
    <rPh sb="0" eb="3">
      <t>ジギョウショ</t>
    </rPh>
    <rPh sb="3" eb="4">
      <t>メイ</t>
    </rPh>
    <phoneticPr fontId="7"/>
  </si>
  <si>
    <t>所在地（住所）</t>
    <rPh sb="0" eb="3">
      <t>ショザイチ</t>
    </rPh>
    <rPh sb="4" eb="6">
      <t>ジュウショ</t>
    </rPh>
    <phoneticPr fontId="7"/>
  </si>
  <si>
    <t>〒</t>
    <phoneticPr fontId="7"/>
  </si>
  <si>
    <t>類型</t>
    <rPh sb="0" eb="2">
      <t>ルイケイ</t>
    </rPh>
    <phoneticPr fontId="7"/>
  </si>
  <si>
    <t>認可定員</t>
    <rPh sb="0" eb="2">
      <t>ニンカ</t>
    </rPh>
    <rPh sb="2" eb="4">
      <t>テイイン</t>
    </rPh>
    <phoneticPr fontId="7"/>
  </si>
  <si>
    <t>人</t>
    <rPh sb="0" eb="1">
      <t>ニン</t>
    </rPh>
    <phoneticPr fontId="7"/>
  </si>
  <si>
    <t>0歳</t>
    <rPh sb="1" eb="2">
      <t>サイ</t>
    </rPh>
    <phoneticPr fontId="7"/>
  </si>
  <si>
    <t>1歳</t>
    <rPh sb="1" eb="2">
      <t>サイ</t>
    </rPh>
    <phoneticPr fontId="7"/>
  </si>
  <si>
    <t>2歳</t>
    <rPh sb="1" eb="2">
      <t>サイ</t>
    </rPh>
    <phoneticPr fontId="7"/>
  </si>
  <si>
    <t>計</t>
    <rPh sb="0" eb="1">
      <t>ケイ</t>
    </rPh>
    <phoneticPr fontId="7"/>
  </si>
  <si>
    <t>階</t>
    <rPh sb="0" eb="1">
      <t>カイ</t>
    </rPh>
    <phoneticPr fontId="7"/>
  </si>
  <si>
    <t>㎡</t>
    <phoneticPr fontId="7"/>
  </si>
  <si>
    <t>3.30㎡ ×</t>
    <phoneticPr fontId="7"/>
  </si>
  <si>
    <t>㎡</t>
    <phoneticPr fontId="7"/>
  </si>
  <si>
    <t>㎡</t>
    <phoneticPr fontId="7"/>
  </si>
  <si>
    <t>=</t>
    <phoneticPr fontId="7"/>
  </si>
  <si>
    <t>3.30㎡ ×</t>
    <phoneticPr fontId="7"/>
  </si>
  <si>
    <t>㎡</t>
    <phoneticPr fontId="7"/>
  </si>
  <si>
    <t>便所（乳幼児）</t>
    <rPh sb="0" eb="2">
      <t>ベンジョ</t>
    </rPh>
    <rPh sb="3" eb="6">
      <t>ニュウヨウジ</t>
    </rPh>
    <phoneticPr fontId="7"/>
  </si>
  <si>
    <t>その他</t>
    <rPh sb="2" eb="3">
      <t>タ</t>
    </rPh>
    <phoneticPr fontId="7"/>
  </si>
  <si>
    <t>合計</t>
    <rPh sb="0" eb="2">
      <t>ゴウケイ</t>
    </rPh>
    <phoneticPr fontId="7"/>
  </si>
  <si>
    <r>
      <t xml:space="preserve">基準備品
</t>
    </r>
    <r>
      <rPr>
        <sz val="6"/>
        <color indexed="8"/>
        <rFont val="ＭＳ 明朝"/>
        <family val="1"/>
        <charset val="128"/>
      </rPr>
      <t>（用意した備品にはチェック）</t>
    </r>
    <rPh sb="0" eb="2">
      <t>キジュン</t>
    </rPh>
    <rPh sb="2" eb="4">
      <t>ビヒン</t>
    </rPh>
    <rPh sb="6" eb="8">
      <t>ヨウイ</t>
    </rPh>
    <rPh sb="10" eb="12">
      <t>ビヒン</t>
    </rPh>
    <phoneticPr fontId="7"/>
  </si>
  <si>
    <t>室　名</t>
    <rPh sb="0" eb="1">
      <t>シツ</t>
    </rPh>
    <rPh sb="2" eb="3">
      <t>メイ</t>
    </rPh>
    <phoneticPr fontId="7"/>
  </si>
  <si>
    <r>
      <t xml:space="preserve">面　積
</t>
    </r>
    <r>
      <rPr>
        <sz val="6"/>
        <color indexed="8"/>
        <rFont val="ＭＳ 明朝"/>
        <family val="1"/>
        <charset val="128"/>
      </rPr>
      <t>（室名等面積表から）</t>
    </r>
    <rPh sb="0" eb="1">
      <t>メン</t>
    </rPh>
    <rPh sb="2" eb="3">
      <t>ツモル</t>
    </rPh>
    <rPh sb="5" eb="7">
      <t>シツメイ</t>
    </rPh>
    <rPh sb="7" eb="8">
      <t>トウ</t>
    </rPh>
    <rPh sb="8" eb="10">
      <t>メンセキ</t>
    </rPh>
    <rPh sb="10" eb="11">
      <t>ヒョウ</t>
    </rPh>
    <phoneticPr fontId="7"/>
  </si>
  <si>
    <t>基　　　　準</t>
    <rPh sb="0" eb="1">
      <t>モト</t>
    </rPh>
    <rPh sb="5" eb="6">
      <t>ジュン</t>
    </rPh>
    <phoneticPr fontId="7"/>
  </si>
  <si>
    <t>適 否</t>
    <rPh sb="0" eb="1">
      <t>テキ</t>
    </rPh>
    <rPh sb="2" eb="3">
      <t>イナ</t>
    </rPh>
    <phoneticPr fontId="2"/>
  </si>
  <si>
    <t>乳児室
・
ほふく室</t>
    <rPh sb="0" eb="2">
      <t>ニュウジ</t>
    </rPh>
    <rPh sb="2" eb="3">
      <t>シツ</t>
    </rPh>
    <rPh sb="9" eb="10">
      <t>シツ</t>
    </rPh>
    <phoneticPr fontId="7"/>
  </si>
  <si>
    <t>(↑　0・1歳児)</t>
    <rPh sb="6" eb="7">
      <t>サイ</t>
    </rPh>
    <rPh sb="7" eb="8">
      <t>ジ</t>
    </rPh>
    <phoneticPr fontId="7"/>
  </si>
  <si>
    <t>保育室
・
遊戯室</t>
    <rPh sb="0" eb="2">
      <t>ホイク</t>
    </rPh>
    <rPh sb="2" eb="3">
      <t>シツ</t>
    </rPh>
    <rPh sb="6" eb="9">
      <t>ユウギシツ</t>
    </rPh>
    <phoneticPr fontId="7"/>
  </si>
  <si>
    <t>(↑　2歳児)</t>
    <rPh sb="4" eb="5">
      <t>サイ</t>
    </rPh>
    <rPh sb="5" eb="6">
      <t>ジ</t>
    </rPh>
    <phoneticPr fontId="7"/>
  </si>
  <si>
    <t>便所（利用乳幼児用）</t>
    <rPh sb="0" eb="2">
      <t>ベンジョ</t>
    </rPh>
    <rPh sb="3" eb="5">
      <t>リヨウ</t>
    </rPh>
    <rPh sb="5" eb="8">
      <t>ニュウヨウジ</t>
    </rPh>
    <rPh sb="8" eb="9">
      <t>ヨウ</t>
    </rPh>
    <phoneticPr fontId="4"/>
  </si>
  <si>
    <t>調理設備</t>
    <rPh sb="0" eb="2">
      <t>チョウリ</t>
    </rPh>
    <rPh sb="2" eb="4">
      <t>セツビ</t>
    </rPh>
    <phoneticPr fontId="7"/>
  </si>
  <si>
    <t>調理設備</t>
    <rPh sb="0" eb="2">
      <t>チョウリ</t>
    </rPh>
    <rPh sb="2" eb="4">
      <t>セツビ</t>
    </rPh>
    <phoneticPr fontId="4"/>
  </si>
  <si>
    <t>不動産の状況</t>
    <rPh sb="0" eb="3">
      <t>フドウサン</t>
    </rPh>
    <rPh sb="4" eb="6">
      <t>ジョウキョウ</t>
    </rPh>
    <phoneticPr fontId="7"/>
  </si>
  <si>
    <t>（1）土地の所有状況</t>
    <rPh sb="3" eb="5">
      <t>トチ</t>
    </rPh>
    <rPh sb="6" eb="8">
      <t>ショユウ</t>
    </rPh>
    <rPh sb="8" eb="10">
      <t>ジョウキョウ</t>
    </rPh>
    <phoneticPr fontId="7"/>
  </si>
  <si>
    <t>（2）建物の所有状況</t>
    <rPh sb="3" eb="5">
      <t>タテモノ</t>
    </rPh>
    <rPh sb="6" eb="8">
      <t>ショユウ</t>
    </rPh>
    <rPh sb="8" eb="10">
      <t>ジョウキョウ</t>
    </rPh>
    <phoneticPr fontId="7"/>
  </si>
  <si>
    <t>（3）建物</t>
    <rPh sb="3" eb="5">
      <t>タテモノ</t>
    </rPh>
    <phoneticPr fontId="7"/>
  </si>
  <si>
    <t>（4）耐震に関する安全性</t>
    <rPh sb="3" eb="5">
      <t>タイシン</t>
    </rPh>
    <rPh sb="6" eb="7">
      <t>カン</t>
    </rPh>
    <rPh sb="9" eb="12">
      <t>アンゼンセイ</t>
    </rPh>
    <phoneticPr fontId="7"/>
  </si>
  <si>
    <t>（5）保育室等設置階</t>
    <rPh sb="3" eb="6">
      <t>ホイクシツ</t>
    </rPh>
    <rPh sb="6" eb="7">
      <t>トウ</t>
    </rPh>
    <rPh sb="7" eb="9">
      <t>セッチ</t>
    </rPh>
    <rPh sb="9" eb="10">
      <t>カイ</t>
    </rPh>
    <phoneticPr fontId="7"/>
  </si>
  <si>
    <t>（6）設備</t>
    <rPh sb="3" eb="5">
      <t>セツビ</t>
    </rPh>
    <phoneticPr fontId="7"/>
  </si>
  <si>
    <t>）</t>
    <phoneticPr fontId="2"/>
  </si>
  <si>
    <t>その他必置の設備</t>
    <rPh sb="2" eb="3">
      <t>タ</t>
    </rPh>
    <rPh sb="3" eb="5">
      <t>ヒッチ</t>
    </rPh>
    <rPh sb="6" eb="8">
      <t>セツビ</t>
    </rPh>
    <phoneticPr fontId="2"/>
  </si>
  <si>
    <t>※保育室等を2階以上に設ける場合は（別表１）に掲げる要件を満たすこと。</t>
    <rPh sb="1" eb="4">
      <t>ホイクシツ</t>
    </rPh>
    <rPh sb="4" eb="5">
      <t>トウ</t>
    </rPh>
    <rPh sb="7" eb="8">
      <t>カイ</t>
    </rPh>
    <rPh sb="8" eb="10">
      <t>イジョウ</t>
    </rPh>
    <rPh sb="11" eb="12">
      <t>モウ</t>
    </rPh>
    <rPh sb="14" eb="16">
      <t>バアイ</t>
    </rPh>
    <rPh sb="18" eb="20">
      <t>ベッピョウ</t>
    </rPh>
    <rPh sb="23" eb="24">
      <t>カカ</t>
    </rPh>
    <rPh sb="26" eb="28">
      <t>ヨウケン</t>
    </rPh>
    <rPh sb="29" eb="30">
      <t>ミ</t>
    </rPh>
    <phoneticPr fontId="7"/>
  </si>
  <si>
    <t>保育士以外の保育従事者</t>
    <rPh sb="0" eb="3">
      <t>ホイクシ</t>
    </rPh>
    <rPh sb="3" eb="5">
      <t>イガイ</t>
    </rPh>
    <rPh sb="6" eb="8">
      <t>ホイク</t>
    </rPh>
    <rPh sb="8" eb="11">
      <t>ジュウジシャ</t>
    </rPh>
    <phoneticPr fontId="2"/>
  </si>
  <si>
    <t>嘱託医</t>
    <rPh sb="0" eb="3">
      <t>ショクタクイ</t>
    </rPh>
    <phoneticPr fontId="2"/>
  </si>
  <si>
    <t>管理者</t>
    <rPh sb="0" eb="3">
      <t>カンリシャ</t>
    </rPh>
    <phoneticPr fontId="2"/>
  </si>
  <si>
    <t>職員の状況</t>
    <rPh sb="0" eb="2">
      <t>ショクイン</t>
    </rPh>
    <rPh sb="3" eb="5">
      <t>ジョウキョウ</t>
    </rPh>
    <phoneticPr fontId="10"/>
  </si>
  <si>
    <t>職員配置基準</t>
    <rPh sb="0" eb="2">
      <t>ショクイン</t>
    </rPh>
    <rPh sb="2" eb="4">
      <t>ハイチ</t>
    </rPh>
    <rPh sb="4" eb="6">
      <t>キジュン</t>
    </rPh>
    <phoneticPr fontId="10"/>
  </si>
  <si>
    <t>0歳児</t>
    <rPh sb="1" eb="2">
      <t>サイ</t>
    </rPh>
    <rPh sb="2" eb="3">
      <t>ジ</t>
    </rPh>
    <phoneticPr fontId="10"/>
  </si>
  <si>
    <t>人</t>
    <rPh sb="0" eb="1">
      <t>ニン</t>
    </rPh>
    <phoneticPr fontId="10"/>
  </si>
  <si>
    <t>1、2歳児</t>
    <rPh sb="3" eb="4">
      <t>サイ</t>
    </rPh>
    <rPh sb="4" eb="5">
      <t>ジ</t>
    </rPh>
    <phoneticPr fontId="10"/>
  </si>
  <si>
    <t>予備</t>
    <rPh sb="0" eb="2">
      <t>ヨビ</t>
    </rPh>
    <phoneticPr fontId="10"/>
  </si>
  <si>
    <t>嘱託医</t>
    <rPh sb="0" eb="2">
      <t>ショクタク</t>
    </rPh>
    <rPh sb="2" eb="3">
      <t>イ</t>
    </rPh>
    <phoneticPr fontId="10"/>
  </si>
  <si>
    <t>調理員</t>
    <rPh sb="0" eb="3">
      <t>チョウリイン</t>
    </rPh>
    <phoneticPr fontId="10"/>
  </si>
  <si>
    <t>職員現員</t>
    <rPh sb="0" eb="2">
      <t>ショクイン</t>
    </rPh>
    <rPh sb="2" eb="4">
      <t>ゲンイン</t>
    </rPh>
    <phoneticPr fontId="2"/>
  </si>
  <si>
    <t>職名</t>
    <rPh sb="0" eb="2">
      <t>ショクメイ</t>
    </rPh>
    <phoneticPr fontId="10"/>
  </si>
  <si>
    <t>認可定員</t>
    <rPh sb="0" eb="2">
      <t>ニンカ</t>
    </rPh>
    <rPh sb="2" eb="4">
      <t>テイイン</t>
    </rPh>
    <phoneticPr fontId="10"/>
  </si>
  <si>
    <t>計</t>
    <rPh sb="0" eb="1">
      <t>ケイ</t>
    </rPh>
    <phoneticPr fontId="10"/>
  </si>
  <si>
    <t>※２</t>
    <phoneticPr fontId="2"/>
  </si>
  <si>
    <t>調理業務の全部を委託する場合又は搬入施設から食事を搬入する場合は不要。</t>
    <rPh sb="0" eb="2">
      <t>チョウリ</t>
    </rPh>
    <rPh sb="2" eb="4">
      <t>ギョウム</t>
    </rPh>
    <rPh sb="5" eb="7">
      <t>ゼンブ</t>
    </rPh>
    <rPh sb="8" eb="10">
      <t>イタク</t>
    </rPh>
    <rPh sb="12" eb="14">
      <t>バアイ</t>
    </rPh>
    <rPh sb="14" eb="15">
      <t>マタ</t>
    </rPh>
    <rPh sb="16" eb="18">
      <t>ハンニュウ</t>
    </rPh>
    <rPh sb="18" eb="20">
      <t>シセツ</t>
    </rPh>
    <rPh sb="22" eb="24">
      <t>ショクジ</t>
    </rPh>
    <rPh sb="25" eb="27">
      <t>ハンニュウ</t>
    </rPh>
    <rPh sb="29" eb="31">
      <t>バアイ</t>
    </rPh>
    <rPh sb="32" eb="34">
      <t>フヨウ</t>
    </rPh>
    <phoneticPr fontId="2"/>
  </si>
  <si>
    <t>保育士の算定に当たっては、当該小規模保育事業所に勤務する保健師又は看護師を、一人に限り、保育士とみなすことができる。</t>
    <rPh sb="0" eb="2">
      <t>ホイク</t>
    </rPh>
    <rPh sb="2" eb="3">
      <t>シ</t>
    </rPh>
    <rPh sb="4" eb="6">
      <t>サンテイ</t>
    </rPh>
    <rPh sb="7" eb="8">
      <t>ア</t>
    </rPh>
    <rPh sb="13" eb="15">
      <t>トウガイ</t>
    </rPh>
    <rPh sb="15" eb="18">
      <t>ショウキボ</t>
    </rPh>
    <rPh sb="18" eb="20">
      <t>ホイク</t>
    </rPh>
    <rPh sb="20" eb="23">
      <t>ジギョウショ</t>
    </rPh>
    <rPh sb="24" eb="26">
      <t>キンム</t>
    </rPh>
    <rPh sb="28" eb="31">
      <t>ホケンシ</t>
    </rPh>
    <rPh sb="31" eb="32">
      <t>マタ</t>
    </rPh>
    <rPh sb="33" eb="36">
      <t>カンゴシ</t>
    </rPh>
    <rPh sb="38" eb="40">
      <t>ヒトリ</t>
    </rPh>
    <rPh sb="41" eb="42">
      <t>カギ</t>
    </rPh>
    <rPh sb="44" eb="46">
      <t>ホイク</t>
    </rPh>
    <rPh sb="46" eb="47">
      <t>シ</t>
    </rPh>
    <phoneticPr fontId="2"/>
  </si>
  <si>
    <t>嘱託医については、嘱託契約書（写）を添付。</t>
    <rPh sb="0" eb="3">
      <t>ショクタクイ</t>
    </rPh>
    <rPh sb="9" eb="11">
      <t>ショクタク</t>
    </rPh>
    <rPh sb="11" eb="14">
      <t>ケイヤクショ</t>
    </rPh>
    <rPh sb="15" eb="16">
      <t>ウツ</t>
    </rPh>
    <rPh sb="18" eb="20">
      <t>テンプ</t>
    </rPh>
    <phoneticPr fontId="2"/>
  </si>
  <si>
    <t>計</t>
    <rPh sb="0" eb="1">
      <t>ケイ</t>
    </rPh>
    <phoneticPr fontId="2"/>
  </si>
  <si>
    <t>（7）屋外遊戯場(2歳児)</t>
    <rPh sb="3" eb="5">
      <t>オクガイ</t>
    </rPh>
    <rPh sb="5" eb="7">
      <t>ユウギ</t>
    </rPh>
    <rPh sb="7" eb="8">
      <t>ジョウ</t>
    </rPh>
    <rPh sb="10" eb="11">
      <t>サイ</t>
    </rPh>
    <rPh sb="11" eb="12">
      <t>ジ</t>
    </rPh>
    <phoneticPr fontId="7"/>
  </si>
  <si>
    <t>（8）屋外遊戯場の状況</t>
    <rPh sb="3" eb="5">
      <t>オクガイ</t>
    </rPh>
    <rPh sb="5" eb="7">
      <t>ユウギ</t>
    </rPh>
    <rPh sb="7" eb="8">
      <t>ジョウ</t>
    </rPh>
    <rPh sb="9" eb="11">
      <t>ジョウキョウ</t>
    </rPh>
    <phoneticPr fontId="7"/>
  </si>
  <si>
    <t>※調理設備は、当該小規模型事業所内保育事業所を設置及び管理する事業主が事業場に附属して設置する炊事場を含む。</t>
    <rPh sb="1" eb="3">
      <t>チョウリ</t>
    </rPh>
    <rPh sb="3" eb="5">
      <t>セツビ</t>
    </rPh>
    <rPh sb="7" eb="9">
      <t>トウガイ</t>
    </rPh>
    <rPh sb="9" eb="12">
      <t>ショウキボ</t>
    </rPh>
    <rPh sb="12" eb="13">
      <t>ガタ</t>
    </rPh>
    <rPh sb="13" eb="16">
      <t>ジギョウショ</t>
    </rPh>
    <rPh sb="16" eb="17">
      <t>ナイ</t>
    </rPh>
    <rPh sb="17" eb="19">
      <t>ホイク</t>
    </rPh>
    <rPh sb="19" eb="21">
      <t>ジギョウ</t>
    </rPh>
    <rPh sb="21" eb="22">
      <t>ショ</t>
    </rPh>
    <rPh sb="23" eb="25">
      <t>セッチ</t>
    </rPh>
    <rPh sb="25" eb="26">
      <t>オヨ</t>
    </rPh>
    <rPh sb="27" eb="29">
      <t>カンリ</t>
    </rPh>
    <rPh sb="31" eb="34">
      <t>ジギョウヌシ</t>
    </rPh>
    <rPh sb="35" eb="37">
      <t>ジギョウ</t>
    </rPh>
    <rPh sb="37" eb="38">
      <t>バ</t>
    </rPh>
    <rPh sb="39" eb="41">
      <t>フゾク</t>
    </rPh>
    <rPh sb="43" eb="45">
      <t>セッチ</t>
    </rPh>
    <rPh sb="47" eb="50">
      <t>スイジバ</t>
    </rPh>
    <rPh sb="51" eb="52">
      <t>フク</t>
    </rPh>
    <phoneticPr fontId="2"/>
  </si>
  <si>
    <t>地域枠</t>
    <rPh sb="0" eb="2">
      <t>チイキ</t>
    </rPh>
    <rPh sb="2" eb="3">
      <t>ワク</t>
    </rPh>
    <phoneticPr fontId="2"/>
  </si>
  <si>
    <t>従業員枠</t>
    <rPh sb="0" eb="3">
      <t>ジュウギョウイン</t>
    </rPh>
    <rPh sb="3" eb="4">
      <t>ワク</t>
    </rPh>
    <phoneticPr fontId="2"/>
  </si>
  <si>
    <t>室名等面積表（小規模型事業所内保育事業用）</t>
    <rPh sb="0" eb="1">
      <t>シツ</t>
    </rPh>
    <rPh sb="1" eb="2">
      <t>メイ</t>
    </rPh>
    <rPh sb="2" eb="3">
      <t>トウ</t>
    </rPh>
    <rPh sb="3" eb="5">
      <t>メンセキ</t>
    </rPh>
    <rPh sb="5" eb="6">
      <t>ヒョウ</t>
    </rPh>
    <rPh sb="7" eb="10">
      <t>ショウキボ</t>
    </rPh>
    <rPh sb="10" eb="11">
      <t>ガタ</t>
    </rPh>
    <rPh sb="11" eb="15">
      <t>ジギョウショナイ</t>
    </rPh>
    <rPh sb="15" eb="17">
      <t>ホイク</t>
    </rPh>
    <rPh sb="17" eb="19">
      <t>ジギョウ</t>
    </rPh>
    <rPh sb="19" eb="20">
      <t>ヨウ</t>
    </rPh>
    <phoneticPr fontId="4"/>
  </si>
  <si>
    <t>設 備 基 準 調 書（小規模型事業所内保育事業用）　</t>
    <rPh sb="0" eb="1">
      <t>セツ</t>
    </rPh>
    <rPh sb="2" eb="3">
      <t>ビ</t>
    </rPh>
    <rPh sb="4" eb="5">
      <t>モト</t>
    </rPh>
    <rPh sb="6" eb="7">
      <t>ジュン</t>
    </rPh>
    <rPh sb="8" eb="9">
      <t>チョウ</t>
    </rPh>
    <rPh sb="10" eb="11">
      <t>ショ</t>
    </rPh>
    <rPh sb="12" eb="15">
      <t>ショウキボ</t>
    </rPh>
    <rPh sb="15" eb="16">
      <t>ガタ</t>
    </rPh>
    <rPh sb="16" eb="24">
      <t>ジギョウショナイホイクジギョウ</t>
    </rPh>
    <rPh sb="24" eb="25">
      <t>ヨウ</t>
    </rPh>
    <phoneticPr fontId="7"/>
  </si>
  <si>
    <t>職 員 配 置 基 準 調 書（小規模型事業所内保育事業用）　</t>
    <rPh sb="0" eb="1">
      <t>ショク</t>
    </rPh>
    <rPh sb="2" eb="3">
      <t>イン</t>
    </rPh>
    <rPh sb="4" eb="5">
      <t>ハイ</t>
    </rPh>
    <rPh sb="6" eb="7">
      <t>チ</t>
    </rPh>
    <rPh sb="8" eb="9">
      <t>モト</t>
    </rPh>
    <rPh sb="10" eb="11">
      <t>ジュン</t>
    </rPh>
    <rPh sb="12" eb="13">
      <t>チョウ</t>
    </rPh>
    <rPh sb="14" eb="15">
      <t>ショ</t>
    </rPh>
    <rPh sb="16" eb="19">
      <t>ショウキボ</t>
    </rPh>
    <rPh sb="19" eb="20">
      <t>ガタ</t>
    </rPh>
    <rPh sb="20" eb="28">
      <t>ジギョウショナイホイクジギョウ</t>
    </rPh>
    <rPh sb="28" eb="29">
      <t>ヨウ</t>
    </rPh>
    <phoneticPr fontId="7"/>
  </si>
  <si>
    <t>↑「耐火構造」については、保育室等を2階以上に設ける場合にチェックしてください。</t>
    <rPh sb="2" eb="6">
      <t>タイカコウゾウ</t>
    </rPh>
    <rPh sb="13" eb="16">
      <t>ホイクシツ</t>
    </rPh>
    <rPh sb="16" eb="17">
      <t>トウ</t>
    </rPh>
    <rPh sb="19" eb="20">
      <t>カイ</t>
    </rPh>
    <rPh sb="20" eb="22">
      <t>イジョウ</t>
    </rPh>
    <rPh sb="23" eb="24">
      <t>モウ</t>
    </rPh>
    <rPh sb="26" eb="28">
      <t>バアイ</t>
    </rPh>
    <phoneticPr fontId="2"/>
  </si>
  <si>
    <t>☑必要</t>
    <rPh sb="1" eb="3">
      <t>ヒツヨウ</t>
    </rPh>
    <phoneticPr fontId="2"/>
  </si>
  <si>
    <t>□不要</t>
    <rPh sb="1" eb="3">
      <t>フヨウ</t>
    </rPh>
    <phoneticPr fontId="2"/>
  </si>
  <si>
    <t>☑代替地(中田第二児童遊園地)</t>
    <rPh sb="1" eb="4">
      <t>ダイタイチ</t>
    </rPh>
    <rPh sb="5" eb="7">
      <t>ナカタ</t>
    </rPh>
    <rPh sb="7" eb="8">
      <t>ダイ</t>
    </rPh>
    <rPh sb="8" eb="9">
      <t>ニ</t>
    </rPh>
    <rPh sb="9" eb="11">
      <t>ジドウ</t>
    </rPh>
    <rPh sb="11" eb="13">
      <t>ユウエン</t>
    </rPh>
    <rPh sb="13" eb="14">
      <t>チ</t>
    </rPh>
    <phoneticPr fontId="2"/>
  </si>
  <si>
    <t>保育士</t>
    <rPh sb="0" eb="3">
      <t>ホイクシ</t>
    </rPh>
    <phoneticPr fontId="10"/>
  </si>
  <si>
    <t>※３</t>
  </si>
  <si>
    <t>准看護師</t>
    <rPh sb="0" eb="4">
      <t>ジュンカンゴシ</t>
    </rPh>
    <phoneticPr fontId="2"/>
  </si>
  <si>
    <t>屋外遊戯場
(代替地含む)</t>
    <rPh sb="0" eb="2">
      <t>オクガイ</t>
    </rPh>
    <rPh sb="2" eb="4">
      <t>ユウギ</t>
    </rPh>
    <rPh sb="4" eb="5">
      <t>ジョウ</t>
    </rPh>
    <rPh sb="7" eb="9">
      <t>ダイタイ</t>
    </rPh>
    <rPh sb="9" eb="10">
      <t>チ</t>
    </rPh>
    <rPh sb="10" eb="11">
      <t>フク</t>
    </rPh>
    <phoneticPr fontId="2"/>
  </si>
  <si>
    <t>敷地内</t>
    <rPh sb="0" eb="2">
      <t>シキチ</t>
    </rPh>
    <rPh sb="2" eb="3">
      <t>ナイ</t>
    </rPh>
    <phoneticPr fontId="2"/>
  </si>
  <si>
    <t>㎡</t>
  </si>
  <si>
    <t>代替地</t>
    <rPh sb="0" eb="2">
      <t>ダイタイ</t>
    </rPh>
    <rPh sb="2" eb="3">
      <t>チ</t>
    </rPh>
    <phoneticPr fontId="2"/>
  </si>
  <si>
    <t>（代替地の場合）</t>
    <rPh sb="1" eb="3">
      <t>ダイタイ</t>
    </rPh>
    <rPh sb="3" eb="4">
      <t>チ</t>
    </rPh>
    <rPh sb="5" eb="7">
      <t>バアイ</t>
    </rPh>
    <phoneticPr fontId="2"/>
  </si>
  <si>
    <t>勤務形態</t>
    <rPh sb="0" eb="2">
      <t>キンム</t>
    </rPh>
    <rPh sb="2" eb="4">
      <t>ケイタイ</t>
    </rPh>
    <phoneticPr fontId="2"/>
  </si>
  <si>
    <t>常勤</t>
    <rPh sb="0" eb="2">
      <t>ジョウキン</t>
    </rPh>
    <phoneticPr fontId="2"/>
  </si>
  <si>
    <t>非常勤</t>
    <rPh sb="0" eb="3">
      <t>ヒジョウキン</t>
    </rPh>
    <phoneticPr fontId="2"/>
  </si>
  <si>
    <t>常勤換算後の人数</t>
    <rPh sb="0" eb="2">
      <t>ジョウキン</t>
    </rPh>
    <rPh sb="2" eb="4">
      <t>カンサン</t>
    </rPh>
    <rPh sb="4" eb="5">
      <t>ゴ</t>
    </rPh>
    <rPh sb="6" eb="8">
      <t>ニンズウ</t>
    </rPh>
    <phoneticPr fontId="2"/>
  </si>
  <si>
    <t>経験年数</t>
    <rPh sb="0" eb="2">
      <t>ケイケン</t>
    </rPh>
    <rPh sb="2" eb="4">
      <t>ネンスウ</t>
    </rPh>
    <phoneticPr fontId="2"/>
  </si>
  <si>
    <t>雇用形態</t>
    <rPh sb="0" eb="2">
      <t>コヨウ</t>
    </rPh>
    <rPh sb="2" eb="4">
      <t>ケイタイ</t>
    </rPh>
    <phoneticPr fontId="2"/>
  </si>
  <si>
    <t>直接雇用（有期）</t>
    <rPh sb="0" eb="2">
      <t>チョクセツ</t>
    </rPh>
    <rPh sb="2" eb="4">
      <t>コヨウ</t>
    </rPh>
    <rPh sb="5" eb="7">
      <t>ユウキ</t>
    </rPh>
    <phoneticPr fontId="2"/>
  </si>
  <si>
    <t>直接雇用（無期）</t>
    <rPh sb="5" eb="7">
      <t>ムキ</t>
    </rPh>
    <phoneticPr fontId="2"/>
  </si>
  <si>
    <t>派遣</t>
    <rPh sb="0" eb="2">
      <t>ハケン</t>
    </rPh>
    <phoneticPr fontId="2"/>
  </si>
  <si>
    <t>その他</t>
    <rPh sb="2" eb="3">
      <t>タ</t>
    </rPh>
    <phoneticPr fontId="2"/>
  </si>
  <si>
    <t>職員一覧（勤務形態一覧）小規模型事業所内保育事業用</t>
    <rPh sb="0" eb="2">
      <t>ショクイン</t>
    </rPh>
    <rPh sb="2" eb="4">
      <t>イチラン</t>
    </rPh>
    <rPh sb="5" eb="7">
      <t>キンム</t>
    </rPh>
    <rPh sb="7" eb="9">
      <t>ケイタイ</t>
    </rPh>
    <rPh sb="9" eb="11">
      <t>イチラン</t>
    </rPh>
    <rPh sb="12" eb="15">
      <t>ショウキボ</t>
    </rPh>
    <rPh sb="15" eb="16">
      <t>ガタ</t>
    </rPh>
    <rPh sb="16" eb="24">
      <t>ジギョウショナイホイクジギョウ</t>
    </rPh>
    <rPh sb="24" eb="25">
      <t>ヨウ</t>
    </rPh>
    <phoneticPr fontId="2"/>
  </si>
  <si>
    <r>
      <t xml:space="preserve">職名
</t>
    </r>
    <r>
      <rPr>
        <sz val="8"/>
        <color indexed="8"/>
        <rFont val="ＭＳ Ｐゴシック"/>
        <family val="3"/>
        <charset val="128"/>
      </rPr>
      <t>（リストから選択）</t>
    </r>
    <rPh sb="0" eb="2">
      <t>ショクメイ</t>
    </rPh>
    <rPh sb="9" eb="11">
      <t>センタク</t>
    </rPh>
    <phoneticPr fontId="2"/>
  </si>
  <si>
    <r>
      <t xml:space="preserve">雇用形態
</t>
    </r>
    <r>
      <rPr>
        <sz val="6"/>
        <color indexed="8"/>
        <rFont val="ＭＳ Ｐゴシック"/>
        <family val="3"/>
        <charset val="128"/>
      </rPr>
      <t>（リストから選択）</t>
    </r>
    <rPh sb="0" eb="2">
      <t>コヨウ</t>
    </rPh>
    <rPh sb="2" eb="4">
      <t>ケイタイ</t>
    </rPh>
    <phoneticPr fontId="2"/>
  </si>
  <si>
    <r>
      <t xml:space="preserve">勤続年数
</t>
    </r>
    <r>
      <rPr>
        <sz val="8"/>
        <color indexed="8"/>
        <rFont val="ＭＳ Ｐゴシック"/>
        <family val="3"/>
        <charset val="128"/>
      </rPr>
      <t>(当該事業所)</t>
    </r>
    <rPh sb="0" eb="2">
      <t>キンゾク</t>
    </rPh>
    <rPh sb="2" eb="4">
      <t>ネンスウ</t>
    </rPh>
    <rPh sb="6" eb="8">
      <t>トウガイ</t>
    </rPh>
    <rPh sb="8" eb="11">
      <t>ジギョウショ</t>
    </rPh>
    <phoneticPr fontId="2"/>
  </si>
  <si>
    <t>備品等一覧（小規模型事業所内保育事業用）</t>
    <rPh sb="0" eb="2">
      <t>ビヒン</t>
    </rPh>
    <rPh sb="2" eb="3">
      <t>トウ</t>
    </rPh>
    <rPh sb="3" eb="5">
      <t>イチラン</t>
    </rPh>
    <rPh sb="6" eb="9">
      <t>ショウキボ</t>
    </rPh>
    <rPh sb="9" eb="10">
      <t>ガタ</t>
    </rPh>
    <rPh sb="10" eb="18">
      <t>ジギョウショナイホイクジギョウ</t>
    </rPh>
    <rPh sb="18" eb="19">
      <t>ヨウ</t>
    </rPh>
    <phoneticPr fontId="2"/>
  </si>
  <si>
    <t>備品名</t>
    <rPh sb="0" eb="2">
      <t>ビヒン</t>
    </rPh>
    <rPh sb="2" eb="3">
      <t>メイ</t>
    </rPh>
    <phoneticPr fontId="2"/>
  </si>
  <si>
    <t>数量</t>
    <rPh sb="0" eb="2">
      <t>スウリョウ</t>
    </rPh>
    <phoneticPr fontId="2"/>
  </si>
  <si>
    <t>備考</t>
    <rPh sb="0" eb="2">
      <t>ビコウ</t>
    </rPh>
    <phoneticPr fontId="2"/>
  </si>
  <si>
    <t>備蓄用の食料</t>
    <rPh sb="0" eb="3">
      <t>ビチクヨウ</t>
    </rPh>
    <rPh sb="4" eb="6">
      <t>ショクリョウ</t>
    </rPh>
    <phoneticPr fontId="2"/>
  </si>
  <si>
    <t>備蓄用の飲料水</t>
    <rPh sb="0" eb="3">
      <t>ビチクヨウ</t>
    </rPh>
    <rPh sb="4" eb="7">
      <t>インリョウスイ</t>
    </rPh>
    <phoneticPr fontId="2"/>
  </si>
  <si>
    <t>警察非常通報装置</t>
    <rPh sb="0" eb="2">
      <t>ケイサツ</t>
    </rPh>
    <rPh sb="2" eb="4">
      <t>ヒジョウ</t>
    </rPh>
    <rPh sb="4" eb="6">
      <t>ツウホウ</t>
    </rPh>
    <rPh sb="6" eb="8">
      <t>ソウチ</t>
    </rPh>
    <phoneticPr fontId="2"/>
  </si>
  <si>
    <t>消防非常通報装置</t>
    <rPh sb="0" eb="2">
      <t>ショウボウ</t>
    </rPh>
    <rPh sb="2" eb="4">
      <t>ヒジョウ</t>
    </rPh>
    <rPh sb="4" eb="6">
      <t>ツウホウ</t>
    </rPh>
    <rPh sb="6" eb="8">
      <t>ソウチ</t>
    </rPh>
    <phoneticPr fontId="2"/>
  </si>
  <si>
    <t>ＡＥＤ</t>
    <phoneticPr fontId="2"/>
  </si>
  <si>
    <t>空気清浄器</t>
    <rPh sb="0" eb="2">
      <t>クウキ</t>
    </rPh>
    <rPh sb="2" eb="4">
      <t>セイジョウ</t>
    </rPh>
    <rPh sb="4" eb="5">
      <t>キ</t>
    </rPh>
    <phoneticPr fontId="2"/>
  </si>
  <si>
    <t>地震警報装置</t>
    <rPh sb="0" eb="2">
      <t>ジシン</t>
    </rPh>
    <rPh sb="2" eb="4">
      <t>ケイホウ</t>
    </rPh>
    <rPh sb="4" eb="6">
      <t>ソウチ</t>
    </rPh>
    <phoneticPr fontId="2"/>
  </si>
  <si>
    <t>兼務先の
施設名称・職名</t>
    <rPh sb="0" eb="2">
      <t>ケンム</t>
    </rPh>
    <rPh sb="2" eb="3">
      <t>サキ</t>
    </rPh>
    <rPh sb="5" eb="7">
      <t>シセツ</t>
    </rPh>
    <rPh sb="7" eb="9">
      <t>メイショウ</t>
    </rPh>
    <rPh sb="10" eb="12">
      <t>ショクメイ</t>
    </rPh>
    <phoneticPr fontId="2"/>
  </si>
  <si>
    <t>事業所名</t>
    <rPh sb="0" eb="3">
      <t>ジギョウショ</t>
    </rPh>
    <rPh sb="3" eb="4">
      <t>メイ</t>
    </rPh>
    <phoneticPr fontId="2"/>
  </si>
  <si>
    <t>所在地（住所）</t>
    <rPh sb="0" eb="3">
      <t>ショザイチ</t>
    </rPh>
    <rPh sb="4" eb="6">
      <t>ジュウショ</t>
    </rPh>
    <phoneticPr fontId="2"/>
  </si>
  <si>
    <t>〒</t>
  </si>
  <si>
    <t>類型</t>
    <rPh sb="0" eb="2">
      <t>ルイケイ</t>
    </rPh>
    <phoneticPr fontId="2"/>
  </si>
  <si>
    <t>認可定員</t>
    <rPh sb="0" eb="2">
      <t>ニンカ</t>
    </rPh>
    <rPh sb="2" eb="4">
      <t>テイイン</t>
    </rPh>
    <phoneticPr fontId="2"/>
  </si>
  <si>
    <t>職員の状況</t>
    <rPh sb="0" eb="2">
      <t>ショクイン</t>
    </rPh>
    <rPh sb="3" eb="5">
      <t>ジョウキョウ</t>
    </rPh>
    <phoneticPr fontId="2"/>
  </si>
  <si>
    <t>職員配置基準</t>
    <rPh sb="0" eb="2">
      <t>ショクイン</t>
    </rPh>
    <rPh sb="2" eb="4">
      <t>ハイチ</t>
    </rPh>
    <rPh sb="4" eb="6">
      <t>キジュン</t>
    </rPh>
    <phoneticPr fontId="2"/>
  </si>
  <si>
    <t>保育従事者</t>
  </si>
  <si>
    <t>0歳児</t>
  </si>
  <si>
    <t>1、2歳児</t>
  </si>
  <si>
    <t>予備</t>
  </si>
  <si>
    <t>計</t>
  </si>
  <si>
    <t>（うち保育士）</t>
  </si>
  <si>
    <t>人</t>
  </si>
  <si>
    <t>嘱託医</t>
    <rPh sb="0" eb="2">
      <t>ショクタク</t>
    </rPh>
    <rPh sb="2" eb="3">
      <t>イ</t>
    </rPh>
    <phoneticPr fontId="2"/>
  </si>
  <si>
    <t>※１</t>
  </si>
  <si>
    <t>※２</t>
  </si>
  <si>
    <t>保育士の算定に当たっては、当該小規模保育事業所に勤務する保健師、看護師又は准看護師を、一人に限り、保育士とみなすことができる。</t>
    <rPh sb="0" eb="2">
      <t>ホイク</t>
    </rPh>
    <rPh sb="2" eb="3">
      <t>シ</t>
    </rPh>
    <rPh sb="4" eb="6">
      <t>サンテイ</t>
    </rPh>
    <rPh sb="7" eb="8">
      <t>ア</t>
    </rPh>
    <rPh sb="13" eb="15">
      <t>トウガイ</t>
    </rPh>
    <rPh sb="15" eb="18">
      <t>ショウキボ</t>
    </rPh>
    <rPh sb="18" eb="20">
      <t>ホイク</t>
    </rPh>
    <rPh sb="20" eb="23">
      <t>ジギョウショ</t>
    </rPh>
    <rPh sb="24" eb="26">
      <t>キンム</t>
    </rPh>
    <rPh sb="28" eb="31">
      <t>ホケンシ</t>
    </rPh>
    <rPh sb="32" eb="35">
      <t>カンゴシ</t>
    </rPh>
    <rPh sb="35" eb="36">
      <t>マタ</t>
    </rPh>
    <rPh sb="37" eb="41">
      <t>ジュンカンゴシ</t>
    </rPh>
    <rPh sb="43" eb="45">
      <t>ヒトリ</t>
    </rPh>
    <rPh sb="46" eb="47">
      <t>カギ</t>
    </rPh>
    <rPh sb="49" eb="51">
      <t>ホイク</t>
    </rPh>
    <rPh sb="51" eb="52">
      <t>シ</t>
    </rPh>
    <phoneticPr fontId="2"/>
  </si>
  <si>
    <t>職 員 配 置 基 準 調 書（小規模型事業所内保育事業用）</t>
    <rPh sb="0" eb="1">
      <t>ショク</t>
    </rPh>
    <rPh sb="2" eb="3">
      <t>イン</t>
    </rPh>
    <rPh sb="4" eb="5">
      <t>ハイ</t>
    </rPh>
    <rPh sb="6" eb="7">
      <t>チ</t>
    </rPh>
    <rPh sb="8" eb="9">
      <t>モト</t>
    </rPh>
    <rPh sb="10" eb="11">
      <t>ジュン</t>
    </rPh>
    <rPh sb="12" eb="13">
      <t>チョウ</t>
    </rPh>
    <rPh sb="14" eb="15">
      <t>ショ</t>
    </rPh>
    <phoneticPr fontId="2"/>
  </si>
  <si>
    <t>□</t>
    <phoneticPr fontId="2"/>
  </si>
  <si>
    <t>自己所有</t>
  </si>
  <si>
    <t>貸与</t>
  </si>
  <si>
    <t>・</t>
  </si>
  <si>
    <t>地上権</t>
    <rPh sb="0" eb="3">
      <t>チジョウケン</t>
    </rPh>
    <phoneticPr fontId="2"/>
  </si>
  <si>
    <t>設定</t>
  </si>
  <si>
    <t>非設定</t>
  </si>
  <si>
    <t>登記</t>
    <rPh sb="0" eb="2">
      <t>トウキ</t>
    </rPh>
    <phoneticPr fontId="2"/>
  </si>
  <si>
    <t>有</t>
  </si>
  <si>
    <t>無</t>
  </si>
  <si>
    <t>賃借権</t>
    <rPh sb="0" eb="3">
      <t>チンシャクケン</t>
    </rPh>
    <phoneticPr fontId="2"/>
  </si>
  <si>
    <t>賃貸借契約期間</t>
    <rPh sb="0" eb="3">
      <t>チンタイシャク</t>
    </rPh>
    <rPh sb="3" eb="5">
      <t>ケイヤク</t>
    </rPh>
    <rPh sb="5" eb="7">
      <t>キカン</t>
    </rPh>
    <phoneticPr fontId="2"/>
  </si>
  <si>
    <t>貸主が、地方住宅公社若しくはこれに準ずる法人、又は、地域</t>
  </si>
  <si>
    <t>における基幹的交通事業者等の信用力の高い主体である。</t>
    <phoneticPr fontId="2"/>
  </si>
  <si>
    <t>建物階層</t>
    <rPh sb="0" eb="2">
      <t>タテモノ</t>
    </rPh>
    <rPh sb="2" eb="4">
      <t>カイソウ</t>
    </rPh>
    <phoneticPr fontId="2"/>
  </si>
  <si>
    <t>階</t>
    <rPh sb="0" eb="1">
      <t>カイ</t>
    </rPh>
    <phoneticPr fontId="2"/>
  </si>
  <si>
    <t>建物構造</t>
    <rPh sb="0" eb="2">
      <t>タテモノ</t>
    </rPh>
    <rPh sb="2" eb="4">
      <t>コウゾウ</t>
    </rPh>
    <phoneticPr fontId="2"/>
  </si>
  <si>
    <t>木造</t>
  </si>
  <si>
    <t>鉄骨造</t>
  </si>
  <si>
    <t>鉄筋コンクリート造</t>
  </si>
  <si>
    <t>その他</t>
  </si>
  <si>
    <t>耐火構造</t>
    <rPh sb="0" eb="2">
      <t>タイカ</t>
    </rPh>
    <rPh sb="2" eb="4">
      <t>コウゾウ</t>
    </rPh>
    <phoneticPr fontId="2"/>
  </si>
  <si>
    <t>耐火</t>
  </si>
  <si>
    <t>準耐火（イ）</t>
  </si>
  <si>
    <t>準耐火（ロ）</t>
  </si>
  <si>
    <t>当該建物が、昭和56年新耐震基準に基づき設計された建物であるなど、</t>
    <phoneticPr fontId="2"/>
  </si>
  <si>
    <t>耐震に関して安全性が確認されている。</t>
    <phoneticPr fontId="2"/>
  </si>
  <si>
    <t>保育用具</t>
    <phoneticPr fontId="2"/>
  </si>
  <si>
    <t>（</t>
  </si>
  <si>
    <t>3.30㎡×</t>
  </si>
  <si>
    <t>以上</t>
    <rPh sb="0" eb="2">
      <t>イジョウ</t>
    </rPh>
    <phoneticPr fontId="2"/>
  </si>
  <si>
    <t>）</t>
  </si>
  <si>
    <t>敷地内</t>
    <phoneticPr fontId="2"/>
  </si>
  <si>
    <t>（面積）</t>
    <rPh sb="1" eb="3">
      <t>メンセキ</t>
    </rPh>
    <phoneticPr fontId="2"/>
  </si>
  <si>
    <t>事業所から</t>
    <rPh sb="0" eb="3">
      <t>ジギョウショ</t>
    </rPh>
    <phoneticPr fontId="2"/>
  </si>
  <si>
    <t>ｍ</t>
  </si>
  <si>
    <t>徒歩</t>
    <rPh sb="0" eb="2">
      <t>トホ</t>
    </rPh>
    <phoneticPr fontId="2"/>
  </si>
  <si>
    <t>分</t>
    <rPh sb="0" eb="1">
      <t>フン</t>
    </rPh>
    <phoneticPr fontId="2"/>
  </si>
  <si>
    <t>軽便消火器等の消火用具</t>
    <phoneticPr fontId="2"/>
  </si>
  <si>
    <t>非常口</t>
    <phoneticPr fontId="2"/>
  </si>
  <si>
    <t>医薬品その他の医療品</t>
    <phoneticPr fontId="2"/>
  </si>
  <si>
    <t>食事の提供</t>
    <phoneticPr fontId="2"/>
  </si>
  <si>
    <t>（1）提供方法</t>
    <rPh sb="3" eb="7">
      <t>テイキョウホウホウ</t>
    </rPh>
    <phoneticPr fontId="2"/>
  </si>
  <si>
    <t>自園調理</t>
    <rPh sb="0" eb="4">
      <t>ジエンチョウリ</t>
    </rPh>
    <phoneticPr fontId="2"/>
  </si>
  <si>
    <t>連携施設等からの外部搬入</t>
    <rPh sb="0" eb="4">
      <t>レンケイシセツ</t>
    </rPh>
    <rPh sb="4" eb="5">
      <t>トウ</t>
    </rPh>
    <rPh sb="8" eb="12">
      <t>ガイブハンニュウ</t>
    </rPh>
    <phoneticPr fontId="2"/>
  </si>
  <si>
    <t>（2）搬入元の名称・</t>
    <rPh sb="3" eb="6">
      <t>ハンニュウモト</t>
    </rPh>
    <rPh sb="7" eb="9">
      <t>メイショウ</t>
    </rPh>
    <phoneticPr fontId="2"/>
  </si>
  <si>
    <t>名称</t>
    <rPh sb="0" eb="2">
      <t>メイショウ</t>
    </rPh>
    <phoneticPr fontId="2"/>
  </si>
  <si>
    <t>　　 所在地</t>
    <phoneticPr fontId="2"/>
  </si>
  <si>
    <t>施設類型</t>
    <rPh sb="0" eb="4">
      <t>シセツルイケイ</t>
    </rPh>
    <phoneticPr fontId="2"/>
  </si>
  <si>
    <t>認定こども園</t>
    <phoneticPr fontId="2"/>
  </si>
  <si>
    <t>幼保連携型</t>
    <phoneticPr fontId="2"/>
  </si>
  <si>
    <t>幼稚園型</t>
    <phoneticPr fontId="2"/>
  </si>
  <si>
    <t>保育所型</t>
    <phoneticPr fontId="2"/>
  </si>
  <si>
    <t>地方裁量型</t>
    <phoneticPr fontId="2"/>
  </si>
  <si>
    <t>幼稚園</t>
    <phoneticPr fontId="2"/>
  </si>
  <si>
    <t>保育所</t>
    <phoneticPr fontId="2"/>
  </si>
  <si>
    <t>その他</t>
    <phoneticPr fontId="2"/>
  </si>
  <si>
    <t>（         　　  ）</t>
    <phoneticPr fontId="2"/>
  </si>
  <si>
    <t>所在地</t>
    <rPh sb="0" eb="3">
      <t>ショザイチ</t>
    </rPh>
    <phoneticPr fontId="2"/>
  </si>
  <si>
    <t>（郵便番号</t>
    <phoneticPr fontId="2"/>
  </si>
  <si>
    <t>（ビルの名称等）</t>
    <phoneticPr fontId="2"/>
  </si>
  <si>
    <t>☑</t>
    <phoneticPr fontId="2"/>
  </si>
  <si>
    <t>□</t>
  </si>
  <si>
    <t>Ａ型</t>
    <phoneticPr fontId="2"/>
  </si>
  <si>
    <t>小規模Ａ型</t>
    <rPh sb="0" eb="3">
      <t>ショウキボ</t>
    </rPh>
    <phoneticPr fontId="2"/>
  </si>
  <si>
    <t>小規模Ｂ型</t>
    <rPh sb="0" eb="3">
      <t>ショウキボ</t>
    </rPh>
    <phoneticPr fontId="2"/>
  </si>
  <si>
    <t>Ｂ型</t>
    <rPh sb="1" eb="2">
      <t>ガタ</t>
    </rPh>
    <phoneticPr fontId="2"/>
  </si>
  <si>
    <r>
      <t xml:space="preserve">建物   （ </t>
    </r>
    <r>
      <rPr>
        <sz val="11"/>
        <rFont val="UD デジタル 教科書体 NP"/>
        <family val="1"/>
        <charset val="128"/>
      </rPr>
      <t>鉄筋コンクリート</t>
    </r>
    <r>
      <rPr>
        <sz val="11"/>
        <rFont val="ＭＳ Ｐ明朝"/>
        <family val="1"/>
        <charset val="128"/>
      </rPr>
      <t xml:space="preserve">  造 ）   既設</t>
    </r>
    <r>
      <rPr>
        <strike/>
        <sz val="11"/>
        <rFont val="ＭＳ Ｐ明朝"/>
        <family val="1"/>
        <charset val="128"/>
      </rPr>
      <t>・新設</t>
    </r>
    <rPh sb="0" eb="2">
      <t>タテモノ</t>
    </rPh>
    <rPh sb="7" eb="9">
      <t>テッキン</t>
    </rPh>
    <rPh sb="17" eb="18">
      <t>ツク</t>
    </rPh>
    <rPh sb="23" eb="25">
      <t>キセツ</t>
    </rPh>
    <rPh sb="26" eb="27">
      <t>シンチク</t>
    </rPh>
    <rPh sb="27" eb="28">
      <t>セツ</t>
    </rPh>
    <phoneticPr fontId="4"/>
  </si>
  <si>
    <r>
      <t>（名称）</t>
    </r>
    <r>
      <rPr>
        <sz val="11"/>
        <rFont val="UD デジタル 教科書体 NP"/>
        <family val="1"/>
        <charset val="128"/>
      </rPr>
      <t>○○公園</t>
    </r>
    <r>
      <rPr>
        <sz val="11"/>
        <rFont val="ＭＳ Ｐ明朝"/>
        <family val="1"/>
        <charset val="128"/>
      </rPr>
      <t xml:space="preserve">
（住所）</t>
    </r>
    <r>
      <rPr>
        <sz val="11"/>
        <rFont val="UD デジタル 教科書体 NP"/>
        <family val="1"/>
        <charset val="128"/>
      </rPr>
      <t>名古屋市△△区□□町○丁目◆番▽号</t>
    </r>
    <rPh sb="1" eb="3">
      <t>メイショウ</t>
    </rPh>
    <rPh sb="10" eb="12">
      <t>ジュウショ</t>
    </rPh>
    <phoneticPr fontId="2"/>
  </si>
  <si>
    <r>
      <t xml:space="preserve">（事業所からの距離）　  </t>
    </r>
    <r>
      <rPr>
        <sz val="11"/>
        <rFont val="UD デジタル 教科書体 NP"/>
        <family val="1"/>
        <charset val="128"/>
      </rPr>
      <t xml:space="preserve"> 150 </t>
    </r>
    <r>
      <rPr>
        <sz val="11"/>
        <rFont val="ＭＳ Ｐ明朝"/>
        <family val="1"/>
        <charset val="128"/>
      </rPr>
      <t>m
　　　　　　　　　　　徒歩　</t>
    </r>
    <r>
      <rPr>
        <sz val="11"/>
        <rFont val="UD デジタル 教科書体 NP"/>
        <family val="1"/>
        <charset val="128"/>
      </rPr>
      <t xml:space="preserve">5 </t>
    </r>
    <r>
      <rPr>
        <sz val="11"/>
        <rFont val="ＭＳ Ｐ明朝"/>
        <family val="1"/>
        <charset val="128"/>
      </rPr>
      <t>分</t>
    </r>
    <rPh sb="1" eb="4">
      <t>ジギョウショ</t>
    </rPh>
    <rPh sb="7" eb="9">
      <t>キョリ</t>
    </rPh>
    <rPh sb="31" eb="33">
      <t>トホ</t>
    </rPh>
    <rPh sb="36" eb="37">
      <t>フン</t>
    </rPh>
    <phoneticPr fontId="2"/>
  </si>
  <si>
    <t>○○保育室</t>
    <rPh sb="2" eb="5">
      <t>ホイクシツ</t>
    </rPh>
    <phoneticPr fontId="2"/>
  </si>
  <si>
    <t>○○○-○○○○</t>
    <phoneticPr fontId="2"/>
  </si>
  <si>
    <t>☑</t>
  </si>
  <si>
    <r>
      <t>受入年齢</t>
    </r>
    <r>
      <rPr>
        <u/>
        <sz val="11"/>
        <color rgb="FF000000"/>
        <rFont val="UD デジタル 教科書体 NP"/>
        <family val="1"/>
        <charset val="128"/>
      </rPr>
      <t>6か月</t>
    </r>
    <r>
      <rPr>
        <u/>
        <sz val="11"/>
        <color indexed="8"/>
        <rFont val="ＭＳ 明朝"/>
        <family val="1"/>
        <charset val="128"/>
      </rPr>
      <t>から</t>
    </r>
    <r>
      <rPr>
        <u/>
        <sz val="11"/>
        <color rgb="FF000000"/>
        <rFont val="UD デジタル 教科書体 NP"/>
        <family val="1"/>
        <charset val="128"/>
      </rPr>
      <t>2</t>
    </r>
    <r>
      <rPr>
        <u/>
        <sz val="11"/>
        <color indexed="8"/>
        <rFont val="ＭＳ 明朝"/>
        <family val="1"/>
        <charset val="128"/>
      </rPr>
      <t>歳まで</t>
    </r>
    <rPh sb="0" eb="1">
      <t>ウ</t>
    </rPh>
    <rPh sb="1" eb="2">
      <t>イ</t>
    </rPh>
    <rPh sb="2" eb="4">
      <t>ネンレイ</t>
    </rPh>
    <rPh sb="6" eb="7">
      <t>ゲツ</t>
    </rPh>
    <rPh sb="10" eb="11">
      <t>サイ</t>
    </rPh>
    <phoneticPr fontId="2"/>
  </si>
  <si>
    <r>
      <rPr>
        <u/>
        <sz val="11"/>
        <color rgb="FF000000"/>
        <rFont val="UD デジタル 教科書体 NP"/>
        <family val="1"/>
        <charset val="128"/>
      </rPr>
      <t xml:space="preserve"> 2</t>
    </r>
    <r>
      <rPr>
        <u/>
        <sz val="11"/>
        <color rgb="FF000000"/>
        <rFont val="ＭＳ 明朝"/>
        <family val="1"/>
        <charset val="128"/>
      </rPr>
      <t>年</t>
    </r>
    <phoneticPr fontId="2"/>
  </si>
  <si>
    <r>
      <t>代替地(　</t>
    </r>
    <r>
      <rPr>
        <sz val="11"/>
        <color rgb="FF000000"/>
        <rFont val="UD デジタル 教科書体 NP"/>
        <family val="1"/>
        <charset val="128"/>
      </rPr>
      <t>○○公園</t>
    </r>
    <r>
      <rPr>
        <sz val="11"/>
        <color indexed="8"/>
        <rFont val="ＭＳ 明朝"/>
        <family val="1"/>
        <charset val="128"/>
      </rPr>
      <t>　　　　)</t>
    </r>
    <rPh sb="7" eb="9">
      <t>コウエン</t>
    </rPh>
    <phoneticPr fontId="2"/>
  </si>
  <si>
    <t>△△こども園</t>
    <rPh sb="5" eb="6">
      <t>エン</t>
    </rPh>
    <phoneticPr fontId="2"/>
  </si>
  <si>
    <t>△△△-△△△△</t>
    <phoneticPr fontId="2"/>
  </si>
  <si>
    <t>名古屋市△△区□□町〇丁目×番□号</t>
    <rPh sb="0" eb="4">
      <t>ナゴヤシ</t>
    </rPh>
    <rPh sb="6" eb="7">
      <t>ク</t>
    </rPh>
    <rPh sb="9" eb="10">
      <t>チョウ</t>
    </rPh>
    <rPh sb="10" eb="13">
      <t>マルチョウメ</t>
    </rPh>
    <rPh sb="14" eb="15">
      <t>バン</t>
    </rPh>
    <rPh sb="16" eb="17">
      <t>ゴウ</t>
    </rPh>
    <phoneticPr fontId="2"/>
  </si>
  <si>
    <t>名古屋市△△区□□町○丁目◆◆番▽▽号　○○1階</t>
    <rPh sb="23" eb="24">
      <t>カイ</t>
    </rPh>
    <phoneticPr fontId="9"/>
  </si>
  <si>
    <t>←連携施設等からの外部搬入を行っている場合のみ記載してください</t>
    <rPh sb="1" eb="5">
      <t>レンケイシセツ</t>
    </rPh>
    <rPh sb="5" eb="6">
      <t>トウ</t>
    </rPh>
    <rPh sb="9" eb="13">
      <t>ガイブハンニュウ</t>
    </rPh>
    <rPh sb="14" eb="15">
      <t>オコナ</t>
    </rPh>
    <rPh sb="19" eb="21">
      <t>バアイ</t>
    </rPh>
    <rPh sb="23" eb="25">
      <t>キサイ</t>
    </rPh>
    <phoneticPr fontId="2"/>
  </si>
  <si>
    <t>←チェックを入れてください</t>
    <rPh sb="6" eb="7">
      <t>イ</t>
    </rPh>
    <phoneticPr fontId="2"/>
  </si>
  <si>
    <t>←面積はこちらから調べて記載してください。</t>
    <phoneticPr fontId="2"/>
  </si>
  <si>
    <t>https://www.city.nagoya.jp/kurashi/douro/1014853/1014871.html</t>
    <phoneticPr fontId="2"/>
  </si>
  <si>
    <t>←事業所の保育室等が設置されている階について記載してください</t>
    <rPh sb="1" eb="4">
      <t>ジギョウショ</t>
    </rPh>
    <rPh sb="5" eb="9">
      <t>ホイクシツトウ</t>
    </rPh>
    <rPh sb="10" eb="12">
      <t>セッチ</t>
    </rPh>
    <rPh sb="17" eb="18">
      <t>カイ</t>
    </rPh>
    <rPh sb="22" eb="24">
      <t>キサイ</t>
    </rPh>
    <phoneticPr fontId="2"/>
  </si>
  <si>
    <t>←事業所が入っている建物について記載してください</t>
    <rPh sb="1" eb="4">
      <t>ジギョウショ</t>
    </rPh>
    <rPh sb="5" eb="6">
      <t>ハイ</t>
    </rPh>
    <rPh sb="10" eb="12">
      <t>タテモノ</t>
    </rPh>
    <rPh sb="16" eb="18">
      <t>キサイ</t>
    </rPh>
    <phoneticPr fontId="2"/>
  </si>
  <si>
    <t>←事業所名を正確に記載してください</t>
    <rPh sb="1" eb="5">
      <t>ジギョウショメイ</t>
    </rPh>
    <rPh sb="6" eb="8">
      <t>セイカク</t>
    </rPh>
    <rPh sb="9" eb="11">
      <t>キサイ</t>
    </rPh>
    <phoneticPr fontId="2"/>
  </si>
  <si>
    <t>←住所を建物名等まで正確に記載してください</t>
    <rPh sb="1" eb="3">
      <t>ジュウショ</t>
    </rPh>
    <rPh sb="4" eb="6">
      <t>タテモノ</t>
    </rPh>
    <rPh sb="6" eb="7">
      <t>メイ</t>
    </rPh>
    <rPh sb="7" eb="8">
      <t>トウ</t>
    </rPh>
    <rPh sb="10" eb="12">
      <t>セイカク</t>
    </rPh>
    <rPh sb="13" eb="15">
      <t>キサイ</t>
    </rPh>
    <phoneticPr fontId="2"/>
  </si>
  <si>
    <t>24人×3食分</t>
    <rPh sb="2" eb="3">
      <t>ニン</t>
    </rPh>
    <rPh sb="5" eb="7">
      <t>ショクブン</t>
    </rPh>
    <phoneticPr fontId="2"/>
  </si>
  <si>
    <t>子ども19人＋職員5人
粉ミルク、缶詰、乾パン等</t>
    <rPh sb="0" eb="1">
      <t>コ</t>
    </rPh>
    <rPh sb="5" eb="6">
      <t>ニン</t>
    </rPh>
    <rPh sb="7" eb="9">
      <t>ショクイン</t>
    </rPh>
    <rPh sb="10" eb="11">
      <t>ニン</t>
    </rPh>
    <rPh sb="12" eb="13">
      <t>コナ</t>
    </rPh>
    <rPh sb="17" eb="19">
      <t>カンヅメ</t>
    </rPh>
    <rPh sb="20" eb="21">
      <t>カン</t>
    </rPh>
    <rPh sb="23" eb="24">
      <t>ナド</t>
    </rPh>
    <phoneticPr fontId="2"/>
  </si>
  <si>
    <t>2ℓ×50本</t>
    <rPh sb="5" eb="6">
      <t>ホン</t>
    </rPh>
    <phoneticPr fontId="2"/>
  </si>
  <si>
    <t>○○　○○</t>
  </si>
  <si>
    <t>幼稚園教諭</t>
    <rPh sb="0" eb="3">
      <t>ヨウチエン</t>
    </rPh>
    <rPh sb="3" eb="5">
      <t>キョウユ</t>
    </rPh>
    <phoneticPr fontId="2"/>
  </si>
  <si>
    <t>（採用予定）</t>
    <rPh sb="1" eb="3">
      <t>サイヨウ</t>
    </rPh>
    <rPh sb="3" eb="5">
      <t>ヨテイ</t>
    </rPh>
    <phoneticPr fontId="2"/>
  </si>
  <si>
    <t>子育て支援員</t>
    <rPh sb="0" eb="2">
      <t>コソダ</t>
    </rPh>
    <rPh sb="3" eb="5">
      <t>シエン</t>
    </rPh>
    <rPh sb="5" eb="6">
      <t>イン</t>
    </rPh>
    <phoneticPr fontId="2"/>
  </si>
  <si>
    <t>××クリニック</t>
  </si>
  <si>
    <t>□□歯科</t>
    <rPh sb="2" eb="4">
      <t>シカ</t>
    </rPh>
    <phoneticPr fontId="2"/>
  </si>
  <si>
    <r>
      <t xml:space="preserve">保育士登録
の状況
</t>
    </r>
    <r>
      <rPr>
        <sz val="9"/>
        <color rgb="FF000000"/>
        <rFont val="ＭＳ Ｐゴシック"/>
        <family val="3"/>
        <charset val="128"/>
      </rPr>
      <t>（リストから選択）</t>
    </r>
    <rPh sb="0" eb="3">
      <t>ホイクシ</t>
    </rPh>
    <rPh sb="3" eb="5">
      <t>トウロク</t>
    </rPh>
    <rPh sb="7" eb="9">
      <t>ジョウキョウ</t>
    </rPh>
    <rPh sb="16" eb="18">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</si>
</sst>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_);[Red]\(0.00\)"/>
    <numFmt numFmtId="178" formatCode="0.0"/>
    <numFmt numFmtId="179" formatCode="#,##0.00_ "/>
    <numFmt numFmtId="180" formatCode="[&lt;=999]000;[&lt;=9999]000\-00;000\-0000"/>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11"/>
      <name val="ＭＳ Ｐ明朝"/>
      <family val="1"/>
      <charset val="128"/>
    </font>
    <font>
      <sz val="12"/>
      <name val="ＭＳ Ｐ明朝"/>
      <family val="1"/>
      <charset val="128"/>
    </font>
    <font>
      <sz val="6"/>
      <name val="ＭＳ Ｐゴシック"/>
      <family val="3"/>
      <charset val="128"/>
    </font>
    <font>
      <sz val="6"/>
      <color indexed="8"/>
      <name val="ＭＳ 明朝"/>
      <family val="1"/>
      <charset val="128"/>
    </font>
    <font>
      <u/>
      <sz val="11"/>
      <color indexed="8"/>
      <name val="ＭＳ 明朝"/>
      <family val="1"/>
      <charset val="128"/>
    </font>
    <font>
      <sz val="6"/>
      <name val="ＭＳ Ｐゴシック"/>
      <family val="3"/>
      <charset val="128"/>
    </font>
    <font>
      <sz val="11"/>
      <color indexed="8"/>
      <name val="ＭＳ 明朝"/>
      <family val="1"/>
      <charset val="128"/>
    </font>
    <font>
      <sz val="11"/>
      <color indexed="10"/>
      <name val="ＭＳ 明朝"/>
      <family val="1"/>
      <charset val="128"/>
    </font>
    <font>
      <sz val="7"/>
      <color indexed="8"/>
      <name val="ＭＳ 明朝"/>
      <family val="1"/>
      <charset val="128"/>
    </font>
    <font>
      <sz val="9"/>
      <color indexed="8"/>
      <name val="ＭＳ 明朝"/>
      <family val="1"/>
      <charset val="128"/>
    </font>
    <font>
      <sz val="8"/>
      <color indexed="8"/>
      <name val="ＭＳ 明朝"/>
      <family val="1"/>
      <charset val="128"/>
    </font>
    <font>
      <b/>
      <sz val="14"/>
      <color indexed="8"/>
      <name val="ＭＳ ゴシック"/>
      <family val="3"/>
      <charset val="128"/>
    </font>
    <font>
      <sz val="8"/>
      <color indexed="8"/>
      <name val="ＭＳ Ｐゴシック"/>
      <family val="3"/>
      <charset val="128"/>
    </font>
    <font>
      <sz val="6"/>
      <color indexed="8"/>
      <name val="ＭＳ Ｐゴシック"/>
      <family val="3"/>
      <charset val="128"/>
    </font>
    <font>
      <b/>
      <sz val="1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u/>
      <sz val="11"/>
      <color rgb="FF000000"/>
      <name val="ＭＳ 明朝"/>
      <family val="1"/>
      <charset val="128"/>
    </font>
    <font>
      <sz val="11"/>
      <name val="ＭＳ 明朝"/>
      <family val="1"/>
      <charset val="128"/>
    </font>
    <font>
      <sz val="11"/>
      <name val="UD デジタル 教科書体 NP"/>
      <family val="1"/>
      <charset val="128"/>
    </font>
    <font>
      <strike/>
      <sz val="11"/>
      <name val="ＭＳ Ｐ明朝"/>
      <family val="1"/>
      <charset val="128"/>
    </font>
    <font>
      <sz val="11"/>
      <color rgb="FF000000"/>
      <name val="UD デジタル 教科書体 NP"/>
      <family val="1"/>
      <charset val="128"/>
    </font>
    <font>
      <sz val="11"/>
      <color indexed="8"/>
      <name val="UD デジタル 教科書体 NP"/>
      <family val="1"/>
      <charset val="128"/>
    </font>
    <font>
      <u/>
      <sz val="11"/>
      <color rgb="FF000000"/>
      <name val="UD デジタル 教科書体 NP"/>
      <family val="1"/>
      <charset val="128"/>
    </font>
    <font>
      <u/>
      <sz val="11"/>
      <color theme="10"/>
      <name val="ＭＳ Ｐゴシック"/>
      <family val="3"/>
      <charset val="128"/>
    </font>
    <font>
      <sz val="10"/>
      <name val="UD デジタル 教科書体 NP"/>
      <family val="1"/>
      <charset val="128"/>
    </font>
    <font>
      <sz val="9"/>
      <color rgb="FF000000"/>
      <name val="ＭＳ Ｐゴシック"/>
      <family val="3"/>
      <charset val="128"/>
    </font>
    <font>
      <sz val="11"/>
      <color theme="1"/>
      <name val="UD デジタル 教科書体 NP"/>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theme="9" tint="0.59984130375072486"/>
        <bgColor indexed="64"/>
      </patternFill>
    </fill>
    <fill>
      <patternFill patternType="solid">
        <fgColor theme="9" tint="0.59999389629810485"/>
        <bgColor indexed="64"/>
      </patternFill>
    </fill>
  </fills>
  <borders count="102">
    <border>
      <left/>
      <right/>
      <top/>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medium">
        <color indexed="64"/>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thin">
        <color indexed="64"/>
      </left>
      <right/>
      <top style="medium">
        <color indexed="64"/>
      </top>
      <bottom/>
      <diagonal/>
    </border>
    <border>
      <left/>
      <right style="thin">
        <color indexed="64"/>
      </right>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s>
  <cellStyleXfs count="44">
    <xf numFmtId="0" fontId="0" fillId="0" borderId="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71" applyNumberFormat="0" applyAlignment="0" applyProtection="0">
      <alignment vertical="center"/>
    </xf>
    <xf numFmtId="0" fontId="24" fillId="29" borderId="0" applyNumberFormat="0" applyBorder="0" applyAlignment="0" applyProtection="0">
      <alignment vertical="center"/>
    </xf>
    <xf numFmtId="0" fontId="1" fillId="3" borderId="72" applyNumberFormat="0" applyFont="0" applyAlignment="0" applyProtection="0">
      <alignment vertical="center"/>
    </xf>
    <xf numFmtId="0" fontId="25" fillId="0" borderId="73" applyNumberFormat="0" applyFill="0" applyAlignment="0" applyProtection="0">
      <alignment vertical="center"/>
    </xf>
    <xf numFmtId="0" fontId="26" fillId="30" borderId="0" applyNumberFormat="0" applyBorder="0" applyAlignment="0" applyProtection="0">
      <alignment vertical="center"/>
    </xf>
    <xf numFmtId="0" fontId="27" fillId="31" borderId="74" applyNumberFormat="0" applyAlignment="0" applyProtection="0">
      <alignment vertical="center"/>
    </xf>
    <xf numFmtId="0" fontId="28" fillId="0" borderId="0" applyNumberFormat="0" applyFill="0" applyBorder="0" applyAlignment="0" applyProtection="0">
      <alignment vertical="center"/>
    </xf>
    <xf numFmtId="0" fontId="29" fillId="0" borderId="75" applyNumberFormat="0" applyFill="0" applyAlignment="0" applyProtection="0">
      <alignment vertical="center"/>
    </xf>
    <xf numFmtId="0" fontId="30" fillId="0" borderId="76" applyNumberFormat="0" applyFill="0" applyAlignment="0" applyProtection="0">
      <alignment vertical="center"/>
    </xf>
    <xf numFmtId="0" fontId="31" fillId="0" borderId="77" applyNumberFormat="0" applyFill="0" applyAlignment="0" applyProtection="0">
      <alignment vertical="center"/>
    </xf>
    <xf numFmtId="0" fontId="31" fillId="0" borderId="0" applyNumberFormat="0" applyFill="0" applyBorder="0" applyAlignment="0" applyProtection="0">
      <alignment vertical="center"/>
    </xf>
    <xf numFmtId="0" fontId="32" fillId="0" borderId="78" applyNumberFormat="0" applyFill="0" applyAlignment="0" applyProtection="0">
      <alignment vertical="center"/>
    </xf>
    <xf numFmtId="0" fontId="33" fillId="31" borderId="79" applyNumberFormat="0" applyAlignment="0" applyProtection="0">
      <alignment vertical="center"/>
    </xf>
    <xf numFmtId="0" fontId="34" fillId="0" borderId="0" applyNumberFormat="0" applyFill="0" applyBorder="0" applyAlignment="0" applyProtection="0">
      <alignment vertical="center"/>
    </xf>
    <xf numFmtId="0" fontId="35" fillId="2" borderId="74" applyNumberFormat="0" applyAlignment="0" applyProtection="0">
      <alignment vertical="center"/>
    </xf>
    <xf numFmtId="0" fontId="3" fillId="0" borderId="0"/>
    <xf numFmtId="0" fontId="36" fillId="32" borderId="0" applyNumberFormat="0" applyBorder="0" applyAlignment="0" applyProtection="0">
      <alignment vertical="center"/>
    </xf>
    <xf numFmtId="0" fontId="49" fillId="0" borderId="0" applyNumberFormat="0" applyFill="0" applyBorder="0" applyAlignment="0" applyProtection="0">
      <alignment vertical="center"/>
    </xf>
  </cellStyleXfs>
  <cellXfs count="469">
    <xf numFmtId="0" fontId="0" fillId="0" borderId="0" xfId="0" applyAlignment="1">
      <alignment vertical="center"/>
    </xf>
    <xf numFmtId="0" fontId="5" fillId="0" borderId="0" xfId="41" applyFont="1" applyAlignment="1">
      <alignment vertical="center"/>
    </xf>
    <xf numFmtId="0" fontId="6" fillId="0" borderId="0" xfId="41" applyFont="1" applyAlignment="1">
      <alignment vertical="center"/>
    </xf>
    <xf numFmtId="0" fontId="5" fillId="0" borderId="3" xfId="41" applyFont="1" applyBorder="1" applyAlignment="1">
      <alignment vertical="center"/>
    </xf>
    <xf numFmtId="0" fontId="5" fillId="0" borderId="0" xfId="41" applyFont="1" applyAlignment="1">
      <alignment horizontal="center" vertical="center"/>
    </xf>
    <xf numFmtId="0" fontId="5" fillId="0" borderId="4" xfId="41" applyFont="1" applyBorder="1" applyAlignment="1">
      <alignment horizontal="center" vertical="center" wrapText="1"/>
    </xf>
    <xf numFmtId="0" fontId="5" fillId="0" borderId="5" xfId="41" applyFont="1" applyBorder="1" applyAlignment="1">
      <alignment horizontal="center" vertical="center"/>
    </xf>
    <xf numFmtId="0" fontId="5" fillId="0" borderId="5" xfId="41" applyFont="1" applyBorder="1" applyAlignment="1">
      <alignment horizontal="center" vertical="center" wrapText="1"/>
    </xf>
    <xf numFmtId="0" fontId="5" fillId="0" borderId="6" xfId="41" applyFont="1" applyBorder="1" applyAlignment="1">
      <alignment horizontal="center" vertical="center"/>
    </xf>
    <xf numFmtId="0" fontId="5" fillId="0" borderId="7" xfId="41" applyFont="1" applyBorder="1" applyAlignment="1">
      <alignment horizontal="center" vertical="center" wrapText="1"/>
    </xf>
    <xf numFmtId="0" fontId="5" fillId="0" borderId="8" xfId="41" applyFont="1" applyBorder="1" applyAlignment="1">
      <alignment horizontal="right" vertical="center"/>
    </xf>
    <xf numFmtId="0" fontId="5" fillId="0" borderId="8" xfId="41" applyFont="1" applyBorder="1" applyAlignment="1">
      <alignment horizontal="center" vertical="center" wrapText="1"/>
    </xf>
    <xf numFmtId="0" fontId="5" fillId="0" borderId="9" xfId="41" applyFont="1" applyFill="1" applyBorder="1" applyAlignment="1">
      <alignment horizontal="distributed" vertical="center" wrapText="1"/>
    </xf>
    <xf numFmtId="0" fontId="5" fillId="0" borderId="10" xfId="41" applyFont="1" applyBorder="1" applyAlignment="1">
      <alignment vertical="center"/>
    </xf>
    <xf numFmtId="0" fontId="5" fillId="0" borderId="1" xfId="41" applyFont="1" applyFill="1" applyBorder="1" applyAlignment="1">
      <alignment horizontal="distributed" vertical="center" wrapText="1"/>
    </xf>
    <xf numFmtId="0" fontId="5" fillId="0" borderId="1" xfId="41" applyFont="1" applyFill="1" applyBorder="1" applyAlignment="1">
      <alignment horizontal="distributed" vertical="center"/>
    </xf>
    <xf numFmtId="0" fontId="5" fillId="0" borderId="12" xfId="41" applyFont="1" applyBorder="1" applyAlignment="1">
      <alignment horizontal="distributed" vertical="center"/>
    </xf>
    <xf numFmtId="0" fontId="5" fillId="0" borderId="13" xfId="41" applyFont="1" applyBorder="1" applyAlignment="1">
      <alignment horizontal="distributed" vertical="center"/>
    </xf>
    <xf numFmtId="0" fontId="5" fillId="0" borderId="14" xfId="41" applyFont="1" applyBorder="1" applyAlignment="1">
      <alignment vertical="center"/>
    </xf>
    <xf numFmtId="176" fontId="5" fillId="0" borderId="15" xfId="41" applyNumberFormat="1" applyFont="1" applyBorder="1" applyAlignment="1">
      <alignment vertical="center"/>
    </xf>
    <xf numFmtId="179" fontId="5" fillId="0" borderId="11" xfId="41" applyNumberFormat="1" applyFont="1" applyBorder="1" applyAlignment="1">
      <alignment vertical="center"/>
    </xf>
    <xf numFmtId="176" fontId="5" fillId="0" borderId="16" xfId="41" applyNumberFormat="1" applyFont="1" applyBorder="1" applyAlignment="1">
      <alignment vertical="center"/>
    </xf>
    <xf numFmtId="0" fontId="5" fillId="0" borderId="6" xfId="41" applyFont="1" applyBorder="1" applyAlignment="1">
      <alignment horizontal="right" vertical="center"/>
    </xf>
    <xf numFmtId="0" fontId="5" fillId="0" borderId="17" xfId="41" applyFont="1" applyBorder="1" applyAlignment="1">
      <alignment vertical="center"/>
    </xf>
    <xf numFmtId="0" fontId="11" fillId="0" borderId="0" xfId="0" applyFont="1" applyAlignment="1">
      <alignment vertical="center"/>
    </xf>
    <xf numFmtId="0" fontId="11" fillId="0" borderId="0" xfId="0" applyFont="1" applyBorder="1" applyAlignment="1">
      <alignment horizontal="left" vertical="center"/>
    </xf>
    <xf numFmtId="0" fontId="11" fillId="15" borderId="18" xfId="0" applyFont="1" applyFill="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xf>
    <xf numFmtId="0" fontId="11" fillId="0" borderId="21" xfId="0" applyFont="1" applyFill="1" applyBorder="1" applyAlignment="1">
      <alignment vertical="center"/>
    </xf>
    <xf numFmtId="0" fontId="11" fillId="0" borderId="22" xfId="0" applyFont="1" applyFill="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1" fillId="0" borderId="0" xfId="0" applyFont="1" applyFill="1" applyAlignment="1">
      <alignment horizontal="left" vertical="center" wrapText="1"/>
    </xf>
    <xf numFmtId="0" fontId="11" fillId="0" borderId="19" xfId="0" applyFont="1" applyBorder="1" applyAlignment="1">
      <alignment vertical="center"/>
    </xf>
    <xf numFmtId="0" fontId="11" fillId="0" borderId="23" xfId="0" applyFont="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23"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25" xfId="0" applyFont="1" applyFill="1" applyBorder="1" applyAlignment="1">
      <alignment horizontal="right" vertical="center"/>
    </xf>
    <xf numFmtId="0" fontId="11" fillId="0" borderId="28" xfId="0" applyFont="1" applyFill="1" applyBorder="1" applyAlignment="1">
      <alignment horizontal="right" vertical="center"/>
    </xf>
    <xf numFmtId="0" fontId="11" fillId="0" borderId="29" xfId="0" applyFont="1" applyBorder="1" applyAlignment="1">
      <alignment vertical="center"/>
    </xf>
    <xf numFmtId="0" fontId="11" fillId="0" borderId="25" xfId="0" applyFont="1" applyBorder="1" applyAlignment="1">
      <alignment vertical="center"/>
    </xf>
    <xf numFmtId="0" fontId="11" fillId="0" borderId="28" xfId="0" applyFont="1" applyBorder="1" applyAlignment="1">
      <alignment vertical="center"/>
    </xf>
    <xf numFmtId="0" fontId="11" fillId="0" borderId="0" xfId="0" applyFont="1" applyFill="1" applyBorder="1" applyAlignment="1">
      <alignment horizontal="right" vertical="center"/>
    </xf>
    <xf numFmtId="0" fontId="11" fillId="0" borderId="30" xfId="0" applyFont="1" applyBorder="1" applyAlignment="1">
      <alignment vertical="center"/>
    </xf>
    <xf numFmtId="0" fontId="11" fillId="0" borderId="31" xfId="0" applyFont="1" applyBorder="1" applyAlignment="1">
      <alignment vertical="center"/>
    </xf>
    <xf numFmtId="0" fontId="11" fillId="0" borderId="29"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30" xfId="0" applyFont="1" applyBorder="1" applyAlignment="1">
      <alignment horizontal="center" vertical="center"/>
    </xf>
    <xf numFmtId="0" fontId="11" fillId="0" borderId="32"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vertical="center"/>
    </xf>
    <xf numFmtId="0" fontId="11" fillId="0" borderId="33" xfId="0" applyFont="1" applyFill="1" applyBorder="1" applyAlignment="1">
      <alignment vertical="center"/>
    </xf>
    <xf numFmtId="0" fontId="11" fillId="0" borderId="18" xfId="0" applyFont="1" applyBorder="1" applyAlignment="1">
      <alignment vertical="center"/>
    </xf>
    <xf numFmtId="0" fontId="11" fillId="0" borderId="33" xfId="0" applyFont="1" applyBorder="1" applyAlignment="1">
      <alignment vertical="center"/>
    </xf>
    <xf numFmtId="0" fontId="11" fillId="0" borderId="23" xfId="0" applyFont="1" applyFill="1" applyBorder="1" applyAlignment="1">
      <alignment vertical="center"/>
    </xf>
    <xf numFmtId="49" fontId="11" fillId="0" borderId="0" xfId="0" applyNumberFormat="1" applyFont="1" applyFill="1" applyBorder="1" applyAlignment="1">
      <alignment vertical="center"/>
    </xf>
    <xf numFmtId="0" fontId="11" fillId="0" borderId="25" xfId="0" applyFont="1" applyFill="1" applyBorder="1" applyAlignment="1">
      <alignment vertical="center"/>
    </xf>
    <xf numFmtId="0" fontId="11" fillId="0" borderId="28" xfId="0" applyFont="1" applyFill="1" applyBorder="1" applyAlignment="1">
      <alignment horizontal="center" vertical="center"/>
    </xf>
    <xf numFmtId="0" fontId="11" fillId="0" borderId="28" xfId="0" applyFont="1" applyFill="1" applyBorder="1" applyAlignment="1">
      <alignment vertical="center"/>
    </xf>
    <xf numFmtId="0" fontId="11" fillId="0" borderId="32"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0" xfId="0" applyFont="1" applyFill="1" applyBorder="1" applyAlignment="1">
      <alignment vertical="center"/>
    </xf>
    <xf numFmtId="0" fontId="11" fillId="0" borderId="18" xfId="0" applyFont="1" applyFill="1" applyBorder="1" applyAlignment="1">
      <alignment vertical="center"/>
    </xf>
    <xf numFmtId="0" fontId="11" fillId="0" borderId="19" xfId="0" applyFont="1" applyFill="1" applyBorder="1" applyAlignment="1">
      <alignment vertical="center"/>
    </xf>
    <xf numFmtId="0" fontId="12" fillId="0" borderId="0" xfId="0" applyFont="1" applyBorder="1" applyAlignment="1">
      <alignment vertical="center"/>
    </xf>
    <xf numFmtId="0" fontId="12" fillId="0" borderId="24" xfId="0" applyFont="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11" fillId="0" borderId="3" xfId="0" applyFont="1" applyBorder="1" applyAlignment="1">
      <alignment vertical="center" wrapText="1"/>
    </xf>
    <xf numFmtId="0" fontId="11" fillId="0" borderId="36" xfId="0" applyFont="1" applyBorder="1" applyAlignment="1">
      <alignment vertical="center"/>
    </xf>
    <xf numFmtId="0" fontId="11" fillId="0" borderId="3" xfId="0" applyFont="1" applyBorder="1" applyAlignment="1">
      <alignment vertical="center"/>
    </xf>
    <xf numFmtId="0" fontId="5" fillId="15" borderId="18" xfId="41" applyFont="1" applyFill="1" applyBorder="1" applyAlignment="1">
      <alignment vertical="center"/>
    </xf>
    <xf numFmtId="0" fontId="5" fillId="15" borderId="19" xfId="41" applyFont="1" applyFill="1" applyBorder="1" applyAlignment="1">
      <alignment vertical="center"/>
    </xf>
    <xf numFmtId="0" fontId="5" fillId="15" borderId="33" xfId="41" applyFont="1" applyFill="1" applyBorder="1" applyAlignment="1">
      <alignment vertical="center"/>
    </xf>
    <xf numFmtId="0" fontId="11" fillId="0" borderId="1" xfId="0" applyFont="1" applyBorder="1" applyAlignment="1">
      <alignment vertical="center"/>
    </xf>
    <xf numFmtId="0" fontId="11" fillId="0" borderId="5" xfId="0" applyFont="1" applyBorder="1" applyAlignment="1">
      <alignment vertical="center"/>
    </xf>
    <xf numFmtId="0" fontId="11" fillId="0" borderId="37" xfId="0" applyFont="1" applyBorder="1" applyAlignment="1">
      <alignment vertical="center"/>
    </xf>
    <xf numFmtId="0" fontId="11" fillId="0" borderId="34" xfId="0" applyFont="1" applyBorder="1" applyAlignment="1">
      <alignment vertical="center" wrapText="1"/>
    </xf>
    <xf numFmtId="0" fontId="5" fillId="0" borderId="6" xfId="41" applyFont="1" applyFill="1" applyBorder="1" applyAlignment="1">
      <alignment horizontal="distributed" vertical="center" wrapText="1"/>
    </xf>
    <xf numFmtId="0" fontId="5" fillId="0" borderId="5" xfId="41" applyFont="1" applyBorder="1" applyAlignment="1">
      <alignment vertical="center" shrinkToFit="1"/>
    </xf>
    <xf numFmtId="0" fontId="5" fillId="0" borderId="3" xfId="41" applyFont="1" applyBorder="1" applyAlignment="1">
      <alignment horizontal="right" vertical="center"/>
    </xf>
    <xf numFmtId="0" fontId="5" fillId="0" borderId="34" xfId="41" applyFont="1" applyBorder="1" applyAlignment="1">
      <alignment vertical="center"/>
    </xf>
    <xf numFmtId="0" fontId="5" fillId="0" borderId="5" xfId="41" applyFont="1" applyFill="1" applyBorder="1" applyAlignment="1">
      <alignment horizontal="distributed" vertical="center" wrapText="1"/>
    </xf>
    <xf numFmtId="0" fontId="37" fillId="0" borderId="0" xfId="0" applyFont="1" applyAlignment="1">
      <alignment vertical="center"/>
    </xf>
    <xf numFmtId="0" fontId="38" fillId="0" borderId="0" xfId="0" applyFont="1" applyAlignment="1">
      <alignment vertical="center" wrapText="1"/>
    </xf>
    <xf numFmtId="0" fontId="38" fillId="0" borderId="0" xfId="0" applyFont="1" applyAlignment="1">
      <alignment vertical="center"/>
    </xf>
    <xf numFmtId="0" fontId="38" fillId="0" borderId="0" xfId="0" applyFont="1" applyBorder="1" applyAlignment="1">
      <alignment vertical="center" wrapText="1"/>
    </xf>
    <xf numFmtId="0" fontId="39" fillId="0" borderId="0" xfId="0" applyFont="1" applyAlignment="1">
      <alignment horizontal="left" wrapText="1"/>
    </xf>
    <xf numFmtId="0" fontId="39" fillId="0" borderId="0" xfId="0" applyFont="1" applyAlignment="1">
      <alignment vertical="center" wrapText="1"/>
    </xf>
    <xf numFmtId="0" fontId="38" fillId="0" borderId="0" xfId="0" applyFont="1" applyAlignment="1">
      <alignment horizontal="center" vertical="center"/>
    </xf>
    <xf numFmtId="0" fontId="37" fillId="0" borderId="0" xfId="0" applyFont="1" applyAlignment="1">
      <alignment vertical="center" wrapText="1"/>
    </xf>
    <xf numFmtId="0" fontId="38" fillId="8" borderId="5" xfId="0" applyFont="1" applyFill="1" applyBorder="1" applyAlignment="1">
      <alignment horizontal="center" vertical="center"/>
    </xf>
    <xf numFmtId="0" fontId="38" fillId="8" borderId="5" xfId="0" applyFont="1" applyFill="1" applyBorder="1" applyAlignment="1">
      <alignment horizontal="center" vertical="center" wrapText="1"/>
    </xf>
    <xf numFmtId="0" fontId="38" fillId="33" borderId="5" xfId="0" applyFont="1" applyFill="1" applyBorder="1" applyAlignment="1">
      <alignment horizontal="center" vertical="center" wrapText="1"/>
    </xf>
    <xf numFmtId="0" fontId="39" fillId="8" borderId="5" xfId="0" applyFont="1" applyFill="1" applyBorder="1" applyAlignment="1">
      <alignment horizontal="center" vertical="center" wrapText="1"/>
    </xf>
    <xf numFmtId="0" fontId="39" fillId="0" borderId="5" xfId="0" applyFont="1" applyBorder="1" applyAlignment="1">
      <alignment vertical="center" wrapText="1"/>
    </xf>
    <xf numFmtId="0" fontId="38" fillId="0" borderId="5" xfId="0" applyFont="1" applyBorder="1" applyAlignment="1">
      <alignment horizontal="center" vertical="center"/>
    </xf>
    <xf numFmtId="0" fontId="39" fillId="0" borderId="5" xfId="0" applyFont="1" applyFill="1" applyBorder="1" applyAlignment="1">
      <alignment vertical="center" wrapText="1"/>
    </xf>
    <xf numFmtId="0" fontId="40" fillId="0" borderId="5" xfId="0" applyFont="1" applyFill="1" applyBorder="1" applyAlignment="1">
      <alignment vertical="center" wrapText="1"/>
    </xf>
    <xf numFmtId="0" fontId="41" fillId="0" borderId="5" xfId="0" applyFont="1" applyBorder="1" applyAlignment="1">
      <alignment vertical="center" wrapText="1"/>
    </xf>
    <xf numFmtId="0" fontId="19" fillId="0" borderId="0" xfId="0" applyFont="1" applyAlignment="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vertical="center"/>
    </xf>
    <xf numFmtId="0" fontId="0" fillId="0" borderId="0" xfId="0" applyAlignment="1">
      <alignment vertical="center" wrapText="1"/>
    </xf>
    <xf numFmtId="0" fontId="11" fillId="0" borderId="0" xfId="0" applyFont="1" applyAlignment="1">
      <alignment horizontal="left" vertical="center"/>
    </xf>
    <xf numFmtId="0" fontId="11" fillId="0" borderId="60" xfId="0" applyFont="1" applyBorder="1" applyAlignment="1">
      <alignment vertical="center"/>
    </xf>
    <xf numFmtId="0" fontId="11" fillId="0" borderId="0" xfId="0" applyFont="1">
      <alignment vertical="center"/>
    </xf>
    <xf numFmtId="0" fontId="0" fillId="0" borderId="0" xfId="0">
      <alignment vertical="center"/>
    </xf>
    <xf numFmtId="0" fontId="11" fillId="0" borderId="41" xfId="0" applyFont="1" applyBorder="1">
      <alignment vertical="center"/>
    </xf>
    <xf numFmtId="0" fontId="11" fillId="0" borderId="34" xfId="0" applyFont="1" applyBorder="1">
      <alignment vertical="center"/>
    </xf>
    <xf numFmtId="0" fontId="11" fillId="0" borderId="1" xfId="0" applyFont="1" applyBorder="1">
      <alignment vertical="center"/>
    </xf>
    <xf numFmtId="0" fontId="11" fillId="0" borderId="35" xfId="0" applyFont="1" applyBorder="1">
      <alignment vertical="center"/>
    </xf>
    <xf numFmtId="0" fontId="11" fillId="0" borderId="36" xfId="0" applyFont="1" applyBorder="1">
      <alignment vertical="center"/>
    </xf>
    <xf numFmtId="0" fontId="11" fillId="0" borderId="3" xfId="0" applyFont="1" applyBorder="1">
      <alignment vertical="center"/>
    </xf>
    <xf numFmtId="0" fontId="11" fillId="0" borderId="25" xfId="0" applyFont="1" applyBorder="1">
      <alignment vertical="center"/>
    </xf>
    <xf numFmtId="0" fontId="11" fillId="0" borderId="28" xfId="0" applyFont="1" applyBorder="1">
      <alignment vertical="center"/>
    </xf>
    <xf numFmtId="0" fontId="11" fillId="0" borderId="83" xfId="0" applyFont="1" applyBorder="1">
      <alignment vertical="center"/>
    </xf>
    <xf numFmtId="0" fontId="11" fillId="0" borderId="83" xfId="0" applyFont="1" applyBorder="1" applyAlignment="1">
      <alignment vertical="center"/>
    </xf>
    <xf numFmtId="0" fontId="11" fillId="0" borderId="0" xfId="0" applyFont="1" applyFill="1" applyAlignment="1">
      <alignment horizontal="left" vertical="center"/>
    </xf>
    <xf numFmtId="0" fontId="11" fillId="0" borderId="0" xfId="0" applyFont="1" applyFill="1">
      <alignment vertical="center"/>
    </xf>
    <xf numFmtId="0" fontId="11" fillId="0" borderId="18" xfId="0" applyFont="1" applyFill="1" applyBorder="1">
      <alignment vertical="center"/>
    </xf>
    <xf numFmtId="0" fontId="5" fillId="0" borderId="1" xfId="41" applyFont="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23" xfId="0" applyFont="1" applyBorder="1" applyAlignment="1">
      <alignment horizontal="center" vertical="center"/>
    </xf>
    <xf numFmtId="0" fontId="11" fillId="0" borderId="3" xfId="0" applyFont="1" applyBorder="1" applyAlignment="1">
      <alignment horizontal="left" vertical="center"/>
    </xf>
    <xf numFmtId="0" fontId="9" fillId="35" borderId="0" xfId="0" applyFont="1" applyFill="1" applyProtection="1">
      <alignment vertical="center"/>
      <protection locked="0"/>
    </xf>
    <xf numFmtId="0" fontId="11" fillId="35" borderId="0" xfId="0" applyFont="1" applyFill="1" applyProtection="1">
      <alignment vertical="center"/>
      <protection locked="0"/>
    </xf>
    <xf numFmtId="0" fontId="11" fillId="34" borderId="20" xfId="0" applyFont="1" applyFill="1" applyBorder="1" applyAlignment="1" applyProtection="1">
      <alignment horizontal="center" vertical="center"/>
      <protection locked="0"/>
    </xf>
    <xf numFmtId="0" fontId="11" fillId="0" borderId="21" xfId="0" applyFont="1" applyBorder="1">
      <alignment vertical="center"/>
    </xf>
    <xf numFmtId="0" fontId="11" fillId="0" borderId="22" xfId="0" applyFont="1" applyBorder="1">
      <alignment vertical="center"/>
    </xf>
    <xf numFmtId="0" fontId="11" fillId="34" borderId="23" xfId="0" applyFont="1" applyFill="1" applyBorder="1" applyAlignment="1" applyProtection="1">
      <alignment horizontal="center" vertical="center"/>
      <protection locked="0"/>
    </xf>
    <xf numFmtId="0" fontId="11" fillId="0" borderId="24" xfId="0" applyFont="1" applyBorder="1">
      <alignment vertical="center"/>
    </xf>
    <xf numFmtId="0" fontId="11" fillId="0" borderId="23" xfId="0" applyFont="1" applyBorder="1" applyAlignment="1">
      <alignment horizontal="right" vertical="center"/>
    </xf>
    <xf numFmtId="0" fontId="11" fillId="34" borderId="0" xfId="0" applyFont="1" applyFill="1" applyAlignment="1" applyProtection="1">
      <alignment horizontal="center" vertical="center"/>
      <protection locked="0"/>
    </xf>
    <xf numFmtId="0" fontId="11" fillId="34" borderId="0" xfId="0" applyFont="1" applyFill="1" applyAlignment="1" applyProtection="1">
      <alignment horizontal="center" vertical="center" wrapText="1"/>
      <protection locked="0"/>
    </xf>
    <xf numFmtId="0" fontId="11" fillId="0" borderId="28" xfId="0" applyFont="1" applyBorder="1" applyAlignment="1">
      <alignment vertical="center" wrapText="1"/>
    </xf>
    <xf numFmtId="0" fontId="11" fillId="35" borderId="36" xfId="0" applyFont="1" applyFill="1" applyBorder="1" applyAlignment="1" applyProtection="1">
      <alignment horizontal="center" vertical="center"/>
      <protection locked="0"/>
    </xf>
    <xf numFmtId="0" fontId="11" fillId="35" borderId="3" xfId="0" applyFont="1" applyFill="1" applyBorder="1" applyProtection="1">
      <alignment vertical="center"/>
      <protection locked="0"/>
    </xf>
    <xf numFmtId="0" fontId="11" fillId="35" borderId="3" xfId="0" applyFont="1" applyFill="1" applyBorder="1" applyAlignment="1" applyProtection="1">
      <alignment horizontal="center" vertical="center"/>
      <protection locked="0"/>
    </xf>
    <xf numFmtId="0" fontId="0" fillId="35" borderId="3" xfId="0" applyFill="1" applyBorder="1" applyProtection="1">
      <alignment vertical="center"/>
      <protection locked="0"/>
    </xf>
    <xf numFmtId="0" fontId="11" fillId="35" borderId="95" xfId="0" applyFont="1" applyFill="1" applyBorder="1" applyProtection="1">
      <alignment vertical="center"/>
      <protection locked="0"/>
    </xf>
    <xf numFmtId="0" fontId="11" fillId="35" borderId="99" xfId="0" applyFont="1" applyFill="1" applyBorder="1" applyAlignment="1" applyProtection="1">
      <alignment horizontal="center" vertical="center"/>
      <protection locked="0"/>
    </xf>
    <xf numFmtId="0" fontId="11" fillId="35" borderId="82" xfId="0" applyFont="1" applyFill="1" applyBorder="1" applyProtection="1">
      <alignment vertical="center"/>
      <protection locked="0"/>
    </xf>
    <xf numFmtId="0" fontId="11" fillId="35" borderId="82" xfId="0" applyFont="1" applyFill="1" applyBorder="1" applyAlignment="1" applyProtection="1">
      <alignment horizontal="center" vertical="center"/>
      <protection locked="0"/>
    </xf>
    <xf numFmtId="0" fontId="11" fillId="35" borderId="98" xfId="0" applyFont="1" applyFill="1" applyBorder="1" applyProtection="1">
      <alignment vertical="center"/>
      <protection locked="0"/>
    </xf>
    <xf numFmtId="0" fontId="11" fillId="34" borderId="32" xfId="0" applyFont="1" applyFill="1" applyBorder="1" applyAlignment="1" applyProtection="1">
      <alignment horizontal="center" vertical="center" wrapText="1"/>
      <protection locked="0"/>
    </xf>
    <xf numFmtId="0" fontId="11" fillId="34" borderId="25" xfId="0" applyFont="1" applyFill="1" applyBorder="1" applyAlignment="1" applyProtection="1">
      <alignment vertical="center" wrapText="1"/>
      <protection locked="0"/>
    </xf>
    <xf numFmtId="0" fontId="11" fillId="34" borderId="18" xfId="0" applyFont="1" applyFill="1" applyBorder="1" applyProtection="1">
      <alignment vertical="center"/>
      <protection locked="0"/>
    </xf>
    <xf numFmtId="0" fontId="11" fillId="34" borderId="19" xfId="0" applyFont="1" applyFill="1" applyBorder="1" applyProtection="1">
      <alignment vertical="center"/>
      <protection locked="0"/>
    </xf>
    <xf numFmtId="0" fontId="11" fillId="34" borderId="19" xfId="0" applyFont="1" applyFill="1" applyBorder="1" applyAlignment="1" applyProtection="1">
      <alignment horizontal="center" vertical="center"/>
      <protection locked="0"/>
    </xf>
    <xf numFmtId="0" fontId="11" fillId="34" borderId="33" xfId="0" applyFont="1" applyFill="1" applyBorder="1" applyProtection="1">
      <alignment vertical="center"/>
      <protection locked="0"/>
    </xf>
    <xf numFmtId="0" fontId="11" fillId="34" borderId="20" xfId="0" applyFont="1" applyFill="1" applyBorder="1" applyProtection="1">
      <alignment vertical="center"/>
      <protection locked="0"/>
    </xf>
    <xf numFmtId="0" fontId="11" fillId="34" borderId="21" xfId="0" applyFont="1" applyFill="1" applyBorder="1" applyProtection="1">
      <alignment vertical="center"/>
      <protection locked="0"/>
    </xf>
    <xf numFmtId="0" fontId="11" fillId="34" borderId="21" xfId="0" applyFont="1" applyFill="1" applyBorder="1" applyAlignment="1" applyProtection="1">
      <alignment horizontal="center" vertical="center"/>
      <protection locked="0"/>
    </xf>
    <xf numFmtId="0" fontId="11" fillId="34" borderId="22" xfId="0" applyFont="1" applyFill="1" applyBorder="1" applyProtection="1">
      <alignment vertical="center"/>
      <protection locked="0"/>
    </xf>
    <xf numFmtId="0" fontId="11" fillId="34" borderId="36" xfId="0" applyFont="1" applyFill="1" applyBorder="1" applyProtection="1">
      <alignment vertical="center"/>
      <protection locked="0"/>
    </xf>
    <xf numFmtId="0" fontId="11" fillId="34" borderId="3" xfId="0" applyFont="1" applyFill="1" applyBorder="1" applyProtection="1">
      <alignment vertical="center"/>
      <protection locked="0"/>
    </xf>
    <xf numFmtId="0" fontId="11" fillId="34" borderId="95" xfId="0" applyFont="1" applyFill="1" applyBorder="1" applyProtection="1">
      <alignment vertical="center"/>
      <protection locked="0"/>
    </xf>
    <xf numFmtId="0" fontId="11" fillId="34" borderId="25" xfId="0" applyFont="1" applyFill="1" applyBorder="1" applyProtection="1">
      <alignment vertical="center"/>
      <protection locked="0"/>
    </xf>
    <xf numFmtId="0" fontId="11" fillId="34" borderId="28" xfId="0" applyFont="1" applyFill="1" applyBorder="1" applyProtection="1">
      <alignment vertical="center"/>
      <protection locked="0"/>
    </xf>
    <xf numFmtId="0" fontId="11" fillId="34" borderId="29" xfId="0" applyFont="1" applyFill="1" applyBorder="1" applyProtection="1">
      <alignment vertical="center"/>
      <protection locked="0"/>
    </xf>
    <xf numFmtId="0" fontId="11" fillId="34" borderId="18" xfId="0" applyFont="1" applyFill="1" applyBorder="1" applyAlignment="1" applyProtection="1">
      <alignment horizontal="center" vertical="center"/>
      <protection locked="0"/>
    </xf>
    <xf numFmtId="0" fontId="11" fillId="35" borderId="18" xfId="0" applyFont="1" applyFill="1" applyBorder="1" applyProtection="1">
      <alignment vertical="center"/>
      <protection locked="0"/>
    </xf>
    <xf numFmtId="0" fontId="11" fillId="35" borderId="19" xfId="0" applyFont="1" applyFill="1" applyBorder="1" applyProtection="1">
      <alignment vertical="center"/>
      <protection locked="0"/>
    </xf>
    <xf numFmtId="0" fontId="11" fillId="35" borderId="19" xfId="0" applyFont="1" applyFill="1" applyBorder="1" applyAlignment="1" applyProtection="1">
      <alignment horizontal="center" vertical="center"/>
      <protection locked="0"/>
    </xf>
    <xf numFmtId="0" fontId="11" fillId="35" borderId="33" xfId="0" applyFont="1" applyFill="1" applyBorder="1" applyProtection="1">
      <alignment vertical="center"/>
      <protection locked="0"/>
    </xf>
    <xf numFmtId="0" fontId="11" fillId="0" borderId="32" xfId="0" applyFont="1" applyBorder="1">
      <alignment vertical="center"/>
    </xf>
    <xf numFmtId="0" fontId="11" fillId="0" borderId="30" xfId="0" applyFont="1" applyBorder="1">
      <alignment vertical="center"/>
    </xf>
    <xf numFmtId="0" fontId="11" fillId="35" borderId="30" xfId="0" applyFont="1" applyFill="1" applyBorder="1" applyAlignment="1" applyProtection="1">
      <alignment horizontal="center" vertical="center"/>
      <protection locked="0"/>
    </xf>
    <xf numFmtId="0" fontId="11" fillId="0" borderId="31" xfId="0" applyFont="1" applyBorder="1">
      <alignment vertical="center"/>
    </xf>
    <xf numFmtId="0" fontId="11" fillId="0" borderId="23" xfId="0" applyFont="1" applyBorder="1">
      <alignment vertical="center"/>
    </xf>
    <xf numFmtId="0" fontId="11" fillId="35" borderId="0" xfId="0" applyFont="1" applyFill="1" applyAlignment="1" applyProtection="1">
      <alignment horizontal="center" vertical="center"/>
      <protection locked="0"/>
    </xf>
    <xf numFmtId="0" fontId="11" fillId="35" borderId="25" xfId="0" applyFont="1" applyFill="1" applyBorder="1" applyAlignment="1" applyProtection="1">
      <alignment horizontal="center" vertical="center"/>
      <protection locked="0"/>
    </xf>
    <xf numFmtId="180" fontId="11" fillId="0" borderId="30" xfId="0" applyNumberFormat="1" applyFont="1" applyBorder="1">
      <alignment vertical="center"/>
    </xf>
    <xf numFmtId="0" fontId="11" fillId="35" borderId="28" xfId="0" applyFont="1" applyFill="1" applyBorder="1" applyAlignment="1" applyProtection="1">
      <alignment horizontal="center" vertical="center"/>
      <protection locked="0"/>
    </xf>
    <xf numFmtId="0" fontId="0" fillId="35" borderId="19" xfId="0" applyFill="1" applyBorder="1" applyAlignment="1">
      <alignment vertical="center"/>
    </xf>
    <xf numFmtId="0" fontId="5" fillId="0" borderId="2" xfId="41" applyFont="1" applyBorder="1" applyAlignment="1" applyProtection="1">
      <alignment vertical="center"/>
      <protection locked="0"/>
    </xf>
    <xf numFmtId="0" fontId="5" fillId="0" borderId="3" xfId="41" applyFont="1" applyBorder="1" applyAlignment="1" applyProtection="1">
      <alignment vertical="center"/>
      <protection locked="0"/>
    </xf>
    <xf numFmtId="0" fontId="11" fillId="35" borderId="18" xfId="0" applyFont="1" applyFill="1" applyBorder="1" applyAlignment="1" applyProtection="1">
      <alignment vertical="center"/>
      <protection locked="0"/>
    </xf>
    <xf numFmtId="0" fontId="11" fillId="35" borderId="19" xfId="0" applyFont="1" applyFill="1" applyBorder="1" applyAlignment="1" applyProtection="1">
      <alignment vertical="center"/>
      <protection locked="0"/>
    </xf>
    <xf numFmtId="0" fontId="11" fillId="35" borderId="33" xfId="0" applyFont="1" applyFill="1" applyBorder="1" applyAlignment="1" applyProtection="1">
      <alignment vertical="center"/>
      <protection locked="0"/>
    </xf>
    <xf numFmtId="0" fontId="0" fillId="35" borderId="19" xfId="0" applyFill="1" applyBorder="1" applyAlignment="1" applyProtection="1">
      <alignment vertical="center"/>
      <protection locked="0"/>
    </xf>
    <xf numFmtId="0" fontId="11" fillId="0" borderId="67" xfId="0" applyFont="1" applyBorder="1" applyAlignment="1">
      <alignment vertical="center"/>
    </xf>
    <xf numFmtId="0" fontId="0" fillId="0" borderId="3" xfId="0" applyBorder="1" applyAlignment="1">
      <alignment vertical="center"/>
    </xf>
    <xf numFmtId="0" fontId="11" fillId="0" borderId="100" xfId="0" applyFont="1" applyBorder="1" applyAlignment="1">
      <alignment vertical="center"/>
    </xf>
    <xf numFmtId="0" fontId="11" fillId="0" borderId="8" xfId="0" applyFont="1" applyBorder="1" applyAlignment="1">
      <alignment vertical="center"/>
    </xf>
    <xf numFmtId="0" fontId="11" fillId="0" borderId="6" xfId="0" applyFont="1" applyBorder="1" applyAlignment="1">
      <alignment vertical="center"/>
    </xf>
    <xf numFmtId="0" fontId="11" fillId="0" borderId="37" xfId="0" applyFont="1" applyBorder="1" applyAlignment="1">
      <alignment vertical="center" wrapText="1"/>
    </xf>
    <xf numFmtId="0" fontId="11" fillId="0" borderId="39" xfId="0" applyFont="1" applyBorder="1" applyAlignment="1">
      <alignment vertical="center" wrapText="1"/>
    </xf>
    <xf numFmtId="0" fontId="11" fillId="0" borderId="56" xfId="0" applyFont="1" applyBorder="1" applyAlignment="1">
      <alignment vertical="center"/>
    </xf>
    <xf numFmtId="0" fontId="11" fillId="0" borderId="45" xfId="0" applyFont="1" applyBorder="1" applyAlignment="1">
      <alignment vertical="center"/>
    </xf>
    <xf numFmtId="0" fontId="11" fillId="0" borderId="57" xfId="0" applyFont="1" applyBorder="1" applyAlignment="1">
      <alignment vertical="center"/>
    </xf>
    <xf numFmtId="0" fontId="11" fillId="0" borderId="44" xfId="0" applyFont="1" applyBorder="1" applyAlignment="1">
      <alignment vertical="center" wrapText="1"/>
    </xf>
    <xf numFmtId="0" fontId="11" fillId="35" borderId="18" xfId="0" applyFont="1" applyFill="1" applyBorder="1">
      <alignment vertical="center"/>
    </xf>
    <xf numFmtId="0" fontId="11" fillId="35" borderId="19" xfId="0" applyFont="1" applyFill="1" applyBorder="1">
      <alignment vertical="center"/>
    </xf>
    <xf numFmtId="0" fontId="11" fillId="35" borderId="33" xfId="0" applyFont="1" applyFill="1" applyBorder="1">
      <alignment vertical="center"/>
    </xf>
    <xf numFmtId="0" fontId="11" fillId="0" borderId="0" xfId="0" applyFont="1" applyBorder="1">
      <alignment vertical="center"/>
    </xf>
    <xf numFmtId="0" fontId="11" fillId="0" borderId="91" xfId="0" applyFont="1" applyBorder="1">
      <alignment vertical="center"/>
    </xf>
    <xf numFmtId="0" fontId="11" fillId="0" borderId="0" xfId="0" applyFont="1" applyBorder="1" applyAlignment="1">
      <alignment vertical="center" wrapText="1"/>
    </xf>
    <xf numFmtId="0" fontId="11" fillId="0" borderId="91" xfId="0" applyFont="1" applyBorder="1" applyAlignment="1">
      <alignment vertical="center" wrapText="1"/>
    </xf>
    <xf numFmtId="0" fontId="43" fillId="0" borderId="0" xfId="0" applyFont="1" applyAlignment="1">
      <alignment vertical="center"/>
    </xf>
    <xf numFmtId="0" fontId="43" fillId="0" borderId="3" xfId="0" applyFont="1" applyBorder="1" applyAlignment="1">
      <alignment vertical="center"/>
    </xf>
    <xf numFmtId="0" fontId="5" fillId="0" borderId="101" xfId="41" applyFont="1" applyBorder="1" applyAlignment="1">
      <alignment vertical="center"/>
    </xf>
    <xf numFmtId="179" fontId="5" fillId="0" borderId="14" xfId="41" applyNumberFormat="1" applyFont="1" applyBorder="1" applyAlignment="1">
      <alignment vertical="center"/>
    </xf>
    <xf numFmtId="0" fontId="44" fillId="0" borderId="10" xfId="41" applyFont="1" applyBorder="1" applyAlignment="1" applyProtection="1">
      <alignment vertical="center"/>
      <protection locked="0"/>
    </xf>
    <xf numFmtId="176" fontId="44" fillId="0" borderId="11" xfId="41" applyNumberFormat="1" applyFont="1" applyBorder="1" applyAlignment="1" applyProtection="1">
      <alignment vertical="center"/>
      <protection locked="0"/>
    </xf>
    <xf numFmtId="0" fontId="44" fillId="0" borderId="11" xfId="41" applyFont="1" applyBorder="1" applyAlignment="1" applyProtection="1">
      <alignment vertical="center"/>
      <protection locked="0"/>
    </xf>
    <xf numFmtId="176" fontId="44" fillId="0" borderId="9" xfId="41" applyNumberFormat="1" applyFont="1" applyBorder="1" applyAlignment="1" applyProtection="1">
      <alignment vertical="center"/>
      <protection locked="0"/>
    </xf>
    <xf numFmtId="0" fontId="44" fillId="0" borderId="4" xfId="41" applyFont="1" applyBorder="1" applyAlignment="1" applyProtection="1">
      <alignment vertical="center"/>
      <protection locked="0"/>
    </xf>
    <xf numFmtId="176" fontId="44" fillId="0" borderId="5" xfId="41" applyNumberFormat="1" applyFont="1" applyBorder="1" applyAlignment="1" applyProtection="1">
      <alignment vertical="center"/>
      <protection locked="0"/>
    </xf>
    <xf numFmtId="0" fontId="44" fillId="0" borderId="5" xfId="41" applyFont="1" applyBorder="1" applyAlignment="1" applyProtection="1">
      <alignment vertical="center"/>
      <protection locked="0"/>
    </xf>
    <xf numFmtId="176" fontId="44" fillId="0" borderId="1" xfId="41" applyNumberFormat="1" applyFont="1" applyBorder="1" applyAlignment="1" applyProtection="1">
      <alignment vertical="center"/>
      <protection locked="0"/>
    </xf>
    <xf numFmtId="0" fontId="44" fillId="0" borderId="7" xfId="41" applyFont="1" applyBorder="1" applyAlignment="1" applyProtection="1">
      <alignment vertical="center"/>
      <protection locked="0"/>
    </xf>
    <xf numFmtId="176" fontId="44" fillId="0" borderId="8" xfId="41" applyNumberFormat="1" applyFont="1" applyBorder="1" applyAlignment="1" applyProtection="1">
      <alignment vertical="center"/>
      <protection locked="0"/>
    </xf>
    <xf numFmtId="0" fontId="44" fillId="0" borderId="8" xfId="41" applyFont="1" applyBorder="1" applyAlignment="1" applyProtection="1">
      <alignment vertical="center"/>
      <protection locked="0"/>
    </xf>
    <xf numFmtId="176" fontId="44" fillId="0" borderId="6" xfId="41" applyNumberFormat="1" applyFont="1" applyBorder="1" applyAlignment="1" applyProtection="1">
      <alignment vertical="center"/>
      <protection locked="0"/>
    </xf>
    <xf numFmtId="0" fontId="44" fillId="0" borderId="3" xfId="41" applyFont="1" applyBorder="1" applyAlignment="1" applyProtection="1">
      <alignment vertical="center"/>
      <protection locked="0"/>
    </xf>
    <xf numFmtId="0" fontId="49" fillId="0" borderId="0" xfId="43" applyAlignment="1">
      <alignment vertical="center"/>
    </xf>
    <xf numFmtId="0" fontId="44" fillId="0" borderId="5" xfId="0" applyFont="1" applyBorder="1" applyAlignment="1">
      <alignment horizontal="center" vertical="center"/>
    </xf>
    <xf numFmtId="0" fontId="44" fillId="0" borderId="5" xfId="0" applyFont="1" applyBorder="1" applyAlignment="1">
      <alignment vertical="center" wrapText="1"/>
    </xf>
    <xf numFmtId="0" fontId="44" fillId="0" borderId="5" xfId="0" applyFont="1" applyBorder="1" applyAlignment="1">
      <alignment vertical="center"/>
    </xf>
    <xf numFmtId="0" fontId="50" fillId="0" borderId="5" xfId="0" applyFont="1" applyBorder="1" applyAlignment="1">
      <alignment vertical="center"/>
    </xf>
    <xf numFmtId="0" fontId="52" fillId="0" borderId="5" xfId="0" applyFont="1" applyBorder="1" applyAlignment="1">
      <alignment horizontal="center" vertical="center" shrinkToFit="1"/>
    </xf>
    <xf numFmtId="0" fontId="52" fillId="0" borderId="5" xfId="0" applyFont="1" applyBorder="1" applyAlignment="1">
      <alignment horizontal="left" vertical="center" shrinkToFit="1"/>
    </xf>
    <xf numFmtId="0" fontId="52" fillId="0" borderId="5" xfId="0" applyFont="1" applyBorder="1" applyAlignment="1">
      <alignment vertical="center" shrinkToFit="1"/>
    </xf>
    <xf numFmtId="179" fontId="5" fillId="0" borderId="1" xfId="41" applyNumberFormat="1" applyFont="1" applyBorder="1" applyAlignment="1">
      <alignment horizontal="center" vertical="center"/>
    </xf>
    <xf numFmtId="179" fontId="5" fillId="0" borderId="34" xfId="41" applyNumberFormat="1" applyFont="1" applyBorder="1" applyAlignment="1">
      <alignment horizontal="center" vertical="center"/>
    </xf>
    <xf numFmtId="0" fontId="5" fillId="0" borderId="5" xfId="41" applyFont="1" applyBorder="1" applyAlignment="1" applyProtection="1">
      <alignment horizontal="left" vertical="center" wrapText="1"/>
      <protection locked="0"/>
    </xf>
    <xf numFmtId="0" fontId="5" fillId="0" borderId="5" xfId="41" applyFont="1" applyBorder="1" applyAlignment="1" applyProtection="1">
      <alignment horizontal="left" vertical="center"/>
      <protection locked="0"/>
    </xf>
    <xf numFmtId="0" fontId="5" fillId="0" borderId="0" xfId="41" applyFont="1" applyAlignment="1">
      <alignment horizontal="left" vertical="center" wrapText="1"/>
    </xf>
    <xf numFmtId="0" fontId="5" fillId="0" borderId="1" xfId="41" applyFont="1" applyBorder="1" applyAlignment="1">
      <alignment horizontal="center" vertical="center"/>
    </xf>
    <xf numFmtId="0" fontId="5" fillId="0" borderId="3" xfId="41" applyFont="1" applyBorder="1" applyAlignment="1">
      <alignment horizontal="center" vertical="center"/>
    </xf>
    <xf numFmtId="0" fontId="5" fillId="0" borderId="38" xfId="41" applyFont="1" applyBorder="1" applyAlignment="1">
      <alignment horizontal="center" vertical="center"/>
    </xf>
    <xf numFmtId="0" fontId="5" fillId="0" borderId="39" xfId="41" applyFont="1" applyBorder="1" applyAlignment="1">
      <alignment horizontal="center" vertical="center"/>
    </xf>
    <xf numFmtId="0" fontId="5" fillId="0" borderId="40" xfId="41" applyFont="1" applyBorder="1" applyAlignment="1">
      <alignment horizontal="center" vertical="center"/>
    </xf>
    <xf numFmtId="0" fontId="5" fillId="0" borderId="35" xfId="41" applyFont="1" applyBorder="1" applyAlignment="1">
      <alignment horizontal="center" vertical="center"/>
    </xf>
    <xf numFmtId="0" fontId="5" fillId="0" borderId="2" xfId="41" applyFont="1" applyBorder="1" applyAlignment="1">
      <alignment horizontal="center" vertical="center"/>
    </xf>
    <xf numFmtId="0" fontId="5" fillId="0" borderId="34" xfId="41" applyFont="1" applyBorder="1" applyAlignment="1">
      <alignment horizontal="center" vertical="center"/>
    </xf>
    <xf numFmtId="0" fontId="47" fillId="34" borderId="82" xfId="0" applyFont="1" applyFill="1" applyBorder="1" applyAlignment="1" applyProtection="1">
      <alignment horizontal="right" vertical="center"/>
      <protection locked="0"/>
    </xf>
    <xf numFmtId="0" fontId="11" fillId="0" borderId="23"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24" xfId="0" applyFont="1" applyFill="1" applyBorder="1" applyAlignment="1">
      <alignment vertical="center"/>
    </xf>
    <xf numFmtId="0" fontId="15" fillId="0" borderId="19" xfId="0" applyFont="1" applyBorder="1" applyAlignment="1">
      <alignment horizontal="left" vertical="center"/>
    </xf>
    <xf numFmtId="0" fontId="11" fillId="0" borderId="44"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8" fillId="0" borderId="0" xfId="0" applyFont="1" applyFill="1" applyBorder="1" applyAlignment="1">
      <alignment horizontal="center" vertical="top"/>
    </xf>
    <xf numFmtId="0" fontId="11" fillId="0" borderId="32"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4" xfId="0" applyFont="1" applyBorder="1" applyAlignment="1">
      <alignment horizontal="center" vertical="center" wrapText="1"/>
    </xf>
    <xf numFmtId="176" fontId="11" fillId="0" borderId="18" xfId="0" applyNumberFormat="1" applyFont="1" applyFill="1" applyBorder="1" applyAlignment="1">
      <alignment horizontal="right" vertical="center"/>
    </xf>
    <xf numFmtId="176" fontId="11" fillId="0" borderId="19" xfId="0" applyNumberFormat="1" applyFont="1" applyFill="1" applyBorder="1" applyAlignment="1">
      <alignment horizontal="right" vertical="center"/>
    </xf>
    <xf numFmtId="176" fontId="11" fillId="0" borderId="33" xfId="0" applyNumberFormat="1" applyFont="1" applyFill="1" applyBorder="1" applyAlignment="1">
      <alignment horizontal="right" vertical="center"/>
    </xf>
    <xf numFmtId="0" fontId="11" fillId="0" borderId="18"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47" fillId="34" borderId="21" xfId="0"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47" fillId="15" borderId="18" xfId="0" applyFont="1" applyFill="1" applyBorder="1" applyAlignment="1">
      <alignment horizontal="center" vertical="center"/>
    </xf>
    <xf numFmtId="0" fontId="47" fillId="15" borderId="19" xfId="0" applyFont="1" applyFill="1" applyBorder="1" applyAlignment="1">
      <alignment horizontal="center" vertical="center"/>
    </xf>
    <xf numFmtId="0" fontId="14" fillId="0" borderId="19" xfId="0" applyFont="1" applyBorder="1" applyAlignment="1">
      <alignment horizontal="left" vertical="center"/>
    </xf>
    <xf numFmtId="0" fontId="14" fillId="0" borderId="33" xfId="0" applyFont="1" applyBorder="1" applyAlignment="1">
      <alignment horizontal="left" vertical="center"/>
    </xf>
    <xf numFmtId="0" fontId="11" fillId="0" borderId="56"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56" xfId="0" applyFont="1" applyFill="1" applyBorder="1" applyAlignment="1">
      <alignment horizontal="right" vertical="center"/>
    </xf>
    <xf numFmtId="0" fontId="11" fillId="0" borderId="45" xfId="0" applyFont="1" applyFill="1" applyBorder="1" applyAlignment="1">
      <alignment horizontal="right" vertical="center"/>
    </xf>
    <xf numFmtId="0" fontId="11" fillId="0" borderId="57" xfId="0" applyFont="1" applyFill="1" applyBorder="1" applyAlignment="1">
      <alignment horizontal="righ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33" xfId="0" applyFont="1" applyBorder="1" applyAlignment="1">
      <alignment horizontal="center" vertical="center"/>
    </xf>
    <xf numFmtId="0" fontId="11" fillId="0" borderId="18" xfId="0" applyFont="1" applyFill="1" applyBorder="1" applyAlignment="1">
      <alignment horizontal="right" vertical="center"/>
    </xf>
    <xf numFmtId="0" fontId="11" fillId="0" borderId="19" xfId="0" applyFont="1" applyFill="1" applyBorder="1" applyAlignment="1">
      <alignment horizontal="right" vertical="center"/>
    </xf>
    <xf numFmtId="0" fontId="11" fillId="0" borderId="8" xfId="0" applyFont="1" applyFill="1" applyBorder="1" applyAlignment="1">
      <alignment horizontal="center" vertical="center"/>
    </xf>
    <xf numFmtId="0" fontId="11" fillId="0" borderId="58" xfId="0" applyFont="1" applyFill="1" applyBorder="1" applyAlignment="1">
      <alignment horizontal="center" vertical="center"/>
    </xf>
    <xf numFmtId="0" fontId="47" fillId="15" borderId="5"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9" xfId="0" applyFont="1" applyFill="1" applyBorder="1" applyAlignment="1">
      <alignment horizontal="center" vertical="center"/>
    </xf>
    <xf numFmtId="0" fontId="11" fillId="0" borderId="60" xfId="0" applyFont="1" applyBorder="1" applyAlignment="1">
      <alignment horizontal="center" vertical="center"/>
    </xf>
    <xf numFmtId="0" fontId="11" fillId="0" borderId="5" xfId="0" applyFont="1" applyBorder="1" applyAlignment="1">
      <alignment horizontal="center" vertical="center"/>
    </xf>
    <xf numFmtId="0" fontId="47" fillId="15" borderId="39" xfId="0" applyFont="1" applyFill="1" applyBorder="1" applyAlignment="1">
      <alignment horizontal="center" vertical="center"/>
    </xf>
    <xf numFmtId="0" fontId="47" fillId="15" borderId="8" xfId="0" applyFont="1" applyFill="1" applyBorder="1" applyAlignment="1">
      <alignment horizontal="center" vertical="center"/>
    </xf>
    <xf numFmtId="0" fontId="47" fillId="15" borderId="34" xfId="0" applyFont="1" applyFill="1" applyBorder="1" applyAlignment="1">
      <alignment horizontal="center" vertical="center"/>
    </xf>
    <xf numFmtId="0" fontId="16" fillId="0" borderId="0" xfId="0" applyFont="1" applyAlignment="1">
      <alignment horizontal="center" vertical="top"/>
    </xf>
    <xf numFmtId="0" fontId="46" fillId="15" borderId="18" xfId="0" applyFont="1" applyFill="1" applyBorder="1" applyAlignment="1">
      <alignment horizontal="left" vertical="center"/>
    </xf>
    <xf numFmtId="0" fontId="11" fillId="15" borderId="19" xfId="0" applyFont="1" applyFill="1" applyBorder="1" applyAlignment="1">
      <alignment horizontal="left" vertical="center"/>
    </xf>
    <xf numFmtId="0" fontId="11" fillId="15" borderId="33" xfId="0" applyFont="1" applyFill="1" applyBorder="1" applyAlignment="1">
      <alignment horizontal="left" vertical="center"/>
    </xf>
    <xf numFmtId="0" fontId="46" fillId="15" borderId="19" xfId="0" applyFont="1" applyFill="1" applyBorder="1" applyAlignment="1">
      <alignment horizontal="left" vertical="center" shrinkToFit="1"/>
    </xf>
    <xf numFmtId="0" fontId="11" fillId="15" borderId="19" xfId="0" applyFont="1" applyFill="1" applyBorder="1" applyAlignment="1">
      <alignment horizontal="left" vertical="center" shrinkToFit="1"/>
    </xf>
    <xf numFmtId="0" fontId="46" fillId="15" borderId="19"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50" xfId="0" applyFont="1" applyBorder="1" applyAlignment="1">
      <alignment horizontal="center" vertical="center"/>
    </xf>
    <xf numFmtId="0" fontId="11" fillId="0" borderId="42" xfId="0" applyFont="1" applyBorder="1" applyAlignment="1">
      <alignment horizontal="center" vertical="center"/>
    </xf>
    <xf numFmtId="0" fontId="42" fillId="34" borderId="0" xfId="0" applyFont="1" applyFill="1" applyAlignment="1" applyProtection="1">
      <alignment horizontal="left" vertical="center"/>
      <protection locked="0"/>
    </xf>
    <xf numFmtId="0" fontId="11" fillId="0" borderId="0" xfId="0" applyFont="1" applyAlignment="1">
      <alignment horizontal="left" vertical="center" wrapText="1"/>
    </xf>
    <xf numFmtId="0" fontId="11" fillId="0" borderId="24"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34" borderId="30" xfId="0" applyFont="1" applyFill="1" applyBorder="1" applyAlignment="1" applyProtection="1">
      <alignment horizontal="left" vertical="center" wrapText="1"/>
      <protection locked="0"/>
    </xf>
    <xf numFmtId="0" fontId="11" fillId="34" borderId="31" xfId="0" applyFont="1" applyFill="1" applyBorder="1" applyAlignment="1" applyProtection="1">
      <alignment horizontal="left" vertical="center" wrapText="1"/>
      <protection locked="0"/>
    </xf>
    <xf numFmtId="0" fontId="11" fillId="34" borderId="28" xfId="0" applyFont="1" applyFill="1" applyBorder="1" applyAlignment="1" applyProtection="1">
      <alignment horizontal="left" vertical="center" wrapText="1"/>
      <protection locked="0"/>
    </xf>
    <xf numFmtId="0" fontId="11" fillId="34" borderId="29" xfId="0" applyFont="1" applyFill="1" applyBorder="1" applyAlignment="1" applyProtection="1">
      <alignment horizontal="left" vertical="center" wrapText="1"/>
      <protection locked="0"/>
    </xf>
    <xf numFmtId="0" fontId="47" fillId="34" borderId="3" xfId="0" applyFont="1" applyFill="1" applyBorder="1" applyAlignment="1" applyProtection="1">
      <alignment horizontal="right" vertical="center"/>
      <protection locked="0"/>
    </xf>
    <xf numFmtId="0" fontId="46" fillId="35" borderId="18" xfId="0" applyFont="1" applyFill="1" applyBorder="1" applyAlignment="1" applyProtection="1">
      <alignment horizontal="center" vertical="center"/>
      <protection locked="0"/>
    </xf>
    <xf numFmtId="0" fontId="11" fillId="35" borderId="19" xfId="0" applyFont="1" applyFill="1" applyBorder="1" applyAlignment="1" applyProtection="1">
      <alignment horizontal="center" vertical="center"/>
      <protection locked="0"/>
    </xf>
    <xf numFmtId="0" fontId="11" fillId="35" borderId="33" xfId="0" applyFont="1" applyFill="1" applyBorder="1" applyAlignment="1" applyProtection="1">
      <alignment horizontal="center" vertical="center"/>
      <protection locked="0"/>
    </xf>
    <xf numFmtId="0" fontId="11" fillId="0" borderId="43" xfId="0" applyFont="1" applyBorder="1" applyAlignment="1">
      <alignment horizontal="center" vertical="center"/>
    </xf>
    <xf numFmtId="0" fontId="11" fillId="0" borderId="50" xfId="0" applyFont="1" applyFill="1" applyBorder="1" applyAlignment="1">
      <alignment horizontal="right" vertical="center"/>
    </xf>
    <xf numFmtId="0" fontId="11" fillId="0" borderId="42" xfId="0" applyFont="1" applyFill="1" applyBorder="1" applyAlignment="1">
      <alignment horizontal="right" vertical="center"/>
    </xf>
    <xf numFmtId="0" fontId="11" fillId="0" borderId="51" xfId="0" applyFont="1" applyFill="1" applyBorder="1" applyAlignment="1">
      <alignment horizontal="right"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23"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1" fillId="0" borderId="52" xfId="0" applyFont="1" applyFill="1" applyBorder="1" applyAlignment="1">
      <alignment horizontal="right" vertical="center"/>
    </xf>
    <xf numFmtId="0" fontId="11" fillId="0" borderId="53" xfId="0" applyFont="1" applyFill="1" applyBorder="1" applyAlignment="1">
      <alignment horizontal="right" vertical="center"/>
    </xf>
    <xf numFmtId="0" fontId="11" fillId="0" borderId="55" xfId="0" applyFont="1" applyFill="1" applyBorder="1" applyAlignment="1">
      <alignment horizontal="right" vertical="center"/>
    </xf>
    <xf numFmtId="0" fontId="11" fillId="0" borderId="19" xfId="0" applyFont="1" applyBorder="1" applyAlignment="1" applyProtection="1">
      <alignment horizontal="center" vertical="center"/>
      <protection locked="0"/>
    </xf>
    <xf numFmtId="180" fontId="47" fillId="35" borderId="30" xfId="0" applyNumberFormat="1" applyFont="1" applyFill="1" applyBorder="1" applyAlignment="1" applyProtection="1">
      <alignment horizontal="center" vertical="center" shrinkToFit="1"/>
      <protection locked="0"/>
    </xf>
    <xf numFmtId="0" fontId="47" fillId="35" borderId="23" xfId="0" applyFont="1" applyFill="1" applyBorder="1" applyAlignment="1" applyProtection="1">
      <alignment horizontal="left" vertical="center"/>
      <protection locked="0"/>
    </xf>
    <xf numFmtId="0" fontId="47" fillId="35" borderId="0" xfId="0" applyFont="1" applyFill="1" applyAlignment="1" applyProtection="1">
      <alignment horizontal="left" vertical="center"/>
      <protection locked="0"/>
    </xf>
    <xf numFmtId="0" fontId="47" fillId="35" borderId="24" xfId="0" applyFont="1" applyFill="1" applyBorder="1" applyAlignment="1" applyProtection="1">
      <alignment horizontal="left" vertical="center"/>
      <protection locked="0"/>
    </xf>
    <xf numFmtId="0" fontId="11" fillId="35" borderId="28" xfId="0" applyFont="1" applyFill="1" applyBorder="1" applyAlignment="1" applyProtection="1">
      <alignment horizontal="center" vertical="center"/>
      <protection locked="0"/>
    </xf>
    <xf numFmtId="0" fontId="11" fillId="35" borderId="29" xfId="0" applyFont="1" applyFill="1" applyBorder="1" applyAlignment="1" applyProtection="1">
      <alignment horizontal="center" vertical="center"/>
      <protection locked="0"/>
    </xf>
    <xf numFmtId="0" fontId="11" fillId="0" borderId="18"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3" xfId="0" applyFont="1" applyFill="1" applyBorder="1" applyAlignment="1">
      <alignment horizontal="left" vertical="center"/>
    </xf>
    <xf numFmtId="0" fontId="11" fillId="0" borderId="48" xfId="0" applyFont="1" applyFill="1" applyBorder="1" applyAlignment="1">
      <alignment horizontal="center" vertical="center"/>
    </xf>
    <xf numFmtId="0" fontId="11" fillId="0" borderId="70" xfId="0" applyFont="1" applyFill="1" applyBorder="1" applyAlignment="1">
      <alignment horizontal="center" vertical="center"/>
    </xf>
    <xf numFmtId="0" fontId="15" fillId="0" borderId="0" xfId="0" applyFont="1" applyFill="1" applyBorder="1" applyAlignment="1">
      <alignment horizontal="center" vertical="top"/>
    </xf>
    <xf numFmtId="0" fontId="11" fillId="0" borderId="51" xfId="0" applyFont="1" applyBorder="1" applyAlignment="1">
      <alignment horizontal="center" vertical="center"/>
    </xf>
    <xf numFmtId="0" fontId="11" fillId="0" borderId="41" xfId="0" applyFont="1" applyBorder="1" applyAlignment="1">
      <alignment horizontal="center" vertical="center"/>
    </xf>
    <xf numFmtId="0" fontId="14" fillId="0" borderId="42" xfId="0" applyFont="1" applyBorder="1" applyAlignment="1">
      <alignment horizontal="center" vertical="center"/>
    </xf>
    <xf numFmtId="0" fontId="12" fillId="0" borderId="6" xfId="0" applyFont="1" applyBorder="1" applyAlignment="1">
      <alignment horizontal="center" vertical="center"/>
    </xf>
    <xf numFmtId="0" fontId="12" fillId="0" borderId="37" xfId="0"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12" fillId="0" borderId="0" xfId="0" applyFont="1" applyBorder="1" applyAlignment="1">
      <alignment horizontal="center" vertical="center"/>
    </xf>
    <xf numFmtId="0" fontId="12" fillId="0" borderId="24" xfId="0" applyFont="1" applyBorder="1" applyAlignment="1">
      <alignment horizontal="center" vertical="center"/>
    </xf>
    <xf numFmtId="0" fontId="12" fillId="0" borderId="9"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right" vertical="center"/>
    </xf>
    <xf numFmtId="0" fontId="11" fillId="0" borderId="3" xfId="0" applyFont="1" applyBorder="1" applyAlignment="1">
      <alignment horizontal="right" vertical="center"/>
    </xf>
    <xf numFmtId="0" fontId="11" fillId="0" borderId="5" xfId="0" applyFont="1" applyFill="1" applyBorder="1" applyAlignment="1">
      <alignment horizontal="right" vertical="center"/>
    </xf>
    <xf numFmtId="0" fontId="11" fillId="0" borderId="1" xfId="0" applyFont="1" applyFill="1" applyBorder="1" applyAlignment="1">
      <alignment horizontal="right" vertical="center"/>
    </xf>
    <xf numFmtId="0" fontId="11" fillId="0" borderId="63" xfId="0" applyFont="1" applyBorder="1" applyAlignment="1">
      <alignment horizontal="right" vertical="center"/>
    </xf>
    <xf numFmtId="0" fontId="11" fillId="0" borderId="64" xfId="0" applyFont="1" applyBorder="1" applyAlignment="1">
      <alignment horizontal="right" vertical="center"/>
    </xf>
    <xf numFmtId="0" fontId="11" fillId="0" borderId="67" xfId="0" applyFont="1" applyBorder="1" applyAlignment="1">
      <alignment horizontal="center" vertical="center" wrapText="1"/>
    </xf>
    <xf numFmtId="0" fontId="11" fillId="0" borderId="37" xfId="0" applyFont="1" applyBorder="1" applyAlignment="1">
      <alignment horizontal="center" vertical="center"/>
    </xf>
    <xf numFmtId="0" fontId="11" fillId="0" borderId="65" xfId="0" applyFont="1" applyBorder="1" applyAlignment="1">
      <alignment horizontal="right" vertical="center"/>
    </xf>
    <xf numFmtId="0" fontId="11" fillId="0" borderId="66" xfId="0" applyFont="1" applyBorder="1" applyAlignment="1">
      <alignment horizontal="right" vertical="center"/>
    </xf>
    <xf numFmtId="0" fontId="11" fillId="0" borderId="3" xfId="0" applyFont="1" applyBorder="1" applyAlignment="1">
      <alignment horizontal="center" vertical="center"/>
    </xf>
    <xf numFmtId="0" fontId="11" fillId="0" borderId="63" xfId="0" applyFont="1" applyBorder="1" applyAlignment="1">
      <alignment horizontal="right" vertical="center" wrapText="1"/>
    </xf>
    <xf numFmtId="0" fontId="11" fillId="0" borderId="64" xfId="0" applyFont="1" applyBorder="1" applyAlignment="1">
      <alignment horizontal="right" vertical="center" wrapText="1"/>
    </xf>
    <xf numFmtId="177" fontId="11" fillId="0" borderId="1" xfId="0" applyNumberFormat="1" applyFont="1" applyBorder="1" applyAlignment="1">
      <alignment horizontal="right" vertical="center"/>
    </xf>
    <xf numFmtId="177" fontId="11" fillId="0" borderId="3" xfId="0" applyNumberFormat="1" applyFont="1" applyBorder="1" applyAlignment="1">
      <alignment horizontal="right" vertical="center"/>
    </xf>
    <xf numFmtId="0" fontId="11" fillId="0" borderId="5" xfId="0" applyFont="1" applyBorder="1" applyAlignment="1">
      <alignment horizontal="right" vertical="center"/>
    </xf>
    <xf numFmtId="0" fontId="12" fillId="0" borderId="5" xfId="0" applyFont="1" applyBorder="1" applyAlignment="1">
      <alignment horizontal="center" vertical="center"/>
    </xf>
    <xf numFmtId="0" fontId="12" fillId="0" borderId="59" xfId="0" applyFont="1" applyBorder="1" applyAlignment="1">
      <alignment horizontal="center" vertical="center"/>
    </xf>
    <xf numFmtId="0" fontId="11" fillId="0" borderId="0" xfId="0" applyFont="1" applyAlignment="1">
      <alignment horizontal="left" vertical="center"/>
    </xf>
    <xf numFmtId="0" fontId="11" fillId="0" borderId="62" xfId="0" applyFont="1" applyBorder="1" applyAlignment="1">
      <alignment horizontal="right" vertical="center" wrapText="1"/>
    </xf>
    <xf numFmtId="0" fontId="11" fillId="0" borderId="61" xfId="0" applyFont="1" applyBorder="1" applyAlignment="1">
      <alignment horizontal="right" vertical="center" wrapText="1"/>
    </xf>
    <xf numFmtId="176" fontId="11" fillId="0" borderId="5" xfId="0" applyNumberFormat="1" applyFont="1" applyBorder="1" applyAlignment="1">
      <alignment horizontal="right" vertical="center"/>
    </xf>
    <xf numFmtId="176" fontId="11" fillId="0" borderId="1" xfId="0" applyNumberFormat="1" applyFont="1" applyBorder="1" applyAlignment="1">
      <alignment horizontal="right" vertical="center"/>
    </xf>
    <xf numFmtId="0" fontId="11" fillId="0" borderId="61" xfId="0" applyFont="1" applyBorder="1" applyAlignment="1">
      <alignment horizontal="center" vertical="center"/>
    </xf>
    <xf numFmtId="0" fontId="11" fillId="0" borderId="80" xfId="0" applyFont="1" applyBorder="1" applyAlignment="1">
      <alignment horizontal="center" vertical="center"/>
    </xf>
    <xf numFmtId="0" fontId="11" fillId="0" borderId="8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81" xfId="0" applyFont="1" applyBorder="1" applyAlignment="1">
      <alignment horizontal="center" vertical="center" wrapText="1"/>
    </xf>
    <xf numFmtId="176" fontId="11" fillId="0" borderId="48" xfId="0" applyNumberFormat="1" applyFont="1" applyBorder="1" applyAlignment="1">
      <alignment horizontal="center" vertical="center"/>
    </xf>
    <xf numFmtId="176" fontId="11" fillId="0" borderId="81" xfId="0" applyNumberFormat="1" applyFont="1" applyBorder="1" applyAlignment="1">
      <alignment horizontal="center" vertical="center"/>
    </xf>
    <xf numFmtId="0" fontId="11" fillId="0" borderId="48" xfId="0" applyFont="1" applyBorder="1" applyAlignment="1">
      <alignment horizontal="right" vertical="center"/>
    </xf>
    <xf numFmtId="0" fontId="11" fillId="0" borderId="81" xfId="0" applyFont="1" applyBorder="1" applyAlignment="1">
      <alignment horizontal="right"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81" xfId="0" applyFont="1" applyFill="1" applyBorder="1" applyAlignment="1">
      <alignment horizontal="center" vertical="center"/>
    </xf>
    <xf numFmtId="0" fontId="11" fillId="0" borderId="82" xfId="0" applyFont="1" applyFill="1" applyBorder="1" applyAlignment="1">
      <alignment horizontal="center" vertical="center"/>
    </xf>
    <xf numFmtId="0" fontId="11" fillId="0" borderId="83" xfId="0" applyFont="1" applyFill="1" applyBorder="1" applyAlignment="1">
      <alignment horizontal="center" vertical="center"/>
    </xf>
    <xf numFmtId="0" fontId="11" fillId="0" borderId="1" xfId="0" applyFont="1" applyBorder="1" applyAlignment="1">
      <alignment horizontal="center" vertical="center"/>
    </xf>
    <xf numFmtId="0" fontId="11" fillId="0" borderId="34" xfId="0" applyFont="1" applyBorder="1" applyAlignment="1">
      <alignment horizontal="center" vertical="center"/>
    </xf>
    <xf numFmtId="178" fontId="11" fillId="0" borderId="5" xfId="0" applyNumberFormat="1" applyFont="1" applyBorder="1" applyAlignment="1">
      <alignment horizontal="right" vertical="center"/>
    </xf>
    <xf numFmtId="178" fontId="11" fillId="0" borderId="1" xfId="0" applyNumberFormat="1" applyFont="1" applyBorder="1" applyAlignment="1">
      <alignment horizontal="right" vertical="center"/>
    </xf>
    <xf numFmtId="0" fontId="11" fillId="0" borderId="55" xfId="0" applyFont="1" applyBorder="1" applyAlignment="1">
      <alignment horizontal="center" vertical="center"/>
    </xf>
    <xf numFmtId="0" fontId="11" fillId="0" borderId="86" xfId="0" applyFont="1" applyBorder="1" applyAlignment="1">
      <alignment horizontal="center" vertical="center"/>
    </xf>
    <xf numFmtId="0" fontId="14" fillId="0" borderId="53"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1"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99" xfId="0" applyFont="1" applyBorder="1" applyAlignment="1">
      <alignment horizontal="center"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36" xfId="0" applyFont="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88" xfId="0" applyFont="1" applyBorder="1" applyAlignment="1">
      <alignment horizontal="right" vertical="center"/>
    </xf>
    <xf numFmtId="0" fontId="11" fillId="0" borderId="89" xfId="0" applyFont="1" applyBorder="1" applyAlignment="1">
      <alignment horizontal="right"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95" xfId="0" applyFont="1" applyBorder="1" applyAlignment="1">
      <alignment horizontal="center" vertical="center"/>
    </xf>
    <xf numFmtId="178" fontId="11" fillId="0" borderId="3" xfId="0" applyNumberFormat="1" applyFont="1" applyBorder="1" applyAlignment="1">
      <alignment horizontal="center" vertical="center"/>
    </xf>
    <xf numFmtId="0" fontId="43" fillId="0" borderId="1" xfId="0" applyFont="1" applyBorder="1" applyAlignment="1">
      <alignment horizontal="right" vertical="center"/>
    </xf>
    <xf numFmtId="0" fontId="43" fillId="0" borderId="3" xfId="0" applyFont="1" applyBorder="1" applyAlignment="1">
      <alignment horizontal="right" vertical="center"/>
    </xf>
    <xf numFmtId="0" fontId="12" fillId="0" borderId="90"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1" fillId="0" borderId="49"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63" xfId="0" applyFont="1" applyBorder="1" applyAlignment="1">
      <alignment horizontal="center" vertical="center"/>
    </xf>
    <xf numFmtId="0" fontId="11" fillId="0" borderId="64" xfId="0" applyFont="1" applyBorder="1" applyAlignment="1">
      <alignment horizontal="center" vertical="center"/>
    </xf>
    <xf numFmtId="1" fontId="11" fillId="0" borderId="1" xfId="0"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87" xfId="0" applyFont="1" applyBorder="1" applyAlignment="1">
      <alignment horizontal="center" vertical="center" wrapText="1"/>
    </xf>
    <xf numFmtId="0" fontId="11" fillId="0" borderId="0" xfId="0" applyFont="1" applyAlignment="1">
      <alignment horizontal="center" vertical="center" wrapText="1"/>
    </xf>
    <xf numFmtId="0" fontId="11" fillId="0" borderId="91" xfId="0" applyFont="1" applyBorder="1" applyAlignment="1">
      <alignment horizontal="center" vertical="center" wrapText="1"/>
    </xf>
    <xf numFmtId="0" fontId="11" fillId="0" borderId="92"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51" xfId="0" applyFont="1" applyBorder="1" applyAlignment="1">
      <alignment horizontal="right" vertical="center"/>
    </xf>
    <xf numFmtId="0" fontId="11" fillId="0" borderId="21" xfId="0" applyFont="1" applyBorder="1" applyAlignment="1">
      <alignment horizontal="right" vertical="center"/>
    </xf>
    <xf numFmtId="178" fontId="11" fillId="0" borderId="42" xfId="0" applyNumberFormat="1" applyFont="1" applyBorder="1" applyAlignment="1">
      <alignment horizontal="right" vertical="center"/>
    </xf>
    <xf numFmtId="178" fontId="11" fillId="0" borderId="51" xfId="0" applyNumberFormat="1" applyFont="1" applyBorder="1" applyAlignment="1">
      <alignment horizontal="right" vertical="center"/>
    </xf>
    <xf numFmtId="0" fontId="11" fillId="0" borderId="96"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81" xfId="0" applyFont="1" applyBorder="1" applyAlignment="1">
      <alignment horizontal="center" vertical="center"/>
    </xf>
    <xf numFmtId="0" fontId="11" fillId="0" borderId="82" xfId="0" applyFont="1" applyBorder="1" applyAlignment="1">
      <alignment horizontal="right" vertical="center"/>
    </xf>
    <xf numFmtId="0" fontId="11" fillId="0" borderId="95" xfId="0" applyFont="1" applyFill="1" applyBorder="1" applyAlignment="1">
      <alignment horizontal="center" vertical="center"/>
    </xf>
    <xf numFmtId="0" fontId="11" fillId="0" borderId="98" xfId="0" applyFont="1" applyFill="1" applyBorder="1" applyAlignment="1">
      <alignment horizontal="center" vertical="center"/>
    </xf>
    <xf numFmtId="178" fontId="52" fillId="0" borderId="5" xfId="0" applyNumberFormat="1" applyFont="1" applyBorder="1" applyAlignment="1">
      <alignmen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557C2787-9343-4ECC-BCFB-6DE3D7358A5D}"/>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196215</xdr:colOff>
      <xdr:row>1</xdr:row>
      <xdr:rowOff>133351</xdr:rowOff>
    </xdr:from>
    <xdr:to>
      <xdr:col>12</xdr:col>
      <xdr:colOff>100965</xdr:colOff>
      <xdr:row>2</xdr:row>
      <xdr:rowOff>57150</xdr:rowOff>
    </xdr:to>
    <xdr:sp macro="" textlink="" fLocksText="0">
      <xdr:nvSpPr>
        <xdr:cNvPr id="2" name="楕円 1">
          <a:extLst>
            <a:ext uri="{FF2B5EF4-FFF2-40B4-BE49-F238E27FC236}">
              <a16:creationId xmlns:a16="http://schemas.microsoft.com/office/drawing/2014/main" id="{B74ED7FD-9F88-841B-C809-7BC21E41CE29}"/>
            </a:ext>
          </a:extLst>
        </xdr:cNvPr>
        <xdr:cNvSpPr/>
      </xdr:nvSpPr>
      <xdr:spPr>
        <a:xfrm>
          <a:off x="6568440" y="628651"/>
          <a:ext cx="276225" cy="19049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207646</xdr:colOff>
      <xdr:row>0</xdr:row>
      <xdr:rowOff>18102</xdr:rowOff>
    </xdr:from>
    <xdr:ext cx="1398270" cy="445488"/>
    <xdr:sp macro="" textlink="">
      <xdr:nvSpPr>
        <xdr:cNvPr id="3" name="テキスト ボックス 2">
          <a:extLst>
            <a:ext uri="{FF2B5EF4-FFF2-40B4-BE49-F238E27FC236}">
              <a16:creationId xmlns:a16="http://schemas.microsoft.com/office/drawing/2014/main" id="{58A88B24-3624-47E6-84D4-5BD2C62F57F7}"/>
            </a:ext>
          </a:extLst>
        </xdr:cNvPr>
        <xdr:cNvSpPr txBox="1"/>
      </xdr:nvSpPr>
      <xdr:spPr>
        <a:xfrm>
          <a:off x="4865371" y="18102"/>
          <a:ext cx="1398270" cy="445488"/>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marL="0" marR="0" lvl="0" indent="0" algn="ctr" defTabSz="914400" eaLnBrk="1" fontAlgn="auto" latinLnBrk="1" hangingPunct="0">
            <a:lnSpc>
              <a:spcPct val="100000"/>
            </a:lnSpc>
            <a:spcBef>
              <a:spcPts val="0"/>
            </a:spcBef>
            <a:spcAft>
              <a:spcPts val="0"/>
            </a:spcAft>
            <a:buClrTx/>
            <a:buSzTx/>
            <a:buFontTx/>
            <a:buNone/>
            <a:tabLst/>
            <a:defRPr/>
          </a:pP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kumimoji="0" lang="ja-JP" altLang="en-US" sz="9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127000</xdr:colOff>
      <xdr:row>0</xdr:row>
      <xdr:rowOff>10583</xdr:rowOff>
    </xdr:from>
    <xdr:ext cx="1398270" cy="445488"/>
    <xdr:sp macro="" textlink="">
      <xdr:nvSpPr>
        <xdr:cNvPr id="2" name="テキスト ボックス 1">
          <a:extLst>
            <a:ext uri="{FF2B5EF4-FFF2-40B4-BE49-F238E27FC236}">
              <a16:creationId xmlns:a16="http://schemas.microsoft.com/office/drawing/2014/main" id="{8346FD3E-E636-4F84-93A3-9C5CB27524BE}"/>
            </a:ext>
          </a:extLst>
        </xdr:cNvPr>
        <xdr:cNvSpPr txBox="1"/>
      </xdr:nvSpPr>
      <xdr:spPr>
        <a:xfrm>
          <a:off x="5947833" y="10583"/>
          <a:ext cx="1398270" cy="445488"/>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marL="0" marR="0" lvl="0" indent="0" algn="ctr" defTabSz="914400" eaLnBrk="1" fontAlgn="auto" latinLnBrk="1" hangingPunct="0">
            <a:lnSpc>
              <a:spcPct val="100000"/>
            </a:lnSpc>
            <a:spcBef>
              <a:spcPts val="0"/>
            </a:spcBef>
            <a:spcAft>
              <a:spcPts val="0"/>
            </a:spcAft>
            <a:buClrTx/>
            <a:buSzTx/>
            <a:buFontTx/>
            <a:buNone/>
            <a:tabLst/>
            <a:defRPr/>
          </a:pP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kumimoji="0" lang="ja-JP" altLang="en-US" sz="9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352425</xdr:colOff>
      <xdr:row>0</xdr:row>
      <xdr:rowOff>76200</xdr:rowOff>
    </xdr:from>
    <xdr:ext cx="1398270" cy="445488"/>
    <xdr:sp macro="" textlink="">
      <xdr:nvSpPr>
        <xdr:cNvPr id="2" name="テキスト ボックス 1">
          <a:extLst>
            <a:ext uri="{FF2B5EF4-FFF2-40B4-BE49-F238E27FC236}">
              <a16:creationId xmlns:a16="http://schemas.microsoft.com/office/drawing/2014/main" id="{B01B167A-0BF1-4A4D-96DB-ABCA298DA002}"/>
            </a:ext>
          </a:extLst>
        </xdr:cNvPr>
        <xdr:cNvSpPr txBox="1"/>
      </xdr:nvSpPr>
      <xdr:spPr>
        <a:xfrm>
          <a:off x="3933825" y="76200"/>
          <a:ext cx="1398270" cy="445488"/>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marL="0" marR="0" lvl="0" indent="0" algn="ctr" defTabSz="914400" eaLnBrk="1" fontAlgn="auto" latinLnBrk="1" hangingPunct="0">
            <a:lnSpc>
              <a:spcPct val="100000"/>
            </a:lnSpc>
            <a:spcBef>
              <a:spcPts val="0"/>
            </a:spcBef>
            <a:spcAft>
              <a:spcPts val="0"/>
            </a:spcAft>
            <a:buClrTx/>
            <a:buSzTx/>
            <a:buFontTx/>
            <a:buNone/>
            <a:tabLst/>
            <a:defRPr/>
          </a:pP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kumimoji="0" lang="ja-JP" altLang="en-US" sz="9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47625</xdr:colOff>
      <xdr:row>3</xdr:row>
      <xdr:rowOff>161924</xdr:rowOff>
    </xdr:from>
    <xdr:to>
      <xdr:col>17</xdr:col>
      <xdr:colOff>66675</xdr:colOff>
      <xdr:row>5</xdr:row>
      <xdr:rowOff>133350</xdr:rowOff>
    </xdr:to>
    <xdr:sp macro="" textlink="">
      <xdr:nvSpPr>
        <xdr:cNvPr id="2" name="テキスト ボックス 1">
          <a:extLst>
            <a:ext uri="{FF2B5EF4-FFF2-40B4-BE49-F238E27FC236}">
              <a16:creationId xmlns:a16="http://schemas.microsoft.com/office/drawing/2014/main" id="{5E5A3370-79E6-8FD9-BFF3-0793FFCCF5A2}"/>
            </a:ext>
          </a:extLst>
        </xdr:cNvPr>
        <xdr:cNvSpPr txBox="1"/>
      </xdr:nvSpPr>
      <xdr:spPr>
        <a:xfrm>
          <a:off x="11382375" y="438149"/>
          <a:ext cx="1447800" cy="781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常勤換算後の人数で配置基準を満たすようにしてください。</a:t>
          </a:r>
          <a:endParaRPr kumimoji="1" lang="en-US" altLang="ja-JP" sz="1100"/>
        </a:p>
        <a:p>
          <a:pPr>
            <a:lnSpc>
              <a:spcPts val="1100"/>
            </a:lnSpc>
          </a:pPr>
          <a:endParaRPr kumimoji="1" lang="ja-JP" altLang="en-US" sz="1100"/>
        </a:p>
      </xdr:txBody>
    </xdr:sp>
    <xdr:clientData/>
  </xdr:twoCellAnchor>
  <xdr:oneCellAnchor>
    <xdr:from>
      <xdr:col>1</xdr:col>
      <xdr:colOff>657225</xdr:colOff>
      <xdr:row>11</xdr:row>
      <xdr:rowOff>38100</xdr:rowOff>
    </xdr:from>
    <xdr:ext cx="1680210" cy="1145680"/>
    <xdr:sp macro="" textlink="">
      <xdr:nvSpPr>
        <xdr:cNvPr id="3" name="四角形吹き出し 4">
          <a:extLst>
            <a:ext uri="{FF2B5EF4-FFF2-40B4-BE49-F238E27FC236}">
              <a16:creationId xmlns:a16="http://schemas.microsoft.com/office/drawing/2014/main" id="{927F5573-4140-4C44-AE10-190A5DF65C0C}"/>
            </a:ext>
          </a:extLst>
        </xdr:cNvPr>
        <xdr:cNvSpPr/>
      </xdr:nvSpPr>
      <xdr:spPr>
        <a:xfrm>
          <a:off x="876300" y="2819400"/>
          <a:ext cx="1680210" cy="1145680"/>
        </a:xfrm>
        <a:prstGeom prst="wedgeRectCallout">
          <a:avLst>
            <a:gd name="adj1" fmla="val -7025"/>
            <a:gd name="adj2" fmla="val -79262"/>
          </a:avLst>
        </a:prstGeom>
        <a:solidFill>
          <a:schemeClr val="accent6">
            <a:lumMod val="40000"/>
            <a:lumOff val="60000"/>
          </a:schemeClr>
        </a:solid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lIns="72000" tIns="72000" rIns="72000" bIns="72000" rtlCol="0" anchor="ctr" anchorCtr="0">
          <a:spAutoFit/>
        </a:bodyPr>
        <a:lstStyle/>
        <a:p>
          <a:pPr algn="l">
            <a:lnSpc>
              <a:spcPts val="1300"/>
            </a:lnSpc>
          </a:pPr>
          <a:r>
            <a:rPr kumimoji="1" lang="ja-JP" altLang="en-US" sz="1050" baseline="0">
              <a:solidFill>
                <a:sysClr val="windowText" lastClr="000000"/>
              </a:solidFill>
              <a:latin typeface="HG丸ｺﾞｼｯｸM-PRO" panose="020F0600000000000000" pitchFamily="50" charset="-128"/>
              <a:ea typeface="HG丸ｺﾞｼｯｸM-PRO" panose="020F0600000000000000" pitchFamily="50" charset="-128"/>
            </a:rPr>
            <a:t>書類提出日時点で雇用予定数に対し雇用決定者に差がある場合は、「採用予定」とし、採用後に実名を記入して速やかに再提出してください。</a:t>
          </a:r>
        </a:p>
      </xdr:txBody>
    </xdr:sp>
    <xdr:clientData/>
  </xdr:oneCellAnchor>
  <xdr:oneCellAnchor>
    <xdr:from>
      <xdr:col>4</xdr:col>
      <xdr:colOff>819150</xdr:colOff>
      <xdr:row>14</xdr:row>
      <xdr:rowOff>219075</xdr:rowOff>
    </xdr:from>
    <xdr:ext cx="1781175" cy="878940"/>
    <xdr:sp macro="" textlink="">
      <xdr:nvSpPr>
        <xdr:cNvPr id="5" name="吹き出し: 四角形 4">
          <a:extLst>
            <a:ext uri="{FF2B5EF4-FFF2-40B4-BE49-F238E27FC236}">
              <a16:creationId xmlns:a16="http://schemas.microsoft.com/office/drawing/2014/main" id="{A3E8A954-0D0B-4FB3-B3E0-C2FB4133ADE6}"/>
            </a:ext>
          </a:extLst>
        </xdr:cNvPr>
        <xdr:cNvSpPr/>
      </xdr:nvSpPr>
      <xdr:spPr>
        <a:xfrm>
          <a:off x="3971925" y="3857625"/>
          <a:ext cx="1781175" cy="878940"/>
        </a:xfrm>
        <a:prstGeom prst="wedgeRectCallout">
          <a:avLst>
            <a:gd name="adj1" fmla="val -32984"/>
            <a:gd name="adj2" fmla="val -123895"/>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lIns="72000" tIns="72000" rIns="72000" bIns="72000" rtlCol="0" anchor="ctr" anchorCtr="0">
          <a:spAutoFit/>
        </a:bodyPr>
        <a:lstStyle/>
        <a:p>
          <a:pPr algn="l"/>
          <a:r>
            <a:rPr kumimoji="1" lang="ja-JP" altLang="en-US" sz="1050" kern="1200">
              <a:solidFill>
                <a:sysClr val="windowText" lastClr="000000"/>
              </a:solidFill>
              <a:latin typeface="HG丸ｺﾞｼｯｸM-PRO" panose="020F0600000000000000" pitchFamily="50" charset="-128"/>
              <a:ea typeface="HG丸ｺﾞｼｯｸM-PRO" panose="020F0600000000000000" pitchFamily="50" charset="-128"/>
            </a:rPr>
            <a:t>施設長認定講習、保健師、看護師、准看護師、栄養士、管理栄養士、調理師などをご記入ください。</a:t>
          </a:r>
        </a:p>
      </xdr:txBody>
    </xdr:sp>
    <xdr:clientData/>
  </xdr:oneCellAnchor>
  <xdr:oneCellAnchor>
    <xdr:from>
      <xdr:col>8</xdr:col>
      <xdr:colOff>47625</xdr:colOff>
      <xdr:row>14</xdr:row>
      <xdr:rowOff>28575</xdr:rowOff>
    </xdr:from>
    <xdr:ext cx="2573655" cy="1370742"/>
    <xdr:sp macro="" textlink="">
      <xdr:nvSpPr>
        <xdr:cNvPr id="6" name="四角形吹き出し 9">
          <a:extLst>
            <a:ext uri="{FF2B5EF4-FFF2-40B4-BE49-F238E27FC236}">
              <a16:creationId xmlns:a16="http://schemas.microsoft.com/office/drawing/2014/main" id="{99794B9A-8DEB-400F-B74B-B2EA8E55F2E1}"/>
            </a:ext>
          </a:extLst>
        </xdr:cNvPr>
        <xdr:cNvSpPr/>
      </xdr:nvSpPr>
      <xdr:spPr>
        <a:xfrm>
          <a:off x="6991350" y="3667125"/>
          <a:ext cx="2573655" cy="1370742"/>
        </a:xfrm>
        <a:prstGeom prst="wedgeRectCallout">
          <a:avLst>
            <a:gd name="adj1" fmla="val 6828"/>
            <a:gd name="adj2" fmla="val -59303"/>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lIns="72000" tIns="72000" rIns="72000" bIns="72000" rtlCol="0" anchor="ctr" anchorCtr="0">
          <a:spAutoFit/>
        </a:bodyPr>
        <a:lstStyle/>
        <a:p>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常勤換算の方法</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短時間勤務職員の</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か月の勤務時間数</a:t>
          </a:r>
          <a:endPar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就業規則で定めた常勤職員の</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か月の勤務時間数</a:t>
          </a: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小数点第</a:t>
          </a:r>
          <a:r>
            <a:rPr kumimoji="1" lang="en-US" altLang="ja-JP" sz="1050">
              <a:solidFill>
                <a:srgbClr val="FF0000"/>
              </a:solidFill>
              <a:effectLst/>
              <a:latin typeface="HG丸ｺﾞｼｯｸM-PRO" panose="020F0600000000000000" pitchFamily="50" charset="-128"/>
              <a:ea typeface="HG丸ｺﾞｼｯｸM-PRO" panose="020F0600000000000000" pitchFamily="50" charset="-128"/>
              <a:cs typeface="+mn-cs"/>
            </a:rPr>
            <a:t>3</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位を四捨五入。</a:t>
          </a: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嘱託医の常勤換算後の人数は記入</a:t>
          </a:r>
          <a:endPar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不要です。</a:t>
          </a:r>
          <a:endParaRPr kumimoji="1" lang="ja-JP" altLang="en-US" sz="1050">
            <a:solidFill>
              <a:schemeClr val="tx1"/>
            </a:solidFill>
          </a:endParaRPr>
        </a:p>
      </xdr:txBody>
    </xdr:sp>
    <xdr:clientData/>
  </xdr:oneCellAnchor>
  <xdr:oneCellAnchor>
    <xdr:from>
      <xdr:col>9</xdr:col>
      <xdr:colOff>695325</xdr:colOff>
      <xdr:row>0</xdr:row>
      <xdr:rowOff>0</xdr:rowOff>
    </xdr:from>
    <xdr:ext cx="1095375" cy="378803"/>
    <xdr:sp macro="" textlink="">
      <xdr:nvSpPr>
        <xdr:cNvPr id="7" name="テキスト ボックス 6">
          <a:extLst>
            <a:ext uri="{FF2B5EF4-FFF2-40B4-BE49-F238E27FC236}">
              <a16:creationId xmlns:a16="http://schemas.microsoft.com/office/drawing/2014/main" id="{D938FCAA-D099-488A-90BF-A2E07962D171}"/>
            </a:ext>
          </a:extLst>
        </xdr:cNvPr>
        <xdr:cNvSpPr txBox="1"/>
      </xdr:nvSpPr>
      <xdr:spPr>
        <a:xfrm>
          <a:off x="8382000" y="0"/>
          <a:ext cx="1095375" cy="378803"/>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algn="ctr" latinLnBrk="1" hangingPunct="0">
            <a:spcAft>
              <a:spcPts val="0"/>
            </a:spcAft>
          </a:pPr>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lang="en-US" altLang="ja-JP" sz="14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lang="en-US" altLang="ja-JP" sz="14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lang="ja-JP" sz="7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oneCellAnchor>
    <xdr:from>
      <xdr:col>4</xdr:col>
      <xdr:colOff>552450</xdr:colOff>
      <xdr:row>20</xdr:row>
      <xdr:rowOff>104775</xdr:rowOff>
    </xdr:from>
    <xdr:ext cx="5629276" cy="2931819"/>
    <xdr:sp macro="" textlink="">
      <xdr:nvSpPr>
        <xdr:cNvPr id="8" name="四角形吹き出し 8">
          <a:extLst>
            <a:ext uri="{FF2B5EF4-FFF2-40B4-BE49-F238E27FC236}">
              <a16:creationId xmlns:a16="http://schemas.microsoft.com/office/drawing/2014/main" id="{6D835678-1B20-4ADF-B13A-1D6BCC1DC1E9}"/>
            </a:ext>
          </a:extLst>
        </xdr:cNvPr>
        <xdr:cNvSpPr/>
      </xdr:nvSpPr>
      <xdr:spPr>
        <a:xfrm>
          <a:off x="3705225" y="5629275"/>
          <a:ext cx="5629276" cy="2931819"/>
        </a:xfrm>
        <a:prstGeom prst="wedgeRectCallout">
          <a:avLst>
            <a:gd name="adj1" fmla="val 20282"/>
            <a:gd name="adj2" fmla="val -62649"/>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lIns="36000" tIns="36000" rIns="36000" bIns="36000" rtlCol="0" anchor="ctr" anchorCtr="0">
          <a:spAutoFit/>
        </a:bodyPr>
        <a:lstStyle/>
        <a:p>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勤続年数・経験年数の求め方</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p>
        <a:p>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端数がでた場合、小数点第</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2</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位以下は切り捨てとし、小数点第</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位まで求めてください。（</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6</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ヶ月＝</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0.5</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年）（</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4</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ヶ月＝</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0.3</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年）</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05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勤続年数</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a:t>
          </a: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当該施設等で勤続している年数（新しく認可する事業所の場合は全員</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0</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年です。）</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経験年数</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当該施設等で勤務を開始する日の前月までの間で、下記の勤続年数を合計した年数</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①学校教育法第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条に定める学校及び同法第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124</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条に定める専修学校</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②社会福祉法第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条に定める社会福祉事業を行う施設・事業所</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③児童福祉法第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12</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条の</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に定める施設</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④認可外保育施設（児童福祉法第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59</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項に定める認可外保育施設のうち、地方公共</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団体における単独保育施策による施設、認可外保育施設指導監督基準を満たす旨の</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証明書の交付された施設及び幼稚園に併設された施設）における勤続年数及び教育・</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保育施設又は地域型保育事業に移行した施設・事業所における移行前の認可外保育施設</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⑤医療法に定める病院、診療所、介護老人保健施設及び助産所</a:t>
          </a:r>
        </a:p>
      </xdr:txBody>
    </xdr:sp>
    <xdr:clientData/>
  </xdr:oneCellAnchor>
  <xdr:oneCellAnchor>
    <xdr:from>
      <xdr:col>1</xdr:col>
      <xdr:colOff>0</xdr:colOff>
      <xdr:row>16</xdr:row>
      <xdr:rowOff>228600</xdr:rowOff>
    </xdr:from>
    <xdr:ext cx="1771650" cy="863552"/>
    <xdr:sp macro="" textlink="">
      <xdr:nvSpPr>
        <xdr:cNvPr id="9" name="テキスト ボックス 8">
          <a:extLst>
            <a:ext uri="{FF2B5EF4-FFF2-40B4-BE49-F238E27FC236}">
              <a16:creationId xmlns:a16="http://schemas.microsoft.com/office/drawing/2014/main" id="{3BD6C38B-FE1D-4F03-87F6-1E2F162A8FD7}"/>
            </a:ext>
          </a:extLst>
        </xdr:cNvPr>
        <xdr:cNvSpPr txBox="1"/>
      </xdr:nvSpPr>
      <xdr:spPr>
        <a:xfrm>
          <a:off x="219075" y="4610100"/>
          <a:ext cx="1771650" cy="863552"/>
        </a:xfrm>
        <a:prstGeom prst="wedgeRectCallout">
          <a:avLst>
            <a:gd name="adj1" fmla="val -25691"/>
            <a:gd name="adj2" fmla="val -77690"/>
          </a:avLst>
        </a:prstGeom>
        <a:solidFill>
          <a:schemeClr val="accent6">
            <a:lumMod val="40000"/>
            <a:lumOff val="60000"/>
          </a:schemeClr>
        </a:solid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lIns="72000" tIns="72000" rIns="72000" bIns="72000" rtlCol="0" anchor="ctr" anchorCtr="0">
          <a:spAutoFit/>
        </a:bodyPr>
        <a:lstStyle/>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cs typeface="+mn-cs"/>
            </a:rPr>
            <a:t>調理員や嘱託医など、</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事業開始日に雇用（嘱託含む）される職員を記載してください</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12</xdr:col>
      <xdr:colOff>49530</xdr:colOff>
      <xdr:row>21</xdr:row>
      <xdr:rowOff>78921</xdr:rowOff>
    </xdr:from>
    <xdr:to>
      <xdr:col>13</xdr:col>
      <xdr:colOff>0</xdr:colOff>
      <xdr:row>23</xdr:row>
      <xdr:rowOff>149951</xdr:rowOff>
    </xdr:to>
    <xdr:sp macro="" textlink="" fLocksText="0">
      <xdr:nvSpPr>
        <xdr:cNvPr id="2" name="右中かっこ 1">
          <a:extLst>
            <a:ext uri="{FF2B5EF4-FFF2-40B4-BE49-F238E27FC236}">
              <a16:creationId xmlns:a16="http://schemas.microsoft.com/office/drawing/2014/main" id="{4722F41B-851D-2A39-EF16-9E46A0AFD532}"/>
            </a:ext>
          </a:extLst>
        </xdr:cNvPr>
        <xdr:cNvSpPr/>
      </xdr:nvSpPr>
      <xdr:spPr>
        <a:xfrm>
          <a:off x="2564130" y="4650921"/>
          <a:ext cx="160020" cy="52823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28575</xdr:colOff>
      <xdr:row>18</xdr:row>
      <xdr:rowOff>38100</xdr:rowOff>
    </xdr:from>
    <xdr:to>
      <xdr:col>23</xdr:col>
      <xdr:colOff>9525</xdr:colOff>
      <xdr:row>18</xdr:row>
      <xdr:rowOff>180975</xdr:rowOff>
    </xdr:to>
    <xdr:sp macro="" textlink="" fLocksText="0">
      <xdr:nvSpPr>
        <xdr:cNvPr id="3" name="大かっこ 2">
          <a:extLst>
            <a:ext uri="{FF2B5EF4-FFF2-40B4-BE49-F238E27FC236}">
              <a16:creationId xmlns:a16="http://schemas.microsoft.com/office/drawing/2014/main" id="{7ED4F2A7-D39C-7D56-6B12-10818913B861}"/>
            </a:ext>
          </a:extLst>
        </xdr:cNvPr>
        <xdr:cNvSpPr/>
      </xdr:nvSpPr>
      <xdr:spPr>
        <a:xfrm>
          <a:off x="4829175" y="3943350"/>
          <a:ext cx="4381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0</xdr:colOff>
      <xdr:row>23</xdr:row>
      <xdr:rowOff>0</xdr:rowOff>
    </xdr:from>
    <xdr:to>
      <xdr:col>18</xdr:col>
      <xdr:colOff>219075</xdr:colOff>
      <xdr:row>23</xdr:row>
      <xdr:rowOff>219075</xdr:rowOff>
    </xdr:to>
    <xdr:cxnSp macro="">
      <xdr:nvCxnSpPr>
        <xdr:cNvPr id="5" name="直線コネクタ 4">
          <a:extLst>
            <a:ext uri="{FF2B5EF4-FFF2-40B4-BE49-F238E27FC236}">
              <a16:creationId xmlns:a16="http://schemas.microsoft.com/office/drawing/2014/main" id="{9D81DCDB-8CEB-9DC8-2C99-FF8DFCFAA94C}"/>
            </a:ext>
          </a:extLst>
        </xdr:cNvPr>
        <xdr:cNvCxnSpPr/>
      </xdr:nvCxnSpPr>
      <xdr:spPr>
        <a:xfrm>
          <a:off x="3657600" y="4591050"/>
          <a:ext cx="676275"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28575</xdr:colOff>
      <xdr:row>22</xdr:row>
      <xdr:rowOff>38916</xdr:rowOff>
    </xdr:from>
    <xdr:to>
      <xdr:col>12</xdr:col>
      <xdr:colOff>161925</xdr:colOff>
      <xdr:row>24</xdr:row>
      <xdr:rowOff>173355</xdr:rowOff>
    </xdr:to>
    <xdr:sp macro="" textlink="">
      <xdr:nvSpPr>
        <xdr:cNvPr id="6" name="右中かっこ 5">
          <a:extLst>
            <a:ext uri="{FF2B5EF4-FFF2-40B4-BE49-F238E27FC236}">
              <a16:creationId xmlns:a16="http://schemas.microsoft.com/office/drawing/2014/main" id="{2B460F5D-51C5-4E8E-9855-31FB2F07EBC1}"/>
            </a:ext>
          </a:extLst>
        </xdr:cNvPr>
        <xdr:cNvSpPr/>
      </xdr:nvSpPr>
      <xdr:spPr>
        <a:xfrm>
          <a:off x="2543175" y="4801416"/>
          <a:ext cx="133350" cy="591639"/>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19050</xdr:colOff>
      <xdr:row>18</xdr:row>
      <xdr:rowOff>47625</xdr:rowOff>
    </xdr:from>
    <xdr:to>
      <xdr:col>22</xdr:col>
      <xdr:colOff>190499</xdr:colOff>
      <xdr:row>18</xdr:row>
      <xdr:rowOff>190500</xdr:rowOff>
    </xdr:to>
    <xdr:sp macro="" textlink="">
      <xdr:nvSpPr>
        <xdr:cNvPr id="7" name="大かっこ 6">
          <a:extLst>
            <a:ext uri="{FF2B5EF4-FFF2-40B4-BE49-F238E27FC236}">
              <a16:creationId xmlns:a16="http://schemas.microsoft.com/office/drawing/2014/main" id="{555818A4-E885-4855-8B76-928599EB4922}"/>
            </a:ext>
          </a:extLst>
        </xdr:cNvPr>
        <xdr:cNvSpPr/>
      </xdr:nvSpPr>
      <xdr:spPr>
        <a:xfrm>
          <a:off x="4819650" y="3495675"/>
          <a:ext cx="400049"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ity.nagoya.jp/kurashi/douro/1014853/1014871.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2294-647E-46A4-8B70-4775033CFB39}">
  <sheetPr>
    <tabColor rgb="FF7030A0"/>
  </sheetPr>
  <dimension ref="A1:AF61"/>
  <sheetViews>
    <sheetView view="pageBreakPreview" zoomScaleNormal="100" zoomScaleSheetLayoutView="100" workbookViewId="0">
      <selection activeCell="S10" sqref="S10"/>
    </sheetView>
  </sheetViews>
  <sheetFormatPr defaultColWidth="9" defaultRowHeight="13.2" x14ac:dyDescent="0.2"/>
  <cols>
    <col min="1" max="1" width="17.88671875" style="1" customWidth="1"/>
    <col min="2" max="2" width="5" style="1" customWidth="1"/>
    <col min="3" max="3" width="10" style="1" customWidth="1"/>
    <col min="4" max="4" width="5" style="1" customWidth="1"/>
    <col min="5" max="5" width="10" style="1" customWidth="1"/>
    <col min="6" max="6" width="5" style="1" customWidth="1"/>
    <col min="7" max="7" width="10" style="1" customWidth="1"/>
    <col min="8" max="8" width="5" style="1" customWidth="1"/>
    <col min="9" max="9" width="10" style="1" customWidth="1"/>
    <col min="10" max="10" width="5" style="1" customWidth="1"/>
    <col min="11" max="11" width="10" style="1" customWidth="1"/>
    <col min="12" max="12" width="5.44140625" style="1" customWidth="1"/>
    <col min="13" max="16384" width="9" style="1"/>
  </cols>
  <sheetData>
    <row r="1" spans="1:11" ht="39" customHeight="1" x14ac:dyDescent="0.2">
      <c r="A1" s="2" t="s">
        <v>99</v>
      </c>
    </row>
    <row r="2" spans="1:11" s="4" customFormat="1" ht="21" customHeight="1" x14ac:dyDescent="0.2">
      <c r="A2" s="241" t="s">
        <v>2</v>
      </c>
      <c r="B2" s="187" t="s">
        <v>226</v>
      </c>
      <c r="C2" s="188"/>
      <c r="D2" s="188"/>
      <c r="E2" s="188"/>
      <c r="F2" s="188"/>
      <c r="G2" s="188"/>
      <c r="H2" s="188"/>
      <c r="I2" s="188"/>
      <c r="J2" s="243" t="s">
        <v>3</v>
      </c>
      <c r="K2" s="244"/>
    </row>
    <row r="3" spans="1:11" s="4" customFormat="1" ht="16.5" customHeight="1" x14ac:dyDescent="0.2">
      <c r="A3" s="241"/>
      <c r="B3" s="247" t="s">
        <v>4</v>
      </c>
      <c r="C3" s="248"/>
      <c r="D3" s="241" t="s">
        <v>5</v>
      </c>
      <c r="E3" s="248"/>
      <c r="F3" s="241" t="s">
        <v>6</v>
      </c>
      <c r="G3" s="248"/>
      <c r="H3" s="241" t="s">
        <v>30</v>
      </c>
      <c r="I3" s="242"/>
      <c r="J3" s="245"/>
      <c r="K3" s="246"/>
    </row>
    <row r="4" spans="1:11" s="4" customFormat="1" ht="39" customHeight="1" x14ac:dyDescent="0.2">
      <c r="A4" s="241"/>
      <c r="B4" s="5" t="s">
        <v>7</v>
      </c>
      <c r="C4" s="6" t="s">
        <v>8</v>
      </c>
      <c r="D4" s="7" t="s">
        <v>7</v>
      </c>
      <c r="E4" s="6" t="s">
        <v>8</v>
      </c>
      <c r="F4" s="7" t="s">
        <v>7</v>
      </c>
      <c r="G4" s="6" t="s">
        <v>8</v>
      </c>
      <c r="H4" s="7" t="s">
        <v>7</v>
      </c>
      <c r="I4" s="130" t="s">
        <v>8</v>
      </c>
      <c r="J4" s="5" t="s">
        <v>7</v>
      </c>
      <c r="K4" s="6" t="s">
        <v>8</v>
      </c>
    </row>
    <row r="5" spans="1:11" s="4" customFormat="1" x14ac:dyDescent="0.2">
      <c r="A5" s="8"/>
      <c r="B5" s="9"/>
      <c r="C5" s="10" t="s">
        <v>9</v>
      </c>
      <c r="D5" s="11"/>
      <c r="E5" s="10" t="s">
        <v>9</v>
      </c>
      <c r="F5" s="11"/>
      <c r="G5" s="10" t="s">
        <v>9</v>
      </c>
      <c r="H5" s="11"/>
      <c r="I5" s="22" t="s">
        <v>9</v>
      </c>
      <c r="J5" s="9"/>
      <c r="K5" s="10" t="s">
        <v>9</v>
      </c>
    </row>
    <row r="6" spans="1:11" ht="39" customHeight="1" x14ac:dyDescent="0.2">
      <c r="A6" s="12" t="s">
        <v>28</v>
      </c>
      <c r="B6" s="215">
        <v>2</v>
      </c>
      <c r="C6" s="216">
        <v>39.630000000000003</v>
      </c>
      <c r="D6" s="217"/>
      <c r="E6" s="216"/>
      <c r="F6" s="217"/>
      <c r="G6" s="216"/>
      <c r="H6" s="217"/>
      <c r="I6" s="218"/>
      <c r="J6" s="13">
        <f>B6+D6+F6+H6</f>
        <v>2</v>
      </c>
      <c r="K6" s="20">
        <f>+E6+C6+G6+I6</f>
        <v>39.630000000000003</v>
      </c>
    </row>
    <row r="7" spans="1:11" ht="39" customHeight="1" x14ac:dyDescent="0.2">
      <c r="A7" s="14" t="s">
        <v>29</v>
      </c>
      <c r="B7" s="219">
        <v>1</v>
      </c>
      <c r="C7" s="220">
        <v>23.1</v>
      </c>
      <c r="D7" s="221"/>
      <c r="E7" s="220"/>
      <c r="F7" s="221"/>
      <c r="G7" s="220"/>
      <c r="H7" s="221"/>
      <c r="I7" s="222"/>
      <c r="J7" s="13">
        <f>B7+D7+F7</f>
        <v>1</v>
      </c>
      <c r="K7" s="20">
        <f>+E7+C7+G7+I7</f>
        <v>23.1</v>
      </c>
    </row>
    <row r="8" spans="1:11" ht="39" customHeight="1" x14ac:dyDescent="0.2">
      <c r="A8" s="15" t="s">
        <v>63</v>
      </c>
      <c r="B8" s="219">
        <v>1</v>
      </c>
      <c r="C8" s="220">
        <v>15.25</v>
      </c>
      <c r="D8" s="221"/>
      <c r="E8" s="220"/>
      <c r="F8" s="221"/>
      <c r="G8" s="220"/>
      <c r="H8" s="221"/>
      <c r="I8" s="222"/>
      <c r="J8" s="13">
        <f>B8+D8+F8</f>
        <v>1</v>
      </c>
      <c r="K8" s="20">
        <f>+E8+C8+G8+I8</f>
        <v>15.25</v>
      </c>
    </row>
    <row r="9" spans="1:11" ht="39" customHeight="1" x14ac:dyDescent="0.2">
      <c r="A9" s="15" t="s">
        <v>61</v>
      </c>
      <c r="B9" s="219">
        <v>1</v>
      </c>
      <c r="C9" s="220">
        <v>15.25</v>
      </c>
      <c r="D9" s="221"/>
      <c r="E9" s="220"/>
      <c r="F9" s="221"/>
      <c r="G9" s="220"/>
      <c r="H9" s="221"/>
      <c r="I9" s="222"/>
      <c r="J9" s="13">
        <v>0</v>
      </c>
      <c r="K9" s="20">
        <f>+E9+C9+G9+I9</f>
        <v>15.25</v>
      </c>
    </row>
    <row r="10" spans="1:11" ht="39" customHeight="1" thickBot="1" x14ac:dyDescent="0.25">
      <c r="A10" s="16" t="s">
        <v>10</v>
      </c>
      <c r="B10" s="223"/>
      <c r="C10" s="224">
        <v>40</v>
      </c>
      <c r="D10" s="225"/>
      <c r="E10" s="224"/>
      <c r="F10" s="225"/>
      <c r="G10" s="224"/>
      <c r="H10" s="225"/>
      <c r="I10" s="226"/>
      <c r="J10" s="23">
        <f>B10+D10+F10</f>
        <v>0</v>
      </c>
      <c r="K10" s="20">
        <f>+E10+C10+G10+I10</f>
        <v>40</v>
      </c>
    </row>
    <row r="11" spans="1:11" ht="39" customHeight="1" thickTop="1" x14ac:dyDescent="0.2">
      <c r="A11" s="17" t="s">
        <v>11</v>
      </c>
      <c r="B11" s="18">
        <f t="shared" ref="B11:K11" si="0">SUM(B6:B10)</f>
        <v>5</v>
      </c>
      <c r="C11" s="19">
        <f t="shared" si="0"/>
        <v>133.23000000000002</v>
      </c>
      <c r="D11" s="18">
        <f t="shared" si="0"/>
        <v>0</v>
      </c>
      <c r="E11" s="19">
        <f t="shared" si="0"/>
        <v>0</v>
      </c>
      <c r="F11" s="18">
        <f t="shared" si="0"/>
        <v>0</v>
      </c>
      <c r="G11" s="19">
        <f>SUM(G6:G10)</f>
        <v>0</v>
      </c>
      <c r="H11" s="18">
        <f t="shared" si="0"/>
        <v>0</v>
      </c>
      <c r="I11" s="21">
        <f t="shared" si="0"/>
        <v>0</v>
      </c>
      <c r="J11" s="213">
        <f t="shared" si="0"/>
        <v>4</v>
      </c>
      <c r="K11" s="214">
        <f t="shared" si="0"/>
        <v>133.23000000000002</v>
      </c>
    </row>
    <row r="12" spans="1:11" ht="39" customHeight="1" x14ac:dyDescent="0.2">
      <c r="A12" s="240" t="s">
        <v>96</v>
      </c>
      <c r="B12" s="240"/>
      <c r="C12" s="240"/>
      <c r="D12" s="240"/>
      <c r="E12" s="240"/>
      <c r="F12" s="240"/>
      <c r="G12" s="240"/>
      <c r="H12" s="240"/>
      <c r="I12" s="240"/>
      <c r="J12" s="240"/>
      <c r="K12" s="240"/>
    </row>
    <row r="14" spans="1:11" ht="39" customHeight="1" x14ac:dyDescent="0.2">
      <c r="A14" s="86" t="s">
        <v>109</v>
      </c>
      <c r="B14" s="87" t="s">
        <v>110</v>
      </c>
      <c r="C14" s="188"/>
      <c r="D14" s="88" t="s">
        <v>111</v>
      </c>
      <c r="E14" s="3"/>
      <c r="F14" s="87" t="s">
        <v>112</v>
      </c>
      <c r="G14" s="227">
        <v>500</v>
      </c>
      <c r="H14" s="3" t="s">
        <v>111</v>
      </c>
      <c r="I14" s="89"/>
      <c r="J14" s="236">
        <f>SUM(C14,G14)</f>
        <v>500</v>
      </c>
      <c r="K14" s="237"/>
    </row>
    <row r="15" spans="1:11" ht="40.5" customHeight="1" x14ac:dyDescent="0.2">
      <c r="A15" s="90" t="s">
        <v>113</v>
      </c>
      <c r="B15" s="238" t="s">
        <v>227</v>
      </c>
      <c r="C15" s="239"/>
      <c r="D15" s="239"/>
      <c r="E15" s="239"/>
      <c r="F15" s="239"/>
      <c r="G15" s="239"/>
      <c r="H15" s="238" t="s">
        <v>228</v>
      </c>
      <c r="I15" s="239"/>
      <c r="J15" s="239"/>
      <c r="K15" s="239"/>
    </row>
    <row r="59" spans="10:32" x14ac:dyDescent="0.2">
      <c r="L59" s="1" t="s">
        <v>103</v>
      </c>
      <c r="Y59" s="1" t="s">
        <v>104</v>
      </c>
    </row>
    <row r="60" spans="10:32" ht="13.8" thickBot="1" x14ac:dyDescent="0.25"/>
    <row r="61" spans="10:32" ht="13.8" thickBot="1" x14ac:dyDescent="0.25">
      <c r="J61" s="79"/>
      <c r="K61" s="80"/>
      <c r="L61" s="80"/>
      <c r="M61" s="80"/>
      <c r="N61" s="80"/>
      <c r="O61" s="80"/>
      <c r="P61" s="80"/>
      <c r="Q61" s="80"/>
      <c r="R61" s="80"/>
      <c r="S61" s="80"/>
      <c r="T61" s="80"/>
      <c r="U61" s="80"/>
      <c r="V61" s="80"/>
      <c r="W61" s="80" t="s">
        <v>105</v>
      </c>
      <c r="X61" s="80"/>
      <c r="Y61" s="80"/>
      <c r="Z61" s="80"/>
      <c r="AA61" s="80"/>
      <c r="AB61" s="80"/>
      <c r="AC61" s="80"/>
      <c r="AD61" s="80"/>
      <c r="AE61" s="80"/>
      <c r="AF61" s="81"/>
    </row>
  </sheetData>
  <mergeCells count="10">
    <mergeCell ref="J14:K14"/>
    <mergeCell ref="B15:G15"/>
    <mergeCell ref="H15:K15"/>
    <mergeCell ref="A12:K12"/>
    <mergeCell ref="H3:I3"/>
    <mergeCell ref="J2:K3"/>
    <mergeCell ref="A2:A4"/>
    <mergeCell ref="B3:C3"/>
    <mergeCell ref="D3:E3"/>
    <mergeCell ref="F3:G3"/>
  </mergeCells>
  <phoneticPr fontId="2"/>
  <printOptions horizontalCentered="1"/>
  <pageMargins left="0.39370078740157483" right="0.39370078740157483" top="0.59055118110236227" bottom="0.39370078740157483" header="0.31496062992125984" footer="0.31496062992125984"/>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C42F5-BB65-4AA4-98BF-44E3FD9689A7}">
  <sheetPr>
    <tabColor rgb="FF7030A0"/>
    <pageSetUpPr fitToPage="1"/>
  </sheetPr>
  <dimension ref="A2:AU158"/>
  <sheetViews>
    <sheetView tabSelected="1" view="pageBreakPreview" topLeftCell="A49" zoomScale="90" zoomScaleNormal="100" zoomScaleSheetLayoutView="90" workbookViewId="0">
      <selection activeCell="Y62" sqref="Y62:Z62"/>
    </sheetView>
  </sheetViews>
  <sheetFormatPr defaultColWidth="3" defaultRowHeight="18" customHeight="1" x14ac:dyDescent="0.2"/>
  <cols>
    <col min="1" max="32" width="3.33203125" customWidth="1"/>
  </cols>
  <sheetData>
    <row r="2" spans="1:33" ht="14.25" customHeight="1" x14ac:dyDescent="0.2">
      <c r="A2" s="312" t="s">
        <v>100</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116" t="s">
        <v>159</v>
      </c>
    </row>
    <row r="3" spans="1:33" ht="14.25" customHeight="1" thickBot="1" x14ac:dyDescent="0.25">
      <c r="A3" s="312"/>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116" t="s">
        <v>220</v>
      </c>
    </row>
    <row r="4" spans="1:33" ht="18" customHeight="1" thickBot="1" x14ac:dyDescent="0.25">
      <c r="A4" s="24">
        <v>1</v>
      </c>
      <c r="B4" s="24" t="s">
        <v>31</v>
      </c>
      <c r="C4" s="24"/>
      <c r="D4" s="24"/>
      <c r="E4" s="24"/>
      <c r="F4" s="24"/>
      <c r="G4" s="24"/>
      <c r="H4" s="24"/>
      <c r="I4" s="24"/>
      <c r="J4" s="313" t="s">
        <v>229</v>
      </c>
      <c r="K4" s="314"/>
      <c r="L4" s="314"/>
      <c r="M4" s="314"/>
      <c r="N4" s="314"/>
      <c r="O4" s="314"/>
      <c r="P4" s="314"/>
      <c r="Q4" s="314"/>
      <c r="R4" s="314"/>
      <c r="S4" s="314"/>
      <c r="T4" s="314"/>
      <c r="U4" s="314"/>
      <c r="V4" s="314"/>
      <c r="W4" s="314"/>
      <c r="X4" s="314"/>
      <c r="Y4" s="314"/>
      <c r="Z4" s="314"/>
      <c r="AA4" s="314"/>
      <c r="AB4" s="314"/>
      <c r="AC4" s="314"/>
      <c r="AD4" s="314"/>
      <c r="AE4" s="314"/>
      <c r="AF4" s="315"/>
      <c r="AG4" s="116" t="s">
        <v>245</v>
      </c>
    </row>
    <row r="5" spans="1:33" ht="18" customHeight="1" thickBot="1" x14ac:dyDescent="0.25">
      <c r="A5" s="24"/>
      <c r="B5" s="24"/>
      <c r="C5" s="24"/>
      <c r="D5" s="24"/>
      <c r="E5" s="24"/>
      <c r="F5" s="24"/>
      <c r="G5" s="24"/>
      <c r="H5" s="24"/>
      <c r="I5" s="24"/>
      <c r="J5" s="25"/>
      <c r="K5" s="25"/>
      <c r="L5" s="25"/>
      <c r="M5" s="25"/>
      <c r="N5" s="25"/>
      <c r="O5" s="25"/>
      <c r="P5" s="25"/>
      <c r="Q5" s="25"/>
      <c r="R5" s="25"/>
      <c r="S5" s="25"/>
      <c r="T5" s="25"/>
      <c r="U5" s="25"/>
      <c r="V5" s="25"/>
      <c r="W5" s="25"/>
      <c r="X5" s="25"/>
      <c r="Y5" s="25"/>
      <c r="Z5" s="25"/>
      <c r="AA5" s="25"/>
      <c r="AB5" s="25"/>
      <c r="AC5" s="24"/>
      <c r="AD5" s="24"/>
      <c r="AE5" s="24"/>
      <c r="AF5" s="24"/>
      <c r="AG5" s="116"/>
    </row>
    <row r="6" spans="1:33" ht="18" customHeight="1" thickBot="1" x14ac:dyDescent="0.25">
      <c r="A6" s="24">
        <v>2</v>
      </c>
      <c r="B6" s="24" t="s">
        <v>32</v>
      </c>
      <c r="C6" s="24"/>
      <c r="D6" s="24"/>
      <c r="E6" s="24"/>
      <c r="F6" s="24"/>
      <c r="G6" s="24"/>
      <c r="H6" s="24"/>
      <c r="I6" s="24"/>
      <c r="J6" s="26" t="s">
        <v>33</v>
      </c>
      <c r="K6" s="316" t="s">
        <v>230</v>
      </c>
      <c r="L6" s="317"/>
      <c r="M6" s="317"/>
      <c r="N6" s="317"/>
      <c r="O6" s="318" t="s">
        <v>238</v>
      </c>
      <c r="P6" s="314"/>
      <c r="Q6" s="314"/>
      <c r="R6" s="314"/>
      <c r="S6" s="314"/>
      <c r="T6" s="314"/>
      <c r="U6" s="314"/>
      <c r="V6" s="314"/>
      <c r="W6" s="314"/>
      <c r="X6" s="314"/>
      <c r="Y6" s="314"/>
      <c r="Z6" s="314"/>
      <c r="AA6" s="314"/>
      <c r="AB6" s="314"/>
      <c r="AC6" s="314"/>
      <c r="AD6" s="314"/>
      <c r="AE6" s="314"/>
      <c r="AF6" s="315"/>
      <c r="AG6" s="116" t="s">
        <v>246</v>
      </c>
    </row>
    <row r="7" spans="1:33" ht="18" customHeight="1" thickBot="1" x14ac:dyDescent="0.25">
      <c r="A7" s="24"/>
      <c r="B7" s="24"/>
      <c r="C7" s="24"/>
      <c r="D7" s="24"/>
      <c r="E7" s="24"/>
      <c r="F7" s="24"/>
      <c r="G7" s="24"/>
      <c r="H7" s="24"/>
      <c r="I7" s="24"/>
      <c r="J7" s="25"/>
      <c r="K7" s="25"/>
      <c r="L7" s="25"/>
      <c r="M7" s="25"/>
      <c r="N7" s="25"/>
      <c r="O7" s="25"/>
      <c r="P7" s="25"/>
      <c r="Q7" s="25"/>
      <c r="R7" s="25"/>
      <c r="S7" s="25"/>
      <c r="T7" s="25"/>
      <c r="U7" s="25"/>
      <c r="V7" s="25"/>
      <c r="W7" s="25"/>
      <c r="X7" s="25"/>
      <c r="Y7" s="25"/>
      <c r="Z7" s="25"/>
      <c r="AA7" s="25"/>
      <c r="AB7" s="25"/>
      <c r="AC7" s="24"/>
      <c r="AD7" s="24"/>
      <c r="AE7" s="24"/>
      <c r="AF7" s="24"/>
    </row>
    <row r="8" spans="1:33" ht="18" customHeight="1" thickBot="1" x14ac:dyDescent="0.25">
      <c r="A8" s="24">
        <v>3</v>
      </c>
      <c r="B8" s="24" t="s">
        <v>34</v>
      </c>
      <c r="C8" s="24"/>
      <c r="D8" s="24"/>
      <c r="E8" s="24"/>
      <c r="F8" s="24"/>
      <c r="G8" s="24"/>
      <c r="H8" s="24"/>
      <c r="I8" s="24"/>
      <c r="J8" s="173"/>
      <c r="K8" s="174"/>
      <c r="L8" s="174"/>
      <c r="M8" s="174"/>
      <c r="N8" s="174"/>
      <c r="O8" s="175" t="s">
        <v>231</v>
      </c>
      <c r="P8" s="174" t="s">
        <v>223</v>
      </c>
      <c r="Q8" s="186"/>
      <c r="R8" s="186"/>
      <c r="S8" s="174"/>
      <c r="T8" s="174"/>
      <c r="U8" s="174"/>
      <c r="V8" s="174"/>
      <c r="W8" s="175" t="s">
        <v>221</v>
      </c>
      <c r="X8" s="174" t="s">
        <v>224</v>
      </c>
      <c r="Y8" s="186"/>
      <c r="Z8" s="186"/>
      <c r="AA8" s="174"/>
      <c r="AB8" s="174"/>
      <c r="AC8" s="174"/>
      <c r="AD8" s="174"/>
      <c r="AE8" s="174"/>
      <c r="AF8" s="176"/>
    </row>
    <row r="9" spans="1:33" ht="18" customHeight="1" thickBot="1" x14ac:dyDescent="0.25">
      <c r="A9" s="24"/>
      <c r="B9" s="24"/>
      <c r="C9" s="24"/>
      <c r="D9" s="24"/>
      <c r="E9" s="24"/>
      <c r="F9" s="24"/>
      <c r="G9" s="24"/>
      <c r="H9" s="24"/>
      <c r="I9" s="24"/>
      <c r="J9" s="27"/>
      <c r="K9" s="27"/>
      <c r="L9" s="27"/>
      <c r="M9" s="27"/>
      <c r="N9" s="27"/>
      <c r="O9" s="25"/>
      <c r="P9" s="25"/>
      <c r="Q9" s="25"/>
      <c r="R9" s="25"/>
      <c r="S9" s="25"/>
      <c r="T9" s="25"/>
      <c r="U9" s="25"/>
      <c r="V9" s="25"/>
      <c r="W9" s="25"/>
      <c r="X9" s="25"/>
      <c r="Y9" s="25"/>
      <c r="Z9" s="25"/>
      <c r="AA9" s="25"/>
      <c r="AB9" s="25"/>
      <c r="AC9" s="24"/>
      <c r="AD9" s="24"/>
      <c r="AE9" s="24"/>
      <c r="AF9" s="24"/>
    </row>
    <row r="10" spans="1:33" ht="18" customHeight="1" x14ac:dyDescent="0.2">
      <c r="A10" s="24">
        <v>4</v>
      </c>
      <c r="B10" s="24" t="s">
        <v>35</v>
      </c>
      <c r="C10" s="24"/>
      <c r="D10" s="24"/>
      <c r="E10" s="24"/>
      <c r="F10" s="24"/>
      <c r="G10" s="24"/>
      <c r="H10" s="24"/>
      <c r="I10" s="24"/>
      <c r="J10" s="319">
        <f>AC13</f>
        <v>19</v>
      </c>
      <c r="K10" s="319"/>
      <c r="L10" s="27" t="s">
        <v>36</v>
      </c>
      <c r="M10" s="323"/>
      <c r="N10" s="324"/>
      <c r="O10" s="324"/>
      <c r="P10" s="324"/>
      <c r="Q10" s="320" t="s">
        <v>37</v>
      </c>
      <c r="R10" s="321"/>
      <c r="S10" s="321"/>
      <c r="T10" s="321"/>
      <c r="U10" s="321" t="s">
        <v>38</v>
      </c>
      <c r="V10" s="321"/>
      <c r="W10" s="321"/>
      <c r="X10" s="321"/>
      <c r="Y10" s="321" t="s">
        <v>39</v>
      </c>
      <c r="Z10" s="321"/>
      <c r="AA10" s="321"/>
      <c r="AB10" s="321"/>
      <c r="AC10" s="321" t="s">
        <v>40</v>
      </c>
      <c r="AD10" s="321"/>
      <c r="AE10" s="321"/>
      <c r="AF10" s="322"/>
    </row>
    <row r="11" spans="1:33" ht="18" customHeight="1" x14ac:dyDescent="0.2">
      <c r="A11" s="24"/>
      <c r="B11" s="136" t="s">
        <v>232</v>
      </c>
      <c r="C11" s="137"/>
      <c r="D11" s="137"/>
      <c r="E11" s="137"/>
      <c r="F11" s="137"/>
      <c r="G11" s="137"/>
      <c r="H11" s="137"/>
      <c r="I11" s="137"/>
      <c r="J11" s="137"/>
      <c r="K11" s="52"/>
      <c r="L11" s="27"/>
      <c r="M11" s="307" t="s">
        <v>98</v>
      </c>
      <c r="N11" s="308"/>
      <c r="O11" s="308"/>
      <c r="P11" s="308"/>
      <c r="Q11" s="309">
        <v>4</v>
      </c>
      <c r="R11" s="310"/>
      <c r="S11" s="310"/>
      <c r="T11" s="310"/>
      <c r="U11" s="310">
        <v>4</v>
      </c>
      <c r="V11" s="310"/>
      <c r="W11" s="310"/>
      <c r="X11" s="310"/>
      <c r="Y11" s="310">
        <v>5</v>
      </c>
      <c r="Z11" s="310"/>
      <c r="AA11" s="310"/>
      <c r="AB11" s="310"/>
      <c r="AC11" s="302">
        <f>SUM(Q11:AB11)</f>
        <v>13</v>
      </c>
      <c r="AD11" s="302"/>
      <c r="AE11" s="302"/>
      <c r="AF11" s="303"/>
    </row>
    <row r="12" spans="1:33" ht="18" customHeight="1" x14ac:dyDescent="0.2">
      <c r="A12" s="24"/>
      <c r="B12" s="24"/>
      <c r="C12" s="24"/>
      <c r="D12" s="24"/>
      <c r="E12" s="24"/>
      <c r="F12" s="24"/>
      <c r="G12" s="24"/>
      <c r="H12" s="24"/>
      <c r="I12" s="24"/>
      <c r="J12" s="52"/>
      <c r="K12" s="52"/>
      <c r="L12" s="27"/>
      <c r="M12" s="307" t="s">
        <v>97</v>
      </c>
      <c r="N12" s="308"/>
      <c r="O12" s="308"/>
      <c r="P12" s="308"/>
      <c r="Q12" s="311">
        <v>2</v>
      </c>
      <c r="R12" s="304"/>
      <c r="S12" s="304"/>
      <c r="T12" s="304"/>
      <c r="U12" s="304">
        <v>2</v>
      </c>
      <c r="V12" s="304"/>
      <c r="W12" s="304"/>
      <c r="X12" s="304"/>
      <c r="Y12" s="304">
        <v>2</v>
      </c>
      <c r="Z12" s="304"/>
      <c r="AA12" s="304"/>
      <c r="AB12" s="304"/>
      <c r="AC12" s="305">
        <f>SUM(Q12:AB12)</f>
        <v>6</v>
      </c>
      <c r="AD12" s="305"/>
      <c r="AE12" s="305"/>
      <c r="AF12" s="306"/>
    </row>
    <row r="13" spans="1:33" ht="18" customHeight="1" thickBot="1" x14ac:dyDescent="0.25">
      <c r="A13" s="24"/>
      <c r="B13" s="24"/>
      <c r="C13" s="24"/>
      <c r="D13" s="24"/>
      <c r="E13" s="24"/>
      <c r="F13" s="24"/>
      <c r="G13" s="24"/>
      <c r="H13" s="24"/>
      <c r="I13" s="24"/>
      <c r="J13" s="24"/>
      <c r="K13" s="24"/>
      <c r="L13" s="24"/>
      <c r="M13" s="257" t="s">
        <v>93</v>
      </c>
      <c r="N13" s="258"/>
      <c r="O13" s="258"/>
      <c r="P13" s="258"/>
      <c r="Q13" s="254">
        <f>SUM(Q11:T12)</f>
        <v>6</v>
      </c>
      <c r="R13" s="255"/>
      <c r="S13" s="255"/>
      <c r="T13" s="255"/>
      <c r="U13" s="254">
        <f>SUM(U11:X12)</f>
        <v>6</v>
      </c>
      <c r="V13" s="255"/>
      <c r="W13" s="255"/>
      <c r="X13" s="255"/>
      <c r="Y13" s="254">
        <f>SUM(Y11:AB12)</f>
        <v>7</v>
      </c>
      <c r="Z13" s="255"/>
      <c r="AA13" s="255"/>
      <c r="AB13" s="255"/>
      <c r="AC13" s="255">
        <f>SUM(Q13:AB13)</f>
        <v>19</v>
      </c>
      <c r="AD13" s="255"/>
      <c r="AE13" s="255"/>
      <c r="AF13" s="256"/>
    </row>
    <row r="14" spans="1:33" ht="9" customHeight="1" x14ac:dyDescent="0.2">
      <c r="A14" s="24"/>
      <c r="B14" s="24"/>
      <c r="C14" s="24"/>
      <c r="D14" s="24"/>
      <c r="E14" s="24"/>
      <c r="F14" s="24"/>
      <c r="G14" s="24"/>
      <c r="H14" s="24"/>
      <c r="I14" s="24"/>
      <c r="J14" s="24"/>
      <c r="K14" s="24"/>
      <c r="L14" s="24"/>
      <c r="M14" s="24"/>
      <c r="N14" s="24"/>
      <c r="O14" s="24"/>
      <c r="P14" s="28"/>
      <c r="Q14" s="52"/>
      <c r="R14" s="52"/>
      <c r="S14" s="52"/>
      <c r="T14" s="52"/>
      <c r="U14" s="52"/>
      <c r="V14" s="52"/>
      <c r="W14" s="52"/>
      <c r="X14" s="52"/>
      <c r="Y14" s="52"/>
      <c r="Z14" s="52"/>
      <c r="AA14" s="52"/>
      <c r="AB14" s="52"/>
      <c r="AC14" s="52"/>
      <c r="AD14" s="52"/>
      <c r="AE14" s="259" t="s">
        <v>13</v>
      </c>
      <c r="AF14" s="259"/>
    </row>
    <row r="15" spans="1:33" ht="18" customHeight="1" thickBot="1" x14ac:dyDescent="0.25">
      <c r="A15" s="24">
        <v>5</v>
      </c>
      <c r="B15" s="24" t="s">
        <v>64</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row>
    <row r="16" spans="1:33" ht="18" customHeight="1" x14ac:dyDescent="0.2">
      <c r="A16" s="24"/>
      <c r="B16" s="24" t="s">
        <v>65</v>
      </c>
      <c r="C16" s="24"/>
      <c r="D16" s="24"/>
      <c r="E16" s="24"/>
      <c r="F16" s="24"/>
      <c r="G16" s="24"/>
      <c r="H16" s="24"/>
      <c r="I16" s="24"/>
      <c r="J16" s="138" t="s">
        <v>221</v>
      </c>
      <c r="K16" s="139" t="s">
        <v>160</v>
      </c>
      <c r="L16" s="139"/>
      <c r="M16" s="139"/>
      <c r="N16" s="139"/>
      <c r="O16" s="139"/>
      <c r="P16" s="139"/>
      <c r="Q16" s="139"/>
      <c r="R16" s="139"/>
      <c r="S16" s="139"/>
      <c r="T16" s="139"/>
      <c r="U16" s="139"/>
      <c r="V16" s="139"/>
      <c r="W16" s="139"/>
      <c r="X16" s="139"/>
      <c r="Y16" s="139"/>
      <c r="Z16" s="139"/>
      <c r="AA16" s="139"/>
      <c r="AB16" s="139"/>
      <c r="AC16" s="139"/>
      <c r="AD16" s="139"/>
      <c r="AE16" s="139"/>
      <c r="AF16" s="140"/>
    </row>
    <row r="17" spans="1:33" ht="18" customHeight="1" x14ac:dyDescent="0.2">
      <c r="A17" s="24"/>
      <c r="B17" s="24"/>
      <c r="C17" s="24"/>
      <c r="D17" s="24"/>
      <c r="E17" s="24"/>
      <c r="F17" s="24"/>
      <c r="G17" s="24"/>
      <c r="H17" s="24"/>
      <c r="I17" s="24"/>
      <c r="J17" s="141" t="s">
        <v>231</v>
      </c>
      <c r="K17" s="115" t="s">
        <v>161</v>
      </c>
      <c r="L17" s="115"/>
      <c r="M17" s="115"/>
      <c r="N17" s="115"/>
      <c r="O17" s="115"/>
      <c r="P17" s="115"/>
      <c r="Q17" s="115"/>
      <c r="R17" s="115"/>
      <c r="S17" s="115"/>
      <c r="T17" s="115"/>
      <c r="U17" s="115"/>
      <c r="V17" s="115"/>
      <c r="W17" s="115"/>
      <c r="X17" s="115"/>
      <c r="Y17" s="115"/>
      <c r="Z17" s="115"/>
      <c r="AA17" s="115"/>
      <c r="AB17" s="115"/>
      <c r="AC17" s="115"/>
      <c r="AD17" s="115"/>
      <c r="AE17" s="115"/>
      <c r="AF17" s="142"/>
    </row>
    <row r="18" spans="1:33" ht="18" customHeight="1" x14ac:dyDescent="0.2">
      <c r="A18" s="24"/>
      <c r="B18" s="24"/>
      <c r="C18" s="24"/>
      <c r="D18" s="24"/>
      <c r="E18" s="24"/>
      <c r="F18" s="24"/>
      <c r="G18" s="24"/>
      <c r="H18" s="24"/>
      <c r="I18" s="24"/>
      <c r="J18" s="143" t="s">
        <v>162</v>
      </c>
      <c r="K18" s="115" t="s">
        <v>163</v>
      </c>
      <c r="L18" s="115"/>
      <c r="M18" s="115"/>
      <c r="N18" s="144" t="s">
        <v>159</v>
      </c>
      <c r="O18" s="115" t="s">
        <v>164</v>
      </c>
      <c r="P18" s="115"/>
      <c r="Q18" s="144" t="s">
        <v>231</v>
      </c>
      <c r="R18" s="115" t="s">
        <v>165</v>
      </c>
      <c r="S18" s="115"/>
      <c r="T18" s="115"/>
      <c r="U18" s="115" t="s">
        <v>166</v>
      </c>
      <c r="V18" s="115"/>
      <c r="W18" s="144" t="s">
        <v>159</v>
      </c>
      <c r="X18" s="115" t="s">
        <v>167</v>
      </c>
      <c r="Y18" s="144" t="s">
        <v>231</v>
      </c>
      <c r="Z18" s="115" t="s">
        <v>168</v>
      </c>
      <c r="AA18" s="115"/>
      <c r="AB18" s="115"/>
      <c r="AC18" s="115"/>
      <c r="AD18" s="115"/>
      <c r="AE18" s="115"/>
      <c r="AF18" s="142"/>
    </row>
    <row r="19" spans="1:33" ht="18" customHeight="1" x14ac:dyDescent="0.2">
      <c r="A19" s="24"/>
      <c r="B19" s="24"/>
      <c r="C19" s="24"/>
      <c r="D19" s="24"/>
      <c r="E19" s="24"/>
      <c r="F19" s="24"/>
      <c r="G19" s="24"/>
      <c r="H19" s="24"/>
      <c r="I19" s="24"/>
      <c r="J19" s="143" t="s">
        <v>162</v>
      </c>
      <c r="K19" s="115" t="s">
        <v>169</v>
      </c>
      <c r="L19" s="115"/>
      <c r="M19" s="115"/>
      <c r="N19" s="144" t="s">
        <v>159</v>
      </c>
      <c r="O19" s="115" t="s">
        <v>164</v>
      </c>
      <c r="P19" s="115"/>
      <c r="Q19" s="144" t="s">
        <v>231</v>
      </c>
      <c r="R19" s="115" t="s">
        <v>165</v>
      </c>
      <c r="S19" s="115"/>
      <c r="T19" s="115"/>
      <c r="U19" s="115" t="s">
        <v>166</v>
      </c>
      <c r="V19" s="115"/>
      <c r="W19" s="144" t="s">
        <v>159</v>
      </c>
      <c r="X19" s="115" t="s">
        <v>167</v>
      </c>
      <c r="Y19" s="144" t="s">
        <v>231</v>
      </c>
      <c r="Z19" s="115" t="s">
        <v>168</v>
      </c>
      <c r="AA19" s="115"/>
      <c r="AB19" s="115"/>
      <c r="AC19" s="115"/>
      <c r="AD19" s="115"/>
      <c r="AE19" s="115"/>
      <c r="AF19" s="142"/>
    </row>
    <row r="20" spans="1:33" ht="18" customHeight="1" x14ac:dyDescent="0.2">
      <c r="A20" s="24"/>
      <c r="B20" s="24"/>
      <c r="C20" s="24"/>
      <c r="D20" s="24"/>
      <c r="E20" s="24"/>
      <c r="F20" s="24"/>
      <c r="G20" s="24"/>
      <c r="H20" s="24"/>
      <c r="I20" s="24"/>
      <c r="J20" s="143" t="s">
        <v>162</v>
      </c>
      <c r="K20" s="115" t="s">
        <v>170</v>
      </c>
      <c r="L20" s="115"/>
      <c r="M20" s="115"/>
      <c r="N20" s="115"/>
      <c r="O20" s="115"/>
      <c r="P20" s="115"/>
      <c r="Q20" s="144" t="s">
        <v>231</v>
      </c>
      <c r="R20" s="325" t="s">
        <v>233</v>
      </c>
      <c r="S20" s="325"/>
      <c r="T20" s="325"/>
      <c r="U20" s="115"/>
      <c r="V20" s="115"/>
      <c r="W20" s="115"/>
      <c r="X20" s="115"/>
      <c r="Y20" s="115"/>
      <c r="Z20" s="115"/>
      <c r="AA20" s="115"/>
      <c r="AB20" s="115"/>
      <c r="AC20" s="115"/>
      <c r="AD20" s="115"/>
      <c r="AE20" s="115"/>
      <c r="AF20" s="142"/>
    </row>
    <row r="21" spans="1:33" ht="18" customHeight="1" x14ac:dyDescent="0.2">
      <c r="A21" s="24"/>
      <c r="B21" s="24"/>
      <c r="C21" s="24"/>
      <c r="D21" s="24"/>
      <c r="E21" s="24"/>
      <c r="F21" s="24"/>
      <c r="G21" s="24"/>
      <c r="H21" s="24"/>
      <c r="I21" s="24"/>
      <c r="J21" s="143" t="s">
        <v>162</v>
      </c>
      <c r="K21" s="145" t="s">
        <v>159</v>
      </c>
      <c r="L21" s="326" t="s">
        <v>171</v>
      </c>
      <c r="M21" s="326"/>
      <c r="N21" s="326"/>
      <c r="O21" s="326"/>
      <c r="P21" s="326"/>
      <c r="Q21" s="326"/>
      <c r="R21" s="326"/>
      <c r="S21" s="326"/>
      <c r="T21" s="326"/>
      <c r="U21" s="326"/>
      <c r="V21" s="326"/>
      <c r="W21" s="326"/>
      <c r="X21" s="326"/>
      <c r="Y21" s="326"/>
      <c r="Z21" s="326"/>
      <c r="AA21" s="326"/>
      <c r="AB21" s="326"/>
      <c r="AC21" s="326"/>
      <c r="AD21" s="326"/>
      <c r="AE21" s="326"/>
      <c r="AF21" s="327"/>
    </row>
    <row r="22" spans="1:33" ht="18" customHeight="1" thickBot="1" x14ac:dyDescent="0.25">
      <c r="A22" s="24"/>
      <c r="B22" s="24"/>
      <c r="C22" s="24"/>
      <c r="D22" s="24"/>
      <c r="E22" s="24"/>
      <c r="F22" s="24"/>
      <c r="G22" s="24"/>
      <c r="H22" s="24"/>
      <c r="I22" s="24"/>
      <c r="J22" s="123"/>
      <c r="K22" s="146"/>
      <c r="L22" s="328" t="s">
        <v>172</v>
      </c>
      <c r="M22" s="328"/>
      <c r="N22" s="328"/>
      <c r="O22" s="328"/>
      <c r="P22" s="328"/>
      <c r="Q22" s="328"/>
      <c r="R22" s="328"/>
      <c r="S22" s="328"/>
      <c r="T22" s="328"/>
      <c r="U22" s="328"/>
      <c r="V22" s="328"/>
      <c r="W22" s="328"/>
      <c r="X22" s="328"/>
      <c r="Y22" s="328"/>
      <c r="Z22" s="328"/>
      <c r="AA22" s="328"/>
      <c r="AB22" s="328"/>
      <c r="AC22" s="328"/>
      <c r="AD22" s="328"/>
      <c r="AE22" s="328"/>
      <c r="AF22" s="329"/>
    </row>
    <row r="23" spans="1:33" ht="18" customHeight="1" thickBot="1" x14ac:dyDescent="0.2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row>
    <row r="24" spans="1:33" ht="18" customHeight="1" x14ac:dyDescent="0.2">
      <c r="A24" s="24"/>
      <c r="B24" s="24" t="s">
        <v>66</v>
      </c>
      <c r="C24" s="24"/>
      <c r="D24" s="24"/>
      <c r="E24" s="24"/>
      <c r="F24" s="24"/>
      <c r="G24" s="24"/>
      <c r="H24" s="24"/>
      <c r="I24" s="24"/>
      <c r="J24" s="138" t="s">
        <v>159</v>
      </c>
      <c r="K24" s="139" t="s">
        <v>160</v>
      </c>
      <c r="L24" s="139"/>
      <c r="M24" s="139"/>
      <c r="N24" s="139"/>
      <c r="O24" s="139"/>
      <c r="P24" s="139"/>
      <c r="Q24" s="139"/>
      <c r="R24" s="139"/>
      <c r="S24" s="139"/>
      <c r="T24" s="139"/>
      <c r="U24" s="139"/>
      <c r="V24" s="139"/>
      <c r="W24" s="139"/>
      <c r="X24" s="139"/>
      <c r="Y24" s="139"/>
      <c r="Z24" s="139"/>
      <c r="AA24" s="139"/>
      <c r="AB24" s="139"/>
      <c r="AC24" s="139"/>
      <c r="AD24" s="139"/>
      <c r="AE24" s="139"/>
      <c r="AF24" s="140"/>
    </row>
    <row r="25" spans="1:33" ht="18" customHeight="1" x14ac:dyDescent="0.2">
      <c r="A25" s="24"/>
      <c r="B25" s="24"/>
      <c r="C25" s="24"/>
      <c r="D25" s="24"/>
      <c r="E25" s="24"/>
      <c r="F25" s="24"/>
      <c r="G25" s="24"/>
      <c r="H25" s="24"/>
      <c r="I25" s="24"/>
      <c r="J25" s="141" t="s">
        <v>231</v>
      </c>
      <c r="K25" s="115" t="s">
        <v>161</v>
      </c>
      <c r="L25" s="115"/>
      <c r="M25" s="115"/>
      <c r="N25" s="115"/>
      <c r="O25" s="115"/>
      <c r="P25" s="115"/>
      <c r="Q25" s="115"/>
      <c r="R25" s="115"/>
      <c r="S25" s="115"/>
      <c r="T25" s="115"/>
      <c r="U25" s="115"/>
      <c r="V25" s="115"/>
      <c r="W25" s="115"/>
      <c r="X25" s="115"/>
      <c r="Y25" s="115"/>
      <c r="Z25" s="115"/>
      <c r="AA25" s="115"/>
      <c r="AB25" s="115"/>
      <c r="AC25" s="115"/>
      <c r="AD25" s="115"/>
      <c r="AE25" s="115"/>
      <c r="AF25" s="142"/>
    </row>
    <row r="26" spans="1:33" ht="18" customHeight="1" x14ac:dyDescent="0.2">
      <c r="A26" s="24"/>
      <c r="B26" s="24"/>
      <c r="C26" s="24"/>
      <c r="D26" s="24"/>
      <c r="E26" s="24"/>
      <c r="F26" s="24"/>
      <c r="G26" s="24"/>
      <c r="H26" s="24"/>
      <c r="I26" s="24"/>
      <c r="J26" s="143" t="s">
        <v>162</v>
      </c>
      <c r="K26" s="115" t="s">
        <v>163</v>
      </c>
      <c r="L26" s="115"/>
      <c r="M26" s="115"/>
      <c r="N26" s="144" t="s">
        <v>159</v>
      </c>
      <c r="O26" s="115" t="s">
        <v>164</v>
      </c>
      <c r="P26" s="115"/>
      <c r="Q26" s="144" t="s">
        <v>231</v>
      </c>
      <c r="R26" s="115" t="s">
        <v>165</v>
      </c>
      <c r="S26" s="115"/>
      <c r="T26" s="115"/>
      <c r="U26" s="115" t="s">
        <v>166</v>
      </c>
      <c r="V26" s="115"/>
      <c r="W26" s="144" t="s">
        <v>159</v>
      </c>
      <c r="X26" s="115" t="s">
        <v>167</v>
      </c>
      <c r="Y26" s="144" t="s">
        <v>231</v>
      </c>
      <c r="Z26" s="115" t="s">
        <v>168</v>
      </c>
      <c r="AA26" s="115"/>
      <c r="AB26" s="115"/>
      <c r="AC26" s="115"/>
      <c r="AD26" s="115"/>
      <c r="AE26" s="115"/>
      <c r="AF26" s="142"/>
    </row>
    <row r="27" spans="1:33" ht="18" customHeight="1" x14ac:dyDescent="0.2">
      <c r="A27" s="24"/>
      <c r="B27" s="24"/>
      <c r="C27" s="24"/>
      <c r="D27" s="24"/>
      <c r="E27" s="24"/>
      <c r="F27" s="24"/>
      <c r="G27" s="24"/>
      <c r="H27" s="24"/>
      <c r="I27" s="24"/>
      <c r="J27" s="143" t="s">
        <v>162</v>
      </c>
      <c r="K27" s="115" t="s">
        <v>169</v>
      </c>
      <c r="L27" s="115"/>
      <c r="M27" s="115"/>
      <c r="N27" s="144" t="s">
        <v>159</v>
      </c>
      <c r="O27" s="115" t="s">
        <v>164</v>
      </c>
      <c r="P27" s="115"/>
      <c r="Q27" s="144" t="s">
        <v>231</v>
      </c>
      <c r="R27" s="115" t="s">
        <v>165</v>
      </c>
      <c r="S27" s="115"/>
      <c r="T27" s="115"/>
      <c r="U27" s="115" t="s">
        <v>166</v>
      </c>
      <c r="V27" s="115"/>
      <c r="W27" s="144" t="s">
        <v>159</v>
      </c>
      <c r="X27" s="115" t="s">
        <v>167</v>
      </c>
      <c r="Y27" s="144" t="s">
        <v>231</v>
      </c>
      <c r="Z27" s="115" t="s">
        <v>168</v>
      </c>
      <c r="AA27" s="115"/>
      <c r="AB27" s="115"/>
      <c r="AC27" s="115"/>
      <c r="AD27" s="115"/>
      <c r="AE27" s="115"/>
      <c r="AF27" s="142"/>
    </row>
    <row r="28" spans="1:33" ht="18" customHeight="1" x14ac:dyDescent="0.2">
      <c r="A28" s="24"/>
      <c r="B28" s="24"/>
      <c r="C28" s="24"/>
      <c r="D28" s="24"/>
      <c r="E28" s="24"/>
      <c r="F28" s="24"/>
      <c r="G28" s="24"/>
      <c r="H28" s="24"/>
      <c r="I28" s="24"/>
      <c r="J28" s="143" t="s">
        <v>162</v>
      </c>
      <c r="K28" s="115" t="s">
        <v>170</v>
      </c>
      <c r="L28" s="115"/>
      <c r="M28" s="115"/>
      <c r="N28" s="115"/>
      <c r="O28" s="115"/>
      <c r="P28" s="115"/>
      <c r="Q28" s="144" t="s">
        <v>231</v>
      </c>
      <c r="R28" s="325" t="s">
        <v>233</v>
      </c>
      <c r="S28" s="325"/>
      <c r="T28" s="325"/>
      <c r="U28" s="115"/>
      <c r="V28" s="115"/>
      <c r="W28" s="115"/>
      <c r="X28" s="115"/>
      <c r="Y28" s="115"/>
      <c r="Z28" s="115"/>
      <c r="AA28" s="115"/>
      <c r="AB28" s="115"/>
      <c r="AC28" s="115"/>
      <c r="AD28" s="115"/>
      <c r="AE28" s="115"/>
      <c r="AF28" s="142"/>
    </row>
    <row r="29" spans="1:33" ht="18" customHeight="1" x14ac:dyDescent="0.2">
      <c r="A29" s="24"/>
      <c r="B29" s="24"/>
      <c r="C29" s="24"/>
      <c r="D29" s="24"/>
      <c r="E29" s="24"/>
      <c r="F29" s="24"/>
      <c r="G29" s="24"/>
      <c r="H29" s="24"/>
      <c r="I29" s="24"/>
      <c r="J29" s="143" t="s">
        <v>162</v>
      </c>
      <c r="K29" s="145" t="s">
        <v>159</v>
      </c>
      <c r="L29" s="326" t="s">
        <v>171</v>
      </c>
      <c r="M29" s="326"/>
      <c r="N29" s="326"/>
      <c r="O29" s="326"/>
      <c r="P29" s="326"/>
      <c r="Q29" s="326"/>
      <c r="R29" s="326"/>
      <c r="S29" s="326"/>
      <c r="T29" s="326"/>
      <c r="U29" s="326"/>
      <c r="V29" s="326"/>
      <c r="W29" s="326"/>
      <c r="X29" s="326"/>
      <c r="Y29" s="326"/>
      <c r="Z29" s="326"/>
      <c r="AA29" s="326"/>
      <c r="AB29" s="326"/>
      <c r="AC29" s="326"/>
      <c r="AD29" s="326"/>
      <c r="AE29" s="326"/>
      <c r="AF29" s="327"/>
    </row>
    <row r="30" spans="1:33" ht="18" customHeight="1" thickBot="1" x14ac:dyDescent="0.25">
      <c r="A30" s="24"/>
      <c r="B30" s="24"/>
      <c r="C30" s="24"/>
      <c r="D30" s="24"/>
      <c r="E30" s="24"/>
      <c r="F30" s="24"/>
      <c r="G30" s="24"/>
      <c r="H30" s="24"/>
      <c r="I30" s="24"/>
      <c r="J30" s="123"/>
      <c r="K30" s="146"/>
      <c r="L30" s="328" t="s">
        <v>172</v>
      </c>
      <c r="M30" s="328"/>
      <c r="N30" s="328"/>
      <c r="O30" s="328"/>
      <c r="P30" s="328"/>
      <c r="Q30" s="328"/>
      <c r="R30" s="328"/>
      <c r="S30" s="328"/>
      <c r="T30" s="328"/>
      <c r="U30" s="328"/>
      <c r="V30" s="328"/>
      <c r="W30" s="328"/>
      <c r="X30" s="328"/>
      <c r="Y30" s="328"/>
      <c r="Z30" s="328"/>
      <c r="AA30" s="328"/>
      <c r="AB30" s="328"/>
      <c r="AC30" s="328"/>
      <c r="AD30" s="328"/>
      <c r="AE30" s="328"/>
      <c r="AF30" s="329"/>
    </row>
    <row r="31" spans="1:33" ht="18" customHeight="1" thickBo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row>
    <row r="32" spans="1:33" ht="18" customHeight="1" x14ac:dyDescent="0.2">
      <c r="A32" s="24"/>
      <c r="B32" s="24" t="s">
        <v>67</v>
      </c>
      <c r="C32" s="24"/>
      <c r="D32" s="24"/>
      <c r="E32" s="24"/>
      <c r="F32" s="24"/>
      <c r="G32" s="24"/>
      <c r="H32" s="24"/>
      <c r="I32" s="24"/>
      <c r="J32" s="280" t="s">
        <v>173</v>
      </c>
      <c r="K32" s="281"/>
      <c r="L32" s="282"/>
      <c r="M32" s="283">
        <v>5</v>
      </c>
      <c r="N32" s="283"/>
      <c r="O32" s="283"/>
      <c r="P32" s="283"/>
      <c r="Q32" s="139" t="s">
        <v>174</v>
      </c>
      <c r="R32" s="139"/>
      <c r="S32" s="139"/>
      <c r="T32" s="139"/>
      <c r="U32" s="139"/>
      <c r="V32" s="139"/>
      <c r="W32" s="139"/>
      <c r="X32" s="139"/>
      <c r="Y32" s="139"/>
      <c r="Z32" s="139"/>
      <c r="AA32" s="139"/>
      <c r="AB32" s="139"/>
      <c r="AC32" s="139"/>
      <c r="AD32" s="139"/>
      <c r="AE32" s="139"/>
      <c r="AF32" s="140"/>
      <c r="AG32" s="116" t="s">
        <v>244</v>
      </c>
    </row>
    <row r="33" spans="1:36" ht="18" customHeight="1" x14ac:dyDescent="0.2">
      <c r="A33" s="24"/>
      <c r="B33" s="24"/>
      <c r="C33" s="24"/>
      <c r="D33" s="24"/>
      <c r="E33" s="24"/>
      <c r="F33" s="24"/>
      <c r="G33" s="24"/>
      <c r="H33" s="24"/>
      <c r="I33" s="24"/>
      <c r="J33" s="284" t="s">
        <v>175</v>
      </c>
      <c r="K33" s="285"/>
      <c r="L33" s="286"/>
      <c r="M33" s="147" t="s">
        <v>159</v>
      </c>
      <c r="N33" s="148" t="s">
        <v>176</v>
      </c>
      <c r="O33" s="148"/>
      <c r="P33" s="148"/>
      <c r="Q33" s="149" t="s">
        <v>159</v>
      </c>
      <c r="R33" s="148" t="s">
        <v>177</v>
      </c>
      <c r="S33" s="148"/>
      <c r="T33" s="148"/>
      <c r="U33" s="149" t="s">
        <v>231</v>
      </c>
      <c r="V33" s="148" t="s">
        <v>178</v>
      </c>
      <c r="W33" s="150"/>
      <c r="X33" s="148"/>
      <c r="Y33" s="148"/>
      <c r="Z33" s="148"/>
      <c r="AA33" s="148"/>
      <c r="AB33" s="148"/>
      <c r="AC33" s="149" t="s">
        <v>159</v>
      </c>
      <c r="AD33" s="148" t="s">
        <v>179</v>
      </c>
      <c r="AE33" s="150"/>
      <c r="AF33" s="151"/>
    </row>
    <row r="34" spans="1:36" ht="18" customHeight="1" thickBot="1" x14ac:dyDescent="0.25">
      <c r="A34" s="24"/>
      <c r="B34" s="24"/>
      <c r="C34" s="24"/>
      <c r="D34" s="24"/>
      <c r="E34" s="24"/>
      <c r="F34" s="24"/>
      <c r="G34" s="24"/>
      <c r="H34" s="24"/>
      <c r="I34" s="24"/>
      <c r="J34" s="263" t="s">
        <v>180</v>
      </c>
      <c r="K34" s="264"/>
      <c r="L34" s="265"/>
      <c r="M34" s="152" t="s">
        <v>221</v>
      </c>
      <c r="N34" s="153" t="s">
        <v>181</v>
      </c>
      <c r="O34" s="154"/>
      <c r="P34" s="154"/>
      <c r="Q34" s="154" t="s">
        <v>159</v>
      </c>
      <c r="R34" s="153" t="s">
        <v>182</v>
      </c>
      <c r="S34" s="153"/>
      <c r="T34" s="153"/>
      <c r="U34" s="153"/>
      <c r="V34" s="154" t="s">
        <v>159</v>
      </c>
      <c r="W34" s="153" t="s">
        <v>183</v>
      </c>
      <c r="X34" s="153"/>
      <c r="Y34" s="153"/>
      <c r="Z34" s="153"/>
      <c r="AA34" s="154" t="s">
        <v>159</v>
      </c>
      <c r="AB34" s="153" t="s">
        <v>179</v>
      </c>
      <c r="AC34" s="153"/>
      <c r="AD34" s="153"/>
      <c r="AE34" s="153"/>
      <c r="AF34" s="155"/>
    </row>
    <row r="35" spans="1:36" ht="18" customHeight="1" thickBot="1" x14ac:dyDescent="0.25">
      <c r="A35" s="24"/>
      <c r="B35" s="24"/>
      <c r="C35" s="24"/>
      <c r="D35" s="24"/>
      <c r="E35" s="24"/>
      <c r="F35" s="24"/>
      <c r="G35" s="24"/>
      <c r="H35" s="24"/>
      <c r="I35" s="24"/>
      <c r="J35" s="253" t="s">
        <v>102</v>
      </c>
      <c r="K35" s="253"/>
      <c r="L35" s="253"/>
      <c r="M35" s="253"/>
      <c r="N35" s="253"/>
      <c r="O35" s="253"/>
      <c r="P35" s="253"/>
      <c r="Q35" s="253"/>
      <c r="R35" s="253"/>
      <c r="S35" s="253"/>
      <c r="T35" s="253"/>
      <c r="U35" s="253"/>
      <c r="V35" s="253"/>
      <c r="W35" s="253"/>
      <c r="X35" s="253"/>
      <c r="Y35" s="253"/>
      <c r="Z35" s="253"/>
      <c r="AA35" s="253"/>
      <c r="AB35" s="253"/>
      <c r="AC35" s="253"/>
      <c r="AD35" s="253"/>
      <c r="AE35" s="253"/>
      <c r="AF35" s="253"/>
    </row>
    <row r="36" spans="1:36" ht="18" customHeight="1" x14ac:dyDescent="0.2">
      <c r="A36" s="24"/>
      <c r="B36" s="24" t="s">
        <v>68</v>
      </c>
      <c r="C36" s="24"/>
      <c r="D36" s="24"/>
      <c r="E36" s="24"/>
      <c r="F36" s="24"/>
      <c r="G36" s="24"/>
      <c r="H36" s="24"/>
      <c r="I36" s="24"/>
      <c r="J36" s="156" t="s">
        <v>231</v>
      </c>
      <c r="K36" s="330" t="s">
        <v>184</v>
      </c>
      <c r="L36" s="330"/>
      <c r="M36" s="330"/>
      <c r="N36" s="330"/>
      <c r="O36" s="330"/>
      <c r="P36" s="330"/>
      <c r="Q36" s="330"/>
      <c r="R36" s="330"/>
      <c r="S36" s="330"/>
      <c r="T36" s="330"/>
      <c r="U36" s="330"/>
      <c r="V36" s="330"/>
      <c r="W36" s="330"/>
      <c r="X36" s="330"/>
      <c r="Y36" s="330"/>
      <c r="Z36" s="330"/>
      <c r="AA36" s="330"/>
      <c r="AB36" s="330"/>
      <c r="AC36" s="330"/>
      <c r="AD36" s="330"/>
      <c r="AE36" s="330"/>
      <c r="AF36" s="331"/>
    </row>
    <row r="37" spans="1:36" ht="18" customHeight="1" thickBot="1" x14ac:dyDescent="0.25">
      <c r="A37" s="24"/>
      <c r="B37" s="24"/>
      <c r="C37" s="24"/>
      <c r="D37" s="24"/>
      <c r="E37" s="24"/>
      <c r="F37" s="24"/>
      <c r="G37" s="24"/>
      <c r="H37" s="24"/>
      <c r="I37" s="24"/>
      <c r="J37" s="157"/>
      <c r="K37" s="332" t="s">
        <v>185</v>
      </c>
      <c r="L37" s="332"/>
      <c r="M37" s="332"/>
      <c r="N37" s="332"/>
      <c r="O37" s="332"/>
      <c r="P37" s="332"/>
      <c r="Q37" s="332"/>
      <c r="R37" s="332"/>
      <c r="S37" s="332"/>
      <c r="T37" s="332"/>
      <c r="U37" s="332"/>
      <c r="V37" s="332"/>
      <c r="W37" s="332"/>
      <c r="X37" s="332"/>
      <c r="Y37" s="332"/>
      <c r="Z37" s="332"/>
      <c r="AA37" s="332"/>
      <c r="AB37" s="332"/>
      <c r="AC37" s="332"/>
      <c r="AD37" s="332"/>
      <c r="AE37" s="332"/>
      <c r="AF37" s="333"/>
    </row>
    <row r="38" spans="1:36" ht="18" customHeight="1" thickBot="1" x14ac:dyDescent="0.25">
      <c r="A38" s="24"/>
      <c r="B38" s="24"/>
      <c r="C38" s="24"/>
      <c r="D38" s="24"/>
      <c r="E38" s="24"/>
      <c r="F38" s="24"/>
      <c r="G38" s="24"/>
      <c r="H38" s="24"/>
      <c r="I38" s="24"/>
      <c r="J38" s="33"/>
      <c r="K38" s="33"/>
      <c r="L38" s="33"/>
      <c r="M38" s="33"/>
      <c r="N38" s="33"/>
      <c r="O38" s="33"/>
      <c r="P38" s="33"/>
      <c r="Q38" s="33"/>
      <c r="R38" s="33"/>
      <c r="S38" s="33"/>
      <c r="T38" s="33"/>
      <c r="U38" s="33"/>
      <c r="V38" s="33"/>
      <c r="W38" s="33"/>
      <c r="X38" s="33"/>
      <c r="Y38" s="33"/>
      <c r="Z38" s="33"/>
      <c r="AA38" s="33"/>
      <c r="AB38" s="33"/>
      <c r="AC38" s="24"/>
      <c r="AD38" s="24"/>
      <c r="AE38" s="24"/>
      <c r="AF38" s="24"/>
    </row>
    <row r="39" spans="1:36" ht="18" customHeight="1" thickBot="1" x14ac:dyDescent="0.25">
      <c r="A39" s="24"/>
      <c r="B39" s="24" t="s">
        <v>69</v>
      </c>
      <c r="C39" s="24"/>
      <c r="D39" s="24"/>
      <c r="E39" s="24"/>
      <c r="F39" s="24"/>
      <c r="G39" s="24"/>
      <c r="H39" s="24"/>
      <c r="I39" s="24"/>
      <c r="J39" s="287">
        <v>1</v>
      </c>
      <c r="K39" s="288"/>
      <c r="L39" s="34" t="s">
        <v>41</v>
      </c>
      <c r="M39" s="289" t="s">
        <v>73</v>
      </c>
      <c r="N39" s="289"/>
      <c r="O39" s="289"/>
      <c r="P39" s="289"/>
      <c r="Q39" s="289"/>
      <c r="R39" s="289"/>
      <c r="S39" s="289"/>
      <c r="T39" s="289"/>
      <c r="U39" s="289"/>
      <c r="V39" s="289"/>
      <c r="W39" s="289"/>
      <c r="X39" s="289"/>
      <c r="Y39" s="289"/>
      <c r="Z39" s="289"/>
      <c r="AA39" s="289"/>
      <c r="AB39" s="289"/>
      <c r="AC39" s="289"/>
      <c r="AD39" s="289"/>
      <c r="AE39" s="289"/>
      <c r="AF39" s="290"/>
      <c r="AG39" s="116" t="s">
        <v>243</v>
      </c>
    </row>
    <row r="40" spans="1:36" ht="18" customHeight="1" thickBot="1" x14ac:dyDescent="0.2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row>
    <row r="41" spans="1:36" ht="18" customHeight="1" x14ac:dyDescent="0.2">
      <c r="A41" s="24"/>
      <c r="B41" s="24" t="s">
        <v>70</v>
      </c>
      <c r="C41" s="24"/>
      <c r="D41" s="24"/>
      <c r="E41" s="24"/>
      <c r="F41" s="24"/>
      <c r="G41" s="24"/>
      <c r="H41" s="24"/>
      <c r="I41" s="24"/>
      <c r="J41" s="260" t="s">
        <v>53</v>
      </c>
      <c r="K41" s="261"/>
      <c r="L41" s="262"/>
      <c r="M41" s="266" t="s">
        <v>54</v>
      </c>
      <c r="N41" s="267"/>
      <c r="O41" s="267"/>
      <c r="P41" s="268"/>
      <c r="Q41" s="260" t="s">
        <v>55</v>
      </c>
      <c r="R41" s="261"/>
      <c r="S41" s="261"/>
      <c r="T41" s="261"/>
      <c r="U41" s="261"/>
      <c r="V41" s="261"/>
      <c r="W41" s="261"/>
      <c r="X41" s="261"/>
      <c r="Y41" s="262"/>
      <c r="Z41" s="260" t="s">
        <v>56</v>
      </c>
      <c r="AA41" s="261"/>
      <c r="AB41" s="262"/>
      <c r="AC41" s="266" t="s">
        <v>52</v>
      </c>
      <c r="AD41" s="267"/>
      <c r="AE41" s="267"/>
      <c r="AF41" s="268"/>
      <c r="AG41" s="24"/>
      <c r="AH41" s="24"/>
      <c r="AI41" s="24"/>
      <c r="AJ41" s="24"/>
    </row>
    <row r="42" spans="1:36" ht="18" customHeight="1" thickBot="1" x14ac:dyDescent="0.25">
      <c r="A42" s="24"/>
      <c r="B42" s="24"/>
      <c r="C42" s="24"/>
      <c r="D42" s="24"/>
      <c r="E42" s="24"/>
      <c r="F42" s="24"/>
      <c r="G42" s="24"/>
      <c r="H42" s="24"/>
      <c r="I42" s="24"/>
      <c r="J42" s="263"/>
      <c r="K42" s="264"/>
      <c r="L42" s="265"/>
      <c r="M42" s="269"/>
      <c r="N42" s="270"/>
      <c r="O42" s="270"/>
      <c r="P42" s="271"/>
      <c r="Q42" s="263"/>
      <c r="R42" s="264"/>
      <c r="S42" s="264"/>
      <c r="T42" s="264"/>
      <c r="U42" s="264"/>
      <c r="V42" s="264"/>
      <c r="W42" s="264"/>
      <c r="X42" s="264"/>
      <c r="Y42" s="265"/>
      <c r="Z42" s="263"/>
      <c r="AA42" s="264"/>
      <c r="AB42" s="265"/>
      <c r="AC42" s="269"/>
      <c r="AD42" s="270"/>
      <c r="AE42" s="270"/>
      <c r="AF42" s="271"/>
      <c r="AG42" s="24"/>
      <c r="AH42" s="24"/>
      <c r="AI42" s="24"/>
      <c r="AJ42" s="24"/>
    </row>
    <row r="43" spans="1:36" ht="4.5" customHeight="1" thickBot="1" x14ac:dyDescent="0.25">
      <c r="A43" s="24"/>
      <c r="B43" s="24"/>
      <c r="C43" s="24"/>
      <c r="D43" s="24"/>
      <c r="E43" s="24"/>
      <c r="F43" s="24"/>
      <c r="G43" s="24"/>
      <c r="H43" s="24"/>
      <c r="I43" s="24"/>
      <c r="J43" s="35"/>
      <c r="K43" s="36"/>
      <c r="L43" s="37"/>
      <c r="M43" s="35"/>
      <c r="N43" s="36"/>
      <c r="O43" s="36"/>
      <c r="P43" s="37"/>
      <c r="Q43" s="35"/>
      <c r="R43" s="36"/>
      <c r="S43" s="36"/>
      <c r="T43" s="36"/>
      <c r="U43" s="36"/>
      <c r="V43" s="36"/>
      <c r="W43" s="36"/>
      <c r="X43" s="132"/>
      <c r="Y43" s="133"/>
      <c r="Z43" s="35"/>
      <c r="AA43" s="132"/>
      <c r="AB43" s="133"/>
      <c r="AC43" s="134"/>
      <c r="AD43" s="27"/>
      <c r="AE43" s="27"/>
      <c r="AF43" s="39"/>
      <c r="AG43" s="24"/>
      <c r="AH43" s="24"/>
      <c r="AI43" s="24"/>
      <c r="AJ43" s="24"/>
    </row>
    <row r="44" spans="1:36" ht="18" customHeight="1" thickBot="1" x14ac:dyDescent="0.25">
      <c r="A44" s="24"/>
      <c r="B44" s="24"/>
      <c r="C44" s="24"/>
      <c r="D44" s="24"/>
      <c r="E44" s="24"/>
      <c r="F44" s="24"/>
      <c r="G44" s="24"/>
      <c r="H44" s="24"/>
      <c r="I44" s="24"/>
      <c r="J44" s="272" t="s">
        <v>57</v>
      </c>
      <c r="K44" s="273"/>
      <c r="L44" s="274"/>
      <c r="M44" s="250">
        <f>'【定型様式１】室名等面積表（小規模型事業所内保育事業用）'!K6</f>
        <v>39.630000000000003</v>
      </c>
      <c r="N44" s="251"/>
      <c r="O44" s="251"/>
      <c r="P44" s="252" t="s">
        <v>42</v>
      </c>
      <c r="Q44" s="61"/>
      <c r="R44" s="62" t="s">
        <v>43</v>
      </c>
      <c r="S44" s="28"/>
      <c r="T44" s="28"/>
      <c r="U44" s="278">
        <f>SUM(Q13:X13)</f>
        <v>12</v>
      </c>
      <c r="V44" s="279"/>
      <c r="W44" s="27" t="s">
        <v>36</v>
      </c>
      <c r="X44" s="27"/>
      <c r="Y44" s="39"/>
      <c r="Z44" s="38"/>
      <c r="AA44" s="27"/>
      <c r="AB44" s="39"/>
      <c r="AC44" s="141" t="s">
        <v>231</v>
      </c>
      <c r="AD44" s="115" t="s">
        <v>186</v>
      </c>
      <c r="AE44" s="115"/>
      <c r="AF44" s="142"/>
      <c r="AG44" s="24"/>
      <c r="AH44" s="24"/>
      <c r="AI44" s="24"/>
      <c r="AJ44" s="24"/>
    </row>
    <row r="45" spans="1:36" ht="18" customHeight="1" thickBot="1" x14ac:dyDescent="0.25">
      <c r="A45" s="24"/>
      <c r="B45" s="24"/>
      <c r="C45" s="24"/>
      <c r="D45" s="24"/>
      <c r="E45" s="24"/>
      <c r="F45" s="24"/>
      <c r="G45" s="24"/>
      <c r="H45" s="24"/>
      <c r="I45" s="24"/>
      <c r="J45" s="272"/>
      <c r="K45" s="273"/>
      <c r="L45" s="274"/>
      <c r="M45" s="250"/>
      <c r="N45" s="251"/>
      <c r="O45" s="251"/>
      <c r="P45" s="252"/>
      <c r="Q45" s="61"/>
      <c r="R45" s="28"/>
      <c r="S45" s="28"/>
      <c r="T45" s="28"/>
      <c r="U45" s="28" t="s">
        <v>58</v>
      </c>
      <c r="V45" s="28"/>
      <c r="W45" s="27"/>
      <c r="X45" s="27"/>
      <c r="Y45" s="39"/>
      <c r="Z45" s="38"/>
      <c r="AA45" s="72" t="str">
        <f>IF(M44&gt;=S46,"適","否")</f>
        <v>適</v>
      </c>
      <c r="AB45" s="73"/>
      <c r="AC45" s="38"/>
      <c r="AD45" s="27"/>
      <c r="AE45" s="27"/>
      <c r="AF45" s="39"/>
      <c r="AG45" s="24"/>
      <c r="AH45" s="24"/>
      <c r="AI45" s="24"/>
      <c r="AJ45" s="24"/>
    </row>
    <row r="46" spans="1:36" ht="18" customHeight="1" thickBot="1" x14ac:dyDescent="0.25">
      <c r="A46" s="24"/>
      <c r="B46" s="24"/>
      <c r="C46" s="24"/>
      <c r="D46" s="24"/>
      <c r="E46" s="24"/>
      <c r="F46" s="24"/>
      <c r="G46" s="24"/>
      <c r="H46" s="24"/>
      <c r="I46" s="24"/>
      <c r="J46" s="272"/>
      <c r="K46" s="273"/>
      <c r="L46" s="274"/>
      <c r="M46" s="250"/>
      <c r="N46" s="251"/>
      <c r="O46" s="251"/>
      <c r="P46" s="252"/>
      <c r="Q46" s="61"/>
      <c r="R46" s="52" t="s">
        <v>46</v>
      </c>
      <c r="S46" s="275">
        <f>3.3*U44</f>
        <v>39.599999999999994</v>
      </c>
      <c r="T46" s="276"/>
      <c r="U46" s="277"/>
      <c r="V46" s="28" t="s">
        <v>45</v>
      </c>
      <c r="W46" s="27"/>
      <c r="X46" s="27"/>
      <c r="Y46" s="39"/>
      <c r="Z46" s="38"/>
      <c r="AA46" s="27"/>
      <c r="AB46" s="39"/>
      <c r="AC46" s="38"/>
      <c r="AD46" s="27"/>
      <c r="AE46" s="27"/>
      <c r="AF46" s="39"/>
      <c r="AG46" s="24"/>
      <c r="AH46" s="24"/>
      <c r="AI46" s="24"/>
      <c r="AJ46" s="24"/>
    </row>
    <row r="47" spans="1:36" ht="4.5" customHeight="1" thickBot="1" x14ac:dyDescent="0.25">
      <c r="A47" s="24"/>
      <c r="B47" s="24"/>
      <c r="C47" s="24"/>
      <c r="D47" s="24"/>
      <c r="E47" s="24"/>
      <c r="F47" s="24"/>
      <c r="G47" s="24"/>
      <c r="H47" s="24"/>
      <c r="I47" s="24"/>
      <c r="J47" s="40"/>
      <c r="K47" s="41"/>
      <c r="L47" s="42"/>
      <c r="M47" s="43"/>
      <c r="N47" s="44"/>
      <c r="O47" s="44"/>
      <c r="P47" s="51"/>
      <c r="Q47" s="63"/>
      <c r="R47" s="64"/>
      <c r="S47" s="44"/>
      <c r="T47" s="44"/>
      <c r="U47" s="44"/>
      <c r="V47" s="65"/>
      <c r="W47" s="47"/>
      <c r="X47" s="47"/>
      <c r="Y47" s="45"/>
      <c r="Z47" s="46"/>
      <c r="AA47" s="47"/>
      <c r="AB47" s="45"/>
      <c r="AC47" s="46"/>
      <c r="AD47" s="47"/>
      <c r="AE47" s="47"/>
      <c r="AF47" s="45"/>
      <c r="AG47" s="24"/>
      <c r="AH47" s="24"/>
      <c r="AI47" s="24"/>
      <c r="AJ47" s="24"/>
    </row>
    <row r="48" spans="1:36" ht="4.5" customHeight="1" thickBot="1" x14ac:dyDescent="0.25">
      <c r="A48" s="24"/>
      <c r="B48" s="24"/>
      <c r="C48" s="24"/>
      <c r="D48" s="24"/>
      <c r="E48" s="24"/>
      <c r="F48" s="24"/>
      <c r="G48" s="24"/>
      <c r="H48" s="24"/>
      <c r="I48" s="24"/>
      <c r="J48" s="55"/>
      <c r="K48" s="54"/>
      <c r="L48" s="56"/>
      <c r="M48" s="66"/>
      <c r="N48" s="67"/>
      <c r="O48" s="67"/>
      <c r="P48" s="68"/>
      <c r="Q48" s="66"/>
      <c r="R48" s="67"/>
      <c r="S48" s="67"/>
      <c r="T48" s="67"/>
      <c r="U48" s="67"/>
      <c r="V48" s="67"/>
      <c r="W48" s="54"/>
      <c r="X48" s="54"/>
      <c r="Y48" s="56"/>
      <c r="Z48" s="55"/>
      <c r="AA48" s="54"/>
      <c r="AB48" s="56"/>
      <c r="AC48" s="55"/>
      <c r="AD48" s="49"/>
      <c r="AE48" s="49"/>
      <c r="AF48" s="50"/>
      <c r="AG48" s="24"/>
      <c r="AH48" s="24"/>
      <c r="AI48" s="24"/>
      <c r="AJ48" s="24"/>
    </row>
    <row r="49" spans="1:47" ht="18" customHeight="1" thickBot="1" x14ac:dyDescent="0.25">
      <c r="A49" s="24"/>
      <c r="B49" s="24"/>
      <c r="C49" s="24"/>
      <c r="D49" s="24"/>
      <c r="E49" s="24"/>
      <c r="F49" s="24"/>
      <c r="G49" s="24"/>
      <c r="H49" s="24"/>
      <c r="I49" s="24"/>
      <c r="J49" s="272" t="s">
        <v>59</v>
      </c>
      <c r="K49" s="342"/>
      <c r="L49" s="343"/>
      <c r="M49" s="250">
        <f>'【定型様式１】室名等面積表（小規模型事業所内保育事業用）'!K7</f>
        <v>23.1</v>
      </c>
      <c r="N49" s="251"/>
      <c r="O49" s="251"/>
      <c r="P49" s="252" t="s">
        <v>45</v>
      </c>
      <c r="Q49" s="61"/>
      <c r="R49" s="62" t="s">
        <v>47</v>
      </c>
      <c r="S49" s="28"/>
      <c r="T49" s="28"/>
      <c r="U49" s="278">
        <f>Y13</f>
        <v>7</v>
      </c>
      <c r="V49" s="279"/>
      <c r="W49" s="27" t="s">
        <v>36</v>
      </c>
      <c r="X49" s="27"/>
      <c r="Y49" s="39"/>
      <c r="Z49" s="38"/>
      <c r="AA49" s="27"/>
      <c r="AB49" s="39"/>
      <c r="AC49" s="141" t="s">
        <v>231</v>
      </c>
      <c r="AD49" s="115" t="s">
        <v>186</v>
      </c>
      <c r="AE49" s="115"/>
      <c r="AF49" s="142"/>
      <c r="AG49" s="24"/>
      <c r="AH49" s="24"/>
      <c r="AI49" s="24"/>
      <c r="AJ49" s="24"/>
    </row>
    <row r="50" spans="1:47" ht="18" customHeight="1" thickBot="1" x14ac:dyDescent="0.25">
      <c r="A50" s="24"/>
      <c r="B50" s="24"/>
      <c r="C50" s="24"/>
      <c r="D50" s="24"/>
      <c r="E50" s="24"/>
      <c r="F50" s="24"/>
      <c r="G50" s="24"/>
      <c r="H50" s="24"/>
      <c r="I50" s="24"/>
      <c r="J50" s="344"/>
      <c r="K50" s="342"/>
      <c r="L50" s="343"/>
      <c r="M50" s="250"/>
      <c r="N50" s="251"/>
      <c r="O50" s="251"/>
      <c r="P50" s="252"/>
      <c r="Q50" s="61"/>
      <c r="R50" s="28"/>
      <c r="S50" s="28"/>
      <c r="T50" s="28"/>
      <c r="U50" s="28" t="s">
        <v>60</v>
      </c>
      <c r="V50" s="28"/>
      <c r="W50" s="27"/>
      <c r="X50" s="27"/>
      <c r="Y50" s="39"/>
      <c r="Z50" s="38"/>
      <c r="AA50" s="72" t="str">
        <f>IF(M49&gt;=S51,"適","否")</f>
        <v>適</v>
      </c>
      <c r="AB50" s="73"/>
      <c r="AC50" s="38"/>
      <c r="AD50" s="27"/>
      <c r="AE50" s="27"/>
      <c r="AF50" s="39"/>
      <c r="AG50" s="24"/>
      <c r="AH50" s="24"/>
      <c r="AI50" s="24"/>
      <c r="AJ50" s="24"/>
    </row>
    <row r="51" spans="1:47" ht="18" customHeight="1" thickBot="1" x14ac:dyDescent="0.25">
      <c r="A51" s="24"/>
      <c r="B51" s="24"/>
      <c r="C51" s="24"/>
      <c r="D51" s="24"/>
      <c r="E51" s="24"/>
      <c r="F51" s="24"/>
      <c r="G51" s="24"/>
      <c r="H51" s="24"/>
      <c r="I51" s="24"/>
      <c r="J51" s="344"/>
      <c r="K51" s="342"/>
      <c r="L51" s="343"/>
      <c r="M51" s="250"/>
      <c r="N51" s="251"/>
      <c r="O51" s="251"/>
      <c r="P51" s="252"/>
      <c r="Q51" s="61"/>
      <c r="R51" s="52" t="s">
        <v>46</v>
      </c>
      <c r="S51" s="275">
        <f>3.3*U49</f>
        <v>23.099999999999998</v>
      </c>
      <c r="T51" s="276"/>
      <c r="U51" s="277"/>
      <c r="V51" s="28" t="s">
        <v>44</v>
      </c>
      <c r="W51" s="27"/>
      <c r="X51" s="27"/>
      <c r="Y51" s="39"/>
      <c r="Z51" s="38"/>
      <c r="AA51" s="27"/>
      <c r="AB51" s="39"/>
      <c r="AC51" s="38"/>
      <c r="AD51" s="27"/>
      <c r="AE51" s="27"/>
      <c r="AF51" s="39"/>
      <c r="AG51" s="24"/>
      <c r="AH51" s="24"/>
      <c r="AI51" s="24"/>
      <c r="AJ51" s="24"/>
    </row>
    <row r="52" spans="1:47" ht="4.5" customHeight="1" thickBot="1" x14ac:dyDescent="0.25">
      <c r="A52" s="24"/>
      <c r="B52" s="24"/>
      <c r="C52" s="24"/>
      <c r="D52" s="24"/>
      <c r="E52" s="24"/>
      <c r="F52" s="24"/>
      <c r="G52" s="24"/>
      <c r="H52" s="24"/>
      <c r="I52" s="24"/>
      <c r="J52" s="40"/>
      <c r="K52" s="41"/>
      <c r="L52" s="42"/>
      <c r="M52" s="43"/>
      <c r="N52" s="44"/>
      <c r="O52" s="44"/>
      <c r="P52" s="51"/>
      <c r="Q52" s="63"/>
      <c r="R52" s="64"/>
      <c r="S52" s="44"/>
      <c r="T52" s="44"/>
      <c r="U52" s="44"/>
      <c r="V52" s="65"/>
      <c r="W52" s="47"/>
      <c r="X52" s="47"/>
      <c r="Y52" s="45"/>
      <c r="Z52" s="46"/>
      <c r="AA52" s="47"/>
      <c r="AB52" s="45"/>
      <c r="AC52" s="46"/>
      <c r="AD52" s="47"/>
      <c r="AE52" s="47"/>
      <c r="AF52" s="45"/>
      <c r="AG52" s="24"/>
      <c r="AH52" s="24"/>
      <c r="AI52" s="24"/>
      <c r="AJ52" s="24"/>
    </row>
    <row r="53" spans="1:47" ht="18" customHeight="1" thickBot="1" x14ac:dyDescent="0.25">
      <c r="A53" s="24"/>
      <c r="B53" s="24"/>
      <c r="C53" s="24"/>
      <c r="D53" s="24"/>
      <c r="E53" s="24"/>
      <c r="F53" s="24"/>
      <c r="G53" s="24"/>
      <c r="H53" s="24"/>
      <c r="I53" s="24"/>
      <c r="J53" s="323" t="s">
        <v>62</v>
      </c>
      <c r="K53" s="324"/>
      <c r="L53" s="338"/>
      <c r="M53" s="339">
        <f>'【定型様式１】室名等面積表（小規模型事業所内保育事業用）'!K8</f>
        <v>15.25</v>
      </c>
      <c r="N53" s="340"/>
      <c r="O53" s="341"/>
      <c r="P53" s="30" t="s">
        <v>48</v>
      </c>
      <c r="Q53" s="69"/>
      <c r="R53" s="29"/>
      <c r="S53" s="29"/>
      <c r="T53" s="29"/>
      <c r="U53" s="29"/>
      <c r="V53" s="29"/>
      <c r="W53" s="31"/>
      <c r="X53" s="31"/>
      <c r="Y53" s="32"/>
      <c r="Z53" s="57"/>
      <c r="AA53" s="31"/>
      <c r="AB53" s="32"/>
      <c r="AC53" s="57"/>
      <c r="AD53" s="31"/>
      <c r="AE53" s="31"/>
      <c r="AF53" s="32"/>
      <c r="AG53" s="24"/>
      <c r="AH53" s="24"/>
      <c r="AI53" s="24"/>
      <c r="AJ53" s="24"/>
      <c r="AM53" s="27"/>
      <c r="AN53" s="27"/>
    </row>
    <row r="54" spans="1:47" ht="18" customHeight="1" thickBot="1" x14ac:dyDescent="0.25">
      <c r="A54" s="24"/>
      <c r="B54" s="24"/>
      <c r="C54" s="24"/>
      <c r="D54" s="24"/>
      <c r="E54" s="24"/>
      <c r="F54" s="24"/>
      <c r="G54" s="24"/>
      <c r="H54" s="24"/>
      <c r="I54" s="24"/>
      <c r="J54" s="345" t="s">
        <v>49</v>
      </c>
      <c r="K54" s="346"/>
      <c r="L54" s="347"/>
      <c r="M54" s="348">
        <f>'【定型様式１】室名等面積表（小規模型事業所内保育事業用）'!K9</f>
        <v>15.25</v>
      </c>
      <c r="N54" s="349"/>
      <c r="O54" s="350"/>
      <c r="P54" s="58" t="s">
        <v>45</v>
      </c>
      <c r="Q54" s="70"/>
      <c r="R54" s="71"/>
      <c r="S54" s="71"/>
      <c r="T54" s="71"/>
      <c r="U54" s="71"/>
      <c r="V54" s="71"/>
      <c r="W54" s="34"/>
      <c r="X54" s="34"/>
      <c r="Y54" s="60"/>
      <c r="Z54" s="59"/>
      <c r="AA54" s="34"/>
      <c r="AB54" s="60"/>
      <c r="AC54" s="59"/>
      <c r="AD54" s="34"/>
      <c r="AE54" s="34"/>
      <c r="AF54" s="60"/>
      <c r="AG54" s="24"/>
      <c r="AH54" s="24"/>
      <c r="AI54" s="24"/>
      <c r="AJ54" s="24"/>
    </row>
    <row r="55" spans="1:47" ht="18" customHeight="1" thickBot="1" x14ac:dyDescent="0.25">
      <c r="A55" s="24"/>
      <c r="B55" s="24"/>
      <c r="C55" s="24"/>
      <c r="D55" s="24"/>
      <c r="E55" s="24"/>
      <c r="F55" s="24"/>
      <c r="G55" s="24"/>
      <c r="H55" s="24"/>
      <c r="I55" s="24"/>
      <c r="J55" s="291" t="s">
        <v>50</v>
      </c>
      <c r="K55" s="292"/>
      <c r="L55" s="293"/>
      <c r="M55" s="294">
        <f>'【定型様式１】室名等面積表（小規模型事業所内保育事業用）'!K10</f>
        <v>40</v>
      </c>
      <c r="N55" s="295"/>
      <c r="O55" s="296"/>
      <c r="P55" s="51" t="s">
        <v>48</v>
      </c>
      <c r="Q55" s="63"/>
      <c r="R55" s="65"/>
      <c r="S55" s="65"/>
      <c r="T55" s="65"/>
      <c r="U55" s="65"/>
      <c r="V55" s="65"/>
      <c r="W55" s="47"/>
      <c r="X55" s="47"/>
      <c r="Y55" s="45"/>
      <c r="Z55" s="46"/>
      <c r="AA55" s="47"/>
      <c r="AB55" s="45"/>
      <c r="AC55" s="46"/>
      <c r="AD55" s="47"/>
      <c r="AE55" s="47"/>
      <c r="AF55" s="45"/>
      <c r="AG55" s="24"/>
      <c r="AH55" s="24"/>
      <c r="AI55" s="24"/>
      <c r="AJ55" s="24"/>
    </row>
    <row r="56" spans="1:47" ht="18" customHeight="1" thickBot="1" x14ac:dyDescent="0.25">
      <c r="A56" s="24"/>
      <c r="B56" s="24"/>
      <c r="C56" s="24"/>
      <c r="D56" s="24"/>
      <c r="E56" s="24"/>
      <c r="F56" s="24"/>
      <c r="G56" s="24"/>
      <c r="H56" s="24"/>
      <c r="I56" s="24"/>
      <c r="J56" s="297" t="s">
        <v>51</v>
      </c>
      <c r="K56" s="298"/>
      <c r="L56" s="299"/>
      <c r="M56" s="300">
        <f>M44+M49+M53+M54+M55</f>
        <v>133.23000000000002</v>
      </c>
      <c r="N56" s="301"/>
      <c r="O56" s="301"/>
      <c r="P56" s="51" t="s">
        <v>45</v>
      </c>
      <c r="Q56" s="63"/>
      <c r="R56" s="65"/>
      <c r="S56" s="65"/>
      <c r="T56" s="65"/>
      <c r="U56" s="65"/>
      <c r="V56" s="65"/>
      <c r="W56" s="47"/>
      <c r="X56" s="47"/>
      <c r="Y56" s="45"/>
      <c r="Z56" s="46"/>
      <c r="AA56" s="47"/>
      <c r="AB56" s="45"/>
      <c r="AC56" s="46"/>
      <c r="AD56" s="47"/>
      <c r="AE56" s="47"/>
      <c r="AF56" s="45"/>
      <c r="AG56" s="24"/>
      <c r="AH56" s="24"/>
      <c r="AI56" s="24"/>
      <c r="AJ56" s="24"/>
    </row>
    <row r="57" spans="1:47" ht="18" customHeight="1" thickBot="1" x14ac:dyDescent="0.25">
      <c r="A57" s="24"/>
      <c r="B57" s="24"/>
      <c r="C57" s="24"/>
      <c r="D57" s="24"/>
      <c r="E57" s="24"/>
      <c r="F57" s="24"/>
      <c r="G57" s="24"/>
      <c r="H57" s="24"/>
      <c r="I57" s="24"/>
      <c r="J57" s="36"/>
      <c r="K57" s="36"/>
      <c r="L57" s="36"/>
      <c r="M57" s="48"/>
      <c r="N57" s="48"/>
      <c r="O57" s="48"/>
      <c r="P57" s="28"/>
      <c r="Q57" s="27"/>
      <c r="R57" s="27"/>
      <c r="S57" s="27"/>
      <c r="T57" s="27"/>
      <c r="U57" s="27"/>
      <c r="V57" s="27"/>
      <c r="W57" s="27"/>
      <c r="X57" s="27"/>
      <c r="Y57" s="27"/>
      <c r="Z57" s="27"/>
      <c r="AA57" s="27"/>
      <c r="AB57" s="27"/>
      <c r="AC57" s="27"/>
      <c r="AD57" s="24"/>
      <c r="AE57" s="24"/>
      <c r="AF57" s="24"/>
    </row>
    <row r="58" spans="1:47" ht="18" customHeight="1" thickBot="1" x14ac:dyDescent="0.25">
      <c r="A58" s="24"/>
      <c r="B58" s="24" t="s">
        <v>94</v>
      </c>
      <c r="C58" s="24"/>
      <c r="D58" s="24"/>
      <c r="E58" s="24"/>
      <c r="F58" s="24"/>
      <c r="G58" s="24"/>
      <c r="H58" s="24"/>
      <c r="I58" s="24"/>
      <c r="J58" s="158"/>
      <c r="K58" s="159"/>
      <c r="L58" s="160" t="s">
        <v>159</v>
      </c>
      <c r="M58" s="159" t="s">
        <v>167</v>
      </c>
      <c r="N58" s="159" t="s">
        <v>187</v>
      </c>
      <c r="O58" s="159" t="s">
        <v>188</v>
      </c>
      <c r="P58" s="159"/>
      <c r="Q58" s="159"/>
      <c r="R58" s="351">
        <f>Y14</f>
        <v>0</v>
      </c>
      <c r="S58" s="351"/>
      <c r="T58" s="159" t="s">
        <v>0</v>
      </c>
      <c r="U58" s="159" t="s">
        <v>189</v>
      </c>
      <c r="V58" s="159"/>
      <c r="W58" s="159" t="s">
        <v>190</v>
      </c>
      <c r="X58" s="159"/>
      <c r="Y58" s="160" t="s">
        <v>231</v>
      </c>
      <c r="Z58" s="159" t="s">
        <v>168</v>
      </c>
      <c r="AA58" s="159"/>
      <c r="AB58" s="159"/>
      <c r="AC58" s="159"/>
      <c r="AD58" s="159"/>
      <c r="AE58" s="159"/>
      <c r="AF58" s="161"/>
    </row>
    <row r="59" spans="1:47" ht="18" customHeight="1" thickBot="1" x14ac:dyDescent="0.25">
      <c r="A59" s="24"/>
      <c r="B59" s="24"/>
      <c r="C59" s="24"/>
      <c r="D59" s="24"/>
      <c r="E59" s="24"/>
      <c r="F59" s="24"/>
      <c r="G59" s="24"/>
      <c r="H59" s="24"/>
      <c r="I59" s="24"/>
      <c r="J59" s="53"/>
      <c r="K59" s="53"/>
      <c r="L59" s="53"/>
      <c r="M59" s="53"/>
      <c r="N59" s="53"/>
      <c r="O59" s="28"/>
      <c r="P59" s="28"/>
      <c r="Q59" s="28"/>
      <c r="R59" s="52"/>
      <c r="S59" s="52"/>
      <c r="T59" s="28"/>
      <c r="U59" s="28"/>
      <c r="V59" s="28"/>
      <c r="W59" s="28"/>
      <c r="X59" s="28"/>
      <c r="Y59" s="28"/>
      <c r="Z59" s="28"/>
      <c r="AA59" s="28"/>
      <c r="AB59" s="28"/>
      <c r="AC59" s="28"/>
      <c r="AD59" s="24"/>
      <c r="AE59" s="24"/>
      <c r="AF59" s="24"/>
    </row>
    <row r="60" spans="1:47" ht="18" customHeight="1" x14ac:dyDescent="0.2">
      <c r="A60" s="24"/>
      <c r="B60" s="24" t="s">
        <v>95</v>
      </c>
      <c r="C60" s="24"/>
      <c r="D60" s="24"/>
      <c r="E60" s="24"/>
      <c r="F60" s="24"/>
      <c r="G60" s="24"/>
      <c r="H60" s="24"/>
      <c r="I60" s="24"/>
      <c r="J60" s="162"/>
      <c r="K60" s="163"/>
      <c r="L60" s="163"/>
      <c r="M60" s="163"/>
      <c r="N60" s="164" t="s">
        <v>159</v>
      </c>
      <c r="O60" s="163" t="s">
        <v>191</v>
      </c>
      <c r="P60" s="163"/>
      <c r="Q60" s="163"/>
      <c r="R60" s="163"/>
      <c r="S60" s="163"/>
      <c r="T60" s="163"/>
      <c r="U60" s="163"/>
      <c r="V60" s="164" t="s">
        <v>231</v>
      </c>
      <c r="W60" s="163" t="s">
        <v>234</v>
      </c>
      <c r="X60" s="163"/>
      <c r="Y60" s="163"/>
      <c r="Z60" s="163"/>
      <c r="AA60" s="163"/>
      <c r="AB60" s="163"/>
      <c r="AC60" s="163"/>
      <c r="AD60" s="163"/>
      <c r="AE60" s="163"/>
      <c r="AF60" s="165"/>
    </row>
    <row r="61" spans="1:47" ht="18" customHeight="1" x14ac:dyDescent="0.2">
      <c r="A61" s="24"/>
      <c r="B61" s="24"/>
      <c r="C61" s="24"/>
      <c r="D61" s="24"/>
      <c r="E61" s="24"/>
      <c r="F61" s="24"/>
      <c r="G61" s="24"/>
      <c r="H61" s="24"/>
      <c r="I61" s="24"/>
      <c r="J61" s="166" t="s">
        <v>192</v>
      </c>
      <c r="K61" s="167"/>
      <c r="L61" s="167"/>
      <c r="M61" s="334">
        <v>500</v>
      </c>
      <c r="N61" s="334"/>
      <c r="O61" s="334"/>
      <c r="P61" s="334"/>
      <c r="Q61" s="334"/>
      <c r="R61" s="334"/>
      <c r="S61" s="334"/>
      <c r="T61" s="334"/>
      <c r="U61" s="334"/>
      <c r="V61" s="334"/>
      <c r="W61" s="334"/>
      <c r="X61" s="334"/>
      <c r="Y61" s="334"/>
      <c r="Z61" s="334"/>
      <c r="AA61" s="334"/>
      <c r="AB61" s="167" t="s">
        <v>111</v>
      </c>
      <c r="AC61" s="167"/>
      <c r="AD61" s="167"/>
      <c r="AE61" s="167"/>
      <c r="AF61" s="168"/>
      <c r="AG61" s="116" t="s">
        <v>241</v>
      </c>
      <c r="AH61" s="116"/>
      <c r="AI61" s="116"/>
      <c r="AJ61" s="116"/>
      <c r="AK61" s="116"/>
      <c r="AL61" s="116"/>
      <c r="AM61" s="116"/>
      <c r="AN61" s="116"/>
      <c r="AO61" s="116"/>
      <c r="AP61" s="116"/>
      <c r="AQ61" s="116"/>
      <c r="AR61" s="116"/>
      <c r="AS61" s="116"/>
      <c r="AT61" s="116"/>
      <c r="AU61" s="228" t="s">
        <v>242</v>
      </c>
    </row>
    <row r="62" spans="1:47" ht="18" customHeight="1" thickBot="1" x14ac:dyDescent="0.25">
      <c r="A62" s="24"/>
      <c r="B62" s="24"/>
      <c r="C62" s="24"/>
      <c r="D62" s="24"/>
      <c r="E62" s="24"/>
      <c r="F62" s="24"/>
      <c r="G62" s="24"/>
      <c r="H62" s="24"/>
      <c r="I62" s="24"/>
      <c r="J62" s="169" t="s">
        <v>113</v>
      </c>
      <c r="K62" s="170"/>
      <c r="L62" s="170"/>
      <c r="M62" s="170"/>
      <c r="N62" s="170"/>
      <c r="O62" s="170" t="s">
        <v>193</v>
      </c>
      <c r="P62" s="170"/>
      <c r="Q62" s="170"/>
      <c r="R62" s="170"/>
      <c r="S62" s="249">
        <v>150</v>
      </c>
      <c r="T62" s="249"/>
      <c r="U62" s="170" t="s">
        <v>194</v>
      </c>
      <c r="V62" s="170"/>
      <c r="W62" s="170" t="s">
        <v>195</v>
      </c>
      <c r="X62" s="170"/>
      <c r="Y62" s="249">
        <v>5</v>
      </c>
      <c r="Z62" s="249"/>
      <c r="AA62" s="170" t="s">
        <v>196</v>
      </c>
      <c r="AB62" s="170"/>
      <c r="AC62" s="170"/>
      <c r="AD62" s="170"/>
      <c r="AE62" s="170"/>
      <c r="AF62" s="171"/>
    </row>
    <row r="63" spans="1:47" ht="18" customHeight="1" thickBot="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row>
    <row r="64" spans="1:47" ht="18" customHeight="1" thickBot="1" x14ac:dyDescent="0.25">
      <c r="A64" s="24">
        <v>6</v>
      </c>
      <c r="B64" s="24" t="s">
        <v>72</v>
      </c>
      <c r="C64" s="24"/>
      <c r="D64" s="24"/>
      <c r="E64" s="24"/>
      <c r="F64" s="24"/>
      <c r="G64" s="24"/>
      <c r="H64" s="24"/>
      <c r="I64" s="24"/>
      <c r="J64" s="172" t="s">
        <v>231</v>
      </c>
      <c r="K64" s="159" t="s">
        <v>197</v>
      </c>
      <c r="L64" s="159"/>
      <c r="M64" s="159"/>
      <c r="N64" s="159"/>
      <c r="O64" s="159"/>
      <c r="P64" s="159"/>
      <c r="Q64" s="159"/>
      <c r="R64" s="159"/>
      <c r="S64" s="160" t="s">
        <v>231</v>
      </c>
      <c r="T64" s="159" t="s">
        <v>198</v>
      </c>
      <c r="U64" s="159"/>
      <c r="V64" s="159"/>
      <c r="W64" s="160" t="s">
        <v>231</v>
      </c>
      <c r="X64" s="159" t="s">
        <v>199</v>
      </c>
      <c r="Y64" s="159"/>
      <c r="Z64" s="159"/>
      <c r="AA64" s="159"/>
      <c r="AB64" s="159"/>
      <c r="AC64" s="159"/>
      <c r="AD64" s="159"/>
      <c r="AE64" s="159"/>
      <c r="AF64" s="161"/>
      <c r="AG64" s="116" t="s">
        <v>240</v>
      </c>
    </row>
    <row r="65" spans="1:33" ht="18" customHeight="1"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row>
    <row r="66" spans="1:33" ht="18" customHeight="1" thickBot="1" x14ac:dyDescent="0.25">
      <c r="A66" s="115">
        <v>7</v>
      </c>
      <c r="B66" s="115" t="s">
        <v>200</v>
      </c>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row>
    <row r="67" spans="1:33" ht="18" customHeight="1" thickBot="1" x14ac:dyDescent="0.25">
      <c r="A67" s="115"/>
      <c r="B67" s="115" t="s">
        <v>201</v>
      </c>
      <c r="C67" s="115"/>
      <c r="D67" s="115"/>
      <c r="E67" s="115"/>
      <c r="F67" s="115"/>
      <c r="G67" s="115"/>
      <c r="H67" s="115"/>
      <c r="I67" s="115"/>
      <c r="J67" s="173"/>
      <c r="K67" s="174"/>
      <c r="L67" s="175" t="s">
        <v>159</v>
      </c>
      <c r="M67" s="174" t="s">
        <v>202</v>
      </c>
      <c r="N67" s="174"/>
      <c r="O67" s="174"/>
      <c r="P67" s="174"/>
      <c r="Q67" s="174"/>
      <c r="R67" s="174"/>
      <c r="S67" s="174"/>
      <c r="T67" s="174"/>
      <c r="U67" s="174"/>
      <c r="V67" s="175" t="s">
        <v>231</v>
      </c>
      <c r="W67" s="174" t="s">
        <v>203</v>
      </c>
      <c r="X67" s="174"/>
      <c r="Y67" s="174"/>
      <c r="Z67" s="174"/>
      <c r="AA67" s="174"/>
      <c r="AB67" s="174"/>
      <c r="AC67" s="174"/>
      <c r="AD67" s="174"/>
      <c r="AE67" s="174"/>
      <c r="AF67" s="176"/>
    </row>
    <row r="68" spans="1:33" ht="18" customHeight="1" thickBot="1" x14ac:dyDescent="0.25">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row>
    <row r="69" spans="1:33" ht="18" customHeight="1" thickBot="1" x14ac:dyDescent="0.25">
      <c r="A69" s="115"/>
      <c r="B69" s="115" t="s">
        <v>204</v>
      </c>
      <c r="C69" s="115"/>
      <c r="D69" s="115"/>
      <c r="E69" s="115"/>
      <c r="F69" s="115"/>
      <c r="G69" s="115"/>
      <c r="H69" s="115"/>
      <c r="I69" s="115"/>
      <c r="J69" s="297" t="s">
        <v>205</v>
      </c>
      <c r="K69" s="298"/>
      <c r="L69" s="299"/>
      <c r="M69" s="335" t="s">
        <v>235</v>
      </c>
      <c r="N69" s="336"/>
      <c r="O69" s="336"/>
      <c r="P69" s="336"/>
      <c r="Q69" s="336"/>
      <c r="R69" s="336"/>
      <c r="S69" s="336"/>
      <c r="T69" s="336"/>
      <c r="U69" s="336"/>
      <c r="V69" s="336"/>
      <c r="W69" s="336"/>
      <c r="X69" s="336"/>
      <c r="Y69" s="336"/>
      <c r="Z69" s="336"/>
      <c r="AA69" s="336"/>
      <c r="AB69" s="336"/>
      <c r="AC69" s="336"/>
      <c r="AD69" s="336"/>
      <c r="AE69" s="336"/>
      <c r="AF69" s="337"/>
      <c r="AG69" s="116" t="s">
        <v>239</v>
      </c>
    </row>
    <row r="70" spans="1:33" ht="18" customHeight="1" thickBot="1" x14ac:dyDescent="0.25">
      <c r="A70" s="115"/>
      <c r="B70" s="115" t="s">
        <v>206</v>
      </c>
      <c r="C70" s="115"/>
      <c r="D70" s="115"/>
      <c r="E70" s="115"/>
      <c r="F70" s="115"/>
      <c r="G70" s="115"/>
      <c r="H70" s="115"/>
      <c r="I70" s="115"/>
      <c r="J70" s="297" t="s">
        <v>207</v>
      </c>
      <c r="K70" s="298"/>
      <c r="L70" s="299"/>
      <c r="M70" s="177" t="s">
        <v>208</v>
      </c>
      <c r="N70" s="178"/>
      <c r="O70" s="178"/>
      <c r="P70" s="178"/>
      <c r="Q70" s="178"/>
      <c r="R70" s="179" t="s">
        <v>231</v>
      </c>
      <c r="S70" s="178" t="s">
        <v>209</v>
      </c>
      <c r="T70" s="178"/>
      <c r="U70" s="178"/>
      <c r="V70" s="178"/>
      <c r="W70" s="178"/>
      <c r="X70" s="178"/>
      <c r="Y70" s="178"/>
      <c r="Z70" s="179" t="s">
        <v>159</v>
      </c>
      <c r="AA70" s="178" t="s">
        <v>210</v>
      </c>
      <c r="AB70" s="178"/>
      <c r="AC70" s="178"/>
      <c r="AD70" s="178"/>
      <c r="AE70" s="178"/>
      <c r="AF70" s="180"/>
    </row>
    <row r="71" spans="1:33" ht="18" customHeight="1" thickBot="1" x14ac:dyDescent="0.25">
      <c r="A71" s="115"/>
      <c r="B71" s="115"/>
      <c r="C71" s="115"/>
      <c r="D71" s="115"/>
      <c r="E71" s="115"/>
      <c r="F71" s="115"/>
      <c r="G71" s="115"/>
      <c r="H71" s="115"/>
      <c r="I71" s="115"/>
      <c r="J71" s="297"/>
      <c r="K71" s="298"/>
      <c r="L71" s="299"/>
      <c r="M71" s="181"/>
      <c r="N71" s="115"/>
      <c r="O71" s="115"/>
      <c r="P71" s="115"/>
      <c r="Q71" s="115"/>
      <c r="R71" s="182" t="s">
        <v>159</v>
      </c>
      <c r="S71" s="115" t="s">
        <v>211</v>
      </c>
      <c r="T71" s="115"/>
      <c r="U71" s="115"/>
      <c r="V71" s="115"/>
      <c r="W71" s="115"/>
      <c r="X71" s="115"/>
      <c r="Y71" s="115"/>
      <c r="Z71" s="182" t="s">
        <v>159</v>
      </c>
      <c r="AA71" s="115" t="s">
        <v>212</v>
      </c>
      <c r="AB71" s="115"/>
      <c r="AC71" s="115"/>
      <c r="AD71" s="115"/>
      <c r="AE71" s="115"/>
      <c r="AF71" s="142"/>
    </row>
    <row r="72" spans="1:33" ht="18" customHeight="1" thickBot="1" x14ac:dyDescent="0.25">
      <c r="A72" s="115"/>
      <c r="B72" s="115"/>
      <c r="C72" s="115"/>
      <c r="D72" s="115"/>
      <c r="E72" s="115"/>
      <c r="F72" s="115"/>
      <c r="G72" s="115"/>
      <c r="H72" s="115"/>
      <c r="I72" s="115"/>
      <c r="J72" s="297"/>
      <c r="K72" s="298"/>
      <c r="L72" s="299"/>
      <c r="M72" s="183" t="s">
        <v>159</v>
      </c>
      <c r="N72" s="124" t="s">
        <v>213</v>
      </c>
      <c r="O72" s="124"/>
      <c r="P72" s="124"/>
      <c r="Q72" s="124"/>
      <c r="R72" s="185" t="s">
        <v>159</v>
      </c>
      <c r="S72" s="124" t="s">
        <v>214</v>
      </c>
      <c r="T72" s="124"/>
      <c r="U72" s="124"/>
      <c r="V72" s="124"/>
      <c r="W72" s="185" t="s">
        <v>159</v>
      </c>
      <c r="X72" s="124" t="s">
        <v>215</v>
      </c>
      <c r="Y72" s="124"/>
      <c r="Z72" s="124"/>
      <c r="AA72" s="264" t="s">
        <v>216</v>
      </c>
      <c r="AB72" s="264"/>
      <c r="AC72" s="264"/>
      <c r="AD72" s="264"/>
      <c r="AE72" s="264"/>
      <c r="AF72" s="265"/>
    </row>
    <row r="73" spans="1:33" ht="18" customHeight="1" thickBot="1" x14ac:dyDescent="0.25">
      <c r="A73" s="115"/>
      <c r="B73" s="115"/>
      <c r="C73" s="115"/>
      <c r="D73" s="115"/>
      <c r="E73" s="115"/>
      <c r="F73" s="115"/>
      <c r="G73" s="115"/>
      <c r="H73" s="115"/>
      <c r="I73" s="115"/>
      <c r="J73" s="297" t="s">
        <v>217</v>
      </c>
      <c r="K73" s="298"/>
      <c r="L73" s="299"/>
      <c r="M73" s="260" t="s">
        <v>218</v>
      </c>
      <c r="N73" s="261"/>
      <c r="O73" s="261"/>
      <c r="P73" s="261"/>
      <c r="Q73" s="352" t="s">
        <v>236</v>
      </c>
      <c r="R73" s="352"/>
      <c r="S73" s="352"/>
      <c r="T73" s="352"/>
      <c r="U73" s="178" t="s">
        <v>71</v>
      </c>
      <c r="V73" s="184"/>
      <c r="W73" s="116"/>
      <c r="X73" s="178"/>
      <c r="Y73" s="178"/>
      <c r="Z73" s="178"/>
      <c r="AA73" s="178"/>
      <c r="AB73" s="178"/>
      <c r="AC73" s="178"/>
      <c r="AD73" s="178"/>
      <c r="AE73" s="178"/>
      <c r="AF73" s="180"/>
    </row>
    <row r="74" spans="1:33" ht="18" customHeight="1" thickBot="1" x14ac:dyDescent="0.25">
      <c r="A74" s="115"/>
      <c r="B74" s="115"/>
      <c r="C74" s="115"/>
      <c r="D74" s="115"/>
      <c r="E74" s="115"/>
      <c r="F74" s="115"/>
      <c r="G74" s="115"/>
      <c r="H74" s="115"/>
      <c r="I74" s="115"/>
      <c r="J74" s="297"/>
      <c r="K74" s="298"/>
      <c r="L74" s="299"/>
      <c r="M74" s="353" t="s">
        <v>237</v>
      </c>
      <c r="N74" s="354"/>
      <c r="O74" s="354"/>
      <c r="P74" s="354"/>
      <c r="Q74" s="354"/>
      <c r="R74" s="354"/>
      <c r="S74" s="354"/>
      <c r="T74" s="354"/>
      <c r="U74" s="354"/>
      <c r="V74" s="354"/>
      <c r="W74" s="354"/>
      <c r="X74" s="354"/>
      <c r="Y74" s="354"/>
      <c r="Z74" s="354"/>
      <c r="AA74" s="354"/>
      <c r="AB74" s="354"/>
      <c r="AC74" s="354"/>
      <c r="AD74" s="354"/>
      <c r="AE74" s="354"/>
      <c r="AF74" s="355"/>
    </row>
    <row r="75" spans="1:33" ht="18" customHeight="1" thickBot="1" x14ac:dyDescent="0.25">
      <c r="A75" s="115"/>
      <c r="B75" s="115"/>
      <c r="C75" s="115"/>
      <c r="D75" s="115"/>
      <c r="E75" s="115"/>
      <c r="F75" s="115"/>
      <c r="G75" s="115"/>
      <c r="H75" s="115"/>
      <c r="I75" s="115"/>
      <c r="J75" s="297"/>
      <c r="K75" s="298"/>
      <c r="L75" s="299"/>
      <c r="M75" s="353"/>
      <c r="N75" s="354"/>
      <c r="O75" s="354"/>
      <c r="P75" s="354"/>
      <c r="Q75" s="354"/>
      <c r="R75" s="354"/>
      <c r="S75" s="354"/>
      <c r="T75" s="354"/>
      <c r="U75" s="354"/>
      <c r="V75" s="354"/>
      <c r="W75" s="354"/>
      <c r="X75" s="354"/>
      <c r="Y75" s="354"/>
      <c r="Z75" s="354"/>
      <c r="AA75" s="354"/>
      <c r="AB75" s="354"/>
      <c r="AC75" s="354"/>
      <c r="AD75" s="354"/>
      <c r="AE75" s="354"/>
      <c r="AF75" s="355"/>
    </row>
    <row r="76" spans="1:33" ht="18" customHeight="1" thickBot="1" x14ac:dyDescent="0.25">
      <c r="A76" s="115"/>
      <c r="B76" s="115"/>
      <c r="C76" s="115"/>
      <c r="D76" s="115"/>
      <c r="E76" s="115"/>
      <c r="F76" s="115"/>
      <c r="G76" s="115"/>
      <c r="H76" s="115"/>
      <c r="I76" s="115"/>
      <c r="J76" s="297"/>
      <c r="K76" s="298"/>
      <c r="L76" s="299"/>
      <c r="M76" s="123" t="s">
        <v>219</v>
      </c>
      <c r="N76" s="124"/>
      <c r="O76" s="124"/>
      <c r="P76" s="124"/>
      <c r="Q76" s="124"/>
      <c r="R76" s="124"/>
      <c r="S76" s="356"/>
      <c r="T76" s="356"/>
      <c r="U76" s="356"/>
      <c r="V76" s="356"/>
      <c r="W76" s="356"/>
      <c r="X76" s="356"/>
      <c r="Y76" s="356"/>
      <c r="Z76" s="356"/>
      <c r="AA76" s="356"/>
      <c r="AB76" s="356"/>
      <c r="AC76" s="356"/>
      <c r="AD76" s="356"/>
      <c r="AE76" s="356"/>
      <c r="AF76" s="357"/>
    </row>
    <row r="77" spans="1:33" ht="18" customHeight="1"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row>
    <row r="78" spans="1:33" ht="18" customHeight="1"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row>
    <row r="79" spans="1:33" ht="18" customHeight="1"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row>
    <row r="80" spans="1:33" ht="18" customHeight="1"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row>
    <row r="81" spans="1:32" ht="18" customHeight="1" x14ac:dyDescent="0.2">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row>
    <row r="82" spans="1:32" ht="18" customHeight="1" x14ac:dyDescent="0.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row>
    <row r="83" spans="1:32" ht="18" customHeight="1" x14ac:dyDescent="0.2">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row>
    <row r="84" spans="1:32" ht="18" customHeight="1" x14ac:dyDescent="0.2">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row>
    <row r="85" spans="1:32" ht="18" customHeight="1" x14ac:dyDescent="0.2">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row>
    <row r="86" spans="1:32" ht="18" customHeight="1" x14ac:dyDescent="0.2">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row>
    <row r="87" spans="1:32" ht="18" customHeight="1" x14ac:dyDescent="0.2">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row>
    <row r="88" spans="1:32" ht="18" customHeight="1"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row>
    <row r="89" spans="1:32" ht="18" customHeight="1" x14ac:dyDescent="0.2">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row>
    <row r="90" spans="1:32" ht="18" customHeight="1"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row>
    <row r="91" spans="1:32" ht="18" customHeight="1"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row>
    <row r="92" spans="1:32" ht="18" customHeight="1" x14ac:dyDescent="0.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row>
    <row r="93" spans="1:32" ht="18" customHeight="1" x14ac:dyDescent="0.2">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row>
    <row r="94" spans="1:32" ht="18" customHeight="1"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row>
    <row r="95" spans="1:32" ht="18" customHeight="1" x14ac:dyDescent="0.2">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row>
    <row r="96" spans="1:32" ht="18" customHeight="1" x14ac:dyDescent="0.2">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row>
    <row r="97" spans="1:32" ht="18" customHeight="1" x14ac:dyDescent="0.2">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row>
    <row r="98" spans="1:32" ht="18" customHeight="1" x14ac:dyDescent="0.2">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row>
    <row r="99" spans="1:32" ht="18" customHeight="1" x14ac:dyDescent="0.2">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row>
    <row r="100" spans="1:32" ht="18" customHeight="1" x14ac:dyDescent="0.2">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row>
    <row r="101" spans="1:32" ht="18" customHeight="1" x14ac:dyDescent="0.2">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row>
    <row r="102" spans="1:32" ht="18" customHeight="1" x14ac:dyDescent="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row>
    <row r="103" spans="1:32" ht="18" customHeight="1" x14ac:dyDescent="0.2">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row>
    <row r="104" spans="1:32" ht="18" customHeight="1" x14ac:dyDescent="0.2">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row>
    <row r="105" spans="1:32" ht="18" customHeight="1" x14ac:dyDescent="0.2">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row>
    <row r="106" spans="1:32" ht="18" customHeight="1" x14ac:dyDescent="0.2">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row>
    <row r="107" spans="1:32" ht="18" customHeight="1" x14ac:dyDescent="0.2">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row>
    <row r="108" spans="1:32" ht="18" customHeight="1" x14ac:dyDescent="0.2">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row>
    <row r="109" spans="1:32" ht="18" customHeight="1" x14ac:dyDescent="0.2">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row>
    <row r="110" spans="1:32" ht="18" customHeight="1" x14ac:dyDescent="0.2">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row>
    <row r="111" spans="1:32" ht="18" customHeight="1" x14ac:dyDescent="0.2">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row>
    <row r="112" spans="1:32" ht="18" customHeight="1" x14ac:dyDescent="0.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row>
    <row r="113" spans="1:32" ht="18" customHeight="1" x14ac:dyDescent="0.2">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row>
    <row r="114" spans="1:32" ht="18" customHeight="1" x14ac:dyDescent="0.2">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row>
    <row r="115" spans="1:32" ht="18" customHeight="1"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row>
    <row r="116" spans="1:32" ht="18" customHeight="1" x14ac:dyDescent="0.2">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row>
    <row r="117" spans="1:32" ht="18" customHeight="1" x14ac:dyDescent="0.2">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row>
    <row r="118" spans="1:32" ht="18" customHeight="1" x14ac:dyDescent="0.2">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row>
    <row r="119" spans="1:32" ht="18" customHeight="1" x14ac:dyDescent="0.2">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row>
    <row r="120" spans="1:32" ht="18" customHeight="1" x14ac:dyDescent="0.2">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row>
    <row r="121" spans="1:32" ht="18" customHeight="1" x14ac:dyDescent="0.2">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row>
    <row r="122" spans="1:32" ht="18" customHeight="1"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row>
    <row r="123" spans="1:32" ht="18" customHeight="1" x14ac:dyDescent="0.2">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row>
    <row r="124" spans="1:32" ht="18" customHeight="1" x14ac:dyDescent="0.2">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row>
    <row r="125" spans="1:32" ht="18" customHeight="1" x14ac:dyDescent="0.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row>
    <row r="126" spans="1:32" ht="18" customHeight="1" x14ac:dyDescent="0.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row>
    <row r="127" spans="1:32" ht="18" customHeight="1" x14ac:dyDescent="0.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row>
    <row r="128" spans="1:32" ht="18" customHeight="1"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row>
    <row r="129" spans="1:32" ht="18" customHeight="1" x14ac:dyDescent="0.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row>
    <row r="130" spans="1:32" ht="18" customHeight="1" x14ac:dyDescent="0.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row>
    <row r="131" spans="1:32" ht="18" customHeight="1" x14ac:dyDescent="0.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row>
    <row r="132" spans="1:32" ht="18" customHeight="1" x14ac:dyDescent="0.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row>
    <row r="133" spans="1:32" ht="18" customHeight="1" x14ac:dyDescent="0.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row>
    <row r="134" spans="1:32" ht="18" customHeight="1" x14ac:dyDescent="0.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row>
    <row r="135" spans="1:32" ht="18" customHeight="1"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row>
    <row r="136" spans="1:32" ht="18" customHeight="1" x14ac:dyDescent="0.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row>
    <row r="137" spans="1:32" ht="18" customHeight="1" x14ac:dyDescent="0.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row>
    <row r="138" spans="1:32" ht="18" customHeight="1" x14ac:dyDescent="0.2">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row>
    <row r="139" spans="1:32" ht="18" customHeight="1" x14ac:dyDescent="0.2">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row>
    <row r="140" spans="1:32" ht="18" customHeight="1" x14ac:dyDescent="0.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row>
    <row r="141" spans="1:32" ht="18" customHeight="1" x14ac:dyDescent="0.2">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row>
    <row r="142" spans="1:32" ht="18" customHeight="1"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row>
    <row r="143" spans="1:32" ht="18" customHeight="1" x14ac:dyDescent="0.2">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row>
    <row r="144" spans="1:32" ht="18" customHeight="1"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row>
    <row r="145" spans="1:32" ht="18" customHeight="1" x14ac:dyDescent="0.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row>
    <row r="146" spans="1:32" ht="18" customHeight="1" x14ac:dyDescent="0.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row>
    <row r="147" spans="1:32" ht="18" customHeight="1" x14ac:dyDescent="0.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row>
    <row r="148" spans="1:32" ht="18" customHeight="1" x14ac:dyDescent="0.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row>
    <row r="149" spans="1:32" ht="18" customHeight="1" x14ac:dyDescent="0.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row>
    <row r="150" spans="1:32" ht="18" customHeight="1" x14ac:dyDescent="0.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row>
    <row r="151" spans="1:32" ht="18" customHeight="1" x14ac:dyDescent="0.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row>
    <row r="152" spans="1:32" ht="18" customHeight="1" x14ac:dyDescent="0.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row>
    <row r="153" spans="1:32" ht="18" customHeight="1" x14ac:dyDescent="0.2">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row>
    <row r="154" spans="1:32" ht="18" customHeight="1" x14ac:dyDescent="0.2">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row>
    <row r="155" spans="1:32" ht="18" customHeight="1"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row>
    <row r="156" spans="1:32" ht="18" customHeight="1"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row>
    <row r="157" spans="1:32" ht="18" customHeight="1"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row>
    <row r="158" spans="1:32" ht="18" customHeight="1"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row>
  </sheetData>
  <mergeCells count="77">
    <mergeCell ref="J70:L72"/>
    <mergeCell ref="AA72:AF72"/>
    <mergeCell ref="J73:L76"/>
    <mergeCell ref="M73:P73"/>
    <mergeCell ref="Q73:T73"/>
    <mergeCell ref="M74:AF75"/>
    <mergeCell ref="S76:AF76"/>
    <mergeCell ref="J69:L69"/>
    <mergeCell ref="M69:AF69"/>
    <mergeCell ref="S51:U51"/>
    <mergeCell ref="J53:L53"/>
    <mergeCell ref="M53:O53"/>
    <mergeCell ref="J49:L51"/>
    <mergeCell ref="M49:O51"/>
    <mergeCell ref="P49:P51"/>
    <mergeCell ref="U49:V49"/>
    <mergeCell ref="J54:L54"/>
    <mergeCell ref="M54:O54"/>
    <mergeCell ref="R58:S58"/>
    <mergeCell ref="L21:AF21"/>
    <mergeCell ref="L22:AF22"/>
    <mergeCell ref="R28:T28"/>
    <mergeCell ref="L29:AF29"/>
    <mergeCell ref="L30:AF30"/>
    <mergeCell ref="A2:AF3"/>
    <mergeCell ref="J4:AF4"/>
    <mergeCell ref="K6:N6"/>
    <mergeCell ref="O6:AF6"/>
    <mergeCell ref="J10:K10"/>
    <mergeCell ref="Q10:T10"/>
    <mergeCell ref="U10:X10"/>
    <mergeCell ref="Y10:AB10"/>
    <mergeCell ref="AC10:AF10"/>
    <mergeCell ref="M10:P10"/>
    <mergeCell ref="AC11:AF11"/>
    <mergeCell ref="U12:X12"/>
    <mergeCell ref="Y12:AB12"/>
    <mergeCell ref="AC12:AF12"/>
    <mergeCell ref="M12:P12"/>
    <mergeCell ref="M11:P11"/>
    <mergeCell ref="Q11:T11"/>
    <mergeCell ref="Q12:T12"/>
    <mergeCell ref="U11:X11"/>
    <mergeCell ref="Y11:AB11"/>
    <mergeCell ref="AE14:AF14"/>
    <mergeCell ref="J41:L42"/>
    <mergeCell ref="M41:P42"/>
    <mergeCell ref="J44:L46"/>
    <mergeCell ref="S46:U46"/>
    <mergeCell ref="U44:V44"/>
    <mergeCell ref="AC41:AF42"/>
    <mergeCell ref="J32:L32"/>
    <mergeCell ref="M32:P32"/>
    <mergeCell ref="J33:L33"/>
    <mergeCell ref="J34:L34"/>
    <mergeCell ref="J39:K39"/>
    <mergeCell ref="M39:AF39"/>
    <mergeCell ref="Q41:Y42"/>
    <mergeCell ref="Z41:AB42"/>
    <mergeCell ref="R20:T20"/>
    <mergeCell ref="Q13:T13"/>
    <mergeCell ref="U13:X13"/>
    <mergeCell ref="Y13:AB13"/>
    <mergeCell ref="AC13:AF13"/>
    <mergeCell ref="M13:P13"/>
    <mergeCell ref="S62:T62"/>
    <mergeCell ref="Y62:Z62"/>
    <mergeCell ref="M44:O46"/>
    <mergeCell ref="P44:P46"/>
    <mergeCell ref="J35:AF35"/>
    <mergeCell ref="J55:L55"/>
    <mergeCell ref="M55:O55"/>
    <mergeCell ref="J56:L56"/>
    <mergeCell ref="M56:O56"/>
    <mergeCell ref="K36:AF36"/>
    <mergeCell ref="K37:AF37"/>
    <mergeCell ref="M61:AA61"/>
  </mergeCells>
  <phoneticPr fontId="2"/>
  <dataValidations count="2">
    <dataValidation type="list" allowBlank="1" showInputMessage="1" showErrorMessage="1" sqref="J16:J17 W8 O8 W26:W27 Y18:Y19 W18:W19 Q18:Q20 V67 L67 W64 S64 J64 V60 N60 Y58 L58 AC49 AC44 J36 V34 AA34 AC33 U33 Q33:Q34 M33:M34 K29 Y26:Y27 N18:N19 Q26:Q28 N26:N27 J24:J25 K21" xr:uid="{C6B67F52-45C3-4856-A6A4-98AFEBC6590C}">
      <formula1>$AG$2:$AG$3</formula1>
    </dataValidation>
    <dataValidation type="list" allowBlank="1" showInputMessage="1" showErrorMessage="1" sqref="R70:R72 Z70:Z71 M72 W72" xr:uid="{6887F3B9-F288-48F6-B805-DA7A1E6C9780}">
      <formula1>$AG$1:$AG$2</formula1>
    </dataValidation>
  </dataValidations>
  <hyperlinks>
    <hyperlink ref="AU61" r:id="rId1" xr:uid="{E7B70021-BA4F-4F9A-A9A7-5E71829319DA}"/>
  </hyperlinks>
  <printOptions horizontalCentered="1"/>
  <pageMargins left="0.31496062992125984" right="0.31496062992125984" top="0.19685039370078741" bottom="0.19685039370078741" header="0.31496062992125984" footer="0.31496062992125984"/>
  <pageSetup paperSize="9" scale="93" fitToHeight="0" orientation="portrait" blackAndWhite="1"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BB4B-00E3-4FC2-A254-2364FCC93020}">
  <sheetPr>
    <tabColor rgb="FF7030A0"/>
  </sheetPr>
  <dimension ref="A1:E12"/>
  <sheetViews>
    <sheetView view="pageBreakPreview" zoomScaleNormal="100" zoomScaleSheetLayoutView="100" workbookViewId="0">
      <selection activeCell="F5" sqref="F5"/>
    </sheetView>
  </sheetViews>
  <sheetFormatPr defaultRowHeight="13.2" x14ac:dyDescent="0.2"/>
  <cols>
    <col min="1" max="1" width="35.21875" customWidth="1"/>
    <col min="2" max="2" width="17" customWidth="1"/>
    <col min="3" max="3" width="27" customWidth="1"/>
  </cols>
  <sheetData>
    <row r="1" spans="1:5" ht="21" customHeight="1" x14ac:dyDescent="0.2">
      <c r="A1" s="108" t="s">
        <v>128</v>
      </c>
    </row>
    <row r="2" spans="1:5" ht="31.5" customHeight="1" x14ac:dyDescent="0.2"/>
    <row r="3" spans="1:5" ht="45" customHeight="1" x14ac:dyDescent="0.2">
      <c r="A3" s="109" t="s">
        <v>129</v>
      </c>
      <c r="B3" s="110" t="s">
        <v>130</v>
      </c>
      <c r="C3" s="110" t="s">
        <v>131</v>
      </c>
    </row>
    <row r="4" spans="1:5" ht="30" customHeight="1" x14ac:dyDescent="0.2">
      <c r="A4" s="111" t="s">
        <v>132</v>
      </c>
      <c r="B4" s="229" t="s">
        <v>247</v>
      </c>
      <c r="C4" s="230" t="s">
        <v>248</v>
      </c>
      <c r="D4" s="112"/>
      <c r="E4" s="112"/>
    </row>
    <row r="5" spans="1:5" ht="30" customHeight="1" x14ac:dyDescent="0.2">
      <c r="A5" s="111" t="s">
        <v>133</v>
      </c>
      <c r="B5" s="229" t="s">
        <v>249</v>
      </c>
      <c r="C5" s="231"/>
    </row>
    <row r="6" spans="1:5" ht="30" customHeight="1" x14ac:dyDescent="0.2">
      <c r="A6" s="111" t="s">
        <v>134</v>
      </c>
      <c r="B6" s="229">
        <v>1</v>
      </c>
      <c r="C6" s="231"/>
    </row>
    <row r="7" spans="1:5" ht="30" customHeight="1" x14ac:dyDescent="0.2">
      <c r="A7" s="111" t="s">
        <v>135</v>
      </c>
      <c r="B7" s="229">
        <v>1</v>
      </c>
      <c r="C7" s="231"/>
    </row>
    <row r="8" spans="1:5" ht="30" customHeight="1" x14ac:dyDescent="0.2">
      <c r="A8" s="111" t="s">
        <v>136</v>
      </c>
      <c r="B8" s="229">
        <v>1</v>
      </c>
      <c r="C8" s="231"/>
    </row>
    <row r="9" spans="1:5" ht="30" customHeight="1" x14ac:dyDescent="0.2">
      <c r="A9" s="111" t="s">
        <v>137</v>
      </c>
      <c r="B9" s="229">
        <v>1</v>
      </c>
      <c r="C9" s="232"/>
    </row>
    <row r="10" spans="1:5" ht="30" customHeight="1" x14ac:dyDescent="0.2">
      <c r="A10" s="111" t="s">
        <v>138</v>
      </c>
      <c r="B10" s="229">
        <v>1</v>
      </c>
      <c r="C10" s="231"/>
    </row>
    <row r="12" spans="1:5" ht="28.5" customHeight="1" x14ac:dyDescent="0.2"/>
  </sheetData>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5608-B83D-4AC8-A54D-961B22D12D1A}">
  <sheetPr codeName="Sheet2">
    <tabColor rgb="FF7030A0"/>
  </sheetPr>
  <dimension ref="A2:O24"/>
  <sheetViews>
    <sheetView view="pageBreakPreview" zoomScaleNormal="100" zoomScaleSheetLayoutView="100" workbookViewId="0">
      <selection activeCell="D18" sqref="D18"/>
    </sheetView>
  </sheetViews>
  <sheetFormatPr defaultColWidth="9" defaultRowHeight="13.2" x14ac:dyDescent="0.2"/>
  <cols>
    <col min="1" max="1" width="3.21875" style="97" customWidth="1"/>
    <col min="2" max="2" width="12.77734375" style="92" customWidth="1"/>
    <col min="3" max="3" width="14.109375" style="93" customWidth="1"/>
    <col min="4" max="4" width="15.77734375" style="93" customWidth="1"/>
    <col min="5" max="5" width="22.77734375" style="92" customWidth="1"/>
    <col min="6" max="10" width="10.77734375" style="92" customWidth="1"/>
    <col min="11" max="11" width="15.77734375" style="92" customWidth="1"/>
    <col min="12" max="12" width="2.88671875" style="93" customWidth="1"/>
    <col min="13" max="13" width="10.21875" style="96" customWidth="1"/>
    <col min="14" max="14" width="0.77734375" style="93" customWidth="1"/>
    <col min="15" max="15" width="10.33203125" style="96" customWidth="1"/>
    <col min="16" max="16" width="9.77734375" style="93" customWidth="1"/>
    <col min="17" max="16384" width="9" style="93"/>
  </cols>
  <sheetData>
    <row r="2" spans="1:15" ht="17.25" customHeight="1" x14ac:dyDescent="0.15">
      <c r="A2" s="91" t="s">
        <v>124</v>
      </c>
      <c r="G2" s="94"/>
      <c r="H2" s="94"/>
      <c r="I2" s="94"/>
      <c r="J2" s="94"/>
      <c r="K2" s="94"/>
      <c r="M2" s="95" t="s">
        <v>18</v>
      </c>
    </row>
    <row r="3" spans="1:15" ht="4.5" customHeight="1" x14ac:dyDescent="0.15">
      <c r="B3" s="98"/>
      <c r="G3" s="94"/>
      <c r="H3" s="94"/>
      <c r="I3" s="94"/>
      <c r="J3" s="94"/>
      <c r="K3" s="94"/>
      <c r="M3" s="95"/>
    </row>
    <row r="4" spans="1:15" ht="40.5" customHeight="1" x14ac:dyDescent="0.2">
      <c r="A4" s="99"/>
      <c r="B4" s="100" t="s">
        <v>125</v>
      </c>
      <c r="C4" s="99" t="s">
        <v>1</v>
      </c>
      <c r="D4" s="100" t="s">
        <v>256</v>
      </c>
      <c r="E4" s="100" t="s">
        <v>27</v>
      </c>
      <c r="F4" s="100" t="s">
        <v>114</v>
      </c>
      <c r="G4" s="101" t="s">
        <v>126</v>
      </c>
      <c r="H4" s="101" t="s">
        <v>127</v>
      </c>
      <c r="I4" s="101" t="s">
        <v>118</v>
      </c>
      <c r="J4" s="101" t="s">
        <v>117</v>
      </c>
      <c r="K4" s="101" t="s">
        <v>139</v>
      </c>
      <c r="M4" s="102" t="s">
        <v>15</v>
      </c>
      <c r="O4" s="103" t="s">
        <v>117</v>
      </c>
    </row>
    <row r="5" spans="1:15" ht="23.25" customHeight="1" x14ac:dyDescent="0.2">
      <c r="A5" s="104">
        <v>1</v>
      </c>
      <c r="B5" s="233" t="s">
        <v>76</v>
      </c>
      <c r="C5" s="233" t="s">
        <v>250</v>
      </c>
      <c r="D5" s="234" t="s">
        <v>22</v>
      </c>
      <c r="E5" s="235"/>
      <c r="F5" s="233" t="s">
        <v>115</v>
      </c>
      <c r="G5" s="233" t="s">
        <v>121</v>
      </c>
      <c r="H5" s="235">
        <v>0</v>
      </c>
      <c r="I5" s="235">
        <v>30</v>
      </c>
      <c r="J5" s="235">
        <v>1</v>
      </c>
      <c r="K5" s="234"/>
      <c r="M5" s="105" t="s">
        <v>17</v>
      </c>
      <c r="O5" s="103"/>
    </row>
    <row r="6" spans="1:15" ht="23.25" customHeight="1" x14ac:dyDescent="0.2">
      <c r="A6" s="104">
        <v>2</v>
      </c>
      <c r="B6" s="233" t="s">
        <v>17</v>
      </c>
      <c r="C6" s="233" t="s">
        <v>250</v>
      </c>
      <c r="D6" s="234" t="s">
        <v>22</v>
      </c>
      <c r="E6" s="235" t="s">
        <v>251</v>
      </c>
      <c r="F6" s="233" t="s">
        <v>115</v>
      </c>
      <c r="G6" s="233" t="s">
        <v>121</v>
      </c>
      <c r="H6" s="235">
        <v>0</v>
      </c>
      <c r="I6" s="235">
        <v>20</v>
      </c>
      <c r="J6" s="235">
        <v>1</v>
      </c>
      <c r="K6" s="234"/>
      <c r="M6" s="106" t="s">
        <v>74</v>
      </c>
      <c r="O6" s="103"/>
    </row>
    <row r="7" spans="1:15" ht="23.25" customHeight="1" x14ac:dyDescent="0.2">
      <c r="A7" s="104">
        <v>3</v>
      </c>
      <c r="B7" s="233" t="s">
        <v>17</v>
      </c>
      <c r="C7" s="233" t="s">
        <v>250</v>
      </c>
      <c r="D7" s="234" t="s">
        <v>22</v>
      </c>
      <c r="E7" s="235" t="s">
        <v>251</v>
      </c>
      <c r="F7" s="233" t="s">
        <v>115</v>
      </c>
      <c r="G7" s="233" t="s">
        <v>121</v>
      </c>
      <c r="H7" s="235">
        <v>0</v>
      </c>
      <c r="I7" s="235">
        <v>15</v>
      </c>
      <c r="J7" s="235">
        <v>1</v>
      </c>
      <c r="K7" s="234"/>
      <c r="M7" s="105" t="s">
        <v>75</v>
      </c>
      <c r="O7" s="103"/>
    </row>
    <row r="8" spans="1:15" ht="23.25" customHeight="1" x14ac:dyDescent="0.2">
      <c r="A8" s="104">
        <v>4</v>
      </c>
      <c r="B8" s="233" t="s">
        <v>17</v>
      </c>
      <c r="C8" s="233" t="s">
        <v>250</v>
      </c>
      <c r="D8" s="234" t="s">
        <v>22</v>
      </c>
      <c r="E8" s="235"/>
      <c r="F8" s="233" t="s">
        <v>115</v>
      </c>
      <c r="G8" s="233" t="s">
        <v>121</v>
      </c>
      <c r="H8" s="235">
        <v>0</v>
      </c>
      <c r="I8" s="235">
        <v>5</v>
      </c>
      <c r="J8" s="235">
        <v>1</v>
      </c>
      <c r="K8" s="234"/>
      <c r="M8" s="105" t="s">
        <v>12</v>
      </c>
      <c r="O8" s="103"/>
    </row>
    <row r="9" spans="1:15" ht="23.25" customHeight="1" x14ac:dyDescent="0.2">
      <c r="A9" s="104">
        <v>5</v>
      </c>
      <c r="B9" s="233" t="s">
        <v>17</v>
      </c>
      <c r="C9" s="233" t="s">
        <v>250</v>
      </c>
      <c r="D9" s="234" t="s">
        <v>23</v>
      </c>
      <c r="E9" s="235"/>
      <c r="F9" s="233" t="s">
        <v>115</v>
      </c>
      <c r="G9" s="233" t="s">
        <v>121</v>
      </c>
      <c r="H9" s="235">
        <v>0</v>
      </c>
      <c r="I9" s="235">
        <v>3</v>
      </c>
      <c r="J9" s="235">
        <v>1</v>
      </c>
      <c r="K9" s="234"/>
      <c r="M9" s="103" t="s">
        <v>26</v>
      </c>
      <c r="O9" s="103"/>
    </row>
    <row r="10" spans="1:15" ht="23.25" customHeight="1" x14ac:dyDescent="0.2">
      <c r="A10" s="104">
        <v>6</v>
      </c>
      <c r="B10" s="233" t="s">
        <v>17</v>
      </c>
      <c r="C10" s="233" t="s">
        <v>252</v>
      </c>
      <c r="D10" s="234" t="s">
        <v>22</v>
      </c>
      <c r="E10" s="235"/>
      <c r="F10" s="233" t="s">
        <v>116</v>
      </c>
      <c r="G10" s="233" t="s">
        <v>120</v>
      </c>
      <c r="H10" s="235">
        <v>0</v>
      </c>
      <c r="I10" s="235">
        <v>0</v>
      </c>
      <c r="J10" s="235">
        <v>1</v>
      </c>
      <c r="K10" s="234"/>
      <c r="M10" s="103" t="s">
        <v>25</v>
      </c>
      <c r="O10" s="103"/>
    </row>
    <row r="11" spans="1:15" ht="23.25" customHeight="1" x14ac:dyDescent="0.2">
      <c r="A11" s="104">
        <v>7</v>
      </c>
      <c r="B11" s="233" t="s">
        <v>74</v>
      </c>
      <c r="C11" s="233" t="s">
        <v>250</v>
      </c>
      <c r="D11" s="234" t="s">
        <v>16</v>
      </c>
      <c r="E11" s="235" t="s">
        <v>253</v>
      </c>
      <c r="F11" s="233" t="s">
        <v>115</v>
      </c>
      <c r="G11" s="233" t="s">
        <v>120</v>
      </c>
      <c r="H11" s="235">
        <v>0</v>
      </c>
      <c r="I11" s="235">
        <v>10</v>
      </c>
      <c r="J11" s="235">
        <v>0.5</v>
      </c>
      <c r="K11" s="234"/>
      <c r="M11" s="103" t="s">
        <v>108</v>
      </c>
      <c r="O11" s="103"/>
    </row>
    <row r="12" spans="1:15" ht="23.25" customHeight="1" x14ac:dyDescent="0.2">
      <c r="A12" s="104">
        <v>8</v>
      </c>
      <c r="B12" s="233" t="s">
        <v>74</v>
      </c>
      <c r="C12" s="233" t="s">
        <v>250</v>
      </c>
      <c r="D12" s="234" t="s">
        <v>16</v>
      </c>
      <c r="E12" s="235" t="s">
        <v>253</v>
      </c>
      <c r="F12" s="233" t="s">
        <v>116</v>
      </c>
      <c r="G12" s="233" t="s">
        <v>120</v>
      </c>
      <c r="H12" s="235">
        <v>0</v>
      </c>
      <c r="I12" s="235">
        <v>4</v>
      </c>
      <c r="J12" s="235">
        <v>0.5</v>
      </c>
      <c r="K12" s="234"/>
      <c r="M12" s="105" t="s">
        <v>76</v>
      </c>
      <c r="O12" s="103"/>
    </row>
    <row r="13" spans="1:15" ht="23.25" customHeight="1" x14ac:dyDescent="0.2">
      <c r="A13" s="104">
        <v>9</v>
      </c>
      <c r="B13" s="233" t="s">
        <v>25</v>
      </c>
      <c r="C13" s="233" t="s">
        <v>250</v>
      </c>
      <c r="D13" s="234" t="s">
        <v>16</v>
      </c>
      <c r="E13" s="235" t="s">
        <v>25</v>
      </c>
      <c r="F13" s="233" t="s">
        <v>116</v>
      </c>
      <c r="G13" s="233" t="s">
        <v>120</v>
      </c>
      <c r="H13" s="235">
        <v>0</v>
      </c>
      <c r="I13" s="235">
        <v>5</v>
      </c>
      <c r="J13" s="468">
        <v>0.16</v>
      </c>
      <c r="K13" s="234"/>
      <c r="M13" s="102" t="s">
        <v>24</v>
      </c>
      <c r="O13" s="103"/>
    </row>
    <row r="14" spans="1:15" ht="23.25" customHeight="1" x14ac:dyDescent="0.2">
      <c r="A14" s="104">
        <v>10</v>
      </c>
      <c r="B14" s="233" t="s">
        <v>12</v>
      </c>
      <c r="C14" s="233" t="s">
        <v>250</v>
      </c>
      <c r="D14" s="234" t="s">
        <v>16</v>
      </c>
      <c r="E14" s="235"/>
      <c r="F14" s="233" t="s">
        <v>116</v>
      </c>
      <c r="G14" s="233" t="s">
        <v>120</v>
      </c>
      <c r="H14" s="235">
        <v>0</v>
      </c>
      <c r="I14" s="235">
        <v>11</v>
      </c>
      <c r="J14" s="468">
        <v>0.44</v>
      </c>
      <c r="K14" s="234"/>
      <c r="M14" s="103" t="s">
        <v>22</v>
      </c>
      <c r="O14" s="103"/>
    </row>
    <row r="15" spans="1:15" ht="23.25" customHeight="1" x14ac:dyDescent="0.2">
      <c r="A15" s="104">
        <v>11</v>
      </c>
      <c r="B15" s="233" t="s">
        <v>75</v>
      </c>
      <c r="C15" s="233" t="s">
        <v>250</v>
      </c>
      <c r="D15" s="234"/>
      <c r="E15" s="235" t="s">
        <v>254</v>
      </c>
      <c r="F15" s="233"/>
      <c r="G15" s="233" t="s">
        <v>123</v>
      </c>
      <c r="H15" s="235"/>
      <c r="I15" s="235"/>
      <c r="J15" s="235"/>
      <c r="K15" s="234"/>
      <c r="M15" s="107" t="s">
        <v>23</v>
      </c>
      <c r="O15" s="103"/>
    </row>
    <row r="16" spans="1:15" ht="23.25" customHeight="1" x14ac:dyDescent="0.2">
      <c r="A16" s="104">
        <v>12</v>
      </c>
      <c r="B16" s="233" t="s">
        <v>75</v>
      </c>
      <c r="C16" s="233" t="s">
        <v>250</v>
      </c>
      <c r="D16" s="234"/>
      <c r="E16" s="235" t="s">
        <v>255</v>
      </c>
      <c r="F16" s="233"/>
      <c r="G16" s="233" t="s">
        <v>123</v>
      </c>
      <c r="H16" s="235"/>
      <c r="I16" s="235"/>
      <c r="J16" s="235"/>
      <c r="K16" s="234"/>
      <c r="M16" s="103" t="s">
        <v>16</v>
      </c>
      <c r="O16" s="103"/>
    </row>
    <row r="17" spans="1:15" ht="23.25" customHeight="1" x14ac:dyDescent="0.2">
      <c r="A17" s="104">
        <v>13</v>
      </c>
      <c r="B17" s="233"/>
      <c r="C17" s="234"/>
      <c r="D17" s="234"/>
      <c r="E17" s="235"/>
      <c r="F17" s="233"/>
      <c r="G17" s="233"/>
      <c r="H17" s="235"/>
      <c r="I17" s="235"/>
      <c r="J17" s="235"/>
      <c r="K17" s="234"/>
      <c r="M17" s="102" t="s">
        <v>114</v>
      </c>
      <c r="O17" s="103"/>
    </row>
    <row r="18" spans="1:15" ht="23.25" customHeight="1" x14ac:dyDescent="0.2">
      <c r="A18" s="104">
        <v>14</v>
      </c>
      <c r="B18" s="233"/>
      <c r="C18" s="234"/>
      <c r="D18" s="234"/>
      <c r="E18" s="235"/>
      <c r="F18" s="233"/>
      <c r="G18" s="233"/>
      <c r="H18" s="235"/>
      <c r="I18" s="235"/>
      <c r="J18" s="235"/>
      <c r="K18" s="234"/>
      <c r="M18" s="103" t="s">
        <v>115</v>
      </c>
      <c r="O18" s="103"/>
    </row>
    <row r="19" spans="1:15" ht="23.25" customHeight="1" x14ac:dyDescent="0.2">
      <c r="A19" s="104">
        <v>15</v>
      </c>
      <c r="B19" s="233"/>
      <c r="C19" s="234"/>
      <c r="D19" s="234"/>
      <c r="E19" s="235"/>
      <c r="F19" s="233"/>
      <c r="G19" s="233"/>
      <c r="H19" s="235"/>
      <c r="I19" s="235"/>
      <c r="J19" s="235"/>
      <c r="K19" s="234"/>
      <c r="M19" s="103" t="s">
        <v>116</v>
      </c>
      <c r="O19" s="103"/>
    </row>
    <row r="20" spans="1:15" ht="23.25" customHeight="1" x14ac:dyDescent="0.2">
      <c r="A20" s="104">
        <v>16</v>
      </c>
      <c r="B20" s="233"/>
      <c r="C20" s="234"/>
      <c r="D20" s="234"/>
      <c r="E20" s="235"/>
      <c r="F20" s="233"/>
      <c r="G20" s="233"/>
      <c r="H20" s="235"/>
      <c r="I20" s="235"/>
      <c r="J20" s="235"/>
      <c r="K20" s="234"/>
      <c r="M20" s="102" t="s">
        <v>119</v>
      </c>
      <c r="O20" s="103"/>
    </row>
    <row r="21" spans="1:15" ht="23.25" customHeight="1" x14ac:dyDescent="0.2">
      <c r="A21" s="104">
        <v>17</v>
      </c>
      <c r="B21" s="233"/>
      <c r="C21" s="234"/>
      <c r="D21" s="234"/>
      <c r="E21" s="235"/>
      <c r="F21" s="233"/>
      <c r="G21" s="233"/>
      <c r="H21" s="235"/>
      <c r="I21" s="235"/>
      <c r="J21" s="235"/>
      <c r="K21" s="234"/>
      <c r="M21" s="103" t="s">
        <v>120</v>
      </c>
      <c r="O21" s="103"/>
    </row>
    <row r="22" spans="1:15" ht="23.25" customHeight="1" x14ac:dyDescent="0.2">
      <c r="A22" s="104">
        <v>18</v>
      </c>
      <c r="B22" s="233"/>
      <c r="C22" s="234"/>
      <c r="D22" s="234"/>
      <c r="E22" s="235"/>
      <c r="F22" s="233"/>
      <c r="G22" s="233"/>
      <c r="H22" s="235"/>
      <c r="I22" s="235"/>
      <c r="J22" s="235"/>
      <c r="K22" s="234"/>
      <c r="M22" s="103" t="s">
        <v>121</v>
      </c>
      <c r="O22" s="103"/>
    </row>
    <row r="23" spans="1:15" ht="23.25" customHeight="1" x14ac:dyDescent="0.2">
      <c r="A23" s="104">
        <v>19</v>
      </c>
      <c r="B23" s="233"/>
      <c r="C23" s="234"/>
      <c r="D23" s="234"/>
      <c r="E23" s="235"/>
      <c r="F23" s="233"/>
      <c r="G23" s="233"/>
      <c r="H23" s="235"/>
      <c r="I23" s="235"/>
      <c r="J23" s="235"/>
      <c r="K23" s="234"/>
      <c r="M23" s="103" t="s">
        <v>122</v>
      </c>
      <c r="O23" s="103"/>
    </row>
    <row r="24" spans="1:15" ht="23.25" customHeight="1" x14ac:dyDescent="0.2">
      <c r="A24" s="104">
        <v>20</v>
      </c>
      <c r="B24" s="233"/>
      <c r="C24" s="234"/>
      <c r="D24" s="234"/>
      <c r="E24" s="235"/>
      <c r="F24" s="233"/>
      <c r="G24" s="233"/>
      <c r="H24" s="235"/>
      <c r="I24" s="235"/>
      <c r="J24" s="235"/>
      <c r="K24" s="234"/>
      <c r="M24" s="103" t="s">
        <v>123</v>
      </c>
      <c r="O24" s="103"/>
    </row>
  </sheetData>
  <autoFilter ref="A4:O24" xr:uid="{4DF15608-B83D-4AC8-A54D-961B22D12D1A}"/>
  <phoneticPr fontId="2"/>
  <dataValidations count="4">
    <dataValidation type="list" allowBlank="1" showInputMessage="1" showErrorMessage="1" sqref="B5:B24" xr:uid="{B9DDF769-5F4C-4C75-8CAB-F0B0E8DE7DF5}">
      <formula1>$M$5:$M$12</formula1>
    </dataValidation>
    <dataValidation type="list" allowBlank="1" showInputMessage="1" showErrorMessage="1" sqref="D5:D24" xr:uid="{17266BE8-641B-4EA2-9A5D-73E5ED8FF4FB}">
      <formula1>$M$14:$M$16</formula1>
    </dataValidation>
    <dataValidation type="list" allowBlank="1" showInputMessage="1" showErrorMessage="1" sqref="F5:F24" xr:uid="{DF007046-FAC3-45D0-B900-B338466EF10F}">
      <formula1>$M$18:$M$19</formula1>
    </dataValidation>
    <dataValidation type="list" allowBlank="1" showInputMessage="1" showErrorMessage="1" sqref="G5:G24" xr:uid="{4EDC436B-BE05-4BAC-BEDA-9B50B37C6447}">
      <formula1>$M$21:$M$24</formula1>
    </dataValidation>
  </dataValidations>
  <printOptions horizontalCentered="1"/>
  <pageMargins left="0.39370078740157483" right="0.39370078740157483" top="0.59055118110236227" bottom="0.39370078740157483" header="0.31496062992125984" footer="0.51181102362204722"/>
  <pageSetup paperSize="9" fitToWidth="2"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93D1D-2EFE-4E3C-982F-84822E7A679C}">
  <sheetPr>
    <tabColor rgb="FF7030A0"/>
    <pageSetUpPr fitToPage="1"/>
  </sheetPr>
  <dimension ref="A1:AH106"/>
  <sheetViews>
    <sheetView view="pageBreakPreview" zoomScaleNormal="100" zoomScaleSheetLayoutView="100" workbookViewId="0">
      <selection activeCell="AH1" sqref="AH1:AH2"/>
    </sheetView>
  </sheetViews>
  <sheetFormatPr defaultColWidth="3" defaultRowHeight="18" customHeight="1" x14ac:dyDescent="0.2"/>
  <sheetData>
    <row r="1" spans="1:34" ht="18" customHeight="1" x14ac:dyDescent="0.2">
      <c r="A1" s="312" t="s">
        <v>101</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116" t="s">
        <v>159</v>
      </c>
    </row>
    <row r="2" spans="1:34" ht="18" customHeight="1" thickBot="1" x14ac:dyDescent="0.25">
      <c r="A2" s="312"/>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116" t="s">
        <v>220</v>
      </c>
    </row>
    <row r="3" spans="1:34" ht="18" customHeight="1" thickBot="1" x14ac:dyDescent="0.25">
      <c r="A3" s="24">
        <v>1</v>
      </c>
      <c r="B3" s="24" t="s">
        <v>31</v>
      </c>
      <c r="C3" s="24"/>
      <c r="D3" s="24"/>
      <c r="E3" s="24"/>
      <c r="F3" s="24"/>
      <c r="G3" s="24"/>
      <c r="H3" s="24"/>
      <c r="I3" s="24"/>
      <c r="J3" s="358" t="str">
        <f>'【定型様式２】設備基準調書（小規模型事業所内保育事業用）'!J4:AF4</f>
        <v>○○保育室</v>
      </c>
      <c r="K3" s="359"/>
      <c r="L3" s="359"/>
      <c r="M3" s="359"/>
      <c r="N3" s="359"/>
      <c r="O3" s="359"/>
      <c r="P3" s="359"/>
      <c r="Q3" s="359"/>
      <c r="R3" s="359"/>
      <c r="S3" s="359"/>
      <c r="T3" s="359"/>
      <c r="U3" s="359"/>
      <c r="V3" s="359"/>
      <c r="W3" s="359"/>
      <c r="X3" s="359"/>
      <c r="Y3" s="359"/>
      <c r="Z3" s="359"/>
      <c r="AA3" s="359"/>
      <c r="AB3" s="359"/>
      <c r="AC3" s="359"/>
      <c r="AD3" s="359"/>
      <c r="AE3" s="359"/>
      <c r="AF3" s="360"/>
    </row>
    <row r="4" spans="1:34" ht="18" customHeight="1" thickBot="1" x14ac:dyDescent="0.25">
      <c r="A4" s="24"/>
      <c r="B4" s="24"/>
      <c r="C4" s="24"/>
      <c r="D4" s="24"/>
      <c r="E4" s="24"/>
      <c r="F4" s="24"/>
      <c r="G4" s="24"/>
      <c r="H4" s="24"/>
      <c r="I4" s="24"/>
      <c r="J4" s="25"/>
      <c r="K4" s="25"/>
      <c r="L4" s="25"/>
      <c r="M4" s="25"/>
      <c r="N4" s="25"/>
      <c r="O4" s="25"/>
      <c r="P4" s="25"/>
      <c r="Q4" s="25"/>
      <c r="R4" s="25"/>
      <c r="S4" s="25"/>
      <c r="T4" s="25"/>
      <c r="U4" s="25"/>
      <c r="V4" s="25"/>
      <c r="W4" s="25"/>
      <c r="X4" s="25"/>
      <c r="Y4" s="25"/>
      <c r="Z4" s="25"/>
      <c r="AA4" s="25"/>
      <c r="AB4" s="25"/>
      <c r="AC4" s="24"/>
      <c r="AD4" s="24"/>
      <c r="AE4" s="24"/>
      <c r="AF4" s="24"/>
    </row>
    <row r="5" spans="1:34" ht="18" customHeight="1" thickBot="1" x14ac:dyDescent="0.25">
      <c r="A5" s="24">
        <v>2</v>
      </c>
      <c r="B5" s="24" t="s">
        <v>32</v>
      </c>
      <c r="C5" s="24"/>
      <c r="D5" s="24"/>
      <c r="E5" s="24"/>
      <c r="F5" s="24"/>
      <c r="G5" s="24"/>
      <c r="H5" s="24"/>
      <c r="I5" s="24"/>
      <c r="J5" s="70" t="s">
        <v>33</v>
      </c>
      <c r="K5" s="359" t="str">
        <f>'【定型様式２】設備基準調書（小規模型事業所内保育事業用）'!K6:N6</f>
        <v>○○○-○○○○</v>
      </c>
      <c r="L5" s="359"/>
      <c r="M5" s="359"/>
      <c r="N5" s="359"/>
      <c r="O5" s="359" t="str">
        <f>'【定型様式２】設備基準調書（小規模型事業所内保育事業用）'!O6:AF6</f>
        <v>名古屋市△△区□□町○丁目◆◆番▽▽号　○○1階</v>
      </c>
      <c r="P5" s="359"/>
      <c r="Q5" s="359"/>
      <c r="R5" s="359"/>
      <c r="S5" s="359"/>
      <c r="T5" s="359"/>
      <c r="U5" s="359"/>
      <c r="V5" s="359"/>
      <c r="W5" s="359"/>
      <c r="X5" s="359"/>
      <c r="Y5" s="359"/>
      <c r="Z5" s="359"/>
      <c r="AA5" s="359"/>
      <c r="AB5" s="359"/>
      <c r="AC5" s="359"/>
      <c r="AD5" s="359"/>
      <c r="AE5" s="359"/>
      <c r="AF5" s="360"/>
    </row>
    <row r="6" spans="1:34" ht="18" customHeight="1" thickBot="1" x14ac:dyDescent="0.25">
      <c r="A6" s="24"/>
      <c r="B6" s="24"/>
      <c r="C6" s="24"/>
      <c r="D6" s="24"/>
      <c r="E6" s="24"/>
      <c r="F6" s="24"/>
      <c r="G6" s="24"/>
      <c r="H6" s="24"/>
      <c r="I6" s="24"/>
      <c r="J6" s="25"/>
      <c r="K6" s="25"/>
      <c r="L6" s="25"/>
      <c r="M6" s="25"/>
      <c r="N6" s="25"/>
      <c r="O6" s="25"/>
      <c r="P6" s="25"/>
      <c r="Q6" s="25"/>
      <c r="R6" s="25"/>
      <c r="S6" s="25"/>
      <c r="T6" s="25"/>
      <c r="U6" s="25"/>
      <c r="V6" s="25"/>
      <c r="W6" s="25"/>
      <c r="X6" s="25"/>
      <c r="Y6" s="25"/>
      <c r="Z6" s="25"/>
      <c r="AA6" s="25"/>
      <c r="AB6" s="25"/>
      <c r="AC6" s="24"/>
      <c r="AD6" s="24"/>
      <c r="AE6" s="24"/>
      <c r="AF6" s="24"/>
    </row>
    <row r="7" spans="1:34" ht="18" customHeight="1" thickBot="1" x14ac:dyDescent="0.25">
      <c r="A7" s="24">
        <v>3</v>
      </c>
      <c r="B7" s="24" t="s">
        <v>34</v>
      </c>
      <c r="C7" s="24"/>
      <c r="D7" s="24"/>
      <c r="E7" s="24"/>
      <c r="F7" s="24"/>
      <c r="G7" s="24"/>
      <c r="H7" s="24"/>
      <c r="I7" s="24"/>
      <c r="J7" s="189"/>
      <c r="K7" s="190"/>
      <c r="L7" s="190"/>
      <c r="M7" s="190"/>
      <c r="N7" s="190"/>
      <c r="O7" s="190"/>
      <c r="P7" s="190"/>
      <c r="Q7" s="190"/>
      <c r="R7" s="190"/>
      <c r="S7" s="190"/>
      <c r="T7" s="190" t="s">
        <v>159</v>
      </c>
      <c r="U7" s="190" t="s">
        <v>222</v>
      </c>
      <c r="V7" s="192"/>
      <c r="W7" s="190"/>
      <c r="X7" s="190"/>
      <c r="Y7" s="190"/>
      <c r="Z7" s="190"/>
      <c r="AA7" s="190"/>
      <c r="AB7" s="190"/>
      <c r="AC7" s="190"/>
      <c r="AD7" s="190"/>
      <c r="AE7" s="190"/>
      <c r="AF7" s="191"/>
    </row>
    <row r="8" spans="1:34" ht="18" customHeight="1" thickBot="1" x14ac:dyDescent="0.25">
      <c r="A8" s="24"/>
      <c r="B8" s="24"/>
      <c r="C8" s="24"/>
      <c r="D8" s="24"/>
      <c r="E8" s="24"/>
      <c r="F8" s="24"/>
      <c r="G8" s="24"/>
      <c r="H8" s="24"/>
      <c r="I8" s="24"/>
      <c r="J8" s="27"/>
      <c r="K8" s="27"/>
      <c r="L8" s="27"/>
      <c r="M8" s="27"/>
      <c r="N8" s="27"/>
      <c r="O8" s="25"/>
      <c r="P8" s="25"/>
      <c r="Q8" s="25"/>
      <c r="R8" s="25"/>
      <c r="S8" s="25"/>
      <c r="T8" s="25"/>
      <c r="U8" s="25"/>
      <c r="V8" s="25"/>
      <c r="W8" s="25"/>
      <c r="X8" s="25"/>
      <c r="Y8" s="25"/>
      <c r="Z8" s="25"/>
      <c r="AA8" s="25"/>
      <c r="AB8" s="25"/>
      <c r="AC8" s="24"/>
      <c r="AD8" s="24"/>
      <c r="AE8" s="24"/>
      <c r="AF8" s="24"/>
    </row>
    <row r="9" spans="1:34" ht="18" customHeight="1" x14ac:dyDescent="0.2">
      <c r="A9" s="24">
        <v>4</v>
      </c>
      <c r="B9" s="24" t="s">
        <v>35</v>
      </c>
      <c r="C9" s="24"/>
      <c r="D9" s="24"/>
      <c r="E9" s="24"/>
      <c r="F9" s="24"/>
      <c r="G9" s="24"/>
      <c r="H9" s="24"/>
      <c r="I9" s="24"/>
      <c r="J9" s="319">
        <f>AC12</f>
        <v>19</v>
      </c>
      <c r="K9" s="319"/>
      <c r="L9" s="27" t="s">
        <v>36</v>
      </c>
      <c r="M9" s="323"/>
      <c r="N9" s="324"/>
      <c r="O9" s="324"/>
      <c r="P9" s="324"/>
      <c r="Q9" s="321" t="s">
        <v>37</v>
      </c>
      <c r="R9" s="321"/>
      <c r="S9" s="321"/>
      <c r="T9" s="321"/>
      <c r="U9" s="321" t="s">
        <v>38</v>
      </c>
      <c r="V9" s="321"/>
      <c r="W9" s="321"/>
      <c r="X9" s="321"/>
      <c r="Y9" s="321" t="s">
        <v>39</v>
      </c>
      <c r="Z9" s="321"/>
      <c r="AA9" s="321"/>
      <c r="AB9" s="321"/>
      <c r="AC9" s="321" t="s">
        <v>40</v>
      </c>
      <c r="AD9" s="321"/>
      <c r="AE9" s="321"/>
      <c r="AF9" s="322"/>
    </row>
    <row r="10" spans="1:34" ht="18" customHeight="1" x14ac:dyDescent="0.2">
      <c r="A10" s="24"/>
      <c r="B10" s="24"/>
      <c r="C10" s="24"/>
      <c r="D10" s="24"/>
      <c r="E10" s="24"/>
      <c r="F10" s="24"/>
      <c r="G10" s="24"/>
      <c r="H10" s="24"/>
      <c r="I10" s="24"/>
      <c r="J10" s="52"/>
      <c r="K10" s="52"/>
      <c r="L10" s="27"/>
      <c r="M10" s="307" t="s">
        <v>98</v>
      </c>
      <c r="N10" s="308"/>
      <c r="O10" s="308"/>
      <c r="P10" s="308"/>
      <c r="Q10" s="305">
        <f>'【定型様式２】設備基準調書（小規模型事業所内保育事業用）'!Q11:T11</f>
        <v>4</v>
      </c>
      <c r="R10" s="305"/>
      <c r="S10" s="305"/>
      <c r="T10" s="305"/>
      <c r="U10" s="305">
        <f>'【定型様式２】設備基準調書（小規模型事業所内保育事業用）'!U11:X11</f>
        <v>4</v>
      </c>
      <c r="V10" s="305"/>
      <c r="W10" s="305"/>
      <c r="X10" s="305"/>
      <c r="Y10" s="305">
        <f>'【定型様式２】設備基準調書（小規模型事業所内保育事業用）'!Y11:AB11</f>
        <v>5</v>
      </c>
      <c r="Z10" s="305"/>
      <c r="AA10" s="305"/>
      <c r="AB10" s="305"/>
      <c r="AC10" s="305">
        <f>SUM(Q10:AB10)</f>
        <v>13</v>
      </c>
      <c r="AD10" s="305"/>
      <c r="AE10" s="305"/>
      <c r="AF10" s="306"/>
    </row>
    <row r="11" spans="1:34" ht="18" customHeight="1" x14ac:dyDescent="0.2">
      <c r="A11" s="24"/>
      <c r="B11" s="24"/>
      <c r="C11" s="24"/>
      <c r="D11" s="24"/>
      <c r="E11" s="24"/>
      <c r="F11" s="24"/>
      <c r="G11" s="24"/>
      <c r="H11" s="24"/>
      <c r="I11" s="24"/>
      <c r="J11" s="52"/>
      <c r="K11" s="52"/>
      <c r="L11" s="27"/>
      <c r="M11" s="307" t="s">
        <v>97</v>
      </c>
      <c r="N11" s="308"/>
      <c r="O11" s="308"/>
      <c r="P11" s="308"/>
      <c r="Q11" s="305">
        <f>'【定型様式２】設備基準調書（小規模型事業所内保育事業用）'!Q12:T12</f>
        <v>2</v>
      </c>
      <c r="R11" s="305"/>
      <c r="S11" s="305"/>
      <c r="T11" s="305"/>
      <c r="U11" s="305">
        <f>'【定型様式２】設備基準調書（小規模型事業所内保育事業用）'!U12:X12</f>
        <v>2</v>
      </c>
      <c r="V11" s="305"/>
      <c r="W11" s="305"/>
      <c r="X11" s="305"/>
      <c r="Y11" s="305">
        <f>'【定型様式２】設備基準調書（小規模型事業所内保育事業用）'!Y12:AB12</f>
        <v>2</v>
      </c>
      <c r="Z11" s="305"/>
      <c r="AA11" s="305"/>
      <c r="AB11" s="305"/>
      <c r="AC11" s="305">
        <f>SUM(Q11:AB11)</f>
        <v>6</v>
      </c>
      <c r="AD11" s="305"/>
      <c r="AE11" s="305"/>
      <c r="AF11" s="306"/>
    </row>
    <row r="12" spans="1:34" ht="18" customHeight="1" thickBot="1" x14ac:dyDescent="0.25">
      <c r="A12" s="24"/>
      <c r="B12" s="24"/>
      <c r="C12" s="24"/>
      <c r="D12" s="24"/>
      <c r="E12" s="24"/>
      <c r="F12" s="24"/>
      <c r="G12" s="24"/>
      <c r="H12" s="24"/>
      <c r="I12" s="24"/>
      <c r="J12" s="24"/>
      <c r="K12" s="24"/>
      <c r="L12" s="24"/>
      <c r="M12" s="257" t="s">
        <v>93</v>
      </c>
      <c r="N12" s="258"/>
      <c r="O12" s="258"/>
      <c r="P12" s="258"/>
      <c r="Q12" s="361">
        <f>SUM(Q10:T11)</f>
        <v>6</v>
      </c>
      <c r="R12" s="361"/>
      <c r="S12" s="361"/>
      <c r="T12" s="361"/>
      <c r="U12" s="361">
        <f>SUM(U10:X11)</f>
        <v>6</v>
      </c>
      <c r="V12" s="361"/>
      <c r="W12" s="361"/>
      <c r="X12" s="361"/>
      <c r="Y12" s="361">
        <f>SUM(Y10:AB11)</f>
        <v>7</v>
      </c>
      <c r="Z12" s="361"/>
      <c r="AA12" s="361"/>
      <c r="AB12" s="361"/>
      <c r="AC12" s="361">
        <f>SUM(Q12:AB12)</f>
        <v>19</v>
      </c>
      <c r="AD12" s="361"/>
      <c r="AE12" s="361"/>
      <c r="AF12" s="362"/>
    </row>
    <row r="13" spans="1:34" ht="12" customHeight="1" x14ac:dyDescent="0.2">
      <c r="A13" s="24"/>
      <c r="B13" s="24"/>
      <c r="C13" s="24"/>
      <c r="D13" s="24"/>
      <c r="E13" s="24"/>
      <c r="F13" s="24"/>
      <c r="G13" s="24"/>
      <c r="H13" s="24"/>
      <c r="I13" s="24"/>
      <c r="J13" s="24"/>
      <c r="K13" s="24"/>
      <c r="L13" s="24"/>
      <c r="M13" s="24"/>
      <c r="N13" s="24"/>
      <c r="O13" s="24"/>
      <c r="P13" s="28"/>
      <c r="Q13" s="52"/>
      <c r="R13" s="52"/>
      <c r="S13" s="52"/>
      <c r="T13" s="52"/>
      <c r="U13" s="52"/>
      <c r="V13" s="52"/>
      <c r="W13" s="52"/>
      <c r="X13" s="52"/>
      <c r="Y13" s="52"/>
      <c r="Z13" s="52"/>
      <c r="AA13" s="52"/>
      <c r="AB13" s="52"/>
      <c r="AC13" s="52"/>
      <c r="AD13" s="52"/>
      <c r="AE13" s="363" t="s">
        <v>13</v>
      </c>
      <c r="AF13" s="363"/>
    </row>
    <row r="14" spans="1:34" ht="18" customHeight="1" thickBot="1" x14ac:dyDescent="0.2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row>
    <row r="15" spans="1:34" ht="18" customHeight="1" x14ac:dyDescent="0.2">
      <c r="A15" s="24">
        <v>5</v>
      </c>
      <c r="B15" s="24" t="s">
        <v>77</v>
      </c>
      <c r="C15" s="24"/>
      <c r="D15" s="24"/>
      <c r="E15" s="24"/>
      <c r="F15" s="24"/>
      <c r="G15" s="24"/>
      <c r="H15" s="24"/>
      <c r="I15" s="24"/>
      <c r="J15" s="280" t="s">
        <v>86</v>
      </c>
      <c r="K15" s="281"/>
      <c r="L15" s="281"/>
      <c r="M15" s="281"/>
      <c r="N15" s="281"/>
      <c r="O15" s="281"/>
      <c r="P15" s="281"/>
      <c r="Q15" s="364" t="s">
        <v>87</v>
      </c>
      <c r="R15" s="281"/>
      <c r="S15" s="281"/>
      <c r="T15" s="365"/>
      <c r="U15" s="366" t="s">
        <v>78</v>
      </c>
      <c r="V15" s="366"/>
      <c r="W15" s="366"/>
      <c r="X15" s="366"/>
      <c r="Y15" s="324" t="s">
        <v>85</v>
      </c>
      <c r="Z15" s="324"/>
      <c r="AA15" s="324"/>
      <c r="AB15" s="324"/>
      <c r="AC15" s="324" t="s">
        <v>14</v>
      </c>
      <c r="AD15" s="324"/>
      <c r="AE15" s="324"/>
      <c r="AF15" s="338"/>
    </row>
    <row r="16" spans="1:34" ht="18" customHeight="1" x14ac:dyDescent="0.2">
      <c r="A16" s="24"/>
      <c r="B16" s="24"/>
      <c r="C16" s="24"/>
      <c r="D16" s="24"/>
      <c r="E16" s="24"/>
      <c r="F16" s="24"/>
      <c r="G16" s="24"/>
      <c r="H16" s="24"/>
      <c r="I16" s="24"/>
      <c r="J16" s="384" t="s">
        <v>106</v>
      </c>
      <c r="K16" s="385"/>
      <c r="L16" s="385"/>
      <c r="M16" s="385"/>
      <c r="N16" s="376" t="s">
        <v>79</v>
      </c>
      <c r="O16" s="377"/>
      <c r="P16" s="377"/>
      <c r="Q16" s="378">
        <f>Q12</f>
        <v>6</v>
      </c>
      <c r="R16" s="379"/>
      <c r="S16" s="379"/>
      <c r="T16" s="74" t="s">
        <v>80</v>
      </c>
      <c r="U16" s="380">
        <f>ROUNDDOWN(Q16/3,2)</f>
        <v>2</v>
      </c>
      <c r="V16" s="380"/>
      <c r="W16" s="381"/>
      <c r="X16" s="74" t="s">
        <v>80</v>
      </c>
      <c r="Y16" s="382"/>
      <c r="Z16" s="383"/>
      <c r="AA16" s="383"/>
      <c r="AB16" s="74" t="s">
        <v>0</v>
      </c>
      <c r="AC16" s="367" t="str">
        <f>IF(Y19+Y22+Y23+Y24&gt;=U19,"適","否")</f>
        <v>適</v>
      </c>
      <c r="AD16" s="368"/>
      <c r="AE16" s="368"/>
      <c r="AF16" s="369"/>
      <c r="AG16" s="27"/>
      <c r="AH16" s="27"/>
    </row>
    <row r="17" spans="1:33" ht="18" customHeight="1" x14ac:dyDescent="0.2">
      <c r="A17" s="24"/>
      <c r="B17" s="24"/>
      <c r="C17" s="24"/>
      <c r="D17" s="24"/>
      <c r="E17" s="24"/>
      <c r="F17" s="24"/>
      <c r="G17" s="24"/>
      <c r="H17" s="24"/>
      <c r="I17" s="24"/>
      <c r="J17" s="344"/>
      <c r="K17" s="342"/>
      <c r="L17" s="342"/>
      <c r="M17" s="342"/>
      <c r="N17" s="376" t="s">
        <v>81</v>
      </c>
      <c r="O17" s="377"/>
      <c r="P17" s="377"/>
      <c r="Q17" s="378">
        <f>U12+Y12</f>
        <v>13</v>
      </c>
      <c r="R17" s="379"/>
      <c r="S17" s="379"/>
      <c r="T17" s="74" t="s">
        <v>80</v>
      </c>
      <c r="U17" s="380">
        <f>ROUNDDOWN(Q17/6,2)</f>
        <v>2.16</v>
      </c>
      <c r="V17" s="380"/>
      <c r="W17" s="381"/>
      <c r="X17" s="74" t="s">
        <v>80</v>
      </c>
      <c r="Y17" s="382"/>
      <c r="Z17" s="383"/>
      <c r="AA17" s="383"/>
      <c r="AB17" s="74" t="s">
        <v>0</v>
      </c>
      <c r="AC17" s="370"/>
      <c r="AD17" s="371"/>
      <c r="AE17" s="371"/>
      <c r="AF17" s="372"/>
    </row>
    <row r="18" spans="1:33" ht="18" customHeight="1" x14ac:dyDescent="0.2">
      <c r="A18" s="24"/>
      <c r="B18" s="24"/>
      <c r="C18" s="24"/>
      <c r="D18" s="24"/>
      <c r="E18" s="24"/>
      <c r="F18" s="24"/>
      <c r="G18" s="24"/>
      <c r="H18" s="24"/>
      <c r="I18" s="24"/>
      <c r="J18" s="344"/>
      <c r="K18" s="342"/>
      <c r="L18" s="342"/>
      <c r="M18" s="342"/>
      <c r="N18" s="376" t="s">
        <v>82</v>
      </c>
      <c r="O18" s="377"/>
      <c r="P18" s="377"/>
      <c r="Q18" s="382"/>
      <c r="R18" s="383"/>
      <c r="S18" s="383"/>
      <c r="T18" s="74" t="s">
        <v>80</v>
      </c>
      <c r="U18" s="380">
        <v>1</v>
      </c>
      <c r="V18" s="380"/>
      <c r="W18" s="381"/>
      <c r="X18" s="74" t="s">
        <v>80</v>
      </c>
      <c r="Y18" s="386"/>
      <c r="Z18" s="387"/>
      <c r="AA18" s="387"/>
      <c r="AB18" s="74" t="s">
        <v>0</v>
      </c>
      <c r="AC18" s="370"/>
      <c r="AD18" s="371"/>
      <c r="AE18" s="371"/>
      <c r="AF18" s="372"/>
    </row>
    <row r="19" spans="1:33" ht="18" customHeight="1" x14ac:dyDescent="0.2">
      <c r="A19" s="24"/>
      <c r="B19" s="24"/>
      <c r="C19" s="24"/>
      <c r="D19" s="24"/>
      <c r="E19" s="24"/>
      <c r="F19" s="24"/>
      <c r="G19" s="24"/>
      <c r="H19" s="24"/>
      <c r="I19" s="24"/>
      <c r="J19" s="284"/>
      <c r="K19" s="285"/>
      <c r="L19" s="285"/>
      <c r="M19" s="285"/>
      <c r="N19" s="376" t="s">
        <v>88</v>
      </c>
      <c r="O19" s="377"/>
      <c r="P19" s="377"/>
      <c r="Q19" s="378">
        <f>AC12</f>
        <v>19</v>
      </c>
      <c r="R19" s="379"/>
      <c r="S19" s="379"/>
      <c r="T19" s="74" t="s">
        <v>80</v>
      </c>
      <c r="U19" s="82">
        <f>U16+U17+U18</f>
        <v>5.16</v>
      </c>
      <c r="V19" s="388">
        <f>SUM(U16:W18)</f>
        <v>5.16</v>
      </c>
      <c r="W19" s="388"/>
      <c r="X19" s="74" t="s">
        <v>80</v>
      </c>
      <c r="Y19" s="378">
        <f>SUMIF('【定型様式４】職員名簿（小規模型事業所内保育事業用）'!B$5:B$24,"保育士",'【定型様式４】職員名簿（小規模型事業所内保育事業用）'!J$5:J$24)</f>
        <v>5</v>
      </c>
      <c r="Z19" s="379"/>
      <c r="AA19" s="379"/>
      <c r="AB19" s="74" t="s">
        <v>0</v>
      </c>
      <c r="AC19" s="373"/>
      <c r="AD19" s="374"/>
      <c r="AE19" s="374"/>
      <c r="AF19" s="375"/>
    </row>
    <row r="20" spans="1:33" ht="18" customHeight="1" x14ac:dyDescent="0.2">
      <c r="A20" s="24"/>
      <c r="B20" s="24"/>
      <c r="C20" s="24"/>
      <c r="D20" s="24"/>
      <c r="E20" s="24"/>
      <c r="F20" s="24"/>
      <c r="G20" s="24"/>
      <c r="H20" s="24"/>
      <c r="I20" s="24"/>
      <c r="J20" s="193" t="s">
        <v>83</v>
      </c>
      <c r="K20" s="84"/>
      <c r="L20" s="84"/>
      <c r="N20" s="84" t="s">
        <v>20</v>
      </c>
      <c r="O20" s="84"/>
      <c r="P20" s="84"/>
      <c r="Q20" s="389"/>
      <c r="R20" s="390"/>
      <c r="S20" s="390"/>
      <c r="T20" s="75" t="s">
        <v>80</v>
      </c>
      <c r="U20" s="391">
        <v>1</v>
      </c>
      <c r="V20" s="392"/>
      <c r="W20" s="392"/>
      <c r="X20" s="74" t="s">
        <v>80</v>
      </c>
      <c r="Y20" s="393">
        <f>COUNTIFS('【定型様式４】職員名簿（小規模型事業所内保育事業用）'!B:B,"嘱託医")</f>
        <v>2</v>
      </c>
      <c r="Z20" s="393"/>
      <c r="AA20" s="378"/>
      <c r="AB20" s="74" t="s">
        <v>0</v>
      </c>
      <c r="AC20" s="394" t="str">
        <f>IF(Y20&gt;=U20,"適","否")</f>
        <v>適</v>
      </c>
      <c r="AD20" s="394"/>
      <c r="AE20" s="394"/>
      <c r="AF20" s="395"/>
    </row>
    <row r="21" spans="1:33" ht="18" customHeight="1" x14ac:dyDescent="0.2">
      <c r="A21" s="24"/>
      <c r="B21" s="24"/>
      <c r="C21" s="24"/>
      <c r="D21" s="24"/>
      <c r="E21" s="24"/>
      <c r="F21" s="24"/>
      <c r="G21" s="24"/>
      <c r="H21" s="24"/>
      <c r="I21" s="24"/>
      <c r="J21" s="77" t="s">
        <v>84</v>
      </c>
      <c r="K21" s="76"/>
      <c r="L21" s="76"/>
      <c r="M21" s="194"/>
      <c r="N21" s="135" t="s">
        <v>19</v>
      </c>
      <c r="O21" s="76"/>
      <c r="P21" s="85"/>
      <c r="Q21" s="389"/>
      <c r="R21" s="390"/>
      <c r="S21" s="390"/>
      <c r="T21" s="75" t="s">
        <v>80</v>
      </c>
      <c r="U21" s="391">
        <v>1</v>
      </c>
      <c r="V21" s="392"/>
      <c r="W21" s="392"/>
      <c r="X21" s="74" t="s">
        <v>80</v>
      </c>
      <c r="Y21" s="393">
        <f>COUNTIFS('【定型様式４】職員名簿（小規模型事業所内保育事業用）'!B:B,"調理員")</f>
        <v>1</v>
      </c>
      <c r="Z21" s="393"/>
      <c r="AA21" s="378"/>
      <c r="AB21" s="74" t="s">
        <v>0</v>
      </c>
      <c r="AC21" s="394" t="str">
        <f>IF(Y21&gt;=U21,"適","否")</f>
        <v>適</v>
      </c>
      <c r="AD21" s="394"/>
      <c r="AE21" s="394"/>
      <c r="AF21" s="395"/>
    </row>
    <row r="22" spans="1:33" ht="18" customHeight="1" x14ac:dyDescent="0.2">
      <c r="A22" s="24"/>
      <c r="B22" s="24"/>
      <c r="C22" s="24"/>
      <c r="D22" s="24"/>
      <c r="E22" s="24"/>
      <c r="F22" s="24"/>
      <c r="G22" s="24"/>
      <c r="H22" s="24"/>
      <c r="I22" s="24"/>
      <c r="J22" s="195" t="s">
        <v>26</v>
      </c>
      <c r="K22" s="196"/>
      <c r="L22" s="197"/>
      <c r="M22" s="84"/>
      <c r="N22" s="84"/>
      <c r="O22" s="198"/>
      <c r="P22" s="199"/>
      <c r="Q22" s="397"/>
      <c r="R22" s="398"/>
      <c r="S22" s="389"/>
      <c r="T22" s="74" t="s">
        <v>0</v>
      </c>
      <c r="U22" s="399"/>
      <c r="V22" s="399"/>
      <c r="W22" s="400"/>
      <c r="X22" s="74" t="s">
        <v>0</v>
      </c>
      <c r="Y22" s="393">
        <f>COUNTIFS('【定型様式４】職員名簿（小規模型事業所内保育事業用）'!B4:B23,"保健師")</f>
        <v>0</v>
      </c>
      <c r="Z22" s="393"/>
      <c r="AA22" s="378"/>
      <c r="AB22" s="74" t="s">
        <v>0</v>
      </c>
      <c r="AC22" s="401"/>
      <c r="AD22" s="401"/>
      <c r="AE22" s="401"/>
      <c r="AF22" s="402"/>
    </row>
    <row r="23" spans="1:33" ht="18" customHeight="1" x14ac:dyDescent="0.2">
      <c r="A23" s="24"/>
      <c r="B23" s="24"/>
      <c r="C23" s="24"/>
      <c r="D23" s="24"/>
      <c r="E23" s="24"/>
      <c r="F23" s="24"/>
      <c r="G23" s="24"/>
      <c r="H23" s="24"/>
      <c r="I23" s="24"/>
      <c r="J23" s="114" t="s">
        <v>25</v>
      </c>
      <c r="K23" s="83"/>
      <c r="L23" s="82"/>
      <c r="M23" s="194"/>
      <c r="N23" s="78" t="s">
        <v>107</v>
      </c>
      <c r="O23" s="76"/>
      <c r="P23" s="85"/>
      <c r="Q23" s="397"/>
      <c r="R23" s="398"/>
      <c r="S23" s="389"/>
      <c r="T23" s="74" t="s">
        <v>0</v>
      </c>
      <c r="U23" s="399"/>
      <c r="V23" s="399"/>
      <c r="W23" s="400"/>
      <c r="X23" s="74" t="s">
        <v>0</v>
      </c>
      <c r="Y23" s="393">
        <f>COUNTIFS('【定型様式４】職員名簿（小規模型事業所内保育事業用）'!B5:B24,"看護師")</f>
        <v>1</v>
      </c>
      <c r="Z23" s="393"/>
      <c r="AA23" s="378"/>
      <c r="AB23" s="74" t="s">
        <v>0</v>
      </c>
      <c r="AC23" s="401"/>
      <c r="AD23" s="401"/>
      <c r="AE23" s="401"/>
      <c r="AF23" s="402"/>
    </row>
    <row r="24" spans="1:33" ht="18" customHeight="1" thickBot="1" x14ac:dyDescent="0.25">
      <c r="A24" s="24"/>
      <c r="B24" s="24"/>
      <c r="C24" s="24"/>
      <c r="D24" s="24"/>
      <c r="E24" s="24"/>
      <c r="F24" s="24"/>
      <c r="G24" s="24"/>
      <c r="H24" s="24"/>
      <c r="I24" s="24"/>
      <c r="J24" s="200" t="s">
        <v>108</v>
      </c>
      <c r="K24" s="201"/>
      <c r="L24" s="202"/>
      <c r="M24" s="47"/>
      <c r="N24" s="47"/>
      <c r="O24" s="146"/>
      <c r="P24" s="203"/>
      <c r="Q24" s="403"/>
      <c r="R24" s="404"/>
      <c r="S24" s="405"/>
      <c r="T24" s="126" t="s">
        <v>0</v>
      </c>
      <c r="U24" s="406"/>
      <c r="V24" s="406"/>
      <c r="W24" s="407"/>
      <c r="X24" s="126" t="s">
        <v>0</v>
      </c>
      <c r="Y24" s="408">
        <f>COUNTIFS('【定型様式４】職員名簿（小規模型事業所内保育事業用）'!B6:B25,"准看護士")</f>
        <v>0</v>
      </c>
      <c r="Z24" s="408"/>
      <c r="AA24" s="409"/>
      <c r="AB24" s="126" t="s">
        <v>0</v>
      </c>
      <c r="AC24" s="410"/>
      <c r="AD24" s="410"/>
      <c r="AE24" s="410"/>
      <c r="AF24" s="411"/>
    </row>
    <row r="25" spans="1:33" ht="18" customHeight="1" x14ac:dyDescent="0.2">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row>
    <row r="26" spans="1:33" ht="18" customHeight="1" x14ac:dyDescent="0.2">
      <c r="A26" s="24"/>
      <c r="B26" s="24"/>
      <c r="C26" s="24"/>
      <c r="D26" s="24"/>
      <c r="E26" s="24"/>
      <c r="F26" s="24"/>
      <c r="G26" s="24"/>
      <c r="H26" s="24"/>
      <c r="I26" s="24"/>
      <c r="J26" s="24" t="s">
        <v>20</v>
      </c>
      <c r="K26" s="24"/>
      <c r="L26" s="396" t="s">
        <v>92</v>
      </c>
      <c r="M26" s="396"/>
      <c r="N26" s="396"/>
      <c r="O26" s="396"/>
      <c r="P26" s="396"/>
      <c r="Q26" s="396"/>
      <c r="R26" s="396"/>
      <c r="S26" s="396"/>
      <c r="T26" s="396"/>
      <c r="U26" s="396"/>
      <c r="V26" s="396"/>
      <c r="W26" s="396"/>
      <c r="X26" s="396"/>
      <c r="Y26" s="396"/>
      <c r="Z26" s="396"/>
      <c r="AA26" s="396"/>
      <c r="AB26" s="396"/>
      <c r="AC26" s="396"/>
      <c r="AD26" s="396"/>
      <c r="AE26" s="396"/>
      <c r="AF26" s="396"/>
      <c r="AG26" s="396"/>
    </row>
    <row r="27" spans="1:33" ht="18" customHeight="1" x14ac:dyDescent="0.2">
      <c r="A27" s="24"/>
      <c r="B27" s="24"/>
      <c r="C27" s="24"/>
      <c r="D27" s="24"/>
      <c r="E27" s="24"/>
      <c r="F27" s="24"/>
      <c r="G27" s="24"/>
      <c r="H27" s="24"/>
      <c r="I27" s="24"/>
      <c r="J27" s="24" t="s">
        <v>89</v>
      </c>
      <c r="K27" s="24"/>
      <c r="L27" s="326" t="s">
        <v>90</v>
      </c>
      <c r="M27" s="326"/>
      <c r="N27" s="326"/>
      <c r="O27" s="326"/>
      <c r="P27" s="326"/>
      <c r="Q27" s="326"/>
      <c r="R27" s="326"/>
      <c r="S27" s="326"/>
      <c r="T27" s="326"/>
      <c r="U27" s="326"/>
      <c r="V27" s="326"/>
      <c r="W27" s="326"/>
      <c r="X27" s="326"/>
      <c r="Y27" s="326"/>
      <c r="Z27" s="326"/>
      <c r="AA27" s="326"/>
      <c r="AB27" s="326"/>
      <c r="AC27" s="326"/>
      <c r="AD27" s="326"/>
      <c r="AE27" s="326"/>
      <c r="AF27" s="326"/>
      <c r="AG27" s="326"/>
    </row>
    <row r="28" spans="1:33" ht="18" customHeight="1" x14ac:dyDescent="0.2">
      <c r="A28" s="24"/>
      <c r="B28" s="24"/>
      <c r="C28" s="24"/>
      <c r="D28" s="24"/>
      <c r="E28" s="24"/>
      <c r="F28" s="24"/>
      <c r="G28" s="24"/>
      <c r="H28" s="24"/>
      <c r="I28" s="24"/>
      <c r="J28" s="24"/>
      <c r="K28" s="24"/>
      <c r="L28" s="326"/>
      <c r="M28" s="326"/>
      <c r="N28" s="326"/>
      <c r="O28" s="326"/>
      <c r="P28" s="326"/>
      <c r="Q28" s="326"/>
      <c r="R28" s="326"/>
      <c r="S28" s="326"/>
      <c r="T28" s="326"/>
      <c r="U28" s="326"/>
      <c r="V28" s="326"/>
      <c r="W28" s="326"/>
      <c r="X28" s="326"/>
      <c r="Y28" s="326"/>
      <c r="Z28" s="326"/>
      <c r="AA28" s="326"/>
      <c r="AB28" s="326"/>
      <c r="AC28" s="326"/>
      <c r="AD28" s="326"/>
      <c r="AE28" s="326"/>
      <c r="AF28" s="326"/>
      <c r="AG28" s="326"/>
    </row>
    <row r="29" spans="1:33" ht="18" customHeight="1" x14ac:dyDescent="0.2">
      <c r="A29" s="24"/>
      <c r="B29" s="24"/>
      <c r="C29" s="24"/>
      <c r="D29" s="24"/>
      <c r="E29" s="24"/>
      <c r="F29" s="24"/>
      <c r="G29" s="24"/>
      <c r="H29" s="24"/>
      <c r="I29" s="24"/>
      <c r="J29" s="24" t="s">
        <v>21</v>
      </c>
      <c r="K29" s="24"/>
      <c r="L29" s="326" t="s">
        <v>91</v>
      </c>
      <c r="M29" s="326"/>
      <c r="N29" s="326"/>
      <c r="O29" s="326"/>
      <c r="P29" s="326"/>
      <c r="Q29" s="326"/>
      <c r="R29" s="326"/>
      <c r="S29" s="326"/>
      <c r="T29" s="326"/>
      <c r="U29" s="326"/>
      <c r="V29" s="326"/>
      <c r="W29" s="326"/>
      <c r="X29" s="326"/>
      <c r="Y29" s="326"/>
      <c r="Z29" s="326"/>
      <c r="AA29" s="326"/>
      <c r="AB29" s="326"/>
      <c r="AC29" s="326"/>
      <c r="AD29" s="326"/>
      <c r="AE29" s="326"/>
      <c r="AF29" s="326"/>
      <c r="AG29" s="326"/>
    </row>
    <row r="30" spans="1:33" ht="18" customHeight="1" x14ac:dyDescent="0.2">
      <c r="A30" s="24"/>
      <c r="B30" s="24"/>
      <c r="C30" s="24"/>
      <c r="D30" s="24"/>
      <c r="E30" s="24"/>
      <c r="F30" s="24"/>
      <c r="G30" s="24"/>
      <c r="H30" s="24"/>
      <c r="I30" s="24"/>
      <c r="J30" s="24"/>
      <c r="K30" s="24"/>
      <c r="L30" s="326"/>
      <c r="M30" s="326"/>
      <c r="N30" s="326"/>
      <c r="O30" s="326"/>
      <c r="P30" s="326"/>
      <c r="Q30" s="326"/>
      <c r="R30" s="326"/>
      <c r="S30" s="326"/>
      <c r="T30" s="326"/>
      <c r="U30" s="326"/>
      <c r="V30" s="326"/>
      <c r="W30" s="326"/>
      <c r="X30" s="326"/>
      <c r="Y30" s="326"/>
      <c r="Z30" s="326"/>
      <c r="AA30" s="326"/>
      <c r="AB30" s="326"/>
      <c r="AC30" s="326"/>
      <c r="AD30" s="326"/>
      <c r="AE30" s="326"/>
      <c r="AF30" s="326"/>
      <c r="AG30" s="326"/>
    </row>
    <row r="31" spans="1:33" ht="18" customHeight="1" x14ac:dyDescent="0.2">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row>
    <row r="32" spans="1:33" ht="18" customHeight="1" x14ac:dyDescent="0.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row>
    <row r="33" spans="1:32" ht="18" customHeight="1" x14ac:dyDescent="0.2">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row>
    <row r="34" spans="1:32" ht="18" customHeight="1" x14ac:dyDescent="0.2">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row>
    <row r="35" spans="1:32" ht="18" customHeight="1" x14ac:dyDescent="0.2">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row>
    <row r="36" spans="1:32" ht="18" customHeight="1" x14ac:dyDescent="0.2">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row>
    <row r="37" spans="1:32" ht="18" customHeight="1"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row>
    <row r="38" spans="1:32" ht="18" customHeight="1"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row>
    <row r="39" spans="1:32" ht="18" customHeight="1"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row>
    <row r="40" spans="1:32" ht="18" customHeight="1"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row>
    <row r="41" spans="1:32" ht="18" customHeight="1"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row>
    <row r="42" spans="1:32" ht="18" customHeight="1" x14ac:dyDescent="0.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row>
    <row r="43" spans="1:32" ht="18" customHeight="1" x14ac:dyDescent="0.2">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row>
    <row r="44" spans="1:32" ht="18" customHeight="1"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row>
    <row r="45" spans="1:32" ht="18" customHeight="1"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row>
    <row r="46" spans="1:32" ht="18" customHeight="1" x14ac:dyDescent="0.2">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row>
    <row r="47" spans="1:32" ht="18" customHeight="1"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row>
    <row r="48" spans="1:32" ht="18" customHeight="1"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row>
    <row r="49" spans="1:32" ht="18"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row>
    <row r="50" spans="1:32" ht="18" customHeight="1" x14ac:dyDescent="0.2">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row>
    <row r="51" spans="1:32" ht="18" customHeight="1" x14ac:dyDescent="0.2">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row>
    <row r="52" spans="1:32" ht="18" customHeight="1" x14ac:dyDescent="0.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row>
    <row r="53" spans="1:32" ht="18" customHeight="1" x14ac:dyDescent="0.2">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row>
    <row r="54" spans="1:32" ht="18" customHeight="1" x14ac:dyDescent="0.2">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row>
    <row r="55" spans="1:32" ht="18" customHeight="1" x14ac:dyDescent="0.2">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row>
    <row r="56" spans="1:32" ht="18" customHeight="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row>
    <row r="57" spans="1:32" ht="18" customHeight="1" x14ac:dyDescent="0.2">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row>
    <row r="58" spans="1:32" ht="18" customHeight="1" x14ac:dyDescent="0.2">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row>
    <row r="59" spans="1:32" ht="18" customHeight="1" x14ac:dyDescent="0.2">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row>
    <row r="60" spans="1:32" ht="18" customHeight="1" x14ac:dyDescent="0.2">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row>
    <row r="61" spans="1:32" ht="18" customHeight="1"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row>
    <row r="62" spans="1:32" ht="18" customHeight="1" x14ac:dyDescent="0.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row>
    <row r="63" spans="1:32" ht="18" customHeight="1" x14ac:dyDescent="0.2">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row>
    <row r="64" spans="1:32" ht="18" customHeight="1" x14ac:dyDescent="0.2">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row>
    <row r="65" spans="1:32" ht="18" customHeight="1"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row>
    <row r="66" spans="1:32" ht="18" customHeight="1" x14ac:dyDescent="0.2">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row>
    <row r="67" spans="1:32" ht="18" customHeight="1"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row>
    <row r="68" spans="1:32" ht="18" customHeight="1" x14ac:dyDescent="0.2">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row>
    <row r="69" spans="1:32" ht="18" customHeight="1"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row>
    <row r="70" spans="1:32" ht="18" customHeight="1"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row>
    <row r="71" spans="1:32" ht="18" customHeight="1"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row>
    <row r="72" spans="1:32" ht="18" customHeight="1"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row>
    <row r="73" spans="1:32" ht="18" customHeight="1" x14ac:dyDescent="0.2">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row>
    <row r="74" spans="1:32" ht="18" customHeight="1" x14ac:dyDescent="0.2">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row>
    <row r="75" spans="1:32" ht="18" customHeight="1" x14ac:dyDescent="0.2">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row>
    <row r="76" spans="1:32" ht="18" customHeight="1"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row>
    <row r="77" spans="1:32" ht="18" customHeight="1"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row>
    <row r="78" spans="1:32" ht="18" customHeight="1"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row>
    <row r="79" spans="1:32" ht="18" customHeight="1"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row>
    <row r="80" spans="1:32" ht="18" customHeight="1"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row>
    <row r="81" spans="1:32" ht="18" customHeight="1" x14ac:dyDescent="0.2">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row>
    <row r="82" spans="1:32" ht="18" customHeight="1" x14ac:dyDescent="0.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row>
    <row r="83" spans="1:32" ht="18" customHeight="1" x14ac:dyDescent="0.2">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row>
    <row r="84" spans="1:32" ht="18" customHeight="1" x14ac:dyDescent="0.2">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row>
    <row r="85" spans="1:32" ht="18" customHeight="1" x14ac:dyDescent="0.2">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row>
    <row r="86" spans="1:32" ht="18" customHeight="1" x14ac:dyDescent="0.2">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row>
    <row r="87" spans="1:32" ht="18" customHeight="1" x14ac:dyDescent="0.2">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row>
    <row r="88" spans="1:32" ht="18" customHeight="1"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row>
    <row r="89" spans="1:32" ht="18" customHeight="1" x14ac:dyDescent="0.2">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row>
    <row r="90" spans="1:32" ht="18" customHeight="1"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row>
    <row r="91" spans="1:32" ht="18" customHeight="1"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row>
    <row r="92" spans="1:32" ht="18" customHeight="1" x14ac:dyDescent="0.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row>
    <row r="93" spans="1:32" ht="18" customHeight="1" x14ac:dyDescent="0.2">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row>
    <row r="94" spans="1:32" ht="18" customHeight="1"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row>
    <row r="95" spans="1:32" ht="18" customHeight="1" x14ac:dyDescent="0.2">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row>
    <row r="96" spans="1:32" ht="18" customHeight="1" x14ac:dyDescent="0.2">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row>
    <row r="97" spans="1:32" ht="18" customHeight="1" x14ac:dyDescent="0.2">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row>
    <row r="98" spans="1:32" ht="18" customHeight="1" x14ac:dyDescent="0.2">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row>
    <row r="99" spans="1:32" ht="18" customHeight="1" x14ac:dyDescent="0.2">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row>
    <row r="100" spans="1:32" ht="18" customHeight="1" x14ac:dyDescent="0.2">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row>
    <row r="101" spans="1:32" ht="18" customHeight="1" x14ac:dyDescent="0.2">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row>
    <row r="102" spans="1:32" ht="18" customHeight="1" x14ac:dyDescent="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row>
    <row r="103" spans="1:32" ht="18" customHeight="1" x14ac:dyDescent="0.2">
      <c r="A103" s="24"/>
      <c r="B103" s="24"/>
      <c r="C103" s="24"/>
      <c r="D103" s="24"/>
      <c r="E103" s="24"/>
      <c r="F103" s="24"/>
      <c r="G103" s="24"/>
      <c r="H103" s="24"/>
      <c r="I103" s="24"/>
    </row>
    <row r="104" spans="1:32" ht="18" customHeight="1" x14ac:dyDescent="0.2">
      <c r="A104" s="24"/>
      <c r="B104" s="24"/>
      <c r="C104" s="24"/>
      <c r="D104" s="24"/>
      <c r="E104" s="24"/>
      <c r="F104" s="24"/>
      <c r="G104" s="24"/>
      <c r="H104" s="24"/>
      <c r="I104" s="24"/>
    </row>
    <row r="105" spans="1:32" ht="18" customHeight="1" x14ac:dyDescent="0.2">
      <c r="A105" s="24"/>
      <c r="B105" s="24"/>
      <c r="C105" s="24"/>
      <c r="D105" s="24"/>
      <c r="E105" s="24"/>
      <c r="F105" s="24"/>
      <c r="G105" s="24"/>
      <c r="H105" s="24"/>
      <c r="I105" s="24"/>
    </row>
    <row r="106" spans="1:32" ht="18" customHeight="1" x14ac:dyDescent="0.2">
      <c r="A106" s="24"/>
      <c r="B106" s="24"/>
      <c r="C106" s="24"/>
      <c r="D106" s="24"/>
      <c r="E106" s="24"/>
      <c r="F106" s="24"/>
      <c r="G106" s="24"/>
      <c r="H106" s="24"/>
      <c r="I106" s="24"/>
    </row>
  </sheetData>
  <sheetProtection sheet="1" objects="1" scenarios="1"/>
  <mergeCells count="72">
    <mergeCell ref="L26:AG26"/>
    <mergeCell ref="L27:AG28"/>
    <mergeCell ref="L29:AG30"/>
    <mergeCell ref="Q22:S22"/>
    <mergeCell ref="U22:W22"/>
    <mergeCell ref="Y22:AA22"/>
    <mergeCell ref="AC22:AF22"/>
    <mergeCell ref="Q24:S24"/>
    <mergeCell ref="U24:W24"/>
    <mergeCell ref="Y24:AA24"/>
    <mergeCell ref="AC24:AF24"/>
    <mergeCell ref="Q23:S23"/>
    <mergeCell ref="U23:W23"/>
    <mergeCell ref="Y23:AA23"/>
    <mergeCell ref="AC23:AF23"/>
    <mergeCell ref="Q20:S20"/>
    <mergeCell ref="U20:W20"/>
    <mergeCell ref="Y20:AA20"/>
    <mergeCell ref="AC20:AF20"/>
    <mergeCell ref="Q21:S21"/>
    <mergeCell ref="U21:W21"/>
    <mergeCell ref="Y21:AA21"/>
    <mergeCell ref="AC21:AF21"/>
    <mergeCell ref="Y18:AA18"/>
    <mergeCell ref="N19:P19"/>
    <mergeCell ref="Q19:S19"/>
    <mergeCell ref="Y19:AA19"/>
    <mergeCell ref="V19:W19"/>
    <mergeCell ref="M12:P12"/>
    <mergeCell ref="Q12:T12"/>
    <mergeCell ref="U12:X12"/>
    <mergeCell ref="AC16:AF19"/>
    <mergeCell ref="N17:P17"/>
    <mergeCell ref="Q17:S17"/>
    <mergeCell ref="U17:W17"/>
    <mergeCell ref="Y17:AA17"/>
    <mergeCell ref="J16:M19"/>
    <mergeCell ref="N16:P16"/>
    <mergeCell ref="Q16:S16"/>
    <mergeCell ref="U16:W16"/>
    <mergeCell ref="Y16:AA16"/>
    <mergeCell ref="N18:P18"/>
    <mergeCell ref="Q18:S18"/>
    <mergeCell ref="U18:W18"/>
    <mergeCell ref="AE13:AF13"/>
    <mergeCell ref="J15:P15"/>
    <mergeCell ref="Q15:T15"/>
    <mergeCell ref="U15:X15"/>
    <mergeCell ref="Y15:AB15"/>
    <mergeCell ref="AC15:AF15"/>
    <mergeCell ref="Y12:AB12"/>
    <mergeCell ref="AC10:AF10"/>
    <mergeCell ref="Q11:T11"/>
    <mergeCell ref="U11:X11"/>
    <mergeCell ref="Y11:AB11"/>
    <mergeCell ref="AC11:AF11"/>
    <mergeCell ref="AC12:AF12"/>
    <mergeCell ref="A1:AG2"/>
    <mergeCell ref="M9:P9"/>
    <mergeCell ref="M10:P10"/>
    <mergeCell ref="M11:P11"/>
    <mergeCell ref="J3:AF3"/>
    <mergeCell ref="Q10:T10"/>
    <mergeCell ref="U10:X10"/>
    <mergeCell ref="Y10:AB10"/>
    <mergeCell ref="K5:N5"/>
    <mergeCell ref="O5:AF5"/>
    <mergeCell ref="J9:K9"/>
    <mergeCell ref="Q9:T9"/>
    <mergeCell ref="U9:X9"/>
    <mergeCell ref="Y9:AB9"/>
    <mergeCell ref="AC9:AF9"/>
  </mergeCells>
  <phoneticPr fontId="2"/>
  <dataValidations count="1">
    <dataValidation type="list" allowBlank="1" showInputMessage="1" showErrorMessage="1" sqref="T7" xr:uid="{CCF49DC7-BAEE-4B2F-9249-CAF1FE40BB59}">
      <formula1>$AH$1:$AH$2</formula1>
    </dataValidation>
  </dataValidations>
  <printOptions horizontalCentered="1"/>
  <pageMargins left="0.39370078740157483" right="0.39370078740157483" top="0.78740157480314965" bottom="0.74803149606299213" header="0.31496062992125984" footer="0.31496062992125984"/>
  <pageSetup paperSize="9" scale="98"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656ED-0E5F-47D9-B446-DF053CAA5916}">
  <sheetPr>
    <pageSetUpPr fitToPage="1"/>
  </sheetPr>
  <dimension ref="A1:AH31"/>
  <sheetViews>
    <sheetView view="pageBreakPreview" zoomScaleNormal="100" zoomScaleSheetLayoutView="100" workbookViewId="0">
      <selection activeCell="T7" sqref="T7:U7"/>
    </sheetView>
  </sheetViews>
  <sheetFormatPr defaultRowHeight="13.2" x14ac:dyDescent="0.2"/>
  <cols>
    <col min="1" max="33" width="3" customWidth="1"/>
  </cols>
  <sheetData>
    <row r="1" spans="1:34" ht="18" customHeight="1" x14ac:dyDescent="0.2">
      <c r="A1" s="312" t="s">
        <v>158</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116" t="s">
        <v>159</v>
      </c>
    </row>
    <row r="2" spans="1:34" ht="18" customHeight="1" thickBot="1" x14ac:dyDescent="0.25">
      <c r="A2" s="312"/>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116" t="s">
        <v>220</v>
      </c>
    </row>
    <row r="3" spans="1:34" ht="18" customHeight="1" thickBot="1" x14ac:dyDescent="0.25">
      <c r="A3" s="115">
        <v>1</v>
      </c>
      <c r="B3" s="115" t="s">
        <v>140</v>
      </c>
      <c r="C3" s="115"/>
      <c r="D3" s="115"/>
      <c r="E3" s="115"/>
      <c r="F3" s="115"/>
      <c r="G3" s="115"/>
      <c r="H3" s="115"/>
      <c r="I3" s="115"/>
      <c r="J3" s="358" t="str">
        <f>'【定型様式２】設備基準調書（小規模型事業所内保育事業用）'!J4:AF4</f>
        <v>○○保育室</v>
      </c>
      <c r="K3" s="359"/>
      <c r="L3" s="359"/>
      <c r="M3" s="359"/>
      <c r="N3" s="359"/>
      <c r="O3" s="359"/>
      <c r="P3" s="359"/>
      <c r="Q3" s="359"/>
      <c r="R3" s="359"/>
      <c r="S3" s="359"/>
      <c r="T3" s="359"/>
      <c r="U3" s="359"/>
      <c r="V3" s="359"/>
      <c r="W3" s="359"/>
      <c r="X3" s="359"/>
      <c r="Y3" s="359"/>
      <c r="Z3" s="359"/>
      <c r="AA3" s="359"/>
      <c r="AB3" s="359"/>
      <c r="AC3" s="359"/>
      <c r="AD3" s="359"/>
      <c r="AE3" s="359"/>
      <c r="AF3" s="360"/>
      <c r="AG3" s="116"/>
    </row>
    <row r="4" spans="1:34" ht="18" customHeight="1" thickBot="1" x14ac:dyDescent="0.25">
      <c r="A4" s="115"/>
      <c r="B4" s="115"/>
      <c r="C4" s="115"/>
      <c r="D4" s="115"/>
      <c r="E4" s="115"/>
      <c r="F4" s="115"/>
      <c r="G4" s="115"/>
      <c r="H4" s="115"/>
      <c r="I4" s="115"/>
      <c r="J4" s="127"/>
      <c r="K4" s="127"/>
      <c r="L4" s="127"/>
      <c r="M4" s="127"/>
      <c r="N4" s="127"/>
      <c r="O4" s="127"/>
      <c r="P4" s="127"/>
      <c r="Q4" s="127"/>
      <c r="R4" s="127"/>
      <c r="S4" s="127"/>
      <c r="T4" s="127"/>
      <c r="U4" s="127"/>
      <c r="V4" s="127"/>
      <c r="W4" s="127"/>
      <c r="X4" s="127"/>
      <c r="Y4" s="127"/>
      <c r="Z4" s="127"/>
      <c r="AA4" s="127"/>
      <c r="AB4" s="127"/>
      <c r="AC4" s="128"/>
      <c r="AD4" s="128"/>
      <c r="AE4" s="128"/>
      <c r="AF4" s="128"/>
      <c r="AG4" s="116"/>
    </row>
    <row r="5" spans="1:34" ht="18" customHeight="1" thickBot="1" x14ac:dyDescent="0.25">
      <c r="A5" s="115">
        <v>2</v>
      </c>
      <c r="B5" s="115" t="s">
        <v>141</v>
      </c>
      <c r="C5" s="115"/>
      <c r="D5" s="115"/>
      <c r="E5" s="115"/>
      <c r="F5" s="115"/>
      <c r="G5" s="115"/>
      <c r="H5" s="115"/>
      <c r="I5" s="115"/>
      <c r="J5" s="129" t="s">
        <v>142</v>
      </c>
      <c r="K5" s="359" t="str">
        <f>'【定型様式２】設備基準調書（小規模型事業所内保育事業用）'!K6:N6</f>
        <v>○○○-○○○○</v>
      </c>
      <c r="L5" s="359"/>
      <c r="M5" s="359"/>
      <c r="N5" s="359"/>
      <c r="O5" s="359" t="str">
        <f>'【定型様式２】設備基準調書（小規模型事業所内保育事業用）'!O6:AF6</f>
        <v>名古屋市△△区□□町○丁目◆◆番▽▽号　○○1階</v>
      </c>
      <c r="P5" s="359"/>
      <c r="Q5" s="359"/>
      <c r="R5" s="359"/>
      <c r="S5" s="359"/>
      <c r="T5" s="359"/>
      <c r="U5" s="359"/>
      <c r="V5" s="359"/>
      <c r="W5" s="359"/>
      <c r="X5" s="359"/>
      <c r="Y5" s="359"/>
      <c r="Z5" s="359"/>
      <c r="AA5" s="359"/>
      <c r="AB5" s="359"/>
      <c r="AC5" s="359"/>
      <c r="AD5" s="359"/>
      <c r="AE5" s="359"/>
      <c r="AF5" s="360"/>
      <c r="AG5" s="116"/>
    </row>
    <row r="6" spans="1:34" ht="18" customHeight="1" thickBot="1" x14ac:dyDescent="0.25">
      <c r="A6" s="115"/>
      <c r="B6" s="115"/>
      <c r="C6" s="115"/>
      <c r="D6" s="115"/>
      <c r="E6" s="115"/>
      <c r="F6" s="115"/>
      <c r="G6" s="115"/>
      <c r="H6" s="115"/>
      <c r="I6" s="115"/>
      <c r="J6" s="113"/>
      <c r="K6" s="113"/>
      <c r="L6" s="113"/>
      <c r="M6" s="113"/>
      <c r="N6" s="113"/>
      <c r="O6" s="113"/>
      <c r="P6" s="113"/>
      <c r="Q6" s="113"/>
      <c r="R6" s="113"/>
      <c r="S6" s="113"/>
      <c r="T6" s="113"/>
      <c r="U6" s="113"/>
      <c r="V6" s="113"/>
      <c r="W6" s="113"/>
      <c r="X6" s="113"/>
      <c r="Y6" s="113"/>
      <c r="Z6" s="113"/>
      <c r="AA6" s="113"/>
      <c r="AB6" s="113"/>
      <c r="AC6" s="115"/>
      <c r="AD6" s="115"/>
      <c r="AE6" s="115"/>
      <c r="AF6" s="115"/>
      <c r="AG6" s="116"/>
    </row>
    <row r="7" spans="1:34" ht="18" customHeight="1" thickBot="1" x14ac:dyDescent="0.25">
      <c r="A7" s="115">
        <v>3</v>
      </c>
      <c r="B7" s="115" t="s">
        <v>143</v>
      </c>
      <c r="C7" s="115"/>
      <c r="D7" s="115"/>
      <c r="E7" s="115"/>
      <c r="F7" s="115"/>
      <c r="G7" s="115"/>
      <c r="H7" s="115"/>
      <c r="I7" s="115"/>
      <c r="J7" s="204"/>
      <c r="K7" s="205"/>
      <c r="L7" s="205"/>
      <c r="M7" s="205"/>
      <c r="N7" s="205"/>
      <c r="O7" s="205"/>
      <c r="P7" s="205"/>
      <c r="Q7" s="205"/>
      <c r="R7" s="205"/>
      <c r="S7" s="205"/>
      <c r="T7" s="205" t="s">
        <v>221</v>
      </c>
      <c r="U7" s="205" t="s">
        <v>225</v>
      </c>
      <c r="V7" s="186"/>
      <c r="W7" s="205"/>
      <c r="X7" s="205"/>
      <c r="Y7" s="205"/>
      <c r="Z7" s="205"/>
      <c r="AA7" s="205"/>
      <c r="AB7" s="205"/>
      <c r="AC7" s="205"/>
      <c r="AD7" s="205"/>
      <c r="AE7" s="205"/>
      <c r="AF7" s="206"/>
      <c r="AG7" s="116"/>
    </row>
    <row r="8" spans="1:34" ht="18" customHeight="1" thickBot="1" x14ac:dyDescent="0.25">
      <c r="A8" s="115"/>
      <c r="B8" s="115"/>
      <c r="C8" s="115"/>
      <c r="D8" s="115"/>
      <c r="E8" s="115"/>
      <c r="F8" s="115"/>
      <c r="G8" s="115"/>
      <c r="H8" s="115"/>
      <c r="I8" s="115"/>
      <c r="J8" s="115"/>
      <c r="K8" s="115"/>
      <c r="L8" s="115"/>
      <c r="M8" s="115"/>
      <c r="N8" s="115"/>
      <c r="O8" s="113"/>
      <c r="P8" s="113"/>
      <c r="Q8" s="113"/>
      <c r="R8" s="113"/>
      <c r="S8" s="113"/>
      <c r="T8" s="113"/>
      <c r="U8" s="113"/>
      <c r="V8" s="113"/>
      <c r="W8" s="113"/>
      <c r="X8" s="113"/>
      <c r="Y8" s="113"/>
      <c r="Z8" s="113"/>
      <c r="AA8" s="113"/>
      <c r="AB8" s="113"/>
      <c r="AC8" s="115"/>
      <c r="AD8" s="115"/>
      <c r="AE8" s="115"/>
      <c r="AF8" s="115"/>
      <c r="AG8" s="116"/>
    </row>
    <row r="9" spans="1:34" ht="18" customHeight="1" x14ac:dyDescent="0.2">
      <c r="A9" s="24">
        <v>4</v>
      </c>
      <c r="B9" s="24" t="s">
        <v>35</v>
      </c>
      <c r="C9" s="24"/>
      <c r="D9" s="24"/>
      <c r="E9" s="24"/>
      <c r="F9" s="24"/>
      <c r="G9" s="24"/>
      <c r="H9" s="24"/>
      <c r="I9" s="24"/>
      <c r="J9" s="319">
        <f>AC12</f>
        <v>19</v>
      </c>
      <c r="K9" s="319"/>
      <c r="L9" s="27" t="s">
        <v>36</v>
      </c>
      <c r="M9" s="280"/>
      <c r="N9" s="281"/>
      <c r="O9" s="281"/>
      <c r="P9" s="365"/>
      <c r="Q9" s="424" t="s">
        <v>37</v>
      </c>
      <c r="R9" s="425"/>
      <c r="S9" s="425"/>
      <c r="T9" s="320"/>
      <c r="U9" s="424" t="s">
        <v>38</v>
      </c>
      <c r="V9" s="425"/>
      <c r="W9" s="425"/>
      <c r="X9" s="320"/>
      <c r="Y9" s="424" t="s">
        <v>39</v>
      </c>
      <c r="Z9" s="425"/>
      <c r="AA9" s="425"/>
      <c r="AB9" s="320"/>
      <c r="AC9" s="424" t="s">
        <v>40</v>
      </c>
      <c r="AD9" s="425"/>
      <c r="AE9" s="425"/>
      <c r="AF9" s="426"/>
    </row>
    <row r="10" spans="1:34" ht="18" customHeight="1" x14ac:dyDescent="0.2">
      <c r="A10" s="24"/>
      <c r="B10" s="24"/>
      <c r="C10" s="24"/>
      <c r="D10" s="24"/>
      <c r="E10" s="24"/>
      <c r="F10" s="24"/>
      <c r="G10" s="24"/>
      <c r="H10" s="24"/>
      <c r="I10" s="24"/>
      <c r="J10" s="52"/>
      <c r="K10" s="52"/>
      <c r="L10" s="27"/>
      <c r="M10" s="430" t="s">
        <v>98</v>
      </c>
      <c r="N10" s="388"/>
      <c r="O10" s="388"/>
      <c r="P10" s="416"/>
      <c r="Q10" s="431">
        <f>'【定型様式２】設備基準調書（小規模型事業所内保育事業用）'!Q11:T11</f>
        <v>4</v>
      </c>
      <c r="R10" s="432"/>
      <c r="S10" s="432"/>
      <c r="T10" s="433"/>
      <c r="U10" s="431">
        <f>'【定型様式２】設備基準調書（小規模型事業所内保育事業用）'!U11:X11</f>
        <v>4</v>
      </c>
      <c r="V10" s="432"/>
      <c r="W10" s="432"/>
      <c r="X10" s="433"/>
      <c r="Y10" s="431">
        <f>'【定型様式２】設備基準調書（小規模型事業所内保育事業用）'!Y11:AB11</f>
        <v>5</v>
      </c>
      <c r="Z10" s="432"/>
      <c r="AA10" s="432"/>
      <c r="AB10" s="433"/>
      <c r="AC10" s="431">
        <f>SUM(Q10:AB10)</f>
        <v>13</v>
      </c>
      <c r="AD10" s="432"/>
      <c r="AE10" s="432"/>
      <c r="AF10" s="466"/>
    </row>
    <row r="11" spans="1:34" ht="18" customHeight="1" x14ac:dyDescent="0.2">
      <c r="A11" s="24"/>
      <c r="B11" s="24"/>
      <c r="C11" s="24"/>
      <c r="D11" s="24"/>
      <c r="E11" s="24"/>
      <c r="F11" s="24"/>
      <c r="G11" s="24"/>
      <c r="H11" s="24"/>
      <c r="I11" s="24"/>
      <c r="J11" s="52"/>
      <c r="K11" s="52"/>
      <c r="L11" s="27"/>
      <c r="M11" s="430" t="s">
        <v>97</v>
      </c>
      <c r="N11" s="388"/>
      <c r="O11" s="388"/>
      <c r="P11" s="416"/>
      <c r="Q11" s="431">
        <f>'【定型様式２】設備基準調書（小規模型事業所内保育事業用）'!Q12:T12</f>
        <v>2</v>
      </c>
      <c r="R11" s="432"/>
      <c r="S11" s="432"/>
      <c r="T11" s="433"/>
      <c r="U11" s="431">
        <f>'【定型様式２】設備基準調書（小規模型事業所内保育事業用）'!U12:X12</f>
        <v>2</v>
      </c>
      <c r="V11" s="432"/>
      <c r="W11" s="432"/>
      <c r="X11" s="433"/>
      <c r="Y11" s="431">
        <f>'【定型様式２】設備基準調書（小規模型事業所内保育事業用）'!Y12:AB12</f>
        <v>2</v>
      </c>
      <c r="Z11" s="432"/>
      <c r="AA11" s="432"/>
      <c r="AB11" s="433"/>
      <c r="AC11" s="431">
        <f>SUM(Q11:AB11)</f>
        <v>6</v>
      </c>
      <c r="AD11" s="432"/>
      <c r="AE11" s="432"/>
      <c r="AF11" s="466"/>
    </row>
    <row r="12" spans="1:34" ht="18" customHeight="1" thickBot="1" x14ac:dyDescent="0.25">
      <c r="A12" s="24"/>
      <c r="B12" s="24"/>
      <c r="C12" s="24"/>
      <c r="D12" s="24"/>
      <c r="E12" s="24"/>
      <c r="F12" s="24"/>
      <c r="G12" s="24"/>
      <c r="H12" s="24"/>
      <c r="I12" s="24"/>
      <c r="J12" s="24"/>
      <c r="K12" s="24"/>
      <c r="L12" s="24"/>
      <c r="M12" s="427" t="s">
        <v>93</v>
      </c>
      <c r="N12" s="428"/>
      <c r="O12" s="428"/>
      <c r="P12" s="429"/>
      <c r="Q12" s="412">
        <f>SUM(Q10:T11)</f>
        <v>6</v>
      </c>
      <c r="R12" s="413"/>
      <c r="S12" s="413"/>
      <c r="T12" s="414"/>
      <c r="U12" s="412">
        <f>SUM(U10:X11)</f>
        <v>6</v>
      </c>
      <c r="V12" s="413"/>
      <c r="W12" s="413"/>
      <c r="X12" s="414"/>
      <c r="Y12" s="412">
        <f>SUM(Y10:AB11)</f>
        <v>7</v>
      </c>
      <c r="Z12" s="413"/>
      <c r="AA12" s="413"/>
      <c r="AB12" s="414"/>
      <c r="AC12" s="412">
        <f>SUM(Q12:AB12)</f>
        <v>19</v>
      </c>
      <c r="AD12" s="413"/>
      <c r="AE12" s="413"/>
      <c r="AF12" s="467"/>
    </row>
    <row r="13" spans="1:34" ht="12" customHeight="1" x14ac:dyDescent="0.2">
      <c r="A13" s="24"/>
      <c r="B13" s="24"/>
      <c r="C13" s="24"/>
      <c r="D13" s="24"/>
      <c r="E13" s="24"/>
      <c r="F13" s="24"/>
      <c r="G13" s="24"/>
      <c r="H13" s="24"/>
      <c r="I13" s="24"/>
      <c r="J13" s="24"/>
      <c r="K13" s="24"/>
      <c r="L13" s="24"/>
      <c r="M13" s="24"/>
      <c r="N13" s="24"/>
      <c r="O13" s="24"/>
      <c r="P13" s="28"/>
      <c r="Q13" s="131"/>
      <c r="R13" s="131"/>
      <c r="S13" s="131"/>
      <c r="T13" s="131"/>
      <c r="U13" s="131"/>
      <c r="V13" s="131"/>
      <c r="W13" s="131"/>
      <c r="X13" s="131"/>
      <c r="Y13" s="131"/>
      <c r="Z13" s="131"/>
      <c r="AA13" s="131"/>
      <c r="AB13" s="131"/>
      <c r="AC13" s="131"/>
      <c r="AD13" s="131"/>
      <c r="AE13" s="363" t="s">
        <v>13</v>
      </c>
      <c r="AF13" s="363"/>
    </row>
    <row r="14" spans="1:34" ht="18" customHeight="1" thickBot="1" x14ac:dyDescent="0.25">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6"/>
    </row>
    <row r="15" spans="1:34" ht="18" customHeight="1" thickBot="1" x14ac:dyDescent="0.25">
      <c r="A15" s="115">
        <v>5</v>
      </c>
      <c r="B15" s="115" t="s">
        <v>145</v>
      </c>
      <c r="C15" s="115"/>
      <c r="D15" s="115"/>
      <c r="E15" s="115"/>
      <c r="F15" s="115"/>
      <c r="G15" s="115"/>
      <c r="H15" s="115"/>
      <c r="I15" s="115"/>
      <c r="J15" s="297" t="s">
        <v>15</v>
      </c>
      <c r="K15" s="298"/>
      <c r="L15" s="298"/>
      <c r="M15" s="298"/>
      <c r="N15" s="298"/>
      <c r="O15" s="298"/>
      <c r="P15" s="298"/>
      <c r="Q15" s="419" t="s">
        <v>144</v>
      </c>
      <c r="R15" s="298"/>
      <c r="S15" s="298"/>
      <c r="T15" s="420"/>
      <c r="U15" s="421" t="s">
        <v>146</v>
      </c>
      <c r="V15" s="421"/>
      <c r="W15" s="421"/>
      <c r="X15" s="421"/>
      <c r="Y15" s="422" t="s">
        <v>85</v>
      </c>
      <c r="Z15" s="422"/>
      <c r="AA15" s="422"/>
      <c r="AB15" s="422"/>
      <c r="AC15" s="422" t="s">
        <v>14</v>
      </c>
      <c r="AD15" s="422"/>
      <c r="AE15" s="422"/>
      <c r="AF15" s="423"/>
      <c r="AG15" s="116"/>
    </row>
    <row r="16" spans="1:34" ht="18" customHeight="1" x14ac:dyDescent="0.2">
      <c r="A16" s="115"/>
      <c r="B16" s="115"/>
      <c r="C16" s="115"/>
      <c r="D16" s="115"/>
      <c r="E16" s="115"/>
      <c r="F16" s="115"/>
      <c r="G16" s="115"/>
      <c r="H16" s="115"/>
      <c r="I16" s="115"/>
      <c r="J16" s="266" t="s">
        <v>147</v>
      </c>
      <c r="K16" s="267"/>
      <c r="L16" s="267"/>
      <c r="M16" s="452"/>
      <c r="N16" s="364" t="s">
        <v>148</v>
      </c>
      <c r="O16" s="281"/>
      <c r="P16" s="365"/>
      <c r="Q16" s="458">
        <f>Q12</f>
        <v>6</v>
      </c>
      <c r="R16" s="459"/>
      <c r="S16" s="459"/>
      <c r="T16" s="117" t="s">
        <v>0</v>
      </c>
      <c r="U16" s="460">
        <f>ROUNDDOWN(Q16/3,1)</f>
        <v>2</v>
      </c>
      <c r="V16" s="460"/>
      <c r="W16" s="461"/>
      <c r="X16" s="117" t="s">
        <v>0</v>
      </c>
      <c r="Y16" s="434"/>
      <c r="Z16" s="435"/>
      <c r="AA16" s="435"/>
      <c r="AB16" s="117" t="s">
        <v>0</v>
      </c>
      <c r="AC16" s="442" t="str">
        <f>IF(Y20+Y23+Y24+Y25&gt;=U19,"適","否")</f>
        <v>適</v>
      </c>
      <c r="AD16" s="443"/>
      <c r="AE16" s="443"/>
      <c r="AF16" s="444"/>
      <c r="AG16" s="115"/>
    </row>
    <row r="17" spans="1:33" ht="18" customHeight="1" x14ac:dyDescent="0.2">
      <c r="A17" s="115"/>
      <c r="B17" s="115"/>
      <c r="C17" s="115"/>
      <c r="D17" s="115"/>
      <c r="E17" s="115"/>
      <c r="F17" s="115"/>
      <c r="G17" s="115"/>
      <c r="H17" s="115"/>
      <c r="I17" s="115"/>
      <c r="J17" s="272"/>
      <c r="K17" s="453"/>
      <c r="L17" s="453"/>
      <c r="M17" s="454"/>
      <c r="N17" s="415" t="s">
        <v>149</v>
      </c>
      <c r="O17" s="388"/>
      <c r="P17" s="416"/>
      <c r="Q17" s="378">
        <f>U12+Y12</f>
        <v>13</v>
      </c>
      <c r="R17" s="379"/>
      <c r="S17" s="379"/>
      <c r="T17" s="118" t="s">
        <v>0</v>
      </c>
      <c r="U17" s="417">
        <f>ROUNDDOWN(Q17/6,1)</f>
        <v>2.1</v>
      </c>
      <c r="V17" s="417"/>
      <c r="W17" s="418"/>
      <c r="X17" s="118" t="s">
        <v>0</v>
      </c>
      <c r="Y17" s="382"/>
      <c r="Z17" s="383"/>
      <c r="AA17" s="383"/>
      <c r="AB17" s="118" t="s">
        <v>0</v>
      </c>
      <c r="AC17" s="370"/>
      <c r="AD17" s="445"/>
      <c r="AE17" s="445"/>
      <c r="AF17" s="372"/>
      <c r="AG17" s="116"/>
    </row>
    <row r="18" spans="1:33" ht="18" customHeight="1" x14ac:dyDescent="0.2">
      <c r="A18" s="115"/>
      <c r="B18" s="115"/>
      <c r="C18" s="115"/>
      <c r="D18" s="115"/>
      <c r="E18" s="115"/>
      <c r="F18" s="115"/>
      <c r="G18" s="115"/>
      <c r="H18" s="115"/>
      <c r="I18" s="115"/>
      <c r="J18" s="272"/>
      <c r="K18" s="453"/>
      <c r="L18" s="453"/>
      <c r="M18" s="454"/>
      <c r="N18" s="415" t="s">
        <v>150</v>
      </c>
      <c r="O18" s="388"/>
      <c r="P18" s="416"/>
      <c r="Q18" s="382"/>
      <c r="R18" s="383"/>
      <c r="S18" s="383"/>
      <c r="T18" s="118" t="s">
        <v>0</v>
      </c>
      <c r="U18" s="417">
        <v>1</v>
      </c>
      <c r="V18" s="417"/>
      <c r="W18" s="418"/>
      <c r="X18" s="118" t="s">
        <v>0</v>
      </c>
      <c r="Y18" s="386"/>
      <c r="Z18" s="387"/>
      <c r="AA18" s="387"/>
      <c r="AB18" s="118" t="s">
        <v>0</v>
      </c>
      <c r="AC18" s="370"/>
      <c r="AD18" s="445"/>
      <c r="AE18" s="445"/>
      <c r="AF18" s="372"/>
      <c r="AG18" s="116"/>
    </row>
    <row r="19" spans="1:33" ht="18" customHeight="1" x14ac:dyDescent="0.2">
      <c r="A19" s="115"/>
      <c r="B19" s="115"/>
      <c r="C19" s="115"/>
      <c r="D19" s="115"/>
      <c r="E19" s="115"/>
      <c r="F19" s="115"/>
      <c r="G19" s="115"/>
      <c r="H19" s="115"/>
      <c r="I19" s="115"/>
      <c r="J19" s="455"/>
      <c r="K19" s="456"/>
      <c r="L19" s="456"/>
      <c r="M19" s="457"/>
      <c r="N19" s="415" t="s">
        <v>151</v>
      </c>
      <c r="O19" s="388"/>
      <c r="P19" s="416"/>
      <c r="Q19" s="378">
        <f>AC12</f>
        <v>19</v>
      </c>
      <c r="R19" s="379"/>
      <c r="S19" s="379"/>
      <c r="T19" s="118" t="s">
        <v>0</v>
      </c>
      <c r="U19" s="119">
        <f>ROUND(U16+U17+U18,0)</f>
        <v>5</v>
      </c>
      <c r="V19" s="439">
        <f>SUM(U16:W18)</f>
        <v>5.0999999999999996</v>
      </c>
      <c r="W19" s="439"/>
      <c r="X19" s="118" t="s">
        <v>0</v>
      </c>
      <c r="Y19" s="440">
        <f>SUMIF('【定型様式４】職員名簿（小規模型事業所内保育事業用）'!B$5:B$24,"保育士",'【定型様式４】職員名簿（小規模型事業所内保育事業用）'!J$5:J$24)+SUMIF('【定型様式４】職員名簿（小規模型事業所内保育事業用）'!B$5:B$24,"保育士以外の保育従事者",'【定型様式４】職員名簿（小規模型事業所内保育事業用）'!J$5:J$24)</f>
        <v>6</v>
      </c>
      <c r="Z19" s="441"/>
      <c r="AA19" s="441"/>
      <c r="AB19" s="118" t="s">
        <v>0</v>
      </c>
      <c r="AC19" s="373"/>
      <c r="AD19" s="374"/>
      <c r="AE19" s="374"/>
      <c r="AF19" s="375"/>
      <c r="AG19" s="116"/>
    </row>
    <row r="20" spans="1:33" ht="18" customHeight="1" x14ac:dyDescent="0.2">
      <c r="A20" s="115"/>
      <c r="B20" s="115"/>
      <c r="C20" s="115"/>
      <c r="D20" s="115"/>
      <c r="E20" s="115"/>
      <c r="F20" s="115"/>
      <c r="G20" s="115"/>
      <c r="H20" s="115"/>
      <c r="I20" s="115"/>
      <c r="J20" s="446" t="s">
        <v>152</v>
      </c>
      <c r="K20" s="447"/>
      <c r="L20" s="447"/>
      <c r="M20" s="447"/>
      <c r="N20" s="447"/>
      <c r="O20" s="447"/>
      <c r="P20" s="447"/>
      <c r="Q20" s="448"/>
      <c r="R20" s="449"/>
      <c r="S20" s="449"/>
      <c r="T20" s="118" t="s">
        <v>0</v>
      </c>
      <c r="U20" s="450">
        <f>ROUNDUP(U19/2,0)</f>
        <v>3</v>
      </c>
      <c r="V20" s="451"/>
      <c r="W20" s="451"/>
      <c r="X20" s="118" t="s">
        <v>153</v>
      </c>
      <c r="Y20" s="440">
        <f>SUMIF('【定型様式４】職員名簿（小規模型事業所内保育事業用）'!B$5:B$24,"保育士",'【定型様式４】職員名簿（小規模型事業所内保育事業用）'!J$5:J$24)</f>
        <v>5</v>
      </c>
      <c r="Z20" s="441"/>
      <c r="AA20" s="441"/>
      <c r="AB20" s="118" t="s">
        <v>153</v>
      </c>
      <c r="AC20" s="436" t="str">
        <f>IF(Y20+Y23+Y24+Y25&gt;=U20,"適","否")</f>
        <v>適</v>
      </c>
      <c r="AD20" s="437"/>
      <c r="AE20" s="437"/>
      <c r="AF20" s="438"/>
      <c r="AG20" s="116"/>
    </row>
    <row r="21" spans="1:33" ht="18" customHeight="1" x14ac:dyDescent="0.2">
      <c r="A21" s="115"/>
      <c r="B21" s="115"/>
      <c r="C21" s="115"/>
      <c r="D21" s="115"/>
      <c r="E21" s="115"/>
      <c r="F21" s="115"/>
      <c r="G21" s="115"/>
      <c r="H21" s="115"/>
      <c r="I21" s="115"/>
      <c r="J21" s="181" t="s">
        <v>154</v>
      </c>
      <c r="K21" s="207"/>
      <c r="L21" s="207"/>
      <c r="M21" s="211"/>
      <c r="N21" s="207" t="s">
        <v>155</v>
      </c>
      <c r="O21" s="207"/>
      <c r="P21" s="208"/>
      <c r="Q21" s="389"/>
      <c r="R21" s="390"/>
      <c r="S21" s="390"/>
      <c r="T21" s="120" t="s">
        <v>0</v>
      </c>
      <c r="U21" s="378">
        <v>1</v>
      </c>
      <c r="V21" s="379"/>
      <c r="W21" s="379"/>
      <c r="X21" s="118" t="s">
        <v>0</v>
      </c>
      <c r="Y21" s="393">
        <f>COUNTIFS('【定型様式４】職員名簿（小規模型事業所内保育事業用）'!B5:B24,"嘱託医")</f>
        <v>2</v>
      </c>
      <c r="Z21" s="393"/>
      <c r="AA21" s="378"/>
      <c r="AB21" s="118" t="s">
        <v>0</v>
      </c>
      <c r="AC21" s="436" t="str">
        <f>IF(Y21&gt;=U21,"適","否")</f>
        <v>適</v>
      </c>
      <c r="AD21" s="437"/>
      <c r="AE21" s="437"/>
      <c r="AF21" s="438"/>
      <c r="AG21" s="116"/>
    </row>
    <row r="22" spans="1:33" ht="18" customHeight="1" x14ac:dyDescent="0.2">
      <c r="A22" s="115"/>
      <c r="B22" s="115"/>
      <c r="C22" s="115"/>
      <c r="D22" s="115"/>
      <c r="E22" s="115"/>
      <c r="F22" s="115"/>
      <c r="G22" s="115"/>
      <c r="H22" s="115"/>
      <c r="I22" s="115"/>
      <c r="J22" s="121" t="s">
        <v>12</v>
      </c>
      <c r="K22" s="76"/>
      <c r="L22" s="76"/>
      <c r="M22" s="212"/>
      <c r="N22" s="135" t="s">
        <v>156</v>
      </c>
      <c r="O22" s="76"/>
      <c r="P22" s="85"/>
      <c r="Q22" s="389"/>
      <c r="R22" s="390"/>
      <c r="S22" s="390"/>
      <c r="T22" s="120" t="s">
        <v>0</v>
      </c>
      <c r="U22" s="378">
        <v>1</v>
      </c>
      <c r="V22" s="379"/>
      <c r="W22" s="379"/>
      <c r="X22" s="118" t="s">
        <v>0</v>
      </c>
      <c r="Y22" s="393">
        <f>COUNTIFS('【定型様式４】職員名簿（小規模型事業所内保育事業用）'!B5:B24,"調理員")</f>
        <v>1</v>
      </c>
      <c r="Z22" s="393"/>
      <c r="AA22" s="378"/>
      <c r="AB22" s="118" t="s">
        <v>0</v>
      </c>
      <c r="AC22" s="436" t="str">
        <f>IF(Y22&gt;=U22,"適","否")</f>
        <v>適</v>
      </c>
      <c r="AD22" s="437"/>
      <c r="AE22" s="437"/>
      <c r="AF22" s="438"/>
      <c r="AG22" s="116"/>
    </row>
    <row r="23" spans="1:33" ht="18" customHeight="1" x14ac:dyDescent="0.2">
      <c r="A23" s="115"/>
      <c r="B23" s="115"/>
      <c r="C23" s="115"/>
      <c r="D23" s="115"/>
      <c r="E23" s="115"/>
      <c r="F23" s="115"/>
      <c r="G23" s="115"/>
      <c r="H23" s="115"/>
      <c r="I23" s="115"/>
      <c r="J23" s="181" t="s">
        <v>26</v>
      </c>
      <c r="K23" s="207"/>
      <c r="L23" s="207"/>
      <c r="M23" s="211"/>
      <c r="N23" s="27"/>
      <c r="O23" s="209"/>
      <c r="P23" s="210"/>
      <c r="Q23" s="389"/>
      <c r="R23" s="390"/>
      <c r="S23" s="390"/>
      <c r="T23" s="120" t="s">
        <v>0</v>
      </c>
      <c r="U23" s="378"/>
      <c r="V23" s="379"/>
      <c r="W23" s="379"/>
      <c r="X23" s="118" t="s">
        <v>0</v>
      </c>
      <c r="Y23" s="393">
        <f>COUNTIFS('【定型様式４】職員名簿（小規模型事業所内保育事業用）'!B5:B24,"保健師")</f>
        <v>0</v>
      </c>
      <c r="Z23" s="393"/>
      <c r="AA23" s="378"/>
      <c r="AB23" s="118" t="s">
        <v>0</v>
      </c>
      <c r="AC23" s="401"/>
      <c r="AD23" s="401"/>
      <c r="AE23" s="401"/>
      <c r="AF23" s="402"/>
      <c r="AG23" s="116"/>
    </row>
    <row r="24" spans="1:33" ht="18" customHeight="1" x14ac:dyDescent="0.2">
      <c r="A24" s="115"/>
      <c r="B24" s="115"/>
      <c r="C24" s="115"/>
      <c r="D24" s="115"/>
      <c r="E24" s="115"/>
      <c r="F24" s="115"/>
      <c r="G24" s="115"/>
      <c r="H24" s="115"/>
      <c r="I24" s="115"/>
      <c r="J24" s="121" t="s">
        <v>25</v>
      </c>
      <c r="K24" s="122"/>
      <c r="L24" s="122"/>
      <c r="M24" s="78"/>
      <c r="N24" s="78" t="s">
        <v>107</v>
      </c>
      <c r="O24" s="76"/>
      <c r="P24" s="85"/>
      <c r="Q24" s="389"/>
      <c r="R24" s="390"/>
      <c r="S24" s="390"/>
      <c r="T24" s="118" t="s">
        <v>0</v>
      </c>
      <c r="U24" s="378"/>
      <c r="V24" s="379"/>
      <c r="W24" s="379"/>
      <c r="X24" s="118" t="s">
        <v>0</v>
      </c>
      <c r="Y24" s="393">
        <f>COUNTIFS('【定型様式４】職員名簿（小規模型事業所内保育事業用）'!B5:B24,"看護師")</f>
        <v>1</v>
      </c>
      <c r="Z24" s="393"/>
      <c r="AA24" s="378"/>
      <c r="AB24" s="118" t="s">
        <v>0</v>
      </c>
      <c r="AC24" s="401"/>
      <c r="AD24" s="401"/>
      <c r="AE24" s="401"/>
      <c r="AF24" s="402"/>
      <c r="AG24" s="116"/>
    </row>
    <row r="25" spans="1:33" ht="18" customHeight="1" thickBot="1" x14ac:dyDescent="0.25">
      <c r="A25" s="115"/>
      <c r="B25" s="115"/>
      <c r="C25" s="115"/>
      <c r="D25" s="115"/>
      <c r="E25" s="115"/>
      <c r="F25" s="115"/>
      <c r="G25" s="115"/>
      <c r="H25" s="115"/>
      <c r="I25" s="115"/>
      <c r="J25" s="123" t="s">
        <v>108</v>
      </c>
      <c r="K25" s="124"/>
      <c r="L25" s="124"/>
      <c r="M25" s="47"/>
      <c r="N25" s="47"/>
      <c r="O25" s="146"/>
      <c r="P25" s="203"/>
      <c r="Q25" s="462"/>
      <c r="R25" s="463"/>
      <c r="S25" s="463"/>
      <c r="T25" s="125" t="s">
        <v>0</v>
      </c>
      <c r="U25" s="464"/>
      <c r="V25" s="428"/>
      <c r="W25" s="428"/>
      <c r="X25" s="125" t="s">
        <v>0</v>
      </c>
      <c r="Y25" s="409">
        <f>COUNTIFS('【定型様式４】職員名簿（小規模型事業所内保育事業用）'!B5:B24,"准看護師")</f>
        <v>0</v>
      </c>
      <c r="Z25" s="465"/>
      <c r="AA25" s="465"/>
      <c r="AB25" s="125" t="s">
        <v>0</v>
      </c>
      <c r="AC25" s="410"/>
      <c r="AD25" s="410"/>
      <c r="AE25" s="410"/>
      <c r="AF25" s="411"/>
      <c r="AG25" s="116"/>
    </row>
    <row r="26" spans="1:33" ht="18" customHeight="1" x14ac:dyDescent="0.2">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6"/>
    </row>
    <row r="27" spans="1:33" ht="18" customHeight="1" x14ac:dyDescent="0.2">
      <c r="A27" s="115"/>
      <c r="B27" s="115"/>
      <c r="C27" s="115"/>
      <c r="D27" s="115"/>
      <c r="E27" s="115"/>
      <c r="F27" s="115"/>
      <c r="G27" s="115"/>
      <c r="H27" s="115"/>
      <c r="I27" s="115"/>
      <c r="J27" s="115" t="s">
        <v>155</v>
      </c>
      <c r="K27" s="115"/>
      <c r="L27" s="396" t="s">
        <v>92</v>
      </c>
      <c r="M27" s="396"/>
      <c r="N27" s="396"/>
      <c r="O27" s="396"/>
      <c r="P27" s="396"/>
      <c r="Q27" s="396"/>
      <c r="R27" s="396"/>
      <c r="S27" s="396"/>
      <c r="T27" s="396"/>
      <c r="U27" s="396"/>
      <c r="V27" s="396"/>
      <c r="W27" s="396"/>
      <c r="X27" s="396"/>
      <c r="Y27" s="396"/>
      <c r="Z27" s="396"/>
      <c r="AA27" s="396"/>
      <c r="AB27" s="396"/>
      <c r="AC27" s="396"/>
      <c r="AD27" s="396"/>
      <c r="AE27" s="396"/>
      <c r="AF27" s="396"/>
      <c r="AG27" s="396"/>
    </row>
    <row r="28" spans="1:33" ht="18" customHeight="1" x14ac:dyDescent="0.2">
      <c r="A28" s="115"/>
      <c r="B28" s="115"/>
      <c r="C28" s="115"/>
      <c r="D28" s="115"/>
      <c r="E28" s="115"/>
      <c r="F28" s="115"/>
      <c r="G28" s="115"/>
      <c r="H28" s="115"/>
      <c r="I28" s="115"/>
      <c r="J28" s="115" t="s">
        <v>156</v>
      </c>
      <c r="K28" s="115"/>
      <c r="L28" s="326" t="s">
        <v>90</v>
      </c>
      <c r="M28" s="326"/>
      <c r="N28" s="326"/>
      <c r="O28" s="326"/>
      <c r="P28" s="326"/>
      <c r="Q28" s="326"/>
      <c r="R28" s="326"/>
      <c r="S28" s="326"/>
      <c r="T28" s="326"/>
      <c r="U28" s="326"/>
      <c r="V28" s="326"/>
      <c r="W28" s="326"/>
      <c r="X28" s="326"/>
      <c r="Y28" s="326"/>
      <c r="Z28" s="326"/>
      <c r="AA28" s="326"/>
      <c r="AB28" s="326"/>
      <c r="AC28" s="326"/>
      <c r="AD28" s="326"/>
      <c r="AE28" s="326"/>
      <c r="AF28" s="326"/>
      <c r="AG28" s="326"/>
    </row>
    <row r="29" spans="1:33" ht="18" customHeight="1" x14ac:dyDescent="0.2">
      <c r="A29" s="115"/>
      <c r="B29" s="115"/>
      <c r="C29" s="115"/>
      <c r="D29" s="115"/>
      <c r="E29" s="115"/>
      <c r="F29" s="115"/>
      <c r="G29" s="115"/>
      <c r="H29" s="115"/>
      <c r="I29" s="115"/>
      <c r="J29" s="115"/>
      <c r="K29" s="115"/>
      <c r="L29" s="326"/>
      <c r="M29" s="326"/>
      <c r="N29" s="326"/>
      <c r="O29" s="326"/>
      <c r="P29" s="326"/>
      <c r="Q29" s="326"/>
      <c r="R29" s="326"/>
      <c r="S29" s="326"/>
      <c r="T29" s="326"/>
      <c r="U29" s="326"/>
      <c r="V29" s="326"/>
      <c r="W29" s="326"/>
      <c r="X29" s="326"/>
      <c r="Y29" s="326"/>
      <c r="Z29" s="326"/>
      <c r="AA29" s="326"/>
      <c r="AB29" s="326"/>
      <c r="AC29" s="326"/>
      <c r="AD29" s="326"/>
      <c r="AE29" s="326"/>
      <c r="AF29" s="326"/>
      <c r="AG29" s="326"/>
    </row>
    <row r="30" spans="1:33" ht="18" customHeight="1" x14ac:dyDescent="0.2">
      <c r="A30" s="115"/>
      <c r="B30" s="115"/>
      <c r="C30" s="115"/>
      <c r="D30" s="115"/>
      <c r="E30" s="115"/>
      <c r="F30" s="115"/>
      <c r="G30" s="115"/>
      <c r="H30" s="115"/>
      <c r="I30" s="115"/>
      <c r="J30" s="115" t="s">
        <v>107</v>
      </c>
      <c r="K30" s="115"/>
      <c r="L30" s="326" t="s">
        <v>157</v>
      </c>
      <c r="M30" s="326"/>
      <c r="N30" s="326"/>
      <c r="O30" s="326"/>
      <c r="P30" s="326"/>
      <c r="Q30" s="326"/>
      <c r="R30" s="326"/>
      <c r="S30" s="326"/>
      <c r="T30" s="326"/>
      <c r="U30" s="326"/>
      <c r="V30" s="326"/>
      <c r="W30" s="326"/>
      <c r="X30" s="326"/>
      <c r="Y30" s="326"/>
      <c r="Z30" s="326"/>
      <c r="AA30" s="326"/>
      <c r="AB30" s="326"/>
      <c r="AC30" s="326"/>
      <c r="AD30" s="326"/>
      <c r="AE30" s="326"/>
      <c r="AF30" s="326"/>
      <c r="AG30" s="326"/>
    </row>
    <row r="31" spans="1:33" ht="18" customHeight="1" x14ac:dyDescent="0.2">
      <c r="A31" s="115"/>
      <c r="B31" s="115"/>
      <c r="C31" s="115"/>
      <c r="D31" s="115"/>
      <c r="E31" s="115"/>
      <c r="F31" s="115"/>
      <c r="G31" s="115"/>
      <c r="H31" s="115"/>
      <c r="I31" s="115"/>
      <c r="J31" s="115"/>
      <c r="K31" s="115"/>
      <c r="L31" s="326"/>
      <c r="M31" s="326"/>
      <c r="N31" s="326"/>
      <c r="O31" s="326"/>
      <c r="P31" s="326"/>
      <c r="Q31" s="326"/>
      <c r="R31" s="326"/>
      <c r="S31" s="326"/>
      <c r="T31" s="326"/>
      <c r="U31" s="326"/>
      <c r="V31" s="326"/>
      <c r="W31" s="326"/>
      <c r="X31" s="326"/>
      <c r="Y31" s="326"/>
      <c r="Z31" s="326"/>
      <c r="AA31" s="326"/>
      <c r="AB31" s="326"/>
      <c r="AC31" s="326"/>
      <c r="AD31" s="326"/>
      <c r="AE31" s="326"/>
      <c r="AF31" s="326"/>
      <c r="AG31" s="326"/>
    </row>
  </sheetData>
  <sheetProtection sheet="1" objects="1" scenarios="1"/>
  <mergeCells count="77">
    <mergeCell ref="Y12:AB12"/>
    <mergeCell ref="AC12:AF12"/>
    <mergeCell ref="Y10:AB10"/>
    <mergeCell ref="AC10:AF10"/>
    <mergeCell ref="M9:P9"/>
    <mergeCell ref="Q9:T9"/>
    <mergeCell ref="U9:X9"/>
    <mergeCell ref="Y9:AB9"/>
    <mergeCell ref="U10:X10"/>
    <mergeCell ref="Y11:AB11"/>
    <mergeCell ref="L27:AG27"/>
    <mergeCell ref="Q23:S23"/>
    <mergeCell ref="U23:W23"/>
    <mergeCell ref="Y23:AA23"/>
    <mergeCell ref="AC23:AF23"/>
    <mergeCell ref="Y20:AA20"/>
    <mergeCell ref="AC20:AF20"/>
    <mergeCell ref="Q22:S22"/>
    <mergeCell ref="U22:W22"/>
    <mergeCell ref="Y22:AA22"/>
    <mergeCell ref="AC22:AF22"/>
    <mergeCell ref="Q21:S21"/>
    <mergeCell ref="AE13:AF13"/>
    <mergeCell ref="AC11:AF11"/>
    <mergeCell ref="U12:X12"/>
    <mergeCell ref="L28:AG29"/>
    <mergeCell ref="L30:AG31"/>
    <mergeCell ref="U24:W24"/>
    <mergeCell ref="Y24:AA24"/>
    <mergeCell ref="AC24:AF24"/>
    <mergeCell ref="Q25:S25"/>
    <mergeCell ref="U25:W25"/>
    <mergeCell ref="Y25:AA25"/>
    <mergeCell ref="AC25:AF25"/>
    <mergeCell ref="Q24:S24"/>
    <mergeCell ref="U21:W21"/>
    <mergeCell ref="Y21:AA21"/>
    <mergeCell ref="AC21:AF21"/>
    <mergeCell ref="Y18:AA18"/>
    <mergeCell ref="N19:P19"/>
    <mergeCell ref="Q19:S19"/>
    <mergeCell ref="V19:W19"/>
    <mergeCell ref="Y19:AA19"/>
    <mergeCell ref="AC16:AF19"/>
    <mergeCell ref="J20:P20"/>
    <mergeCell ref="Q20:S20"/>
    <mergeCell ref="U20:W20"/>
    <mergeCell ref="J16:M19"/>
    <mergeCell ref="N16:P16"/>
    <mergeCell ref="Q16:S16"/>
    <mergeCell ref="U16:W16"/>
    <mergeCell ref="Y16:AA16"/>
    <mergeCell ref="N17:P17"/>
    <mergeCell ref="Q17:S17"/>
    <mergeCell ref="U17:W17"/>
    <mergeCell ref="Y17:AA17"/>
    <mergeCell ref="A1:AG2"/>
    <mergeCell ref="J3:AF3"/>
    <mergeCell ref="K5:N5"/>
    <mergeCell ref="O5:AF5"/>
    <mergeCell ref="J15:P15"/>
    <mergeCell ref="Q15:T15"/>
    <mergeCell ref="U15:X15"/>
    <mergeCell ref="Y15:AB15"/>
    <mergeCell ref="AC15:AF15"/>
    <mergeCell ref="AC9:AF9"/>
    <mergeCell ref="M12:P12"/>
    <mergeCell ref="M10:P10"/>
    <mergeCell ref="Q10:T10"/>
    <mergeCell ref="M11:P11"/>
    <mergeCell ref="Q11:T11"/>
    <mergeCell ref="U11:X11"/>
    <mergeCell ref="Q12:T12"/>
    <mergeCell ref="J9:K9"/>
    <mergeCell ref="N18:P18"/>
    <mergeCell ref="Q18:S18"/>
    <mergeCell ref="U18:W18"/>
  </mergeCells>
  <phoneticPr fontId="2"/>
  <dataValidations count="1">
    <dataValidation type="list" allowBlank="1" showInputMessage="1" showErrorMessage="1" sqref="T7" xr:uid="{C4D89288-7B20-4023-9CD0-5D67BCEF4770}">
      <formula1>$AH$1:$AH$2</formula1>
    </dataValidation>
  </dataValidations>
  <printOptions horizontalCentered="1"/>
  <pageMargins left="0.39370078740157483" right="0.39370078740157483" top="0.78740157480314965" bottom="0.74803149606299213" header="0.31496062992125984" footer="0.31496062992125984"/>
  <pageSetup paperSize="9" scale="98"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【定型様式１】室名等面積表（小規模型事業所内保育事業用）</vt:lpstr>
      <vt:lpstr>【定型様式２】設備基準調書（小規模型事業所内保育事業用）</vt:lpstr>
      <vt:lpstr>【定型様式３】備品等一覧（小規模型事業所内保育事業用）</vt:lpstr>
      <vt:lpstr>【定型様式４】職員名簿（小規模型事業所内保育事業用）</vt:lpstr>
      <vt:lpstr>【定型様式５】職員配置基準（小規模A型事業所内保育事業用）</vt:lpstr>
      <vt:lpstr>【定型様式5】職員配置基準（小規模B型事業所内保育事業用）</vt:lpstr>
      <vt:lpstr>'【定型様式１】室名等面積表（小規模型事業所内保育事業用）'!Print_Area</vt:lpstr>
      <vt:lpstr>'【定型様式２】設備基準調書（小規模型事業所内保育事業用）'!Print_Area</vt:lpstr>
      <vt:lpstr>'【定型様式３】備品等一覧（小規模型事業所内保育事業用）'!Print_Area</vt:lpstr>
      <vt:lpstr>'【定型様式４】職員名簿（小規模型事業所内保育事業用）'!Print_Area</vt:lpstr>
      <vt:lpstr>'【定型様式５】職員配置基準（小規模A型事業所内保育事業用）'!Print_Area</vt:lpstr>
      <vt:lpstr>'【定型様式5】職員配置基準（小規模B型事業所内保育事業用）'!Print_Area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2026-04-24T00:50:33Z</cp:lastPrinted>
  <dcterms:created xsi:type="dcterms:W3CDTF">1601-01-01T00:00:00Z</dcterms:created>
  <dcterms:modified xsi:type="dcterms:W3CDTF">2026-04-24T06:01:48Z</dcterms:modified>
</cp:coreProperties>
</file>