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B7D43E28-C379-456C-A9C5-876964EB08C9}" revIDLastSave="0" xr10:uidLastSave="{00000000-0000-0000-0000-000000000000}"/>
  <bookViews>
    <workbookView activeTab="4" firstSheet="3" tabRatio="888" xr2:uid="{00000000-000D-0000-FFFF-FFFF00000000}" windowHeight="13776" windowWidth="23136" xWindow="-48" yWindow="-48"/>
  </bookViews>
  <sheets>
    <sheet r:id="rId1" name="【定型様式1】室名等面積表（小規模保育事業A型・B型用）" sheetId="5"/>
    <sheet r:id="rId2" name="【定型様式2】設備基準調書（小規模保育事業A型・B型用）" sheetId="8"/>
    <sheet r:id="rId3" name="【定型様式3】備品等一覧（小規模保育事業A型・B型用）" sheetId="6"/>
    <sheet r:id="rId4" name="【定型様式4】職員名簿（小規模保育事業A型・B型用）" sheetId="2"/>
    <sheet r:id="rId5" name="【定型様式5-1】職員配置基準調書（小規模保育事業A型用）" sheetId="12"/>
    <sheet r:id="rId6" name="【定型様式5-2】職員配置基準調書（小規模保育事業B型用）" sheetId="13"/>
  </sheets>
  <definedNames>
    <definedName localSheetId="1" name="_xlnm.Print_Area">'【定型様式2】設備基準調書（小規模保育事業A型・B型用）'!$A$1:$AF$74</definedName>
    <definedName localSheetId="3" name="_xlnm.Print_Area">'【定型様式4】職員名簿（小規模保育事業A型・B型用）'!$A$1:$K$24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2" l="1"/>
  <c r="J13" i="5" l="1"/>
  <c r="Y17" i="13" l="1"/>
  <c r="Y18" i="13"/>
  <c r="Y17" i="12"/>
  <c r="J6" i="5"/>
  <c r="K6" i="5"/>
  <c r="M42" i="8" s="1"/>
  <c r="J7" i="5"/>
  <c r="K7" i="5"/>
  <c r="M47" i="8" s="1"/>
  <c r="J8" i="5"/>
  <c r="K8" i="5"/>
  <c r="M51" i="8" s="1"/>
  <c r="J9" i="5"/>
  <c r="K9" i="5"/>
  <c r="J10" i="5"/>
  <c r="K10" i="5"/>
  <c r="C11" i="5"/>
  <c r="E11" i="5"/>
  <c r="G11" i="5"/>
  <c r="I11" i="5"/>
  <c r="AC10" i="8"/>
  <c r="J9" i="8" s="1"/>
  <c r="U42" i="8"/>
  <c r="S44" i="8" s="1"/>
  <c r="U47" i="8"/>
  <c r="S49" i="8" s="1"/>
  <c r="M52" i="8"/>
  <c r="M53" i="8"/>
  <c r="R56" i="8"/>
  <c r="K3" i="12"/>
  <c r="L3" i="12"/>
  <c r="M3" i="12"/>
  <c r="N3" i="12"/>
  <c r="O3" i="12"/>
  <c r="P3" i="12"/>
  <c r="Q3" i="12"/>
  <c r="R3" i="12"/>
  <c r="S3" i="12"/>
  <c r="T3" i="12"/>
  <c r="U3" i="12"/>
  <c r="V3" i="12"/>
  <c r="W3" i="12"/>
  <c r="X3" i="12"/>
  <c r="Y3" i="12"/>
  <c r="Z3" i="12"/>
  <c r="AA3" i="12"/>
  <c r="AB3" i="12"/>
  <c r="AC3" i="12"/>
  <c r="AD3" i="12"/>
  <c r="AE3" i="12"/>
  <c r="AF3" i="12"/>
  <c r="K5" i="12"/>
  <c r="O5" i="12"/>
  <c r="Q10" i="12"/>
  <c r="U10" i="12"/>
  <c r="Y10" i="12"/>
  <c r="Y18" i="12"/>
  <c r="AC18" i="12" s="1"/>
  <c r="Y19" i="12"/>
  <c r="AC19" i="12" s="1"/>
  <c r="Y20" i="12"/>
  <c r="Y21" i="12"/>
  <c r="Y22" i="12"/>
  <c r="J3" i="13"/>
  <c r="K5" i="13"/>
  <c r="O5" i="13"/>
  <c r="Q10" i="13"/>
  <c r="U10" i="13"/>
  <c r="Y10" i="13"/>
  <c r="Y19" i="13"/>
  <c r="AC19" i="13" s="1"/>
  <c r="Y20" i="13"/>
  <c r="AC20" i="13" s="1"/>
  <c r="Y21" i="13"/>
  <c r="Y22" i="13"/>
  <c r="Y23" i="13"/>
  <c r="K11" i="5" l="1"/>
  <c r="AC10" i="13"/>
  <c r="J9" i="13" s="1"/>
  <c r="Q15" i="12"/>
  <c r="U15" i="12" s="1"/>
  <c r="AA48" i="8"/>
  <c r="AC10" i="12"/>
  <c r="J9" i="12" s="1"/>
  <c r="Q15" i="13"/>
  <c r="U15" i="13" s="1"/>
  <c r="Q14" i="13"/>
  <c r="U14" i="13" s="1"/>
  <c r="Q17" i="13"/>
  <c r="AA43" i="8"/>
  <c r="M54" i="8"/>
  <c r="Q14" i="12"/>
  <c r="U14" i="12" s="1"/>
  <c r="Q17" i="12" l="1"/>
  <c r="V17" i="13"/>
  <c r="U17" i="13"/>
  <c r="U18" i="13" s="1"/>
  <c r="AC18" i="13" s="1"/>
  <c r="V17" i="12"/>
  <c r="U17" i="12"/>
  <c r="AC14" i="12" s="1"/>
  <c r="AC14" i="13" l="1"/>
</calcChain>
</file>

<file path=xl/sharedStrings.xml><?xml version="1.0" encoding="utf-8"?>
<sst xmlns="http://schemas.openxmlformats.org/spreadsheetml/2006/main" count="511" uniqueCount="250">
  <si>
    <t>人</t>
    <rPh sb="0" eb="1">
      <t>ニン</t>
    </rPh>
    <phoneticPr fontId="2"/>
  </si>
  <si>
    <t>氏名</t>
    <rPh sb="0" eb="2">
      <t>シメイ</t>
    </rPh>
    <phoneticPr fontId="2"/>
  </si>
  <si>
    <t>備考</t>
    <rPh sb="0" eb="2">
      <t>ビコウ</t>
    </rPh>
    <phoneticPr fontId="2"/>
  </si>
  <si>
    <t>室名</t>
    <rPh sb="0" eb="1">
      <t>シツ</t>
    </rPh>
    <rPh sb="1" eb="2">
      <t>メイ</t>
    </rPh>
    <phoneticPr fontId="5"/>
  </si>
  <si>
    <t>合計</t>
    <rPh sb="0" eb="2">
      <t>ゴウケイ</t>
    </rPh>
    <phoneticPr fontId="5"/>
  </si>
  <si>
    <t>１階</t>
    <rPh sb="1" eb="2">
      <t>カイ</t>
    </rPh>
    <phoneticPr fontId="5"/>
  </si>
  <si>
    <t>２階</t>
    <rPh sb="1" eb="2">
      <t>カイ</t>
    </rPh>
    <phoneticPr fontId="5"/>
  </si>
  <si>
    <t>３階</t>
    <rPh sb="1" eb="2">
      <t>カイ</t>
    </rPh>
    <phoneticPr fontId="5"/>
  </si>
  <si>
    <t>室
数</t>
    <rPh sb="0" eb="1">
      <t>シツ</t>
    </rPh>
    <rPh sb="2" eb="3">
      <t>スウ</t>
    </rPh>
    <phoneticPr fontId="5"/>
  </si>
  <si>
    <t>面積</t>
    <rPh sb="0" eb="2">
      <t>メンセキ</t>
    </rPh>
    <phoneticPr fontId="5"/>
  </si>
  <si>
    <t>㎡</t>
  </si>
  <si>
    <t>その他</t>
    <rPh sb="0" eb="3">
      <t>ソノタ</t>
    </rPh>
    <phoneticPr fontId="5"/>
  </si>
  <si>
    <t>計</t>
    <rPh sb="0" eb="1">
      <t>ケイ</t>
    </rPh>
    <phoneticPr fontId="5"/>
  </si>
  <si>
    <t>調理員</t>
    <rPh sb="0" eb="3">
      <t>チョウリイン</t>
    </rPh>
    <phoneticPr fontId="2"/>
  </si>
  <si>
    <t>（人）</t>
    <rPh sb="1" eb="2">
      <t>ニン</t>
    </rPh>
    <phoneticPr fontId="2"/>
  </si>
  <si>
    <t>適否</t>
    <rPh sb="0" eb="2">
      <t>テキヒ</t>
    </rPh>
    <phoneticPr fontId="2"/>
  </si>
  <si>
    <t>職名</t>
    <rPh sb="0" eb="2">
      <t>ショクメイ</t>
    </rPh>
    <phoneticPr fontId="2"/>
  </si>
  <si>
    <t>無し</t>
    <rPh sb="0" eb="1">
      <t>ナ</t>
    </rPh>
    <phoneticPr fontId="2"/>
  </si>
  <si>
    <t>備品名</t>
    <rPh sb="0" eb="2">
      <t>ビヒン</t>
    </rPh>
    <rPh sb="2" eb="3">
      <t>メイ</t>
    </rPh>
    <phoneticPr fontId="2"/>
  </si>
  <si>
    <t>数量</t>
    <rPh sb="0" eb="2">
      <t>スウリョウ</t>
    </rPh>
    <phoneticPr fontId="2"/>
  </si>
  <si>
    <t>警察非常通報装置</t>
    <rPh sb="0" eb="2">
      <t>ケイサツ</t>
    </rPh>
    <rPh sb="2" eb="4">
      <t>ヒジョウ</t>
    </rPh>
    <rPh sb="4" eb="6">
      <t>ツウホウ</t>
    </rPh>
    <rPh sb="6" eb="8">
      <t>ソウチ</t>
    </rPh>
    <phoneticPr fontId="2"/>
  </si>
  <si>
    <t>消防非常通報装置</t>
    <rPh sb="0" eb="2">
      <t>ショウボウ</t>
    </rPh>
    <rPh sb="2" eb="4">
      <t>ヒジョウ</t>
    </rPh>
    <rPh sb="4" eb="6">
      <t>ツウホウ</t>
    </rPh>
    <rPh sb="6" eb="8">
      <t>ソウチ</t>
    </rPh>
    <phoneticPr fontId="2"/>
  </si>
  <si>
    <t>ＡＥＤ</t>
  </si>
  <si>
    <t>空気清浄器</t>
    <rPh sb="0" eb="2">
      <t>クウキ</t>
    </rPh>
    <rPh sb="2" eb="4">
      <t>セイジョウ</t>
    </rPh>
    <rPh sb="4" eb="5">
      <t>キ</t>
    </rPh>
    <phoneticPr fontId="2"/>
  </si>
  <si>
    <t>地震警報装置</t>
    <rPh sb="0" eb="2">
      <t>ジシン</t>
    </rPh>
    <rPh sb="2" eb="4">
      <t>ケイホウ</t>
    </rPh>
    <rPh sb="4" eb="6">
      <t>ソウチ</t>
    </rPh>
    <phoneticPr fontId="2"/>
  </si>
  <si>
    <t>備蓄用の食料</t>
    <rPh sb="0" eb="3">
      <t>ビチクヨウ</t>
    </rPh>
    <rPh sb="4" eb="6">
      <t>ショクリョウ</t>
    </rPh>
    <phoneticPr fontId="2"/>
  </si>
  <si>
    <t>備蓄用の飲料水</t>
    <rPh sb="0" eb="3">
      <t>ビチクヨウ</t>
    </rPh>
    <rPh sb="4" eb="7">
      <t>インリョウスイ</t>
    </rPh>
    <phoneticPr fontId="2"/>
  </si>
  <si>
    <t>保育士</t>
    <rPh sb="0" eb="3">
      <t>ホイクシ</t>
    </rPh>
    <phoneticPr fontId="2"/>
  </si>
  <si>
    <t>（リスト）</t>
  </si>
  <si>
    <t>※１</t>
  </si>
  <si>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</si>
  <si>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</si>
  <si>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t>保育士登録の状況</t>
    <rPh sb="0" eb="3">
      <t>ホイクシ</t>
    </rPh>
    <rPh sb="3" eb="5">
      <t>トウロク</t>
    </rPh>
    <rPh sb="6" eb="8">
      <t>ジョウキョウ</t>
    </rPh>
    <phoneticPr fontId="2"/>
  </si>
  <si>
    <t>看護師</t>
    <rPh sb="0" eb="3">
      <t>カンゴシ</t>
    </rPh>
    <phoneticPr fontId="2"/>
  </si>
  <si>
    <t>保健師</t>
    <rPh sb="0" eb="3">
      <t>ホケンシ</t>
    </rPh>
    <phoneticPr fontId="2"/>
  </si>
  <si>
    <t>その他、職務に関係する
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</si>
  <si>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乳児室・ほふく室
（　0歳・1歳）</t>
    <rPh sb="0" eb="3">
      <t>ニュウジシツ</t>
    </rPh>
    <rPh sb="7" eb="8">
      <t>シツ</t>
    </rPh>
    <rPh sb="12" eb="13">
      <t>サイ</t>
    </rPh>
    <rPh sb="15" eb="16">
      <t>サイ</t>
    </rPh>
    <phoneticPr fontId="5"/>
  </si>
  <si>
    <t>保育室・遊戯室
（　2歳）</t>
    <rPh sb="0" eb="3">
      <t>ホイクシツ</t>
    </rPh>
    <rPh sb="4" eb="7">
      <t>ユウギシツ</t>
    </rPh>
    <rPh sb="11" eb="12">
      <t>サイ</t>
    </rPh>
    <phoneticPr fontId="5"/>
  </si>
  <si>
    <t>４階</t>
    <rPh sb="1" eb="2">
      <t>カイ</t>
    </rPh>
    <phoneticPr fontId="5"/>
  </si>
  <si>
    <t>事業所名</t>
    <rPh sb="0" eb="3">
      <t>ジギョウショ</t>
    </rPh>
    <rPh sb="3" eb="4">
      <t>メイ</t>
    </rPh>
    <phoneticPr fontId="8"/>
  </si>
  <si>
    <t>所在地（住所）</t>
    <rPh sb="0" eb="3">
      <t>ショザイチ</t>
    </rPh>
    <rPh sb="4" eb="6">
      <t>ジュウショ</t>
    </rPh>
    <phoneticPr fontId="8"/>
  </si>
  <si>
    <t>〒</t>
  </si>
  <si>
    <t>類型</t>
    <rPh sb="0" eb="2">
      <t>ルイケイ</t>
    </rPh>
    <phoneticPr fontId="8"/>
  </si>
  <si>
    <t>認可定員</t>
    <rPh sb="0" eb="2">
      <t>ニンカ</t>
    </rPh>
    <rPh sb="2" eb="4">
      <t>テイイン</t>
    </rPh>
    <phoneticPr fontId="8"/>
  </si>
  <si>
    <t>人</t>
    <rPh sb="0" eb="1">
      <t>ニン</t>
    </rPh>
    <phoneticPr fontId="8"/>
  </si>
  <si>
    <t>0歳</t>
    <rPh sb="1" eb="2">
      <t>サイ</t>
    </rPh>
    <phoneticPr fontId="8"/>
  </si>
  <si>
    <t>1歳</t>
    <rPh sb="1" eb="2">
      <t>サイ</t>
    </rPh>
    <phoneticPr fontId="8"/>
  </si>
  <si>
    <t>2歳</t>
    <rPh sb="1" eb="2">
      <t>サイ</t>
    </rPh>
    <phoneticPr fontId="8"/>
  </si>
  <si>
    <t>計</t>
    <rPh sb="0" eb="1">
      <t>ケイ</t>
    </rPh>
    <phoneticPr fontId="8"/>
  </si>
  <si>
    <t>・</t>
  </si>
  <si>
    <t>地上権</t>
    <rPh sb="0" eb="3">
      <t>チジョウケン</t>
    </rPh>
    <phoneticPr fontId="8"/>
  </si>
  <si>
    <t>登記</t>
    <rPh sb="0" eb="2">
      <t>トウキ</t>
    </rPh>
    <phoneticPr fontId="8"/>
  </si>
  <si>
    <t>・</t>
  </si>
  <si>
    <t>賃借権</t>
    <rPh sb="0" eb="3">
      <t>チンシャクケン</t>
    </rPh>
    <phoneticPr fontId="8"/>
  </si>
  <si>
    <t>賃貸借契約期間</t>
    <rPh sb="0" eb="3">
      <t>チンタイシャク</t>
    </rPh>
    <rPh sb="3" eb="5">
      <t>ケイヤク</t>
    </rPh>
    <rPh sb="5" eb="7">
      <t>キカン</t>
    </rPh>
    <phoneticPr fontId="8"/>
  </si>
  <si>
    <t>建物階層</t>
    <rPh sb="0" eb="2">
      <t>タテモノ</t>
    </rPh>
    <rPh sb="2" eb="4">
      <t>カイソウ</t>
    </rPh>
    <phoneticPr fontId="8"/>
  </si>
  <si>
    <t>階</t>
    <rPh sb="0" eb="1">
      <t>カイ</t>
    </rPh>
    <phoneticPr fontId="8"/>
  </si>
  <si>
    <t>建物構造</t>
    <rPh sb="0" eb="2">
      <t>タテモノ</t>
    </rPh>
    <rPh sb="2" eb="4">
      <t>コウゾウ</t>
    </rPh>
    <phoneticPr fontId="8"/>
  </si>
  <si>
    <t>耐火構造</t>
    <rPh sb="0" eb="2">
      <t>タイカ</t>
    </rPh>
    <rPh sb="2" eb="4">
      <t>コウゾウ</t>
    </rPh>
    <phoneticPr fontId="8"/>
  </si>
  <si>
    <t>階</t>
    <rPh sb="0" eb="1">
      <t>カイ</t>
    </rPh>
    <phoneticPr fontId="8"/>
  </si>
  <si>
    <t>㎡</t>
  </si>
  <si>
    <t>3.30㎡ ×</t>
  </si>
  <si>
    <t>㎡</t>
  </si>
  <si>
    <t>㎡</t>
  </si>
  <si>
    <t>=</t>
  </si>
  <si>
    <t>3.30㎡ ×</t>
  </si>
  <si>
    <t>㎡</t>
  </si>
  <si>
    <t>便所（乳幼児）</t>
    <rPh sb="0" eb="2">
      <t>ベンジョ</t>
    </rPh>
    <rPh sb="3" eb="6">
      <t>ニュウヨウジ</t>
    </rPh>
    <phoneticPr fontId="8"/>
  </si>
  <si>
    <t>その他</t>
    <rPh sb="2" eb="3">
      <t>タ</t>
    </rPh>
    <phoneticPr fontId="8"/>
  </si>
  <si>
    <t>合計</t>
    <rPh sb="0" eb="2">
      <t>ゴウケイ</t>
    </rPh>
    <phoneticPr fontId="8"/>
  </si>
  <si>
    <t>3.30㎡×</t>
  </si>
  <si>
    <t>以上</t>
    <rPh sb="0" eb="2">
      <t>イジョウ</t>
    </rPh>
    <phoneticPr fontId="8"/>
  </si>
  <si>
    <r>
      <t xml:space="preserve">基準備品
</t>
    </r>
    <r>
      <rPr>
        <sz val="6"/>
        <color indexed="8"/>
        <rFont val="ＭＳ 明朝"/>
        <family val="1"/>
        <charset val="128"/>
      </rPr>
      <t>（用意した備品にはチェック）</t>
    </r>
    <rPh sb="0" eb="2">
      <t>キジュン</t>
    </rPh>
    <rPh sb="2" eb="4">
      <t>ビヒン</t>
    </rPh>
    <rPh sb="6" eb="8">
      <t>ヨウイ</t>
    </rPh>
    <rPh sb="10" eb="12">
      <t>ビヒン</t>
    </rPh>
    <phoneticPr fontId="8"/>
  </si>
  <si>
    <t>室　名</t>
    <rPh sb="0" eb="1">
      <t>シツ</t>
    </rPh>
    <rPh sb="2" eb="3">
      <t>メイ</t>
    </rPh>
    <phoneticPr fontId="8"/>
  </si>
  <si>
    <r>
      <t xml:space="preserve">面　積
</t>
    </r>
    <r>
      <rPr>
        <sz val="6"/>
        <color indexed="8"/>
        <rFont val="ＭＳ 明朝"/>
        <family val="1"/>
        <charset val="128"/>
      </rPr>
      <t>（室名等面積表から）</t>
    </r>
    <rPh sb="0" eb="1">
      <t>メン</t>
    </rPh>
    <rPh sb="2" eb="3">
      <t>ツモル</t>
    </rPh>
    <rPh sb="5" eb="7">
      <t>シツメイ</t>
    </rPh>
    <rPh sb="7" eb="8">
      <t>トウ</t>
    </rPh>
    <rPh sb="8" eb="10">
      <t>メンセキ</t>
    </rPh>
    <rPh sb="10" eb="11">
      <t>ヒョウ</t>
    </rPh>
    <phoneticPr fontId="8"/>
  </si>
  <si>
    <t>基　　　　準</t>
    <rPh sb="0" eb="1">
      <t>モト</t>
    </rPh>
    <rPh sb="5" eb="6">
      <t>ジュン</t>
    </rPh>
    <phoneticPr fontId="8"/>
  </si>
  <si>
    <t>適 否</t>
    <rPh sb="0" eb="1">
      <t>テキ</t>
    </rPh>
    <rPh sb="2" eb="3">
      <t>イナ</t>
    </rPh>
    <phoneticPr fontId="2"/>
  </si>
  <si>
    <t>乳児室
・
ほふく室</t>
    <rPh sb="0" eb="2">
      <t>ニュウジ</t>
    </rPh>
    <rPh sb="2" eb="3">
      <t>シツ</t>
    </rPh>
    <rPh sb="9" eb="10">
      <t>シツ</t>
    </rPh>
    <phoneticPr fontId="8"/>
  </si>
  <si>
    <t>(↑　0・1歳児)</t>
    <rPh sb="6" eb="7">
      <t>サイ</t>
    </rPh>
    <rPh sb="7" eb="8">
      <t>ジ</t>
    </rPh>
    <phoneticPr fontId="8"/>
  </si>
  <si>
    <t>保育室
・
遊戯室</t>
    <rPh sb="0" eb="2">
      <t>ホイク</t>
    </rPh>
    <rPh sb="2" eb="3">
      <t>シツ</t>
    </rPh>
    <rPh sb="6" eb="9">
      <t>ユウギシツ</t>
    </rPh>
    <phoneticPr fontId="8"/>
  </si>
  <si>
    <t>(↑　2歳児)</t>
    <rPh sb="4" eb="5">
      <t>サイ</t>
    </rPh>
    <rPh sb="5" eb="6">
      <t>ジ</t>
    </rPh>
    <phoneticPr fontId="8"/>
  </si>
  <si>
    <t>便所（利用乳幼児用）</t>
    <rPh sb="0" eb="2">
      <t>ベンジョ</t>
    </rPh>
    <rPh sb="3" eb="5">
      <t>リヨウ</t>
    </rPh>
    <rPh sb="5" eb="8">
      <t>ニュウヨウジ</t>
    </rPh>
    <rPh sb="8" eb="9">
      <t>ヨウ</t>
    </rPh>
    <phoneticPr fontId="5"/>
  </si>
  <si>
    <t>調理設備</t>
    <rPh sb="0" eb="2">
      <t>チョウリ</t>
    </rPh>
    <rPh sb="2" eb="4">
      <t>セツビ</t>
    </rPh>
    <phoneticPr fontId="8"/>
  </si>
  <si>
    <t>調理設備</t>
    <rPh sb="0" eb="2">
      <t>チョウリ</t>
    </rPh>
    <rPh sb="2" eb="4">
      <t>セツビ</t>
    </rPh>
    <phoneticPr fontId="5"/>
  </si>
  <si>
    <t>（内訳）</t>
    <rPh sb="1" eb="3">
      <t>ウチワケ</t>
    </rPh>
    <phoneticPr fontId="8"/>
  </si>
  <si>
    <t>不動産の状況</t>
    <rPh sb="0" eb="3">
      <t>フドウサン</t>
    </rPh>
    <rPh sb="4" eb="6">
      <t>ジョウキョウ</t>
    </rPh>
    <phoneticPr fontId="8"/>
  </si>
  <si>
    <t>（1）土地の所有状況</t>
    <rPh sb="3" eb="5">
      <t>トチ</t>
    </rPh>
    <rPh sb="6" eb="8">
      <t>ショユウ</t>
    </rPh>
    <rPh sb="8" eb="10">
      <t>ジョウキョウ</t>
    </rPh>
    <phoneticPr fontId="8"/>
  </si>
  <si>
    <t>（2）建物の所有状況</t>
    <rPh sb="3" eb="5">
      <t>タテモノ</t>
    </rPh>
    <rPh sb="6" eb="8">
      <t>ショユウ</t>
    </rPh>
    <rPh sb="8" eb="10">
      <t>ジョウキョウ</t>
    </rPh>
    <phoneticPr fontId="8"/>
  </si>
  <si>
    <t>（3）建物</t>
    <rPh sb="3" eb="5">
      <t>タテモノ</t>
    </rPh>
    <phoneticPr fontId="8"/>
  </si>
  <si>
    <t>（4）耐震に関する安全性</t>
    <rPh sb="3" eb="5">
      <t>タイシン</t>
    </rPh>
    <rPh sb="6" eb="7">
      <t>カン</t>
    </rPh>
    <rPh sb="9" eb="12">
      <t>アンゼンセイ</t>
    </rPh>
    <phoneticPr fontId="8"/>
  </si>
  <si>
    <t>（5）保育室等設置階</t>
    <rPh sb="3" eb="6">
      <t>ホイクシツ</t>
    </rPh>
    <rPh sb="6" eb="7">
      <t>トウ</t>
    </rPh>
    <rPh sb="7" eb="9">
      <t>セッチ</t>
    </rPh>
    <rPh sb="9" eb="10">
      <t>カイ</t>
    </rPh>
    <phoneticPr fontId="8"/>
  </si>
  <si>
    <t>（6）設備</t>
    <rPh sb="3" eb="5">
      <t>セツビ</t>
    </rPh>
    <phoneticPr fontId="8"/>
  </si>
  <si>
    <t>）</t>
  </si>
  <si>
    <t>（</t>
  </si>
  <si>
    <t>その他必置の設備</t>
    <rPh sb="2" eb="3">
      <t>タ</t>
    </rPh>
    <rPh sb="3" eb="5">
      <t>ヒッチ</t>
    </rPh>
    <rPh sb="6" eb="8">
      <t>セツビ</t>
    </rPh>
    <phoneticPr fontId="2"/>
  </si>
  <si>
    <t>※保育室等を2階以上に設ける場合は（別表１）に掲げる要件を満たすこと。</t>
    <rPh sb="1" eb="4">
      <t>ホイクシツ</t>
    </rPh>
    <rPh sb="4" eb="5">
      <t>トウ</t>
    </rPh>
    <rPh sb="7" eb="8">
      <t>カイ</t>
    </rPh>
    <rPh sb="8" eb="10">
      <t>イジョウ</t>
    </rPh>
    <rPh sb="11" eb="12">
      <t>モウ</t>
    </rPh>
    <rPh sb="14" eb="16">
      <t>バアイ</t>
    </rPh>
    <rPh sb="18" eb="20">
      <t>ベッピョウ</t>
    </rPh>
    <rPh sb="23" eb="24">
      <t>カカ</t>
    </rPh>
    <rPh sb="26" eb="28">
      <t>ヨウケン</t>
    </rPh>
    <rPh sb="29" eb="30">
      <t>ミ</t>
    </rPh>
    <phoneticPr fontId="8"/>
  </si>
  <si>
    <t>保育士以外の保育従事者</t>
    <rPh sb="0" eb="3">
      <t>ホイクシ</t>
    </rPh>
    <rPh sb="3" eb="5">
      <t>イガイ</t>
    </rPh>
    <rPh sb="6" eb="8">
      <t>ホイク</t>
    </rPh>
    <rPh sb="8" eb="11">
      <t>ジュウジシャ</t>
    </rPh>
    <phoneticPr fontId="2"/>
  </si>
  <si>
    <t>嘱託医</t>
    <rPh sb="0" eb="3">
      <t>ショクタクイ</t>
    </rPh>
    <phoneticPr fontId="2"/>
  </si>
  <si>
    <t>管理者</t>
    <rPh sb="0" eb="3">
      <t>カンリシャ</t>
    </rPh>
    <phoneticPr fontId="2"/>
  </si>
  <si>
    <t>職員現員</t>
    <rPh sb="0" eb="2">
      <t>ショクイン</t>
    </rPh>
    <rPh sb="2" eb="4">
      <t>ゲンイン</t>
    </rPh>
    <phoneticPr fontId="2"/>
  </si>
  <si>
    <t>調理業務の全部を委託する場合又は搬入施設から食事を搬入する場合は不要。</t>
    <rPh sb="0" eb="2">
      <t>チョウリ</t>
    </rPh>
    <rPh sb="2" eb="4">
      <t>ギョウム</t>
    </rPh>
    <rPh sb="5" eb="7">
      <t>ゼンブ</t>
    </rPh>
    <rPh sb="8" eb="10">
      <t>イタク</t>
    </rPh>
    <rPh sb="12" eb="14">
      <t>バアイ</t>
    </rPh>
    <rPh sb="14" eb="15">
      <t>マタ</t>
    </rPh>
    <rPh sb="16" eb="18">
      <t>ハンニュウ</t>
    </rPh>
    <rPh sb="18" eb="20">
      <t>シセツ</t>
    </rPh>
    <rPh sb="22" eb="24">
      <t>ショクジ</t>
    </rPh>
    <rPh sb="25" eb="27">
      <t>ハンニュウ</t>
    </rPh>
    <rPh sb="29" eb="31">
      <t>バアイ</t>
    </rPh>
    <rPh sb="32" eb="34">
      <t>フヨウ</t>
    </rPh>
    <phoneticPr fontId="2"/>
  </si>
  <si>
    <t>嘱託医については、嘱託契約書（写）を添付。</t>
    <rPh sb="0" eb="3">
      <t>ショクタクイ</t>
    </rPh>
    <rPh sb="9" eb="11">
      <t>ショクタク</t>
    </rPh>
    <rPh sb="11" eb="14">
      <t>ケイヤクショ</t>
    </rPh>
    <rPh sb="15" eb="16">
      <t>ウツ</t>
    </rPh>
    <rPh sb="18" eb="20">
      <t>テンプ</t>
    </rPh>
    <phoneticPr fontId="2"/>
  </si>
  <si>
    <t>室名等面積表（小規模保育事業Ａ型・Ｂ型用）</t>
    <rPh sb="0" eb="1">
      <t>シツ</t>
    </rPh>
    <rPh sb="1" eb="2">
      <t>メイ</t>
    </rPh>
    <rPh sb="2" eb="3">
      <t>トウ</t>
    </rPh>
    <rPh sb="3" eb="5">
      <t>メンセキ</t>
    </rPh>
    <rPh sb="5" eb="6">
      <t>ヒョウ</t>
    </rPh>
    <rPh sb="7" eb="10">
      <t>ショウキボ</t>
    </rPh>
    <rPh sb="10" eb="12">
      <t>ホイク</t>
    </rPh>
    <rPh sb="12" eb="14">
      <t>ジギョウ</t>
    </rPh>
    <rPh sb="15" eb="16">
      <t>ガタ</t>
    </rPh>
    <rPh sb="18" eb="19">
      <t>ガタ</t>
    </rPh>
    <rPh sb="19" eb="20">
      <t>ヨウ</t>
    </rPh>
    <phoneticPr fontId="5"/>
  </si>
  <si>
    <t>備品等一覧（小規模保育事業Ａ型・Ｂ型用）</t>
    <rPh sb="0" eb="2">
      <t>ビヒン</t>
    </rPh>
    <rPh sb="2" eb="3">
      <t>トウ</t>
    </rPh>
    <rPh sb="3" eb="5">
      <t>イチラン</t>
    </rPh>
    <rPh sb="6" eb="13">
      <t>ショウキボホイクジギョウ</t>
    </rPh>
    <rPh sb="14" eb="15">
      <t>ガタ</t>
    </rPh>
    <rPh sb="17" eb="18">
      <t>ガタ</t>
    </rPh>
    <rPh sb="18" eb="19">
      <t>ヨウ</t>
    </rPh>
    <phoneticPr fontId="2"/>
  </si>
  <si>
    <t>（7）屋外遊戯場(2歳児)</t>
    <rPh sb="3" eb="5">
      <t>オクガイ</t>
    </rPh>
    <rPh sb="5" eb="7">
      <t>ユウギ</t>
    </rPh>
    <rPh sb="7" eb="8">
      <t>ジョウ</t>
    </rPh>
    <rPh sb="10" eb="11">
      <t>サイ</t>
    </rPh>
    <rPh sb="11" eb="12">
      <t>ジ</t>
    </rPh>
    <phoneticPr fontId="8"/>
  </si>
  <si>
    <t>（8）屋外遊戯場の状況</t>
    <rPh sb="3" eb="5">
      <t>オクガイ</t>
    </rPh>
    <rPh sb="5" eb="7">
      <t>ユウギ</t>
    </rPh>
    <rPh sb="7" eb="8">
      <t>ジョウ</t>
    </rPh>
    <rPh sb="9" eb="11">
      <t>ジョウキョウ</t>
    </rPh>
    <phoneticPr fontId="8"/>
  </si>
  <si>
    <t>設 備 基 準 調 書（小規模保育事業Ａ型・Ｂ型用）　</t>
    <rPh sb="0" eb="1">
      <t>セツ</t>
    </rPh>
    <rPh sb="2" eb="3">
      <t>ビ</t>
    </rPh>
    <rPh sb="4" eb="5">
      <t>モト</t>
    </rPh>
    <rPh sb="6" eb="7">
      <t>ジュン</t>
    </rPh>
    <rPh sb="8" eb="9">
      <t>チョウ</t>
    </rPh>
    <rPh sb="10" eb="11">
      <t>ショ</t>
    </rPh>
    <rPh sb="12" eb="19">
      <t>ショウキボホイクジギョウ</t>
    </rPh>
    <rPh sb="20" eb="21">
      <t>ガタ</t>
    </rPh>
    <rPh sb="23" eb="24">
      <t>ガタ</t>
    </rPh>
    <rPh sb="24" eb="25">
      <t>ヨウ</t>
    </rPh>
    <phoneticPr fontId="8"/>
  </si>
  <si>
    <t>↑「耐火構造」については、保育室等を2階以上に設ける場合にチェックしてください。</t>
    <rPh sb="2" eb="4">
      <t>タイカ</t>
    </rPh>
    <rPh sb="4" eb="6">
      <t>コウゾウ</t>
    </rPh>
    <rPh sb="13" eb="16">
      <t>ホイクシツ</t>
    </rPh>
    <rPh sb="16" eb="17">
      <t>トウ</t>
    </rPh>
    <rPh sb="19" eb="20">
      <t>カイ</t>
    </rPh>
    <rPh sb="20" eb="22">
      <t>イジョウ</t>
    </rPh>
    <rPh sb="23" eb="24">
      <t>モウ</t>
    </rPh>
    <rPh sb="26" eb="28">
      <t>バアイ</t>
    </rPh>
    <phoneticPr fontId="2"/>
  </si>
  <si>
    <t>（面積）</t>
    <rPh sb="1" eb="3">
      <t>メンセキ</t>
    </rPh>
    <phoneticPr fontId="2"/>
  </si>
  <si>
    <t>㎡</t>
  </si>
  <si>
    <t>（代替地の場合）</t>
    <rPh sb="1" eb="3">
      <t>ダイタイ</t>
    </rPh>
    <rPh sb="3" eb="4">
      <t>チ</t>
    </rPh>
    <rPh sb="5" eb="7">
      <t>バアイ</t>
    </rPh>
    <phoneticPr fontId="2"/>
  </si>
  <si>
    <t>事業所から</t>
    <rPh sb="0" eb="3">
      <t>ジギョウショ</t>
    </rPh>
    <phoneticPr fontId="2"/>
  </si>
  <si>
    <t>敷地内</t>
    <rPh sb="0" eb="2">
      <t>シキチ</t>
    </rPh>
    <rPh sb="2" eb="3">
      <t>ナイ</t>
    </rPh>
    <phoneticPr fontId="2"/>
  </si>
  <si>
    <t>代替地</t>
    <rPh sb="0" eb="2">
      <t>ダイタイ</t>
    </rPh>
    <rPh sb="2" eb="3">
      <t>チ</t>
    </rPh>
    <phoneticPr fontId="2"/>
  </si>
  <si>
    <t>㎡</t>
  </si>
  <si>
    <t>ｍ</t>
  </si>
  <si>
    <t>徒歩</t>
    <rPh sb="0" eb="2">
      <t>トホ</t>
    </rPh>
    <phoneticPr fontId="2"/>
  </si>
  <si>
    <t>分</t>
    <rPh sb="0" eb="1">
      <t>フン</t>
    </rPh>
    <phoneticPr fontId="2"/>
  </si>
  <si>
    <t>屋外遊戯場
(代替地含む)</t>
    <rPh sb="0" eb="2">
      <t>オクガイ</t>
    </rPh>
    <rPh sb="2" eb="4">
      <t>ユウギ</t>
    </rPh>
    <rPh sb="4" eb="5">
      <t>ジョウ</t>
    </rPh>
    <rPh sb="7" eb="9">
      <t>ダイタイ</t>
    </rPh>
    <rPh sb="9" eb="10">
      <t>チ</t>
    </rPh>
    <rPh sb="10" eb="11">
      <t>フク</t>
    </rPh>
    <phoneticPr fontId="2"/>
  </si>
  <si>
    <t>准看護師</t>
    <rPh sb="0" eb="4">
      <t>ジュンカンゴシ</t>
    </rPh>
    <phoneticPr fontId="2"/>
  </si>
  <si>
    <t>保育士の算定に当たっては、当該小規模保育事業所に勤務する保健師、看護師又は准看護師を、一人に限り、保育士とみなすことができる。</t>
    <rPh sb="0" eb="2">
      <t>ホイク</t>
    </rPh>
    <rPh sb="2" eb="3">
      <t>シ</t>
    </rPh>
    <rPh sb="4" eb="6">
      <t>サンテイ</t>
    </rPh>
    <rPh sb="7" eb="8">
      <t>ア</t>
    </rPh>
    <rPh sb="13" eb="15">
      <t>トウガイ</t>
    </rPh>
    <rPh sb="15" eb="18">
      <t>ショウキボ</t>
    </rPh>
    <rPh sb="18" eb="20">
      <t>ホイク</t>
    </rPh>
    <rPh sb="20" eb="23">
      <t>ジギョウショ</t>
    </rPh>
    <rPh sb="24" eb="26">
      <t>キンム</t>
    </rPh>
    <rPh sb="28" eb="31">
      <t>ホケンシ</t>
    </rPh>
    <rPh sb="32" eb="35">
      <t>カンゴシ</t>
    </rPh>
    <rPh sb="35" eb="36">
      <t>マタ</t>
    </rPh>
    <rPh sb="37" eb="41">
      <t>ジュンカンゴシ</t>
    </rPh>
    <rPh sb="43" eb="45">
      <t>ヒトリ</t>
    </rPh>
    <rPh sb="46" eb="47">
      <t>カギ</t>
    </rPh>
    <rPh sb="49" eb="51">
      <t>ホイク</t>
    </rPh>
    <rPh sb="51" eb="52">
      <t>シ</t>
    </rPh>
    <phoneticPr fontId="2"/>
  </si>
  <si>
    <t>勤務形態</t>
    <rPh sb="0" eb="2">
      <t>キンム</t>
    </rPh>
    <rPh sb="2" eb="4">
      <t>ケイタイ</t>
    </rPh>
    <phoneticPr fontId="2"/>
  </si>
  <si>
    <t>常勤</t>
    <rPh sb="0" eb="2">
      <t>ジョウキン</t>
    </rPh>
    <phoneticPr fontId="2"/>
  </si>
  <si>
    <t>非常勤</t>
    <rPh sb="0" eb="3">
      <t>ヒジョウキン</t>
    </rPh>
    <phoneticPr fontId="2"/>
  </si>
  <si>
    <t>職 員 配 置 基 準 調 書（小規模保育事業Ａ型用）　</t>
    <rPh sb="0" eb="1">
      <t>ショク</t>
    </rPh>
    <rPh sb="2" eb="3">
      <t>イン</t>
    </rPh>
    <rPh sb="4" eb="5">
      <t>ハイ</t>
    </rPh>
    <rPh sb="6" eb="7">
      <t>チ</t>
    </rPh>
    <rPh sb="8" eb="9">
      <t>モト</t>
    </rPh>
    <rPh sb="10" eb="11">
      <t>ジュン</t>
    </rPh>
    <rPh sb="12" eb="13">
      <t>チョウ</t>
    </rPh>
    <rPh sb="14" eb="15">
      <t>ショ</t>
    </rPh>
    <rPh sb="16" eb="23">
      <t>ショウキボホイクジギョウ</t>
    </rPh>
    <rPh sb="24" eb="25">
      <t>ガタ</t>
    </rPh>
    <rPh sb="25" eb="26">
      <t>ヨウ</t>
    </rPh>
    <phoneticPr fontId="2"/>
  </si>
  <si>
    <t>事業所名</t>
    <rPh sb="0" eb="3">
      <t>ジギョウショ</t>
    </rPh>
    <rPh sb="3" eb="4">
      <t>メイ</t>
    </rPh>
    <phoneticPr fontId="2"/>
  </si>
  <si>
    <t>所在地（住所）</t>
    <rPh sb="0" eb="3">
      <t>ショザイチ</t>
    </rPh>
    <rPh sb="4" eb="6">
      <t>ジュウショ</t>
    </rPh>
    <phoneticPr fontId="2"/>
  </si>
  <si>
    <t>〒</t>
  </si>
  <si>
    <t>類型</t>
    <rPh sb="0" eb="2">
      <t>ルイケイ</t>
    </rPh>
    <phoneticPr fontId="2"/>
  </si>
  <si>
    <t>認可定員</t>
    <rPh sb="0" eb="2">
      <t>ニンカ</t>
    </rPh>
    <rPh sb="2" eb="4">
      <t>テイイン</t>
    </rPh>
    <phoneticPr fontId="2"/>
  </si>
  <si>
    <t>（内訳）</t>
    <rPh sb="1" eb="3">
      <t>ウチワケ</t>
    </rPh>
    <phoneticPr fontId="2"/>
  </si>
  <si>
    <t>0歳</t>
    <rPh sb="1" eb="2">
      <t>サイ</t>
    </rPh>
    <phoneticPr fontId="2"/>
  </si>
  <si>
    <t>1歳</t>
    <rPh sb="1" eb="2">
      <t>サイ</t>
    </rPh>
    <phoneticPr fontId="2"/>
  </si>
  <si>
    <t>2歳</t>
    <rPh sb="1" eb="2">
      <t>サイ</t>
    </rPh>
    <phoneticPr fontId="2"/>
  </si>
  <si>
    <t>計</t>
    <rPh sb="0" eb="1">
      <t>ケイ</t>
    </rPh>
    <phoneticPr fontId="2"/>
  </si>
  <si>
    <t>職員の状況</t>
    <rPh sb="0" eb="2">
      <t>ショクイン</t>
    </rPh>
    <rPh sb="3" eb="5">
      <t>ジョウキョウ</t>
    </rPh>
    <phoneticPr fontId="2"/>
  </si>
  <si>
    <t>職員配置基準</t>
    <rPh sb="0" eb="2">
      <t>ショクイン</t>
    </rPh>
    <rPh sb="2" eb="4">
      <t>ハイチ</t>
    </rPh>
    <rPh sb="4" eb="6">
      <t>キジュン</t>
    </rPh>
    <phoneticPr fontId="2"/>
  </si>
  <si>
    <t>保育士</t>
    <rPh sb="0" eb="2">
      <t>ホイク</t>
    </rPh>
    <rPh sb="2" eb="3">
      <t>シ</t>
    </rPh>
    <phoneticPr fontId="2"/>
  </si>
  <si>
    <t>0歳児</t>
    <rPh sb="1" eb="2">
      <t>サイ</t>
    </rPh>
    <rPh sb="2" eb="3">
      <t>ジ</t>
    </rPh>
    <phoneticPr fontId="2"/>
  </si>
  <si>
    <t>1、2歳児</t>
    <rPh sb="3" eb="4">
      <t>サイ</t>
    </rPh>
    <rPh sb="4" eb="5">
      <t>ジ</t>
    </rPh>
    <phoneticPr fontId="2"/>
  </si>
  <si>
    <t>予備</t>
    <rPh sb="0" eb="2">
      <t>ヨビ</t>
    </rPh>
    <phoneticPr fontId="2"/>
  </si>
  <si>
    <t>計</t>
    <rPh sb="0" eb="1">
      <t>ケイ</t>
    </rPh>
    <phoneticPr fontId="2"/>
  </si>
  <si>
    <t>嘱託医</t>
    <rPh sb="0" eb="2">
      <t>ショクタク</t>
    </rPh>
    <rPh sb="2" eb="3">
      <t>イ</t>
    </rPh>
    <phoneticPr fontId="2"/>
  </si>
  <si>
    <t>※１</t>
  </si>
  <si>
    <t>※２</t>
  </si>
  <si>
    <t>※３</t>
  </si>
  <si>
    <t>職 員 配 置 基 準 調 書（小規模保育事業Ｂ型用）　</t>
    <rPh sb="0" eb="1">
      <t>ショク</t>
    </rPh>
    <rPh sb="2" eb="3">
      <t>イン</t>
    </rPh>
    <rPh sb="4" eb="5">
      <t>ハイ</t>
    </rPh>
    <rPh sb="6" eb="7">
      <t>チ</t>
    </rPh>
    <rPh sb="8" eb="9">
      <t>モト</t>
    </rPh>
    <rPh sb="10" eb="11">
      <t>ジュン</t>
    </rPh>
    <rPh sb="12" eb="13">
      <t>チョウ</t>
    </rPh>
    <rPh sb="14" eb="15">
      <t>ショ</t>
    </rPh>
    <rPh sb="16" eb="23">
      <t>ショウキボホイクジギョウ</t>
    </rPh>
    <rPh sb="24" eb="25">
      <t>ガタ</t>
    </rPh>
    <rPh sb="25" eb="26">
      <t>ヨウ</t>
    </rPh>
    <phoneticPr fontId="2"/>
  </si>
  <si>
    <t>〒</t>
  </si>
  <si>
    <t>保育従事者</t>
  </si>
  <si>
    <t>0歳児</t>
  </si>
  <si>
    <t>1、2歳児</t>
  </si>
  <si>
    <t>予備</t>
  </si>
  <si>
    <t>計</t>
  </si>
  <si>
    <t>人</t>
  </si>
  <si>
    <t>（うち保育士）</t>
  </si>
  <si>
    <t>常勤換算後の人数</t>
    <rPh sb="0" eb="2">
      <t>ジョウキン</t>
    </rPh>
    <rPh sb="2" eb="4">
      <t>カンサン</t>
    </rPh>
    <rPh sb="4" eb="5">
      <t>ゴ</t>
    </rPh>
    <rPh sb="6" eb="8">
      <t>ニンズウ</t>
    </rPh>
    <phoneticPr fontId="2"/>
  </si>
  <si>
    <t>雇用形態</t>
    <rPh sb="0" eb="2">
      <t>コヨウ</t>
    </rPh>
    <rPh sb="2" eb="4">
      <t>ケイタイ</t>
    </rPh>
    <phoneticPr fontId="2"/>
  </si>
  <si>
    <t>経験年数</t>
    <rPh sb="0" eb="2">
      <t>ケイケン</t>
    </rPh>
    <rPh sb="2" eb="4">
      <t>ネンスウ</t>
    </rPh>
    <phoneticPr fontId="2"/>
  </si>
  <si>
    <t>直接雇用（有期）</t>
    <rPh sb="0" eb="2">
      <t>チョクセツ</t>
    </rPh>
    <rPh sb="2" eb="4">
      <t>コヨウ</t>
    </rPh>
    <rPh sb="5" eb="7">
      <t>ユウキ</t>
    </rPh>
    <phoneticPr fontId="2"/>
  </si>
  <si>
    <t>直接雇用（無期）</t>
    <rPh sb="5" eb="7">
      <t>ムキ</t>
    </rPh>
    <phoneticPr fontId="2"/>
  </si>
  <si>
    <t>派遣</t>
    <rPh sb="0" eb="2">
      <t>ハケン</t>
    </rPh>
    <phoneticPr fontId="2"/>
  </si>
  <si>
    <t>その他</t>
    <rPh sb="2" eb="3">
      <t>タ</t>
    </rPh>
    <phoneticPr fontId="2"/>
  </si>
  <si>
    <t>職員一覧（勤務形態一覧）小規模保育事業Ａ型・Ｂ型用</t>
    <rPh sb="0" eb="2">
      <t>ショクイン</t>
    </rPh>
    <rPh sb="2" eb="4">
      <t>イチラン</t>
    </rPh>
    <rPh sb="5" eb="7">
      <t>キンム</t>
    </rPh>
    <rPh sb="7" eb="9">
      <t>ケイタイ</t>
    </rPh>
    <rPh sb="9" eb="11">
      <t>イチラン</t>
    </rPh>
    <rPh sb="12" eb="19">
      <t>ショウキボホイクジギョウ</t>
    </rPh>
    <rPh sb="20" eb="21">
      <t>ガタ</t>
    </rPh>
    <rPh sb="23" eb="24">
      <t>ガタ</t>
    </rPh>
    <rPh sb="24" eb="25">
      <t>ヨウ</t>
    </rPh>
    <phoneticPr fontId="2"/>
  </si>
  <si>
    <r>
      <t xml:space="preserve">職名
</t>
    </r>
    <r>
      <rPr>
        <sz val="10"/>
        <color indexed="8"/>
        <rFont val="ＭＳ Ｐゴシック"/>
        <family val="3"/>
        <charset val="128"/>
      </rPr>
      <t>（リストから選択）</t>
    </r>
    <rPh sb="0" eb="2">
      <t>ショクメイ</t>
    </rPh>
    <rPh sb="9" eb="11">
      <t>センタク</t>
    </rPh>
    <phoneticPr fontId="2"/>
  </si>
  <si>
    <r>
      <t xml:space="preserve">保育士登録
の状況
</t>
    </r>
    <r>
      <rPr>
        <sz val="10"/>
        <color indexed="8"/>
        <rFont val="ＭＳ Ｐゴシック"/>
        <family val="3"/>
        <charset val="128"/>
      </rPr>
      <t>（リストから選択）</t>
    </r>
    <rPh sb="0" eb="3">
      <t>ホイクシ</t>
    </rPh>
    <rPh sb="3" eb="5">
      <t>トウロク</t>
    </rPh>
    <rPh sb="7" eb="9">
      <t>ジョウキョウ</t>
    </rPh>
    <rPh sb="16" eb="18">
      <t>センタク</t>
    </rPh>
    <phoneticPr fontId="2"/>
  </si>
  <si>
    <r>
      <t xml:space="preserve">勤務形態
</t>
    </r>
    <r>
      <rPr>
        <sz val="6"/>
        <color indexed="8"/>
        <rFont val="ＭＳ Ｐゴシック"/>
        <family val="3"/>
        <charset val="128"/>
      </rPr>
      <t>（リストから選択）</t>
    </r>
    <rPh sb="0" eb="2">
      <t>キンム</t>
    </rPh>
    <rPh sb="2" eb="4">
      <t>ケイタイ</t>
    </rPh>
    <phoneticPr fontId="2"/>
  </si>
  <si>
    <r>
      <t xml:space="preserve">雇用形態
</t>
    </r>
    <r>
      <rPr>
        <sz val="6"/>
        <color indexed="8"/>
        <rFont val="ＭＳ Ｐゴシック"/>
        <family val="3"/>
        <charset val="128"/>
      </rPr>
      <t>（リストから選択）</t>
    </r>
    <rPh sb="0" eb="2">
      <t>コヨウ</t>
    </rPh>
    <rPh sb="2" eb="4">
      <t>ケイタイ</t>
    </rPh>
    <phoneticPr fontId="2"/>
  </si>
  <si>
    <r>
      <t xml:space="preserve">勤続年数
</t>
    </r>
    <r>
      <rPr>
        <sz val="8"/>
        <color indexed="8"/>
        <rFont val="ＭＳ Ｐゴシック"/>
        <family val="3"/>
        <charset val="128"/>
      </rPr>
      <t>(当該事業所)</t>
    </r>
    <rPh sb="0" eb="2">
      <t>キンゾク</t>
    </rPh>
    <rPh sb="2" eb="4">
      <t>ネンスウ</t>
    </rPh>
    <rPh sb="6" eb="8">
      <t>トウガイ</t>
    </rPh>
    <rPh sb="8" eb="11">
      <t>ジギョウショ</t>
    </rPh>
    <phoneticPr fontId="2"/>
  </si>
  <si>
    <t>兼務先の
施設名称・職名</t>
    <rPh sb="0" eb="2">
      <t>ケンム</t>
    </rPh>
    <rPh sb="2" eb="3">
      <t>サキ</t>
    </rPh>
    <rPh sb="5" eb="7">
      <t>シセツ</t>
    </rPh>
    <rPh sb="7" eb="9">
      <t>メイショウ</t>
    </rPh>
    <rPh sb="10" eb="12">
      <t>ショクメイ</t>
    </rPh>
    <phoneticPr fontId="2"/>
  </si>
  <si>
    <t>食事の提供</t>
    <phoneticPr fontId="2"/>
  </si>
  <si>
    <t>（1）提供方法</t>
    <rPh sb="3" eb="7">
      <t>テイキョウホウホウ</t>
    </rPh>
    <phoneticPr fontId="2"/>
  </si>
  <si>
    <t>□</t>
  </si>
  <si>
    <t>□</t>
    <phoneticPr fontId="2"/>
  </si>
  <si>
    <t>自園調理</t>
    <rPh sb="0" eb="4">
      <t>ジエンチョウリ</t>
    </rPh>
    <phoneticPr fontId="2"/>
  </si>
  <si>
    <t>（2）搬入元の名称・</t>
    <rPh sb="3" eb="6">
      <t>ハンニュウモト</t>
    </rPh>
    <rPh sb="7" eb="9">
      <t>メイショウ</t>
    </rPh>
    <phoneticPr fontId="2"/>
  </si>
  <si>
    <t>　　 所在地</t>
    <phoneticPr fontId="2"/>
  </si>
  <si>
    <t>☑</t>
    <phoneticPr fontId="2"/>
  </si>
  <si>
    <t>Ａ型</t>
    <phoneticPr fontId="2"/>
  </si>
  <si>
    <t>Ｂ型</t>
    <phoneticPr fontId="2"/>
  </si>
  <si>
    <t>□</t>
    <phoneticPr fontId="8"/>
  </si>
  <si>
    <t>自己所有</t>
  </si>
  <si>
    <t>貸与</t>
  </si>
  <si>
    <t>設定</t>
  </si>
  <si>
    <t>非設定</t>
  </si>
  <si>
    <t>有</t>
  </si>
  <si>
    <t>無</t>
  </si>
  <si>
    <t>貸主が、地方住宅公社若しくはこれに準ずる法人、又は、地域</t>
  </si>
  <si>
    <t>における基幹的交通事業者等の信用力の高い主体である。</t>
    <phoneticPr fontId="2"/>
  </si>
  <si>
    <t>木造</t>
  </si>
  <si>
    <t>鉄骨造</t>
  </si>
  <si>
    <t>鉄筋コンクリート造</t>
  </si>
  <si>
    <t>その他</t>
  </si>
  <si>
    <t>耐火</t>
  </si>
  <si>
    <t>準耐火（イ）</t>
  </si>
  <si>
    <t>準耐火（ロ）</t>
  </si>
  <si>
    <t>当該建物が、昭和56年新耐震基準に基づき設計された建物であるなど、</t>
    <phoneticPr fontId="2"/>
  </si>
  <si>
    <t>　</t>
    <phoneticPr fontId="2"/>
  </si>
  <si>
    <t>耐震に関して安全性が確認されている。</t>
    <phoneticPr fontId="2"/>
  </si>
  <si>
    <t>保育用具</t>
    <phoneticPr fontId="2"/>
  </si>
  <si>
    <t>敷地内</t>
    <phoneticPr fontId="2"/>
  </si>
  <si>
    <t>軽便消火器等の消火用具</t>
    <phoneticPr fontId="2"/>
  </si>
  <si>
    <t>非常口</t>
    <phoneticPr fontId="2"/>
  </si>
  <si>
    <t>医薬品その他の医療品</t>
    <phoneticPr fontId="2"/>
  </si>
  <si>
    <t>名称</t>
    <rPh sb="0" eb="2">
      <t>メイショウ</t>
    </rPh>
    <phoneticPr fontId="2"/>
  </si>
  <si>
    <t>施設類型</t>
    <rPh sb="0" eb="4">
      <t>シセツルイケイ</t>
    </rPh>
    <phoneticPr fontId="2"/>
  </si>
  <si>
    <t>認定こども園</t>
    <phoneticPr fontId="2"/>
  </si>
  <si>
    <t>幼保連携型</t>
    <phoneticPr fontId="2"/>
  </si>
  <si>
    <t>幼稚園型</t>
    <phoneticPr fontId="2"/>
  </si>
  <si>
    <t>保育所型</t>
    <phoneticPr fontId="2"/>
  </si>
  <si>
    <t>地方裁量型</t>
    <phoneticPr fontId="2"/>
  </si>
  <si>
    <t>幼稚園</t>
    <phoneticPr fontId="2"/>
  </si>
  <si>
    <t>保育所</t>
    <phoneticPr fontId="2"/>
  </si>
  <si>
    <t>その他</t>
    <phoneticPr fontId="2"/>
  </si>
  <si>
    <t>（         　　  ）</t>
    <phoneticPr fontId="2"/>
  </si>
  <si>
    <t>（ビルの名称等）</t>
    <phoneticPr fontId="2"/>
  </si>
  <si>
    <t>所在地</t>
    <rPh sb="0" eb="3">
      <t>ショザイチ</t>
    </rPh>
    <phoneticPr fontId="2"/>
  </si>
  <si>
    <t>（郵便番号</t>
    <phoneticPr fontId="2"/>
  </si>
  <si>
    <t>）</t>
    <phoneticPr fontId="2"/>
  </si>
  <si>
    <t>連携施設等からの外部搬入</t>
    <rPh sb="0" eb="4">
      <t>レンケイシセツ</t>
    </rPh>
    <rPh sb="4" eb="5">
      <t>トウ</t>
    </rPh>
    <rPh sb="8" eb="12">
      <t>ガイブハンニュウ</t>
    </rPh>
    <phoneticPr fontId="2"/>
  </si>
  <si>
    <r>
      <t xml:space="preserve">建物   （  </t>
    </r>
    <r>
      <rPr>
        <sz val="11"/>
        <rFont val="HGS創英角ﾎﾟｯﾌﾟ体"/>
        <family val="3"/>
        <charset val="128"/>
      </rPr>
      <t xml:space="preserve"> </t>
    </r>
    <r>
      <rPr>
        <sz val="11"/>
        <rFont val="UD デジタル 教科書体 NP"/>
        <family val="1"/>
        <charset val="128"/>
      </rPr>
      <t>鉄筋コンクリート</t>
    </r>
    <r>
      <rPr>
        <sz val="11"/>
        <rFont val="ＭＳ Ｐ明朝"/>
        <family val="1"/>
        <charset val="128"/>
      </rPr>
      <t xml:space="preserve">  造 ）   既設</t>
    </r>
    <r>
      <rPr>
        <strike/>
        <sz val="11"/>
        <rFont val="ＭＳ Ｐ明朝"/>
        <family val="1"/>
        <charset val="128"/>
      </rPr>
      <t>・新設</t>
    </r>
    <rPh sb="0" eb="2">
      <t>タテモノ</t>
    </rPh>
    <rPh sb="9" eb="11">
      <t>テッキン</t>
    </rPh>
    <rPh sb="19" eb="20">
      <t>ツク</t>
    </rPh>
    <rPh sb="25" eb="27">
      <t>キセツ</t>
    </rPh>
    <rPh sb="28" eb="29">
      <t>シンチク</t>
    </rPh>
    <rPh sb="29" eb="30">
      <t>セツ</t>
    </rPh>
    <phoneticPr fontId="5"/>
  </si>
  <si>
    <r>
      <t>（名称）</t>
    </r>
    <r>
      <rPr>
        <sz val="11"/>
        <rFont val="UD デジタル 教科書体 NP"/>
        <family val="1"/>
        <charset val="128"/>
      </rPr>
      <t>○○公園</t>
    </r>
    <r>
      <rPr>
        <sz val="11"/>
        <rFont val="ＭＳ Ｐ明朝"/>
        <family val="1"/>
        <charset val="128"/>
      </rPr>
      <t xml:space="preserve">
（住所）</t>
    </r>
    <r>
      <rPr>
        <sz val="11"/>
        <rFont val="UD デジタル 教科書体 NP"/>
        <family val="1"/>
        <charset val="128"/>
      </rPr>
      <t>名古屋市△△区□□町○丁目◆番▽号</t>
    </r>
    <rPh sb="1" eb="3">
      <t>メイショウ</t>
    </rPh>
    <rPh sb="6" eb="8">
      <t>コウエン</t>
    </rPh>
    <rPh sb="10" eb="12">
      <t>ジュウショ</t>
    </rPh>
    <rPh sb="13" eb="17">
      <t>ナゴヤシ</t>
    </rPh>
    <rPh sb="19" eb="20">
      <t>ク</t>
    </rPh>
    <rPh sb="22" eb="23">
      <t>チョウ</t>
    </rPh>
    <rPh sb="24" eb="26">
      <t>チョウメ</t>
    </rPh>
    <rPh sb="27" eb="28">
      <t>バン</t>
    </rPh>
    <rPh sb="29" eb="30">
      <t>ゴウ</t>
    </rPh>
    <phoneticPr fontId="2"/>
  </si>
  <si>
    <r>
      <t>（事業所からの距離）　　　</t>
    </r>
    <r>
      <rPr>
        <sz val="11"/>
        <rFont val="UD デジタル 教科書体 NP"/>
        <family val="1"/>
        <charset val="128"/>
      </rPr>
      <t>150</t>
    </r>
    <r>
      <rPr>
        <sz val="11"/>
        <rFont val="ＭＳ Ｐ明朝"/>
        <family val="1"/>
        <charset val="128"/>
      </rPr>
      <t>ｍ
　　　　　　　　　　　　徒歩　　</t>
    </r>
    <r>
      <rPr>
        <sz val="11"/>
        <rFont val="UD デジタル 教科書体 NP"/>
        <family val="1"/>
        <charset val="128"/>
      </rPr>
      <t>5</t>
    </r>
    <r>
      <rPr>
        <sz val="11"/>
        <rFont val="ＭＳ Ｐ明朝"/>
        <family val="1"/>
        <charset val="128"/>
      </rPr>
      <t>分</t>
    </r>
    <rPh sb="1" eb="4">
      <t>ジギョウショ</t>
    </rPh>
    <rPh sb="7" eb="9">
      <t>キョリ</t>
    </rPh>
    <rPh sb="30" eb="32">
      <t>トホ</t>
    </rPh>
    <rPh sb="35" eb="36">
      <t>フン</t>
    </rPh>
    <phoneticPr fontId="2"/>
  </si>
  <si>
    <t>○○保育室</t>
    <rPh sb="2" eb="5">
      <t>ホイクシツ</t>
    </rPh>
    <phoneticPr fontId="2"/>
  </si>
  <si>
    <t>○○○-○○○○</t>
    <phoneticPr fontId="2"/>
  </si>
  <si>
    <t>☑</t>
  </si>
  <si>
    <r>
      <t>受入年齢</t>
    </r>
    <r>
      <rPr>
        <u/>
        <sz val="11"/>
        <color rgb="FF000000"/>
        <rFont val="UD デジタル 教科書体 NP"/>
        <family val="1"/>
        <charset val="128"/>
      </rPr>
      <t>6か月</t>
    </r>
    <r>
      <rPr>
        <u/>
        <sz val="11"/>
        <color indexed="8"/>
        <rFont val="ＭＳ 明朝"/>
        <family val="1"/>
        <charset val="128"/>
      </rPr>
      <t>から</t>
    </r>
    <r>
      <rPr>
        <u/>
        <sz val="11"/>
        <color rgb="FF000000"/>
        <rFont val="UD デジタル 教科書体 NP"/>
        <family val="1"/>
        <charset val="128"/>
      </rPr>
      <t>2歳</t>
    </r>
    <r>
      <rPr>
        <u/>
        <sz val="11"/>
        <color indexed="8"/>
        <rFont val="ＭＳ 明朝"/>
        <family val="1"/>
        <charset val="128"/>
      </rPr>
      <t>まで</t>
    </r>
    <rPh sb="0" eb="1">
      <t>ウ</t>
    </rPh>
    <rPh sb="1" eb="2">
      <t>イ</t>
    </rPh>
    <rPh sb="2" eb="4">
      <t>ネンレイ</t>
    </rPh>
    <rPh sb="6" eb="7">
      <t>ゲツ</t>
    </rPh>
    <rPh sb="10" eb="11">
      <t>サイ</t>
    </rPh>
    <phoneticPr fontId="2"/>
  </si>
  <si>
    <r>
      <rPr>
        <u/>
        <sz val="11"/>
        <color rgb="FF000000"/>
        <rFont val="UD デジタル 教科書体 NP"/>
        <family val="1"/>
        <charset val="128"/>
      </rPr>
      <t>10</t>
    </r>
    <r>
      <rPr>
        <u/>
        <sz val="11"/>
        <color rgb="FF000000"/>
        <rFont val="ＭＳ 明朝"/>
        <family val="1"/>
        <charset val="128"/>
      </rPr>
      <t>年</t>
    </r>
    <phoneticPr fontId="2"/>
  </si>
  <si>
    <r>
      <t>代替地(</t>
    </r>
    <r>
      <rPr>
        <sz val="11"/>
        <color rgb="FF000000"/>
        <rFont val="UD デジタル 教科書体 NP"/>
        <family val="1"/>
        <charset val="128"/>
      </rPr>
      <t>○○公園　</t>
    </r>
    <r>
      <rPr>
        <sz val="11"/>
        <color indexed="8"/>
        <rFont val="ＭＳ 明朝"/>
        <family val="1"/>
        <charset val="128"/>
      </rPr>
      <t>　　　　)</t>
    </r>
    <phoneticPr fontId="2"/>
  </si>
  <si>
    <t>https://www.city.nagoya.jp/kurashi/douro/1014853/1014871.html</t>
    <phoneticPr fontId="2"/>
  </si>
  <si>
    <t>△△こども園</t>
    <rPh sb="5" eb="6">
      <t>エン</t>
    </rPh>
    <phoneticPr fontId="2"/>
  </si>
  <si>
    <t>△△△-△△△△</t>
    <phoneticPr fontId="2"/>
  </si>
  <si>
    <t>名古屋市△△区□□町〇丁目×番□号</t>
    <rPh sb="0" eb="4">
      <t>ナゴヤシ</t>
    </rPh>
    <rPh sb="6" eb="7">
      <t>ク</t>
    </rPh>
    <rPh sb="9" eb="10">
      <t>チョウ</t>
    </rPh>
    <rPh sb="10" eb="13">
      <t>マルチョウメ</t>
    </rPh>
    <rPh sb="14" eb="15">
      <t>バン</t>
    </rPh>
    <rPh sb="16" eb="17">
      <t>ゴウ</t>
    </rPh>
    <phoneticPr fontId="2"/>
  </si>
  <si>
    <t>名古屋市△△区□□町×丁目×番×号　○○1階</t>
    <rPh sb="21" eb="22">
      <t>カイ</t>
    </rPh>
    <phoneticPr fontId="8"/>
  </si>
  <si>
    <t>←事業所が入っている建物について記載してください</t>
    <rPh sb="1" eb="4">
      <t>ジギョウショ</t>
    </rPh>
    <rPh sb="5" eb="6">
      <t>ハイ</t>
    </rPh>
    <rPh sb="10" eb="12">
      <t>タテモノ</t>
    </rPh>
    <rPh sb="16" eb="18">
      <t>キサイ</t>
    </rPh>
    <phoneticPr fontId="2"/>
  </si>
  <si>
    <t>←事業所の保育室等が設置されている階について記載してください</t>
    <rPh sb="1" eb="4">
      <t>ジギョウショ</t>
    </rPh>
    <rPh sb="5" eb="9">
      <t>ホイクシツトウ</t>
    </rPh>
    <rPh sb="10" eb="12">
      <t>セッチ</t>
    </rPh>
    <rPh sb="17" eb="18">
      <t>カイ</t>
    </rPh>
    <rPh sb="22" eb="24">
      <t>キサイ</t>
    </rPh>
    <phoneticPr fontId="2"/>
  </si>
  <si>
    <t>←チェックを入れてください</t>
    <rPh sb="6" eb="7">
      <t>イ</t>
    </rPh>
    <phoneticPr fontId="2"/>
  </si>
  <si>
    <t>←連携施設等からの外部搬入を行っている場合のみ記載してください</t>
    <rPh sb="1" eb="5">
      <t>レンケイシセツ</t>
    </rPh>
    <rPh sb="5" eb="6">
      <t>トウ</t>
    </rPh>
    <rPh sb="9" eb="13">
      <t>ガイブハンニュウ</t>
    </rPh>
    <rPh sb="14" eb="15">
      <t>オコナ</t>
    </rPh>
    <rPh sb="19" eb="21">
      <t>バアイ</t>
    </rPh>
    <rPh sb="23" eb="25">
      <t>キサイ</t>
    </rPh>
    <phoneticPr fontId="2"/>
  </si>
  <si>
    <t>←面積はこちらから調べて記載してください。</t>
    <phoneticPr fontId="2"/>
  </si>
  <si>
    <t>24人×3食分</t>
    <rPh sb="2" eb="3">
      <t>ニン</t>
    </rPh>
    <rPh sb="5" eb="7">
      <t>ショクブン</t>
    </rPh>
    <phoneticPr fontId="2"/>
  </si>
  <si>
    <t>子ども19人＋職員5人
粉ミルク、缶詰、乾パン等</t>
    <rPh sb="0" eb="1">
      <t>コ</t>
    </rPh>
    <rPh sb="5" eb="6">
      <t>ニン</t>
    </rPh>
    <rPh sb="7" eb="9">
      <t>ショクイン</t>
    </rPh>
    <rPh sb="10" eb="11">
      <t>ニン</t>
    </rPh>
    <rPh sb="12" eb="13">
      <t>コナ</t>
    </rPh>
    <rPh sb="17" eb="19">
      <t>カンヅメ</t>
    </rPh>
    <rPh sb="20" eb="21">
      <t>カン</t>
    </rPh>
    <rPh sb="23" eb="24">
      <t>ナド</t>
    </rPh>
    <phoneticPr fontId="2"/>
  </si>
  <si>
    <t>2ℓ×50本</t>
    <rPh sb="5" eb="6">
      <t>ホン</t>
    </rPh>
    <phoneticPr fontId="2"/>
  </si>
  <si>
    <t>○○　○○</t>
  </si>
  <si>
    <t>幼稚園教諭</t>
    <rPh sb="0" eb="3">
      <t>ヨウチエン</t>
    </rPh>
    <rPh sb="3" eb="5">
      <t>キョウユ</t>
    </rPh>
    <phoneticPr fontId="2"/>
  </si>
  <si>
    <t>（採用予定）</t>
    <rPh sb="1" eb="3">
      <t>サイヨウ</t>
    </rPh>
    <rPh sb="3" eb="5">
      <t>ヨテイ</t>
    </rPh>
    <phoneticPr fontId="2"/>
  </si>
  <si>
    <t>子育て支援員</t>
    <rPh sb="0" eb="2">
      <t>コソダ</t>
    </rPh>
    <rPh sb="3" eb="5">
      <t>シエン</t>
    </rPh>
    <rPh sb="5" eb="6">
      <t>イン</t>
    </rPh>
    <phoneticPr fontId="2"/>
  </si>
  <si>
    <t>××クリニック</t>
  </si>
  <si>
    <t>□□歯科</t>
    <rPh sb="2" eb="4">
      <t>シカ</t>
    </rPh>
    <phoneticPr fontId="2"/>
  </si>
  <si>
    <t>←事業所名を正確に記載してください</t>
    <rPh sb="1" eb="5">
      <t>ジギョウショメイ</t>
    </rPh>
    <rPh sb="6" eb="8">
      <t>セイカク</t>
    </rPh>
    <rPh sb="9" eb="11">
      <t>キサイ</t>
    </rPh>
    <phoneticPr fontId="2"/>
  </si>
  <si>
    <t>←住所を建物名等まで正確に記載してください</t>
    <rPh sb="1" eb="3">
      <t>ジュウショ</t>
    </rPh>
    <rPh sb="4" eb="6">
      <t>タテモノ</t>
    </rPh>
    <rPh sb="6" eb="7">
      <t>メイ</t>
    </rPh>
    <rPh sb="7" eb="8">
      <t>トウ</t>
    </rPh>
    <rPh sb="10" eb="12">
      <t>セイカク</t>
    </rPh>
    <rPh sb="13" eb="15">
      <t>キサイ</t>
    </rPh>
    <phoneticPr fontId="2"/>
  </si>
  <si>
    <t>Ｂ型</t>
    <rPh sb="1" eb="2">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</si>
</sst>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
    <numFmt numFmtId="178" formatCode="0.0_ "/>
    <numFmt numFmtId="179" formatCode="#,##0.00_ "/>
    <numFmt numFmtId="180" formatCode="[&lt;=999]000;[&lt;=9999]000\-00;000\-000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sz val="6"/>
      <name val="ＭＳ Ｐ明朝"/>
      <family val="1"/>
      <charset val="128"/>
    </font>
    <font>
      <sz val="11"/>
      <name val="ＭＳ Ｐ明朝"/>
      <family val="1"/>
      <charset val="128"/>
    </font>
    <font>
      <sz val="12"/>
      <name val="ＭＳ Ｐ明朝"/>
      <family val="1"/>
      <charset val="128"/>
    </font>
    <font>
      <sz val="6"/>
      <name val="ＭＳ Ｐゴシック"/>
      <family val="3"/>
      <charset val="128"/>
    </font>
    <font>
      <sz val="6"/>
      <color indexed="8"/>
      <name val="ＭＳ 明朝"/>
      <family val="1"/>
      <charset val="128"/>
    </font>
    <font>
      <u/>
      <sz val="11"/>
      <color indexed="8"/>
      <name val="ＭＳ 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1"/>
      <color indexed="8"/>
      <name val="ＭＳ 明朝"/>
      <family val="1"/>
      <charset val="128"/>
    </font>
    <font>
      <sz val="11"/>
      <color indexed="10"/>
      <name val="ＭＳ 明朝"/>
      <family val="1"/>
      <charset val="128"/>
    </font>
    <font>
      <sz val="7"/>
      <color indexed="8"/>
      <name val="ＭＳ 明朝"/>
      <family val="1"/>
      <charset val="128"/>
    </font>
    <font>
      <sz val="9"/>
      <color indexed="8"/>
      <name val="ＭＳ 明朝"/>
      <family val="1"/>
      <charset val="128"/>
    </font>
    <font>
      <sz val="8"/>
      <color indexed="8"/>
      <name val="ＭＳ 明朝"/>
      <family val="1"/>
      <charset val="128"/>
    </font>
    <font>
      <b/>
      <sz val="14"/>
      <color indexed="8"/>
      <name val="ＭＳ ゴシック"/>
      <family val="3"/>
      <charset val="128"/>
    </font>
    <font>
      <sz val="10"/>
      <color indexed="8"/>
      <name val="ＭＳ Ｐゴシック"/>
      <family val="3"/>
      <charset val="128"/>
    </font>
    <font>
      <sz val="6"/>
      <color indexed="8"/>
      <name val="ＭＳ Ｐゴシック"/>
      <family val="3"/>
      <charset val="128"/>
    </font>
    <font>
      <sz val="8"/>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11"/>
      <color rgb="FF000000"/>
      <name val="ＭＳ 明朝"/>
      <family val="1"/>
      <charset val="128"/>
    </font>
    <font>
      <strike/>
      <sz val="11"/>
      <name val="ＭＳ Ｐ明朝"/>
      <family val="1"/>
      <charset val="128"/>
    </font>
    <font>
      <sz val="11"/>
      <name val="HGS創英角ﾎﾟｯﾌﾟ体"/>
      <family val="3"/>
      <charset val="128"/>
    </font>
    <font>
      <sz val="11"/>
      <name val="UD デジタル 教科書体 NP"/>
      <family val="1"/>
      <charset val="128"/>
    </font>
    <font>
      <sz val="11"/>
      <color rgb="FF000000"/>
      <name val="UD デジタル 教科書体 NP"/>
      <family val="1"/>
      <charset val="128"/>
    </font>
    <font>
      <sz val="11"/>
      <color indexed="8"/>
      <name val="UD デジタル 教科書体 NP"/>
      <family val="1"/>
      <charset val="128"/>
    </font>
    <font>
      <u/>
      <sz val="11"/>
      <color rgb="FF000000"/>
      <name val="UD デジタル 教科書体 NP"/>
      <family val="1"/>
      <charset val="128"/>
    </font>
    <font>
      <u/>
      <sz val="11"/>
      <color theme="10"/>
      <name val="ＭＳ Ｐゴシック"/>
      <family val="3"/>
      <charset val="128"/>
    </font>
    <font>
      <sz val="11"/>
      <color theme="1"/>
      <name val="UD デジタル 教科書体 NP"/>
      <family val="1"/>
      <charset val="128"/>
    </font>
    <font>
      <sz val="10"/>
      <color theme="1"/>
      <name val="UD デジタル 教科書体 NP"/>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8"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s>
  <cellStyleXfs count="44">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25" fillId="0" borderId="0" applyNumberFormat="0" applyFill="0" applyBorder="0" applyAlignment="0" applyProtection="0">
      <alignment vertical="center"/>
    </xf>
    <xf numFmtId="0" fontId="13" fillId="28" borderId="86" applyNumberFormat="0" applyAlignment="0" applyProtection="0">
      <alignment vertical="center"/>
    </xf>
    <xf numFmtId="0" fontId="26" fillId="29" borderId="0" applyNumberFormat="0" applyBorder="0" applyAlignment="0" applyProtection="0">
      <alignment vertical="center"/>
    </xf>
    <xf numFmtId="0" fontId="1" fillId="3" borderId="87" applyNumberFormat="0" applyFont="0" applyAlignment="0" applyProtection="0">
      <alignment vertical="center"/>
    </xf>
    <xf numFmtId="0" fontId="27" fillId="0" borderId="88" applyNumberFormat="0" applyFill="0" applyAlignment="0" applyProtection="0">
      <alignment vertical="center"/>
    </xf>
    <xf numFmtId="0" fontId="28" fillId="30" borderId="0" applyNumberFormat="0" applyBorder="0" applyAlignment="0" applyProtection="0">
      <alignment vertical="center"/>
    </xf>
    <xf numFmtId="0" fontId="29" fillId="31" borderId="89" applyNumberFormat="0" applyAlignment="0" applyProtection="0">
      <alignment vertical="center"/>
    </xf>
    <xf numFmtId="0" fontId="14" fillId="0" borderId="0" applyNumberFormat="0" applyFill="0" applyBorder="0" applyAlignment="0" applyProtection="0">
      <alignment vertical="center"/>
    </xf>
    <xf numFmtId="0" fontId="30" fillId="0" borderId="90" applyNumberFormat="0" applyFill="0" applyAlignment="0" applyProtection="0">
      <alignment vertical="center"/>
    </xf>
    <xf numFmtId="0" fontId="31" fillId="0" borderId="91" applyNumberFormat="0" applyFill="0" applyAlignment="0" applyProtection="0">
      <alignment vertical="center"/>
    </xf>
    <xf numFmtId="0" fontId="32" fillId="0" borderId="92" applyNumberFormat="0" applyFill="0" applyAlignment="0" applyProtection="0">
      <alignment vertical="center"/>
    </xf>
    <xf numFmtId="0" fontId="32" fillId="0" borderId="0" applyNumberFormat="0" applyFill="0" applyBorder="0" applyAlignment="0" applyProtection="0">
      <alignment vertical="center"/>
    </xf>
    <xf numFmtId="0" fontId="15" fillId="0" borderId="93" applyNumberFormat="0" applyFill="0" applyAlignment="0" applyProtection="0">
      <alignment vertical="center"/>
    </xf>
    <xf numFmtId="0" fontId="33" fillId="31" borderId="94" applyNumberFormat="0" applyAlignment="0" applyProtection="0">
      <alignment vertical="center"/>
    </xf>
    <xf numFmtId="0" fontId="34" fillId="0" borderId="0" applyNumberFormat="0" applyFill="0" applyBorder="0" applyAlignment="0" applyProtection="0">
      <alignment vertical="center"/>
    </xf>
    <xf numFmtId="0" fontId="35" fillId="2" borderId="89" applyNumberFormat="0" applyAlignment="0" applyProtection="0">
      <alignment vertical="center"/>
    </xf>
    <xf numFmtId="0" fontId="3" fillId="0" borderId="0"/>
    <xf numFmtId="0" fontId="36" fillId="32" borderId="0" applyNumberFormat="0" applyBorder="0" applyAlignment="0" applyProtection="0">
      <alignment vertical="center"/>
    </xf>
    <xf numFmtId="0" fontId="49" fillId="0" borderId="0" applyNumberFormat="0" applyFill="0" applyBorder="0" applyAlignment="0" applyProtection="0">
      <alignment vertical="center"/>
    </xf>
  </cellStyleXfs>
  <cellXfs count="418">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0" xfId="0" applyFont="1" applyAlignment="1">
      <alignment vertical="center"/>
    </xf>
    <xf numFmtId="0" fontId="0" fillId="0" borderId="1" xfId="0" applyBorder="1" applyAlignment="1">
      <alignment horizontal="center" vertical="center"/>
    </xf>
    <xf numFmtId="0" fontId="6" fillId="0" borderId="0" xfId="41" applyFont="1" applyAlignment="1">
      <alignment vertical="center"/>
    </xf>
    <xf numFmtId="0" fontId="7" fillId="0" borderId="0" xfId="41" applyFont="1" applyAlignment="1">
      <alignment vertical="center"/>
    </xf>
    <xf numFmtId="0" fontId="6" fillId="0" borderId="4" xfId="41" applyFont="1" applyBorder="1" applyAlignment="1">
      <alignment vertical="center"/>
    </xf>
    <xf numFmtId="0" fontId="6" fillId="0" borderId="0" xfId="41" applyFont="1" applyAlignment="1">
      <alignment horizontal="center" vertical="center"/>
    </xf>
    <xf numFmtId="0" fontId="6" fillId="0" borderId="5" xfId="41" applyFont="1" applyBorder="1" applyAlignment="1">
      <alignment horizontal="center" vertical="center" wrapText="1"/>
    </xf>
    <xf numFmtId="0" fontId="6" fillId="0" borderId="1" xfId="41" applyFont="1" applyBorder="1" applyAlignment="1">
      <alignment horizontal="center" vertical="center"/>
    </xf>
    <xf numFmtId="0" fontId="6" fillId="0" borderId="1" xfId="41" applyFont="1" applyBorder="1" applyAlignment="1">
      <alignment horizontal="center" vertical="center" wrapText="1"/>
    </xf>
    <xf numFmtId="0" fontId="6" fillId="0" borderId="6" xfId="41" applyFont="1" applyBorder="1" applyAlignment="1">
      <alignment horizontal="center" vertical="center"/>
    </xf>
    <xf numFmtId="0" fontId="6" fillId="0" borderId="7" xfId="41" applyFont="1" applyBorder="1" applyAlignment="1">
      <alignment horizontal="center" vertical="center" wrapText="1"/>
    </xf>
    <xf numFmtId="0" fontId="6" fillId="0" borderId="8" xfId="41" applyFont="1" applyBorder="1" applyAlignment="1">
      <alignment horizontal="right" vertical="center"/>
    </xf>
    <xf numFmtId="0" fontId="6" fillId="0" borderId="8" xfId="41" applyFont="1" applyBorder="1" applyAlignment="1">
      <alignment horizontal="center" vertical="center" wrapText="1"/>
    </xf>
    <xf numFmtId="0" fontId="6" fillId="0" borderId="9" xfId="41" applyFont="1" applyFill="1" applyBorder="1" applyAlignment="1">
      <alignment horizontal="distributed" vertical="center" wrapText="1"/>
    </xf>
    <xf numFmtId="0" fontId="6" fillId="0" borderId="10" xfId="41" applyFont="1" applyBorder="1" applyAlignment="1">
      <alignment vertical="center"/>
    </xf>
    <xf numFmtId="0" fontId="6" fillId="0" borderId="2" xfId="41" applyFont="1" applyFill="1" applyBorder="1" applyAlignment="1">
      <alignment horizontal="distributed" vertical="center" wrapText="1"/>
    </xf>
    <xf numFmtId="0" fontId="6" fillId="0" borderId="2" xfId="41" applyFont="1" applyFill="1" applyBorder="1" applyAlignment="1">
      <alignment horizontal="distributed" vertical="center"/>
    </xf>
    <xf numFmtId="0" fontId="6" fillId="0" borderId="12" xfId="41" applyFont="1" applyBorder="1" applyAlignment="1">
      <alignment horizontal="distributed" vertical="center"/>
    </xf>
    <xf numFmtId="0" fontId="6" fillId="0" borderId="13" xfId="41" applyFont="1" applyBorder="1" applyAlignment="1">
      <alignment horizontal="distributed" vertical="center"/>
    </xf>
    <xf numFmtId="0" fontId="6" fillId="0" borderId="14" xfId="41" applyFont="1" applyBorder="1" applyAlignment="1">
      <alignment vertical="center"/>
    </xf>
    <xf numFmtId="176" fontId="6" fillId="0" borderId="15" xfId="41" applyNumberFormat="1" applyFont="1" applyBorder="1" applyAlignment="1">
      <alignment vertical="center"/>
    </xf>
    <xf numFmtId="179" fontId="6" fillId="0" borderId="11" xfId="41" applyNumberFormat="1" applyFont="1" applyBorder="1" applyAlignment="1">
      <alignment vertical="center"/>
    </xf>
    <xf numFmtId="176" fontId="6" fillId="0" borderId="16" xfId="41" applyNumberFormat="1" applyFont="1" applyBorder="1" applyAlignment="1">
      <alignment vertical="center"/>
    </xf>
    <xf numFmtId="0" fontId="6" fillId="0" borderId="6" xfId="41" applyFont="1" applyBorder="1" applyAlignment="1">
      <alignment horizontal="right" vertical="center"/>
    </xf>
    <xf numFmtId="0" fontId="6" fillId="0" borderId="17" xfId="41" applyFont="1" applyBorder="1" applyAlignment="1">
      <alignment vertical="center"/>
    </xf>
    <xf numFmtId="0" fontId="16" fillId="0" borderId="0" xfId="0" applyFont="1" applyAlignment="1">
      <alignment vertical="center"/>
    </xf>
    <xf numFmtId="0" fontId="16" fillId="0" borderId="0" xfId="0" applyFont="1" applyBorder="1" applyAlignment="1">
      <alignment horizontal="left" vertical="center"/>
    </xf>
    <xf numFmtId="0" fontId="16" fillId="15" borderId="18"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16" fillId="0" borderId="22" xfId="0" applyFont="1" applyFill="1" applyBorder="1" applyAlignment="1">
      <alignment vertical="center"/>
    </xf>
    <xf numFmtId="0" fontId="16" fillId="0" borderId="23" xfId="0" applyFont="1" applyFill="1" applyBorder="1" applyAlignment="1">
      <alignment vertical="center"/>
    </xf>
    <xf numFmtId="0" fontId="16" fillId="0" borderId="25" xfId="0" applyFont="1" applyFill="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0" xfId="0" applyFont="1" applyFill="1" applyAlignment="1">
      <alignment horizontal="left" vertical="center" wrapText="1"/>
    </xf>
    <xf numFmtId="0" fontId="16" fillId="0" borderId="19" xfId="0" applyFont="1" applyBorder="1" applyAlignment="1">
      <alignment vertical="center"/>
    </xf>
    <xf numFmtId="0" fontId="16" fillId="0" borderId="24" xfId="0" applyFont="1" applyBorder="1" applyAlignment="1">
      <alignment horizontal="center" vertical="center"/>
    </xf>
    <xf numFmtId="0" fontId="16" fillId="0" borderId="0" xfId="0" applyFont="1" applyBorder="1" applyAlignment="1">
      <alignment horizontal="center" vertical="center"/>
    </xf>
    <xf numFmtId="0" fontId="16" fillId="0" borderId="25" xfId="0" applyFont="1" applyBorder="1" applyAlignment="1">
      <alignment horizontal="center" vertical="center"/>
    </xf>
    <xf numFmtId="0" fontId="16" fillId="0" borderId="24" xfId="0" applyFont="1" applyBorder="1" applyAlignment="1">
      <alignment vertical="center"/>
    </xf>
    <xf numFmtId="0" fontId="16" fillId="0" borderId="25" xfId="0" applyFont="1" applyBorder="1" applyAlignment="1">
      <alignment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6" xfId="0" applyFont="1" applyFill="1" applyBorder="1" applyAlignment="1">
      <alignment horizontal="right" vertical="center"/>
    </xf>
    <xf numFmtId="0" fontId="16" fillId="0" borderId="29" xfId="0" applyFont="1" applyFill="1" applyBorder="1" applyAlignment="1">
      <alignment horizontal="right" vertical="center"/>
    </xf>
    <xf numFmtId="0" fontId="16" fillId="0" borderId="30" xfId="0" applyFont="1" applyBorder="1" applyAlignment="1">
      <alignment vertical="center"/>
    </xf>
    <xf numFmtId="0" fontId="16" fillId="0" borderId="26" xfId="0" applyFont="1" applyBorder="1" applyAlignment="1">
      <alignment vertical="center"/>
    </xf>
    <xf numFmtId="0" fontId="16" fillId="0" borderId="29" xfId="0" applyFont="1" applyBorder="1" applyAlignment="1">
      <alignment vertical="center"/>
    </xf>
    <xf numFmtId="0" fontId="16" fillId="0" borderId="31" xfId="0" applyFont="1" applyBorder="1" applyAlignment="1">
      <alignment vertical="center"/>
    </xf>
    <xf numFmtId="0" fontId="16" fillId="0" borderId="32" xfId="0" applyFont="1" applyBorder="1" applyAlignment="1">
      <alignment vertical="center"/>
    </xf>
    <xf numFmtId="0" fontId="16" fillId="0" borderId="30" xfId="0" applyFont="1" applyFill="1" applyBorder="1" applyAlignment="1">
      <alignment vertical="center"/>
    </xf>
    <xf numFmtId="0" fontId="16" fillId="0" borderId="0" xfId="0" applyFont="1" applyFill="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16" fillId="0" borderId="24" xfId="0" applyFont="1" applyFill="1" applyBorder="1" applyAlignment="1">
      <alignment horizontal="right" vertical="center"/>
    </xf>
    <xf numFmtId="0" fontId="16" fillId="0" borderId="21" xfId="0" applyFont="1" applyBorder="1" applyAlignment="1">
      <alignment vertical="center"/>
    </xf>
    <xf numFmtId="0" fontId="16" fillId="0" borderId="20" xfId="0" applyFont="1" applyFill="1" applyBorder="1" applyAlignment="1">
      <alignment vertical="center"/>
    </xf>
    <xf numFmtId="0" fontId="16" fillId="0" borderId="18" xfId="0" applyFont="1" applyBorder="1" applyAlignment="1">
      <alignment vertical="center"/>
    </xf>
    <xf numFmtId="0" fontId="16" fillId="0" borderId="20" xfId="0" applyFont="1" applyBorder="1" applyAlignment="1">
      <alignment vertical="center"/>
    </xf>
    <xf numFmtId="0" fontId="16" fillId="0" borderId="24" xfId="0" applyFont="1" applyFill="1" applyBorder="1" applyAlignment="1">
      <alignment vertical="center"/>
    </xf>
    <xf numFmtId="49" fontId="16" fillId="0" borderId="0" xfId="0" applyNumberFormat="1" applyFont="1" applyFill="1" applyBorder="1" applyAlignment="1">
      <alignment vertical="center"/>
    </xf>
    <xf numFmtId="0" fontId="16" fillId="0" borderId="26" xfId="0" applyFont="1" applyFill="1" applyBorder="1" applyAlignment="1">
      <alignment vertical="center"/>
    </xf>
    <xf numFmtId="0" fontId="16" fillId="0" borderId="29" xfId="0" applyFont="1" applyFill="1" applyBorder="1" applyAlignment="1">
      <alignment horizontal="center" vertical="center"/>
    </xf>
    <xf numFmtId="0" fontId="16" fillId="0" borderId="29" xfId="0" applyFont="1" applyFill="1" applyBorder="1" applyAlignment="1">
      <alignment vertical="center"/>
    </xf>
    <xf numFmtId="0" fontId="16" fillId="0" borderId="33"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21" xfId="0" applyFont="1" applyFill="1" applyBorder="1" applyAlignment="1">
      <alignment vertical="center"/>
    </xf>
    <xf numFmtId="0" fontId="16" fillId="0" borderId="18" xfId="0" applyFont="1" applyFill="1" applyBorder="1" applyAlignment="1">
      <alignment vertical="center"/>
    </xf>
    <xf numFmtId="0" fontId="16" fillId="0" borderId="19" xfId="0" applyFont="1" applyFill="1" applyBorder="1" applyAlignment="1">
      <alignment vertical="center"/>
    </xf>
    <xf numFmtId="0" fontId="17" fillId="0" borderId="0" xfId="0" applyFont="1" applyBorder="1" applyAlignment="1">
      <alignment vertical="center"/>
    </xf>
    <xf numFmtId="0" fontId="17" fillId="0" borderId="25" xfId="0" applyFont="1" applyBorder="1" applyAlignment="1">
      <alignment vertical="center"/>
    </xf>
    <xf numFmtId="0" fontId="16" fillId="0" borderId="34" xfId="0" applyFont="1" applyBorder="1" applyAlignment="1">
      <alignment vertical="center"/>
    </xf>
    <xf numFmtId="0" fontId="16" fillId="0" borderId="35" xfId="0" applyFont="1" applyBorder="1" applyAlignment="1">
      <alignment vertical="center"/>
    </xf>
    <xf numFmtId="0" fontId="16" fillId="0" borderId="36" xfId="0" applyFont="1" applyBorder="1" applyAlignment="1">
      <alignment vertical="center"/>
    </xf>
    <xf numFmtId="0" fontId="16" fillId="0" borderId="4" xfId="0" applyFont="1" applyBorder="1" applyAlignment="1">
      <alignment vertical="center" wrapText="1"/>
    </xf>
    <xf numFmtId="0" fontId="16" fillId="0" borderId="38" xfId="0" applyFont="1" applyBorder="1" applyAlignment="1">
      <alignment vertical="center"/>
    </xf>
    <xf numFmtId="0" fontId="16" fillId="0" borderId="4" xfId="0" applyFont="1" applyBorder="1" applyAlignment="1">
      <alignment vertical="center"/>
    </xf>
    <xf numFmtId="0" fontId="16" fillId="0" borderId="34" xfId="0" applyFont="1" applyBorder="1" applyAlignment="1">
      <alignment vertical="center" wrapText="1"/>
    </xf>
    <xf numFmtId="0" fontId="6" fillId="0" borderId="6" xfId="41" applyFont="1" applyFill="1" applyBorder="1" applyAlignment="1">
      <alignment horizontal="distributed" vertical="center" wrapText="1"/>
    </xf>
    <xf numFmtId="0" fontId="6" fillId="0" borderId="1" xfId="41" applyFont="1" applyFill="1" applyBorder="1" applyAlignment="1">
      <alignment horizontal="distributed" vertical="center" wrapText="1"/>
    </xf>
    <xf numFmtId="0" fontId="18" fillId="0" borderId="0" xfId="0" applyFont="1" applyBorder="1" applyAlignment="1">
      <alignment horizontal="center" vertical="center"/>
    </xf>
    <xf numFmtId="0" fontId="16" fillId="0" borderId="31" xfId="0" applyFont="1" applyFill="1" applyBorder="1" applyAlignment="1">
      <alignment horizontal="right" vertical="center"/>
    </xf>
    <xf numFmtId="0" fontId="16" fillId="0" borderId="31" xfId="0" applyFont="1" applyFill="1" applyBorder="1" applyAlignment="1">
      <alignment vertical="center"/>
    </xf>
    <xf numFmtId="0" fontId="17" fillId="0" borderId="31" xfId="0" applyFont="1" applyBorder="1" applyAlignment="1">
      <alignment vertical="center"/>
    </xf>
    <xf numFmtId="0" fontId="0" fillId="0" borderId="0" xfId="0" applyBorder="1" applyAlignment="1">
      <alignment vertical="center"/>
    </xf>
    <xf numFmtId="0" fontId="6" fillId="0" borderId="34" xfId="41" applyFont="1" applyBorder="1" applyAlignment="1">
      <alignment vertical="center"/>
    </xf>
    <xf numFmtId="0" fontId="6" fillId="0" borderId="4" xfId="41" applyFont="1" applyBorder="1" applyAlignment="1">
      <alignment horizontal="right" vertical="center"/>
    </xf>
    <xf numFmtId="0" fontId="6" fillId="0" borderId="1" xfId="41" applyFont="1" applyBorder="1" applyAlignment="1">
      <alignment vertical="center" shrinkToFit="1"/>
    </xf>
    <xf numFmtId="0" fontId="16" fillId="0" borderId="1" xfId="0" applyFont="1" applyBorder="1" applyAlignment="1">
      <alignment vertical="center"/>
    </xf>
    <xf numFmtId="0" fontId="16" fillId="0" borderId="2" xfId="0" applyFont="1" applyBorder="1" applyAlignment="1">
      <alignment vertical="center"/>
    </xf>
    <xf numFmtId="0" fontId="16" fillId="0" borderId="27" xfId="0" applyFont="1" applyBorder="1" applyAlignment="1">
      <alignment vertical="center"/>
    </xf>
    <xf numFmtId="0" fontId="16" fillId="0" borderId="40" xfId="0" applyFont="1" applyBorder="1" applyAlignment="1">
      <alignment vertical="center" wrapText="1"/>
    </xf>
    <xf numFmtId="0" fontId="16" fillId="0" borderId="36" xfId="0" applyFont="1" applyBorder="1" applyAlignment="1">
      <alignment vertical="center" wrapText="1"/>
    </xf>
    <xf numFmtId="1" fontId="16" fillId="0" borderId="2" xfId="0" applyNumberFormat="1"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0" fontId="37" fillId="8" borderId="1" xfId="0" applyFont="1" applyFill="1" applyBorder="1" applyAlignment="1">
      <alignment horizontal="center" vertical="center" wrapText="1" shrinkToFit="1"/>
    </xf>
    <xf numFmtId="0" fontId="37" fillId="8" borderId="1" xfId="0" applyFont="1" applyFill="1" applyBorder="1" applyAlignment="1">
      <alignment horizontal="center" vertical="center"/>
    </xf>
    <xf numFmtId="0" fontId="37" fillId="8" borderId="1" xfId="0" applyFont="1" applyFill="1" applyBorder="1" applyAlignment="1">
      <alignment horizontal="center" vertical="center" wrapText="1"/>
    </xf>
    <xf numFmtId="0" fontId="37" fillId="34" borderId="1" xfId="0" applyFont="1" applyFill="1" applyBorder="1" applyAlignment="1">
      <alignment horizontal="center" vertical="center" wrapText="1"/>
    </xf>
    <xf numFmtId="0" fontId="38" fillId="0" borderId="0" xfId="0" applyFont="1" applyBorder="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vertical="center" wrapText="1"/>
    </xf>
    <xf numFmtId="0" fontId="39" fillId="0" borderId="0" xfId="0" applyFont="1" applyBorder="1" applyAlignment="1">
      <alignment horizontal="left" wrapText="1"/>
    </xf>
    <xf numFmtId="0" fontId="37" fillId="0" borderId="0" xfId="0" applyFont="1" applyAlignment="1">
      <alignment vertical="center"/>
    </xf>
    <xf numFmtId="0" fontId="37" fillId="0" borderId="0" xfId="0" applyFont="1" applyBorder="1" applyAlignment="1">
      <alignment horizontal="center" vertical="center"/>
    </xf>
    <xf numFmtId="0" fontId="38" fillId="0" borderId="0" xfId="0" applyFont="1" applyBorder="1" applyAlignment="1">
      <alignment vertical="center" shrinkToFit="1"/>
    </xf>
    <xf numFmtId="0" fontId="37" fillId="0" borderId="0"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37" fillId="0" borderId="1" xfId="0" applyFont="1" applyBorder="1" applyAlignment="1">
      <alignment horizontal="center" vertical="center"/>
    </xf>
    <xf numFmtId="0" fontId="39" fillId="0" borderId="1" xfId="0" applyFont="1" applyFill="1" applyBorder="1" applyAlignment="1">
      <alignment vertical="center" wrapText="1"/>
    </xf>
    <xf numFmtId="0" fontId="40" fillId="0" borderId="1" xfId="0" applyFont="1" applyFill="1" applyBorder="1" applyAlignment="1">
      <alignment vertical="center" wrapText="1"/>
    </xf>
    <xf numFmtId="0" fontId="39" fillId="0" borderId="1" xfId="0" applyFont="1" applyBorder="1" applyAlignment="1">
      <alignment vertical="center" wrapText="1"/>
    </xf>
    <xf numFmtId="0" fontId="41" fillId="0" borderId="1" xfId="0" applyFont="1" applyBorder="1" applyAlignment="1">
      <alignment vertical="center" wrapText="1"/>
    </xf>
    <xf numFmtId="0" fontId="37" fillId="0" borderId="0" xfId="0" applyFont="1" applyAlignment="1">
      <alignment horizontal="center" vertical="center"/>
    </xf>
    <xf numFmtId="0" fontId="37" fillId="0" borderId="0" xfId="0" applyFont="1" applyAlignment="1">
      <alignment vertical="center" shrinkToFit="1"/>
    </xf>
    <xf numFmtId="0" fontId="37" fillId="0" borderId="0" xfId="0" applyFont="1" applyAlignment="1">
      <alignment vertical="center" wrapText="1"/>
    </xf>
    <xf numFmtId="0" fontId="39" fillId="0" borderId="0" xfId="0" applyFont="1" applyAlignment="1">
      <alignment vertical="center" wrapText="1"/>
    </xf>
    <xf numFmtId="0" fontId="16" fillId="0" borderId="95"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75" xfId="0" applyFont="1" applyBorder="1" applyAlignment="1">
      <alignment vertical="center"/>
    </xf>
    <xf numFmtId="0" fontId="16" fillId="0" borderId="24" xfId="0" applyFont="1" applyFill="1" applyBorder="1" applyAlignment="1">
      <alignment horizontal="right" vertical="center"/>
    </xf>
    <xf numFmtId="0" fontId="16" fillId="0" borderId="25" xfId="0" applyFont="1" applyFill="1" applyBorder="1" applyAlignment="1">
      <alignment vertical="center"/>
    </xf>
    <xf numFmtId="0" fontId="16" fillId="0" borderId="29" xfId="0" applyFont="1" applyFill="1" applyBorder="1" applyAlignment="1">
      <alignment vertical="center" wrapText="1"/>
    </xf>
    <xf numFmtId="0" fontId="16" fillId="0" borderId="33" xfId="0" applyFont="1" applyBorder="1" applyAlignment="1">
      <alignment vertical="center"/>
    </xf>
    <xf numFmtId="180" fontId="16" fillId="0" borderId="31" xfId="0" applyNumberFormat="1" applyFont="1" applyBorder="1" applyAlignment="1">
      <alignment vertical="center"/>
    </xf>
    <xf numFmtId="0" fontId="16" fillId="15" borderId="19" xfId="0" applyFont="1" applyFill="1" applyBorder="1" applyAlignment="1" applyProtection="1">
      <alignment vertical="center"/>
      <protection locked="0"/>
    </xf>
    <xf numFmtId="0" fontId="16" fillId="15" borderId="18" xfId="0" applyFont="1" applyFill="1" applyBorder="1" applyAlignment="1" applyProtection="1">
      <alignment vertical="center"/>
      <protection locked="0"/>
    </xf>
    <xf numFmtId="0" fontId="16" fillId="15" borderId="19" xfId="0" applyFont="1" applyFill="1" applyBorder="1" applyAlignment="1" applyProtection="1">
      <alignment horizontal="center" vertical="center"/>
      <protection locked="0"/>
    </xf>
    <xf numFmtId="0" fontId="16" fillId="15" borderId="20" xfId="0" applyFont="1" applyFill="1" applyBorder="1" applyAlignment="1" applyProtection="1">
      <alignment vertical="center"/>
      <protection locked="0"/>
    </xf>
    <xf numFmtId="0" fontId="10" fillId="33" borderId="0" xfId="0" applyFont="1" applyFill="1" applyAlignment="1" applyProtection="1">
      <alignment vertical="center"/>
      <protection locked="0"/>
    </xf>
    <xf numFmtId="0" fontId="16" fillId="33" borderId="0" xfId="0" applyFont="1" applyFill="1" applyAlignment="1" applyProtection="1">
      <alignment vertical="center"/>
      <protection locked="0"/>
    </xf>
    <xf numFmtId="0" fontId="16" fillId="15" borderId="21" xfId="0" applyFont="1" applyFill="1" applyBorder="1" applyAlignment="1" applyProtection="1">
      <alignment horizontal="center" vertical="center"/>
      <protection locked="0"/>
    </xf>
    <xf numFmtId="0" fontId="16" fillId="15" borderId="24" xfId="0" applyFont="1" applyFill="1" applyBorder="1" applyAlignment="1" applyProtection="1">
      <alignment horizontal="center" vertical="center"/>
      <protection locked="0"/>
    </xf>
    <xf numFmtId="0" fontId="16" fillId="15" borderId="0" xfId="0" applyFont="1" applyFill="1" applyBorder="1" applyAlignment="1" applyProtection="1">
      <alignment horizontal="center" vertical="center"/>
      <protection locked="0"/>
    </xf>
    <xf numFmtId="0" fontId="16" fillId="15" borderId="0" xfId="0" applyFont="1" applyFill="1" applyBorder="1" applyAlignment="1" applyProtection="1">
      <alignment horizontal="center" vertical="center" wrapText="1"/>
      <protection locked="0"/>
    </xf>
    <xf numFmtId="0" fontId="16" fillId="33" borderId="38" xfId="0" applyFont="1" applyFill="1" applyBorder="1" applyAlignment="1" applyProtection="1">
      <alignment horizontal="center" vertical="center"/>
      <protection locked="0"/>
    </xf>
    <xf numFmtId="0" fontId="16" fillId="33" borderId="4" xfId="0" applyFont="1" applyFill="1" applyBorder="1" applyAlignment="1" applyProtection="1">
      <alignment vertical="center"/>
      <protection locked="0"/>
    </xf>
    <xf numFmtId="0" fontId="16" fillId="33" borderId="96" xfId="0" applyFont="1" applyFill="1" applyBorder="1" applyAlignment="1" applyProtection="1">
      <alignment horizontal="center" vertical="center"/>
      <protection locked="0"/>
    </xf>
    <xf numFmtId="0" fontId="16" fillId="33" borderId="40" xfId="0" applyFont="1" applyFill="1" applyBorder="1" applyAlignment="1" applyProtection="1">
      <alignment vertical="center"/>
      <protection locked="0"/>
    </xf>
    <xf numFmtId="0" fontId="16" fillId="33" borderId="40" xfId="0" applyFont="1" applyFill="1" applyBorder="1" applyAlignment="1" applyProtection="1">
      <alignment horizontal="center" vertical="center"/>
      <protection locked="0"/>
    </xf>
    <xf numFmtId="0" fontId="16" fillId="33" borderId="4" xfId="0" applyFont="1" applyFill="1" applyBorder="1" applyAlignment="1" applyProtection="1">
      <alignment horizontal="center" vertical="center"/>
      <protection locked="0"/>
    </xf>
    <xf numFmtId="0" fontId="0" fillId="33" borderId="4" xfId="0" applyFill="1" applyBorder="1" applyAlignment="1" applyProtection="1">
      <alignment vertical="center"/>
      <protection locked="0"/>
    </xf>
    <xf numFmtId="0" fontId="16" fillId="33" borderId="39" xfId="0" applyFont="1" applyFill="1" applyBorder="1" applyAlignment="1" applyProtection="1">
      <alignment vertical="center"/>
      <protection locked="0"/>
    </xf>
    <xf numFmtId="0" fontId="16" fillId="33" borderId="97" xfId="0" applyFont="1" applyFill="1" applyBorder="1" applyAlignment="1" applyProtection="1">
      <alignment vertical="center"/>
      <protection locked="0"/>
    </xf>
    <xf numFmtId="0" fontId="16" fillId="15" borderId="33" xfId="0" applyFont="1" applyFill="1" applyBorder="1" applyAlignment="1" applyProtection="1">
      <alignment horizontal="center" vertical="center" wrapText="1"/>
      <protection locked="0"/>
    </xf>
    <xf numFmtId="0" fontId="16" fillId="15" borderId="26" xfId="0" applyFont="1" applyFill="1" applyBorder="1" applyAlignment="1" applyProtection="1">
      <alignment vertical="center" wrapText="1"/>
      <protection locked="0"/>
    </xf>
    <xf numFmtId="0" fontId="16" fillId="15" borderId="21" xfId="0" applyFont="1" applyFill="1" applyBorder="1" applyAlignment="1" applyProtection="1">
      <alignment vertical="center"/>
      <protection locked="0"/>
    </xf>
    <xf numFmtId="0" fontId="16" fillId="15" borderId="22" xfId="0" applyFont="1" applyFill="1" applyBorder="1" applyAlignment="1" applyProtection="1">
      <alignment vertical="center"/>
      <protection locked="0"/>
    </xf>
    <xf numFmtId="0" fontId="16" fillId="15" borderId="22" xfId="0" applyFont="1" applyFill="1" applyBorder="1" applyAlignment="1" applyProtection="1">
      <alignment horizontal="center" vertical="center"/>
      <protection locked="0"/>
    </xf>
    <xf numFmtId="0" fontId="16" fillId="15" borderId="23" xfId="0" applyFont="1" applyFill="1" applyBorder="1" applyAlignment="1" applyProtection="1">
      <alignment vertical="center"/>
      <protection locked="0"/>
    </xf>
    <xf numFmtId="0" fontId="16" fillId="15" borderId="38" xfId="0" applyFont="1" applyFill="1" applyBorder="1" applyAlignment="1" applyProtection="1">
      <alignment vertical="center"/>
      <protection locked="0"/>
    </xf>
    <xf numFmtId="0" fontId="16" fillId="15" borderId="4" xfId="0" applyFont="1" applyFill="1" applyBorder="1" applyAlignment="1" applyProtection="1">
      <alignment vertical="center"/>
      <protection locked="0"/>
    </xf>
    <xf numFmtId="0" fontId="16" fillId="15" borderId="39" xfId="0" applyFont="1" applyFill="1" applyBorder="1" applyAlignment="1" applyProtection="1">
      <alignment vertical="center"/>
      <protection locked="0"/>
    </xf>
    <xf numFmtId="0" fontId="16" fillId="15" borderId="26" xfId="0" applyFont="1" applyFill="1" applyBorder="1" applyAlignment="1" applyProtection="1">
      <alignment vertical="center"/>
      <protection locked="0"/>
    </xf>
    <xf numFmtId="0" fontId="16" fillId="15" borderId="29" xfId="0" applyFont="1" applyFill="1" applyBorder="1" applyAlignment="1" applyProtection="1">
      <alignment vertical="center"/>
      <protection locked="0"/>
    </xf>
    <xf numFmtId="0" fontId="16" fillId="15" borderId="30" xfId="0" applyFont="1" applyFill="1" applyBorder="1" applyAlignment="1" applyProtection="1">
      <alignment vertical="center"/>
      <protection locked="0"/>
    </xf>
    <xf numFmtId="0" fontId="16" fillId="15" borderId="18" xfId="0" applyFont="1" applyFill="1" applyBorder="1" applyAlignment="1" applyProtection="1">
      <alignment horizontal="center" vertical="center"/>
      <protection locked="0"/>
    </xf>
    <xf numFmtId="0" fontId="16" fillId="33" borderId="18" xfId="0" applyFont="1" applyFill="1" applyBorder="1" applyAlignment="1" applyProtection="1">
      <alignment vertical="center"/>
      <protection locked="0"/>
    </xf>
    <xf numFmtId="0" fontId="16" fillId="33" borderId="19" xfId="0" applyFont="1" applyFill="1" applyBorder="1" applyAlignment="1" applyProtection="1">
      <alignment vertical="center"/>
      <protection locked="0"/>
    </xf>
    <xf numFmtId="0" fontId="16" fillId="33" borderId="19" xfId="0" applyFont="1" applyFill="1" applyBorder="1" applyAlignment="1" applyProtection="1">
      <alignment horizontal="center" vertical="center"/>
      <protection locked="0"/>
    </xf>
    <xf numFmtId="0" fontId="16" fillId="33" borderId="20" xfId="0" applyFont="1" applyFill="1" applyBorder="1" applyAlignment="1" applyProtection="1">
      <alignment vertical="center"/>
      <protection locked="0"/>
    </xf>
    <xf numFmtId="0" fontId="16" fillId="33" borderId="31" xfId="0" applyFont="1" applyFill="1" applyBorder="1" applyAlignment="1" applyProtection="1">
      <alignment horizontal="center" vertical="center"/>
      <protection locked="0"/>
    </xf>
    <xf numFmtId="0" fontId="16" fillId="33" borderId="0" xfId="0" applyFont="1" applyFill="1" applyBorder="1" applyAlignment="1" applyProtection="1">
      <alignment horizontal="center" vertical="center"/>
      <protection locked="0"/>
    </xf>
    <xf numFmtId="0" fontId="16" fillId="33" borderId="29" xfId="0" applyFont="1" applyFill="1" applyBorder="1" applyAlignment="1" applyProtection="1">
      <alignment horizontal="center" vertical="center"/>
      <protection locked="0"/>
    </xf>
    <xf numFmtId="0" fontId="16" fillId="33" borderId="26" xfId="0" applyFont="1" applyFill="1" applyBorder="1" applyAlignment="1" applyProtection="1">
      <alignment horizontal="center" vertical="center"/>
      <protection locked="0"/>
    </xf>
    <xf numFmtId="0" fontId="6" fillId="33" borderId="3" xfId="41" applyFont="1" applyFill="1" applyBorder="1" applyAlignment="1" applyProtection="1">
      <alignment vertical="center"/>
      <protection locked="0"/>
    </xf>
    <xf numFmtId="0" fontId="6" fillId="33" borderId="4" xfId="41" applyFont="1" applyFill="1" applyBorder="1" applyAlignment="1" applyProtection="1">
      <alignment vertical="center"/>
      <protection locked="0"/>
    </xf>
    <xf numFmtId="0" fontId="6" fillId="0" borderId="2" xfId="41" applyFont="1" applyBorder="1" applyAlignment="1">
      <alignment horizontal="center" vertical="center"/>
    </xf>
    <xf numFmtId="0" fontId="16" fillId="0" borderId="4" xfId="0" applyFont="1" applyBorder="1" applyAlignment="1">
      <alignment horizontal="left" vertical="center"/>
    </xf>
    <xf numFmtId="0" fontId="45" fillId="33" borderId="10" xfId="41" applyFont="1" applyFill="1" applyBorder="1" applyAlignment="1" applyProtection="1">
      <alignment vertical="center"/>
      <protection locked="0"/>
    </xf>
    <xf numFmtId="176" fontId="45" fillId="33" borderId="11" xfId="41" applyNumberFormat="1" applyFont="1" applyFill="1" applyBorder="1" applyAlignment="1" applyProtection="1">
      <alignment vertical="center"/>
      <protection locked="0"/>
    </xf>
    <xf numFmtId="0" fontId="45" fillId="33" borderId="11" xfId="41" applyFont="1" applyFill="1" applyBorder="1" applyAlignment="1" applyProtection="1">
      <alignment vertical="center"/>
      <protection locked="0"/>
    </xf>
    <xf numFmtId="176" fontId="45" fillId="33" borderId="9" xfId="41" applyNumberFormat="1" applyFont="1" applyFill="1" applyBorder="1" applyAlignment="1" applyProtection="1">
      <alignment vertical="center"/>
      <protection locked="0"/>
    </xf>
    <xf numFmtId="0" fontId="45" fillId="33" borderId="5" xfId="41" applyFont="1" applyFill="1" applyBorder="1" applyAlignment="1" applyProtection="1">
      <alignment vertical="center"/>
      <protection locked="0"/>
    </xf>
    <xf numFmtId="176" fontId="45" fillId="33" borderId="1" xfId="41" applyNumberFormat="1" applyFont="1" applyFill="1" applyBorder="1" applyAlignment="1" applyProtection="1">
      <alignment vertical="center"/>
      <protection locked="0"/>
    </xf>
    <xf numFmtId="0" fontId="45" fillId="33" borderId="1" xfId="41" applyFont="1" applyFill="1" applyBorder="1" applyAlignment="1" applyProtection="1">
      <alignment vertical="center"/>
      <protection locked="0"/>
    </xf>
    <xf numFmtId="176" fontId="45" fillId="33" borderId="2" xfId="41" applyNumberFormat="1" applyFont="1" applyFill="1" applyBorder="1" applyAlignment="1" applyProtection="1">
      <alignment vertical="center"/>
      <protection locked="0"/>
    </xf>
    <xf numFmtId="0" fontId="45" fillId="33" borderId="7" xfId="41" applyFont="1" applyFill="1" applyBorder="1" applyAlignment="1" applyProtection="1">
      <alignment vertical="center"/>
      <protection locked="0"/>
    </xf>
    <xf numFmtId="176" fontId="45" fillId="33" borderId="8" xfId="41" applyNumberFormat="1" applyFont="1" applyFill="1" applyBorder="1" applyAlignment="1" applyProtection="1">
      <alignment vertical="center"/>
      <protection locked="0"/>
    </xf>
    <xf numFmtId="0" fontId="45" fillId="33" borderId="8" xfId="41" applyFont="1" applyFill="1" applyBorder="1" applyAlignment="1" applyProtection="1">
      <alignment vertical="center"/>
      <protection locked="0"/>
    </xf>
    <xf numFmtId="176" fontId="45" fillId="33" borderId="6" xfId="41" applyNumberFormat="1" applyFont="1" applyFill="1" applyBorder="1" applyAlignment="1" applyProtection="1">
      <alignment vertical="center"/>
      <protection locked="0"/>
    </xf>
    <xf numFmtId="0" fontId="45" fillId="33" borderId="4" xfId="41" applyFont="1" applyFill="1" applyBorder="1" applyAlignment="1" applyProtection="1">
      <alignment vertical="center"/>
      <protection locked="0"/>
    </xf>
    <xf numFmtId="0" fontId="6" fillId="0" borderId="0" xfId="41" applyFont="1" applyBorder="1" applyAlignment="1">
      <alignment vertical="center"/>
    </xf>
    <xf numFmtId="176" fontId="6" fillId="0" borderId="45" xfId="41" applyNumberFormat="1" applyFont="1" applyBorder="1" applyAlignment="1">
      <alignment vertical="center"/>
    </xf>
    <xf numFmtId="179" fontId="6" fillId="0" borderId="14" xfId="41" applyNumberFormat="1" applyFont="1" applyBorder="1" applyAlignment="1">
      <alignment vertical="center"/>
    </xf>
    <xf numFmtId="0" fontId="49" fillId="0" borderId="0" xfId="43" applyAlignment="1">
      <alignment vertical="center"/>
    </xf>
    <xf numFmtId="0" fontId="45" fillId="33" borderId="1" xfId="0" applyFont="1" applyFill="1" applyBorder="1" applyAlignment="1" applyProtection="1">
      <alignment vertical="center"/>
      <protection locked="0"/>
    </xf>
    <xf numFmtId="0" fontId="45" fillId="33" borderId="1" xfId="0" applyFont="1" applyFill="1" applyBorder="1" applyAlignment="1" applyProtection="1">
      <alignment vertical="center" wrapText="1"/>
      <protection locked="0"/>
    </xf>
    <xf numFmtId="0" fontId="50" fillId="33" borderId="1" xfId="0" applyFont="1" applyFill="1" applyBorder="1" applyAlignment="1" applyProtection="1">
      <alignment horizontal="center" vertical="center" shrinkToFit="1"/>
      <protection locked="0"/>
    </xf>
    <xf numFmtId="0" fontId="50" fillId="33" borderId="1" xfId="0" applyFont="1" applyFill="1" applyBorder="1" applyAlignment="1" applyProtection="1">
      <alignment horizontal="left" vertical="center" shrinkToFit="1"/>
      <protection locked="0"/>
    </xf>
    <xf numFmtId="0" fontId="50" fillId="33" borderId="1" xfId="0" applyFont="1" applyFill="1" applyBorder="1" applyAlignment="1" applyProtection="1">
      <alignment vertical="center" wrapText="1"/>
      <protection locked="0"/>
    </xf>
    <xf numFmtId="0" fontId="50" fillId="33" borderId="1" xfId="0" applyFont="1" applyFill="1" applyBorder="1" applyAlignment="1" applyProtection="1">
      <alignment horizontal="left" vertical="center" wrapText="1"/>
      <protection locked="0"/>
    </xf>
    <xf numFmtId="0" fontId="51" fillId="33" borderId="1" xfId="0" applyFont="1" applyFill="1" applyBorder="1" applyAlignment="1" applyProtection="1">
      <alignment horizontal="left" vertical="center" wrapText="1"/>
      <protection locked="0"/>
    </xf>
    <xf numFmtId="177" fontId="50" fillId="33" borderId="1" xfId="0" applyNumberFormat="1" applyFont="1" applyFill="1" applyBorder="1" applyAlignment="1" applyProtection="1">
      <alignment vertical="center" wrapText="1"/>
      <protection locked="0"/>
    </xf>
    <xf numFmtId="0" fontId="0" fillId="0" borderId="4" xfId="0" applyBorder="1" applyAlignment="1">
      <alignment vertical="center"/>
    </xf>
    <xf numFmtId="0" fontId="16" fillId="0" borderId="40" xfId="0" applyFont="1" applyBorder="1" applyAlignment="1">
      <alignment vertical="center"/>
    </xf>
    <xf numFmtId="0" fontId="6" fillId="33" borderId="1" xfId="41" applyFont="1" applyFill="1" applyBorder="1" applyAlignment="1">
      <alignment horizontal="left" vertical="center" wrapText="1"/>
    </xf>
    <xf numFmtId="0" fontId="6" fillId="33" borderId="1" xfId="41" applyFont="1" applyFill="1" applyBorder="1" applyAlignment="1">
      <alignment horizontal="left" vertical="center"/>
    </xf>
    <xf numFmtId="0" fontId="6" fillId="33" borderId="1" xfId="41" applyFont="1" applyFill="1" applyBorder="1" applyAlignment="1" applyProtection="1">
      <alignment horizontal="left" vertical="center" wrapText="1"/>
      <protection locked="0"/>
    </xf>
    <xf numFmtId="0" fontId="6" fillId="33" borderId="1" xfId="41" applyFont="1" applyFill="1" applyBorder="1" applyAlignment="1" applyProtection="1">
      <alignment horizontal="left" vertical="center"/>
      <protection locked="0"/>
    </xf>
    <xf numFmtId="0" fontId="6" fillId="0" borderId="2" xfId="41" applyFont="1" applyBorder="1" applyAlignment="1">
      <alignment horizontal="center" vertical="center"/>
    </xf>
    <xf numFmtId="0" fontId="6" fillId="0" borderId="98" xfId="41" applyFont="1" applyBorder="1" applyAlignment="1">
      <alignment horizontal="center" vertical="center"/>
    </xf>
    <xf numFmtId="0" fontId="6" fillId="0" borderId="43" xfId="41" applyFont="1" applyBorder="1" applyAlignment="1">
      <alignment horizontal="center" vertical="center"/>
    </xf>
    <xf numFmtId="0" fontId="6" fillId="0" borderId="44" xfId="41" applyFont="1" applyBorder="1" applyAlignment="1">
      <alignment horizontal="center" vertical="center"/>
    </xf>
    <xf numFmtId="0" fontId="6" fillId="0" borderId="45" xfId="41" applyFont="1" applyBorder="1" applyAlignment="1">
      <alignment horizontal="center" vertical="center"/>
    </xf>
    <xf numFmtId="0" fontId="6" fillId="0" borderId="35" xfId="41" applyFont="1" applyBorder="1" applyAlignment="1">
      <alignment horizontal="center" vertical="center"/>
    </xf>
    <xf numFmtId="0" fontId="6" fillId="0" borderId="3" xfId="41" applyFont="1" applyBorder="1" applyAlignment="1">
      <alignment horizontal="center" vertical="center"/>
    </xf>
    <xf numFmtId="0" fontId="6" fillId="0" borderId="34" xfId="41" applyFont="1" applyBorder="1" applyAlignment="1">
      <alignment horizontal="center" vertical="center"/>
    </xf>
    <xf numFmtId="179" fontId="6" fillId="0" borderId="2" xfId="41" applyNumberFormat="1" applyFont="1" applyBorder="1" applyAlignment="1">
      <alignment horizontal="center" vertical="center"/>
    </xf>
    <xf numFmtId="179" fontId="6" fillId="0" borderId="34" xfId="41" applyNumberFormat="1" applyFont="1" applyBorder="1" applyAlignment="1">
      <alignment horizontal="center" vertical="center"/>
    </xf>
    <xf numFmtId="0" fontId="47" fillId="15" borderId="40" xfId="0" applyFont="1" applyFill="1" applyBorder="1" applyAlignment="1" applyProtection="1">
      <alignment horizontal="right" vertical="center"/>
      <protection locked="0"/>
    </xf>
    <xf numFmtId="0" fontId="21" fillId="0" borderId="0" xfId="0" applyFont="1" applyAlignment="1">
      <alignment horizontal="center" vertical="top"/>
    </xf>
    <xf numFmtId="0" fontId="46" fillId="15" borderId="18" xfId="0" applyFont="1" applyFill="1" applyBorder="1" applyAlignment="1" applyProtection="1">
      <alignment horizontal="left" vertical="center"/>
      <protection locked="0"/>
    </xf>
    <xf numFmtId="0" fontId="16" fillId="15" borderId="19" xfId="0" applyFont="1" applyFill="1" applyBorder="1" applyAlignment="1" applyProtection="1">
      <alignment horizontal="left" vertical="center"/>
      <protection locked="0"/>
    </xf>
    <xf numFmtId="0" fontId="16" fillId="15" borderId="20" xfId="0" applyFont="1" applyFill="1" applyBorder="1" applyAlignment="1" applyProtection="1">
      <alignment horizontal="left" vertical="center"/>
      <protection locked="0"/>
    </xf>
    <xf numFmtId="0" fontId="47" fillId="15" borderId="19" xfId="0" applyFont="1" applyFill="1" applyBorder="1" applyAlignment="1" applyProtection="1">
      <alignment horizontal="center" vertical="center" shrinkToFit="1"/>
      <protection locked="0"/>
    </xf>
    <xf numFmtId="0" fontId="47" fillId="15" borderId="19" xfId="0" applyFont="1" applyFill="1" applyBorder="1" applyAlignment="1" applyProtection="1">
      <alignment horizontal="left" vertical="center"/>
      <protection locked="0"/>
    </xf>
    <xf numFmtId="0" fontId="47" fillId="15" borderId="20" xfId="0" applyFont="1" applyFill="1" applyBorder="1" applyAlignment="1" applyProtection="1">
      <alignment horizontal="left" vertical="center"/>
      <protection locked="0"/>
    </xf>
    <xf numFmtId="0" fontId="16" fillId="0" borderId="0"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8" xfId="0" applyFont="1" applyFill="1" applyBorder="1" applyAlignment="1">
      <alignment horizontal="center" vertical="center"/>
    </xf>
    <xf numFmtId="0" fontId="20" fillId="0" borderId="19" xfId="0" applyFont="1" applyBorder="1" applyAlignment="1">
      <alignment horizontal="left" vertical="center"/>
    </xf>
    <xf numFmtId="0" fontId="47" fillId="15" borderId="49" xfId="0" applyFont="1" applyFill="1" applyBorder="1" applyAlignment="1" applyProtection="1">
      <alignment horizontal="center" vertical="center"/>
      <protection locked="0"/>
    </xf>
    <xf numFmtId="0" fontId="47" fillId="15" borderId="50" xfId="0" applyFont="1" applyFill="1" applyBorder="1" applyAlignment="1" applyProtection="1">
      <alignment horizontal="center" vertical="center"/>
      <protection locked="0"/>
    </xf>
    <xf numFmtId="0" fontId="16" fillId="0" borderId="50" xfId="0" applyFont="1" applyFill="1" applyBorder="1" applyAlignment="1">
      <alignment horizontal="center" vertical="center"/>
    </xf>
    <xf numFmtId="0" fontId="16" fillId="0" borderId="51"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42" fillId="15" borderId="0" xfId="0" applyFont="1" applyFill="1" applyBorder="1" applyAlignment="1" applyProtection="1">
      <alignment horizontal="left" vertical="center"/>
      <protection locked="0"/>
    </xf>
    <xf numFmtId="0" fontId="16" fillId="0" borderId="41"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9" xfId="0" applyFont="1" applyFill="1" applyBorder="1" applyAlignment="1" applyProtection="1">
      <alignment horizontal="center" vertical="center"/>
      <protection locked="0"/>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57" xfId="0" applyFont="1" applyFill="1" applyBorder="1" applyAlignment="1">
      <alignment horizontal="right" vertical="center"/>
    </xf>
    <xf numFmtId="0" fontId="16" fillId="0" borderId="58" xfId="0" applyFont="1" applyFill="1" applyBorder="1" applyAlignment="1">
      <alignment horizontal="right" vertical="center"/>
    </xf>
    <xf numFmtId="0" fontId="16" fillId="0" borderId="60" xfId="0" applyFont="1" applyFill="1" applyBorder="1" applyAlignment="1">
      <alignment horizontal="right"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Fill="1" applyBorder="1" applyAlignment="1">
      <alignment horizontal="right" vertical="center"/>
    </xf>
    <xf numFmtId="0" fontId="16" fillId="0" borderId="19" xfId="0" applyFont="1" applyFill="1" applyBorder="1" applyAlignment="1">
      <alignment horizontal="right" vertical="center"/>
    </xf>
    <xf numFmtId="0" fontId="16" fillId="0" borderId="24"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25" xfId="0" applyFont="1" applyFill="1" applyBorder="1" applyAlignment="1">
      <alignment vertical="center"/>
    </xf>
    <xf numFmtId="0" fontId="16" fillId="0" borderId="0" xfId="0" applyFont="1" applyAlignment="1">
      <alignment horizontal="center" vertical="center"/>
    </xf>
    <xf numFmtId="0" fontId="16" fillId="0" borderId="25" xfId="0" applyFont="1" applyBorder="1" applyAlignment="1">
      <alignment horizontal="center" vertical="center"/>
    </xf>
    <xf numFmtId="0" fontId="20" fillId="0" borderId="31" xfId="0" applyFont="1" applyFill="1" applyBorder="1" applyAlignment="1">
      <alignment horizontal="center" vertical="top"/>
    </xf>
    <xf numFmtId="0" fontId="16" fillId="0" borderId="33"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4" xfId="0" applyFont="1" applyBorder="1" applyAlignment="1">
      <alignment horizontal="center" vertical="center"/>
    </xf>
    <xf numFmtId="0" fontId="16" fillId="0" borderId="0" xfId="0" applyFont="1" applyBorder="1" applyAlignment="1">
      <alignment horizontal="center" vertical="center"/>
    </xf>
    <xf numFmtId="0" fontId="16" fillId="0" borderId="3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176" fontId="16" fillId="0" borderId="18" xfId="0" applyNumberFormat="1" applyFont="1" applyFill="1" applyBorder="1" applyAlignment="1">
      <alignment horizontal="right" vertical="center"/>
    </xf>
    <xf numFmtId="176" fontId="16" fillId="0" borderId="19" xfId="0" applyNumberFormat="1" applyFont="1" applyFill="1" applyBorder="1" applyAlignment="1">
      <alignment horizontal="right" vertical="center"/>
    </xf>
    <xf numFmtId="176" fontId="16" fillId="0" borderId="20" xfId="0" applyNumberFormat="1" applyFont="1" applyFill="1" applyBorder="1" applyAlignment="1">
      <alignment horizontal="right" vertical="center"/>
    </xf>
    <xf numFmtId="0" fontId="16" fillId="0" borderId="18"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15" borderId="22" xfId="0" applyFont="1" applyFill="1" applyBorder="1" applyAlignment="1" applyProtection="1">
      <alignment horizontal="center" vertical="center"/>
      <protection locked="0"/>
    </xf>
    <xf numFmtId="0" fontId="16" fillId="15" borderId="31" xfId="0" applyFont="1" applyFill="1" applyBorder="1" applyAlignment="1" applyProtection="1">
      <alignment horizontal="left" vertical="center" wrapText="1"/>
      <protection locked="0"/>
    </xf>
    <xf numFmtId="0" fontId="16" fillId="15" borderId="32" xfId="0" applyFont="1" applyFill="1" applyBorder="1" applyAlignment="1" applyProtection="1">
      <alignment horizontal="left" vertical="center" wrapText="1"/>
      <protection locked="0"/>
    </xf>
    <xf numFmtId="0" fontId="16" fillId="15" borderId="29" xfId="0" applyFont="1" applyFill="1" applyBorder="1" applyAlignment="1" applyProtection="1">
      <alignment horizontal="left" vertical="center" wrapText="1"/>
      <protection locked="0"/>
    </xf>
    <xf numFmtId="0" fontId="16" fillId="15" borderId="30" xfId="0" applyFont="1" applyFill="1" applyBorder="1" applyAlignment="1" applyProtection="1">
      <alignment horizontal="left" vertical="center" wrapText="1"/>
      <protection locked="0"/>
    </xf>
    <xf numFmtId="0" fontId="47" fillId="15" borderId="4" xfId="0" applyFont="1" applyFill="1" applyBorder="1" applyAlignment="1" applyProtection="1">
      <alignment horizontal="right" vertical="center"/>
      <protection locked="0"/>
    </xf>
    <xf numFmtId="0" fontId="16" fillId="33" borderId="19" xfId="0" applyFont="1" applyFill="1" applyBorder="1" applyAlignment="1" applyProtection="1">
      <alignment horizontal="center" vertical="center"/>
      <protection locked="0"/>
    </xf>
    <xf numFmtId="0" fontId="16" fillId="33" borderId="20" xfId="0" applyFont="1" applyFill="1" applyBorder="1" applyAlignment="1" applyProtection="1">
      <alignment horizontal="center" vertical="center"/>
      <protection locked="0"/>
    </xf>
    <xf numFmtId="0" fontId="16" fillId="15" borderId="18" xfId="0" applyFont="1" applyFill="1" applyBorder="1" applyAlignment="1" applyProtection="1">
      <alignment horizontal="center" vertical="center"/>
      <protection locked="0"/>
    </xf>
    <xf numFmtId="0" fontId="16" fillId="15" borderId="19" xfId="0" applyFont="1" applyFill="1" applyBorder="1" applyAlignment="1" applyProtection="1">
      <alignment horizontal="center" vertical="center"/>
      <protection locked="0"/>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6" xfId="0" applyFont="1" applyFill="1" applyBorder="1" applyAlignment="1">
      <alignment horizontal="right" vertical="center"/>
    </xf>
    <xf numFmtId="0" fontId="16" fillId="0" borderId="47" xfId="0" applyFont="1" applyFill="1" applyBorder="1" applyAlignment="1">
      <alignment horizontal="right" vertical="center"/>
    </xf>
    <xf numFmtId="0" fontId="16" fillId="0" borderId="52" xfId="0" applyFont="1" applyFill="1" applyBorder="1" applyAlignment="1">
      <alignment horizontal="right"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6" fillId="0" borderId="53" xfId="0" applyFont="1" applyFill="1" applyBorder="1" applyAlignment="1">
      <alignment horizontal="right" vertical="center"/>
    </xf>
    <xf numFmtId="0" fontId="16" fillId="0" borderId="54" xfId="0" applyFont="1" applyFill="1" applyBorder="1" applyAlignment="1">
      <alignment horizontal="right" vertical="center"/>
    </xf>
    <xf numFmtId="0" fontId="16" fillId="0" borderId="56" xfId="0" applyFont="1" applyFill="1" applyBorder="1" applyAlignment="1">
      <alignment horizontal="right" vertical="center"/>
    </xf>
    <xf numFmtId="0" fontId="16" fillId="33" borderId="29" xfId="0" applyFont="1" applyFill="1" applyBorder="1" applyAlignment="1" applyProtection="1">
      <alignment horizontal="center" vertical="center"/>
      <protection locked="0"/>
    </xf>
    <xf numFmtId="0" fontId="16" fillId="33" borderId="30" xfId="0" applyFont="1" applyFill="1" applyBorder="1" applyAlignment="1" applyProtection="1">
      <alignment horizontal="center" vertical="center"/>
      <protection locked="0"/>
    </xf>
    <xf numFmtId="180" fontId="47" fillId="33" borderId="31" xfId="0" applyNumberFormat="1" applyFont="1" applyFill="1" applyBorder="1" applyAlignment="1" applyProtection="1">
      <alignment horizontal="center" vertical="center" shrinkToFit="1"/>
      <protection locked="0"/>
    </xf>
    <xf numFmtId="0" fontId="16" fillId="0" borderId="0" xfId="0" applyFont="1" applyAlignment="1">
      <alignment horizontal="left" vertical="center" wrapText="1"/>
    </xf>
    <xf numFmtId="0" fontId="16" fillId="0" borderId="36"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75" xfId="0" applyFont="1" applyBorder="1" applyAlignment="1">
      <alignment horizontal="center" vertical="center" wrapText="1"/>
    </xf>
    <xf numFmtId="176" fontId="16" fillId="0" borderId="50" xfId="0" applyNumberFormat="1" applyFont="1" applyBorder="1" applyAlignment="1">
      <alignment horizontal="center" vertical="center"/>
    </xf>
    <xf numFmtId="176" fontId="16" fillId="0" borderId="75" xfId="0" applyNumberFormat="1" applyFont="1" applyBorder="1" applyAlignment="1">
      <alignment horizontal="center" vertical="center"/>
    </xf>
    <xf numFmtId="0" fontId="16" fillId="0" borderId="50" xfId="0" applyFont="1" applyBorder="1" applyAlignment="1">
      <alignment horizontal="right" vertical="center"/>
    </xf>
    <xf numFmtId="0" fontId="16" fillId="0" borderId="75" xfId="0" applyFont="1" applyBorder="1" applyAlignment="1">
      <alignment horizontal="right" vertical="center"/>
    </xf>
    <xf numFmtId="0" fontId="16" fillId="0" borderId="76" xfId="0" applyFont="1" applyBorder="1" applyAlignment="1">
      <alignment horizontal="center" vertical="center"/>
    </xf>
    <xf numFmtId="0" fontId="16" fillId="0" borderId="77" xfId="0" applyFont="1" applyBorder="1" applyAlignment="1">
      <alignment horizontal="center" vertical="center"/>
    </xf>
    <xf numFmtId="0" fontId="16" fillId="0" borderId="0" xfId="0" applyFont="1" applyAlignment="1">
      <alignment horizontal="left" vertical="center"/>
    </xf>
    <xf numFmtId="0" fontId="16" fillId="0" borderId="62" xfId="0" applyFont="1" applyBorder="1" applyAlignment="1">
      <alignment horizontal="right" vertical="center" wrapText="1"/>
    </xf>
    <xf numFmtId="0" fontId="16" fillId="0" borderId="61" xfId="0" applyFont="1" applyBorder="1" applyAlignment="1">
      <alignment horizontal="right" vertical="center" wrapText="1"/>
    </xf>
    <xf numFmtId="0" fontId="16" fillId="0" borderId="63" xfId="0" applyFont="1" applyBorder="1" applyAlignment="1">
      <alignment horizontal="righ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61" xfId="0" applyFont="1" applyBorder="1" applyAlignment="1">
      <alignment horizontal="center" vertical="center"/>
    </xf>
    <xf numFmtId="0" fontId="16" fillId="0" borderId="72" xfId="0" applyFont="1" applyBorder="1" applyAlignment="1">
      <alignment horizontal="center" vertical="center"/>
    </xf>
    <xf numFmtId="0" fontId="16" fillId="0" borderId="64" xfId="0" applyFont="1" applyBorder="1" applyAlignment="1">
      <alignment horizontal="right" vertical="center" wrapText="1"/>
    </xf>
    <xf numFmtId="176" fontId="16" fillId="0" borderId="4" xfId="0" applyNumberFormat="1" applyFont="1" applyBorder="1" applyAlignment="1">
      <alignment horizontal="right" vertical="center"/>
    </xf>
    <xf numFmtId="0" fontId="17" fillId="0" borderId="1" xfId="0" applyFont="1" applyBorder="1" applyAlignment="1">
      <alignment horizontal="center" vertical="center"/>
    </xf>
    <xf numFmtId="0" fontId="17" fillId="0" borderId="65" xfId="0" applyFont="1" applyBorder="1" applyAlignment="1">
      <alignment horizontal="center" vertical="center"/>
    </xf>
    <xf numFmtId="0" fontId="16" fillId="0" borderId="68" xfId="0" applyFont="1" applyBorder="1" applyAlignment="1">
      <alignment horizontal="center" vertical="center"/>
    </xf>
    <xf numFmtId="0" fontId="16" fillId="0" borderId="37" xfId="0" applyFont="1" applyBorder="1" applyAlignment="1">
      <alignment horizontal="center" vertical="center"/>
    </xf>
    <xf numFmtId="0" fontId="16" fillId="0" borderId="44" xfId="0" applyFont="1" applyBorder="1" applyAlignment="1">
      <alignment horizontal="center" vertical="center"/>
    </xf>
    <xf numFmtId="0" fontId="16" fillId="0" borderId="69" xfId="0" applyFont="1" applyBorder="1" applyAlignment="1">
      <alignment horizontal="center" vertical="center"/>
    </xf>
    <xf numFmtId="0" fontId="16" fillId="0" borderId="35" xfId="0" applyFont="1" applyBorder="1" applyAlignment="1">
      <alignment horizontal="center"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178" fontId="16" fillId="0" borderId="1" xfId="0" applyNumberFormat="1" applyFont="1" applyFill="1" applyBorder="1" applyAlignment="1">
      <alignment horizontal="right" vertical="center"/>
    </xf>
    <xf numFmtId="178" fontId="16" fillId="0" borderId="2" xfId="0" applyNumberFormat="1" applyFont="1" applyFill="1" applyBorder="1" applyAlignment="1">
      <alignment horizontal="right" vertical="center"/>
    </xf>
    <xf numFmtId="0" fontId="16" fillId="0" borderId="63" xfId="0" applyFont="1" applyBorder="1" applyAlignment="1">
      <alignment horizontal="right" vertical="center"/>
    </xf>
    <xf numFmtId="0" fontId="16" fillId="0" borderId="64" xfId="0" applyFont="1" applyBorder="1" applyAlignment="1">
      <alignment horizontal="right" vertical="center"/>
    </xf>
    <xf numFmtId="0" fontId="16" fillId="0" borderId="66" xfId="0" applyFont="1" applyBorder="1" applyAlignment="1">
      <alignment horizontal="right" vertical="center"/>
    </xf>
    <xf numFmtId="0" fontId="16" fillId="0" borderId="67" xfId="0" applyFont="1" applyBorder="1" applyAlignment="1">
      <alignment horizontal="right" vertical="center"/>
    </xf>
    <xf numFmtId="178" fontId="16" fillId="0" borderId="4" xfId="0" applyNumberFormat="1" applyFont="1" applyBorder="1" applyAlignment="1">
      <alignment horizontal="center" vertical="center"/>
    </xf>
    <xf numFmtId="177" fontId="16" fillId="0" borderId="2" xfId="0" applyNumberFormat="1" applyFont="1" applyBorder="1" applyAlignment="1">
      <alignment horizontal="right" vertical="center"/>
    </xf>
    <xf numFmtId="177" fontId="16" fillId="0" borderId="4" xfId="0" applyNumberFormat="1" applyFont="1" applyBorder="1" applyAlignment="1">
      <alignment horizontal="right" vertical="center"/>
    </xf>
    <xf numFmtId="0" fontId="17" fillId="0" borderId="6" xfId="0" applyFont="1" applyBorder="1" applyAlignment="1">
      <alignment horizontal="center" vertical="center"/>
    </xf>
    <xf numFmtId="0" fontId="17" fillId="0" borderId="37"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0" xfId="0" applyFont="1" applyBorder="1" applyAlignment="1">
      <alignment horizontal="center" vertical="center"/>
    </xf>
    <xf numFmtId="0" fontId="17" fillId="0" borderId="25" xfId="0" applyFont="1" applyBorder="1" applyAlignment="1">
      <alignment horizontal="center" vertical="center"/>
    </xf>
    <xf numFmtId="0" fontId="17" fillId="0" borderId="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6" fillId="0" borderId="49" xfId="0" applyFont="1" applyFill="1" applyBorder="1" applyAlignment="1">
      <alignment horizontal="center" vertical="center"/>
    </xf>
    <xf numFmtId="0" fontId="9" fillId="0" borderId="31" xfId="0" applyFont="1" applyFill="1" applyBorder="1" applyAlignment="1">
      <alignment horizontal="center" vertical="top"/>
    </xf>
    <xf numFmtId="0" fontId="16" fillId="0" borderId="52" xfId="0" applyFont="1" applyBorder="1" applyAlignment="1">
      <alignment horizontal="center" vertical="center"/>
    </xf>
    <xf numFmtId="0" fontId="16" fillId="0" borderId="42" xfId="0" applyFont="1" applyBorder="1" applyAlignment="1">
      <alignment horizontal="center" vertical="center"/>
    </xf>
    <xf numFmtId="0" fontId="19" fillId="0" borderId="47" xfId="0" applyFont="1" applyBorder="1" applyAlignment="1">
      <alignment horizontal="center" vertical="center"/>
    </xf>
    <xf numFmtId="0" fontId="16" fillId="0" borderId="1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20" xfId="0" applyFont="1" applyFill="1" applyBorder="1" applyAlignment="1">
      <alignment horizontal="left" vertical="center"/>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75" xfId="0" applyFont="1" applyBorder="1" applyAlignment="1">
      <alignment horizontal="center" vertical="center"/>
    </xf>
    <xf numFmtId="0" fontId="16" fillId="0" borderId="40" xfId="0" applyFont="1" applyBorder="1" applyAlignment="1">
      <alignment horizontal="center" vertical="center"/>
    </xf>
    <xf numFmtId="0" fontId="16" fillId="0" borderId="40" xfId="0" applyFont="1" applyBorder="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9"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177" fontId="16" fillId="0" borderId="1" xfId="0" applyNumberFormat="1" applyFont="1" applyFill="1" applyBorder="1" applyAlignment="1">
      <alignment horizontal="right" vertical="center"/>
    </xf>
    <xf numFmtId="177" fontId="16" fillId="0" borderId="2" xfId="0" applyNumberFormat="1" applyFont="1" applyFill="1" applyBorder="1" applyAlignment="1">
      <alignment horizontal="right" vertical="center"/>
    </xf>
    <xf numFmtId="0" fontId="16" fillId="0" borderId="41" xfId="0" applyFont="1" applyBorder="1" applyAlignment="1">
      <alignment horizontal="center" vertical="center" wrapText="1"/>
    </xf>
    <xf numFmtId="0" fontId="16" fillId="0" borderId="27" xfId="0" applyFont="1" applyBorder="1" applyAlignment="1">
      <alignment horizontal="center" vertical="center" wrapText="1"/>
    </xf>
    <xf numFmtId="1" fontId="16" fillId="0" borderId="2" xfId="0" applyNumberFormat="1" applyFont="1" applyBorder="1" applyAlignment="1">
      <alignment horizontal="right" vertical="center"/>
    </xf>
    <xf numFmtId="1" fontId="16" fillId="0" borderId="4" xfId="0" applyNumberFormat="1" applyFont="1" applyBorder="1" applyAlignment="1">
      <alignment horizontal="right" vertical="center"/>
    </xf>
    <xf numFmtId="0" fontId="17" fillId="0" borderId="84"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6" fillId="0" borderId="7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52" xfId="0" applyFont="1" applyBorder="1" applyAlignment="1">
      <alignment horizontal="right" vertical="center"/>
    </xf>
    <xf numFmtId="0" fontId="16" fillId="0" borderId="22" xfId="0" applyFont="1" applyBorder="1" applyAlignment="1">
      <alignment horizontal="right" vertical="center"/>
    </xf>
    <xf numFmtId="177" fontId="16" fillId="0" borderId="47" xfId="0" applyNumberFormat="1" applyFont="1" applyFill="1" applyBorder="1" applyAlignment="1">
      <alignment horizontal="right" vertical="center"/>
    </xf>
    <xf numFmtId="177" fontId="16" fillId="0" borderId="52" xfId="0" applyNumberFormat="1" applyFont="1" applyFill="1" applyBorder="1" applyAlignment="1">
      <alignment horizontal="right" vertical="center"/>
    </xf>
    <xf numFmtId="0" fontId="16" fillId="0" borderId="82" xfId="0" applyFont="1" applyBorder="1" applyAlignment="1">
      <alignment horizontal="right" vertical="center"/>
    </xf>
    <xf numFmtId="0" fontId="16" fillId="0" borderId="83" xfId="0" applyFont="1" applyBorder="1" applyAlignment="1">
      <alignment horizontal="right" vertical="center"/>
    </xf>
    <xf numFmtId="177" fontId="16" fillId="0" borderId="4" xfId="0" applyNumberFormat="1" applyFont="1" applyBorder="1" applyAlignment="1">
      <alignment horizontal="center" vertical="center"/>
    </xf>
    <xf numFmtId="0" fontId="16" fillId="0" borderId="56" xfId="0" applyFont="1" applyBorder="1" applyAlignment="1">
      <alignment horizontal="center" vertical="center"/>
    </xf>
    <xf numFmtId="0" fontId="16" fillId="0" borderId="85" xfId="0" applyFont="1" applyBorder="1" applyAlignment="1">
      <alignment horizontal="center" vertical="center"/>
    </xf>
    <xf numFmtId="0" fontId="19" fillId="0" borderId="54"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46" fillId="33" borderId="18" xfId="0" applyFont="1" applyFill="1" applyBorder="1" applyAlignment="1" applyProtection="1">
      <alignment horizontal="center" vertical="center"/>
      <protection locked="0"/>
    </xf>
    <xf numFmtId="0" fontId="47" fillId="33" borderId="24" xfId="0" applyFont="1" applyFill="1" applyBorder="1" applyAlignment="1" applyProtection="1">
      <alignment horizontal="left" vertical="center"/>
      <protection locked="0"/>
    </xf>
    <xf numFmtId="0" fontId="47" fillId="33" borderId="0" xfId="0" applyFont="1" applyFill="1" applyBorder="1" applyAlignment="1" applyProtection="1">
      <alignment horizontal="left" vertical="center"/>
      <protection locked="0"/>
    </xf>
    <xf numFmtId="0" fontId="47" fillId="33" borderId="25" xfId="0" applyFont="1" applyFill="1" applyBorder="1" applyAlignment="1" applyProtection="1">
      <alignment horizontal="left" vertical="center"/>
      <protection locked="0"/>
    </xf>
    <xf numFmtId="0" fontId="16" fillId="33" borderId="19" xfId="0" applyFont="1" applyFill="1" applyBorder="1">
      <alignment vertical="center"/>
    </xf>
    <xf numFmtId="0" fontId="16" fillId="33" borderId="19" xfId="0" applyFont="1" applyFill="1" applyBorder="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476250</xdr:colOff>
      <xdr:row>0</xdr:row>
      <xdr:rowOff>180975</xdr:rowOff>
    </xdr:from>
    <xdr:ext cx="1095375" cy="412146"/>
    <xdr:sp macro="" textlink="">
      <xdr:nvSpPr>
        <xdr:cNvPr id="2" name="テキスト ボックス 1">
          <a:extLst>
            <a:ext uri="{FF2B5EF4-FFF2-40B4-BE49-F238E27FC236}">
              <a16:creationId xmlns:a16="http://schemas.microsoft.com/office/drawing/2014/main" id="{B99C160E-B086-422C-B209-604F63A795C3}"/>
            </a:ext>
          </a:extLst>
        </xdr:cNvPr>
        <xdr:cNvSpPr txBox="1"/>
      </xdr:nvSpPr>
      <xdr:spPr>
        <a:xfrm>
          <a:off x="5133975" y="180975"/>
          <a:ext cx="1095375" cy="412146"/>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algn="ctr" latinLnBrk="1" hangingPunct="0">
            <a:spcAft>
              <a:spcPts val="0"/>
            </a:spcAft>
          </a:pP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lang="en-US" altLang="ja-JP" sz="16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lang="en-US" altLang="ja-JP" sz="16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lang="ja-JP" sz="8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27</xdr:col>
      <xdr:colOff>0</xdr:colOff>
      <xdr:row>0</xdr:row>
      <xdr:rowOff>0</xdr:rowOff>
    </xdr:from>
    <xdr:ext cx="1095375" cy="412146"/>
    <xdr:sp macro="" textlink="">
      <xdr:nvSpPr>
        <xdr:cNvPr id="2" name="テキスト ボックス 1">
          <a:extLst>
            <a:ext uri="{FF2B5EF4-FFF2-40B4-BE49-F238E27FC236}">
              <a16:creationId xmlns:a16="http://schemas.microsoft.com/office/drawing/2014/main" id="{F770C37A-8A39-4A2B-89E7-9BAB857229DE}"/>
            </a:ext>
          </a:extLst>
        </xdr:cNvPr>
        <xdr:cNvSpPr txBox="1"/>
      </xdr:nvSpPr>
      <xdr:spPr>
        <a:xfrm>
          <a:off x="6172200" y="0"/>
          <a:ext cx="1095375" cy="412146"/>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algn="ctr" latinLnBrk="1" hangingPunct="0">
            <a:spcAft>
              <a:spcPts val="0"/>
            </a:spcAft>
          </a:pP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lang="en-US" altLang="ja-JP" sz="16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lang="en-US" altLang="ja-JP" sz="16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lang="ja-JP" sz="8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695325</xdr:colOff>
      <xdr:row>0</xdr:row>
      <xdr:rowOff>76200</xdr:rowOff>
    </xdr:from>
    <xdr:ext cx="1095375" cy="412146"/>
    <xdr:sp macro="" textlink="">
      <xdr:nvSpPr>
        <xdr:cNvPr id="2" name="テキスト ボックス 1">
          <a:extLst>
            <a:ext uri="{FF2B5EF4-FFF2-40B4-BE49-F238E27FC236}">
              <a16:creationId xmlns:a16="http://schemas.microsoft.com/office/drawing/2014/main" id="{DE90D1A1-6FFD-4549-92CB-C8DBD774C46E}"/>
            </a:ext>
          </a:extLst>
        </xdr:cNvPr>
        <xdr:cNvSpPr txBox="1"/>
      </xdr:nvSpPr>
      <xdr:spPr>
        <a:xfrm>
          <a:off x="4276725" y="76200"/>
          <a:ext cx="1095375" cy="412146"/>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algn="ctr" latinLnBrk="1" hangingPunct="0">
            <a:spcAft>
              <a:spcPts val="0"/>
            </a:spcAft>
          </a:pP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lang="en-US" altLang="ja-JP" sz="16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lang="en-US" altLang="ja-JP" sz="16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lang="ja-JP" sz="8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123825</xdr:rowOff>
    </xdr:from>
    <xdr:to>
      <xdr:col>13</xdr:col>
      <xdr:colOff>19050</xdr:colOff>
      <xdr:row>4</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30025" y="123825"/>
          <a:ext cx="15525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常勤換算後の人数で職員配置基準を満たすようにしてください。</a:t>
          </a:r>
          <a:endParaRPr kumimoji="1" lang="en-US" altLang="ja-JP" sz="1100"/>
        </a:p>
      </xdr:txBody>
    </xdr:sp>
    <xdr:clientData/>
  </xdr:twoCellAnchor>
  <xdr:oneCellAnchor>
    <xdr:from>
      <xdr:col>9</xdr:col>
      <xdr:colOff>415290</xdr:colOff>
      <xdr:row>0</xdr:row>
      <xdr:rowOff>0</xdr:rowOff>
    </xdr:from>
    <xdr:ext cx="1095375" cy="378803"/>
    <xdr:sp macro="" textlink="">
      <xdr:nvSpPr>
        <xdr:cNvPr id="3" name="テキスト ボックス 2">
          <a:extLst>
            <a:ext uri="{FF2B5EF4-FFF2-40B4-BE49-F238E27FC236}">
              <a16:creationId xmlns:a16="http://schemas.microsoft.com/office/drawing/2014/main" id="{30F23C65-A35E-49E6-94F7-D41804A55A67}"/>
            </a:ext>
          </a:extLst>
        </xdr:cNvPr>
        <xdr:cNvSpPr txBox="1"/>
      </xdr:nvSpPr>
      <xdr:spPr>
        <a:xfrm>
          <a:off x="8025765" y="0"/>
          <a:ext cx="1095375" cy="378803"/>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algn="ctr" latinLnBrk="1" hangingPunct="0">
            <a:spcAft>
              <a:spcPts val="0"/>
            </a:spcAft>
          </a:pP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lang="en-US" altLang="ja-JP" sz="14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lang="en-US" altLang="ja-JP" sz="14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lang="ja-JP" sz="7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oneCellAnchor>
    <xdr:from>
      <xdr:col>4</xdr:col>
      <xdr:colOff>624840</xdr:colOff>
      <xdr:row>15</xdr:row>
      <xdr:rowOff>45720</xdr:rowOff>
    </xdr:from>
    <xdr:ext cx="1781175" cy="878940"/>
    <xdr:sp macro="" textlink="">
      <xdr:nvSpPr>
        <xdr:cNvPr id="4" name="吹き出し: 四角形 3">
          <a:extLst>
            <a:ext uri="{FF2B5EF4-FFF2-40B4-BE49-F238E27FC236}">
              <a16:creationId xmlns:a16="http://schemas.microsoft.com/office/drawing/2014/main" id="{2A8A1D86-E9A0-455E-A170-C03521C37CA8}"/>
            </a:ext>
          </a:extLst>
        </xdr:cNvPr>
        <xdr:cNvSpPr/>
      </xdr:nvSpPr>
      <xdr:spPr>
        <a:xfrm>
          <a:off x="4196715" y="4141470"/>
          <a:ext cx="1781175" cy="878940"/>
        </a:xfrm>
        <a:prstGeom prst="wedgeRectCallout">
          <a:avLst>
            <a:gd name="adj1" fmla="val -32984"/>
            <a:gd name="adj2" fmla="val -123895"/>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lIns="72000" tIns="72000" rIns="72000" bIns="72000" rtlCol="0" anchor="ctr" anchorCtr="0">
          <a:spAutoFit/>
        </a:bodyPr>
        <a:lstStyle/>
        <a:p>
          <a:pPr algn="l"/>
          <a:r>
            <a:rPr kumimoji="1" lang="ja-JP" altLang="en-US" sz="1050" kern="1200">
              <a:solidFill>
                <a:sysClr val="windowText" lastClr="000000"/>
              </a:solidFill>
              <a:latin typeface="HG丸ｺﾞｼｯｸM-PRO" panose="020F0600000000000000" pitchFamily="50" charset="-128"/>
              <a:ea typeface="HG丸ｺﾞｼｯｸM-PRO" panose="020F0600000000000000" pitchFamily="50" charset="-128"/>
            </a:rPr>
            <a:t>施設長認定講習、保健師、看護師、准看護師、栄養士、管理栄養士、調理師などをご記入ください。</a:t>
          </a:r>
        </a:p>
      </xdr:txBody>
    </xdr:sp>
    <xdr:clientData/>
  </xdr:oneCellAnchor>
  <xdr:oneCellAnchor>
    <xdr:from>
      <xdr:col>7</xdr:col>
      <xdr:colOff>293370</xdr:colOff>
      <xdr:row>14</xdr:row>
      <xdr:rowOff>53552</xdr:rowOff>
    </xdr:from>
    <xdr:ext cx="2573655" cy="1370742"/>
    <xdr:sp macro="" textlink="">
      <xdr:nvSpPr>
        <xdr:cNvPr id="5" name="四角形吹き出し 9">
          <a:extLst>
            <a:ext uri="{FF2B5EF4-FFF2-40B4-BE49-F238E27FC236}">
              <a16:creationId xmlns:a16="http://schemas.microsoft.com/office/drawing/2014/main" id="{8DE73324-A853-4C96-B691-95531E27249D}"/>
            </a:ext>
          </a:extLst>
        </xdr:cNvPr>
        <xdr:cNvSpPr/>
      </xdr:nvSpPr>
      <xdr:spPr>
        <a:xfrm>
          <a:off x="6665595" y="3863552"/>
          <a:ext cx="2573655" cy="1370742"/>
        </a:xfrm>
        <a:prstGeom prst="wedgeRectCallout">
          <a:avLst>
            <a:gd name="adj1" fmla="val 6828"/>
            <a:gd name="adj2" fmla="val -59303"/>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lIns="72000" tIns="72000" rIns="72000" bIns="72000" rtlCol="0" anchor="ctr" anchorCtr="0">
          <a:spAutoFit/>
        </a:bodyPr>
        <a:lstStyle/>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常勤換算の方法</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短時間勤務職員の</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か月の勤務時間数</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就業規則で定めた常勤職員の</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か月の勤務時間数</a:t>
          </a: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小数点第</a:t>
          </a:r>
          <a:r>
            <a:rPr kumimoji="1" lang="en-US" altLang="ja-JP" sz="1050">
              <a:solidFill>
                <a:srgbClr val="FF0000"/>
              </a:solidFill>
              <a:effectLst/>
              <a:latin typeface="HG丸ｺﾞｼｯｸM-PRO" panose="020F0600000000000000" pitchFamily="50" charset="-128"/>
              <a:ea typeface="HG丸ｺﾞｼｯｸM-PRO" panose="020F0600000000000000" pitchFamily="50" charset="-128"/>
              <a:cs typeface="+mn-cs"/>
            </a:rPr>
            <a:t>3</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位を四捨五入。</a:t>
          </a: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嘱託医の常勤換算後の人数は記入</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不要です。</a:t>
          </a:r>
          <a:endParaRPr kumimoji="1" lang="ja-JP" altLang="en-US" sz="1050">
            <a:solidFill>
              <a:schemeClr val="tx1"/>
            </a:solidFill>
          </a:endParaRPr>
        </a:p>
      </xdr:txBody>
    </xdr:sp>
    <xdr:clientData/>
  </xdr:oneCellAnchor>
  <xdr:oneCellAnchor>
    <xdr:from>
      <xdr:col>1</xdr:col>
      <xdr:colOff>967741</xdr:colOff>
      <xdr:row>11</xdr:row>
      <xdr:rowOff>72390</xdr:rowOff>
    </xdr:from>
    <xdr:ext cx="1680210" cy="1145680"/>
    <xdr:sp macro="" textlink="">
      <xdr:nvSpPr>
        <xdr:cNvPr id="6" name="四角形吹き出し 4">
          <a:extLst>
            <a:ext uri="{FF2B5EF4-FFF2-40B4-BE49-F238E27FC236}">
              <a16:creationId xmlns:a16="http://schemas.microsoft.com/office/drawing/2014/main" id="{845B9C01-549E-4DE7-BF3D-1E8B8A9D6738}"/>
            </a:ext>
          </a:extLst>
        </xdr:cNvPr>
        <xdr:cNvSpPr/>
      </xdr:nvSpPr>
      <xdr:spPr>
        <a:xfrm>
          <a:off x="1186816" y="3025140"/>
          <a:ext cx="1680210" cy="1145680"/>
        </a:xfrm>
        <a:prstGeom prst="wedgeRectCallout">
          <a:avLst>
            <a:gd name="adj1" fmla="val -7025"/>
            <a:gd name="adj2" fmla="val -79262"/>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lIns="72000" tIns="72000" rIns="72000" bIns="72000" rtlCol="0" anchor="ctr" anchorCtr="0">
          <a:spAutoFit/>
        </a:bodyPr>
        <a:lstStyle/>
        <a:p>
          <a:pPr algn="l">
            <a:lnSpc>
              <a:spcPts val="1300"/>
            </a:lnSpc>
          </a:pPr>
          <a:r>
            <a:rPr kumimoji="1" lang="ja-JP" altLang="en-US" sz="1050" baseline="0">
              <a:solidFill>
                <a:sysClr val="windowText" lastClr="000000"/>
              </a:solidFill>
              <a:latin typeface="HG丸ｺﾞｼｯｸM-PRO" panose="020F0600000000000000" pitchFamily="50" charset="-128"/>
              <a:ea typeface="HG丸ｺﾞｼｯｸM-PRO" panose="020F0600000000000000" pitchFamily="50" charset="-128"/>
            </a:rPr>
            <a:t>書類提出日時点で雇用予定数に対し雇用決定者に差がある場合は、「採用予定」とし、採用後に実名を記入して速やかに再提出してください。</a:t>
          </a:r>
        </a:p>
      </xdr:txBody>
    </xdr:sp>
    <xdr:clientData/>
  </xdr:oneCellAnchor>
  <xdr:oneCellAnchor>
    <xdr:from>
      <xdr:col>1</xdr:col>
      <xdr:colOff>53340</xdr:colOff>
      <xdr:row>16</xdr:row>
      <xdr:rowOff>240982</xdr:rowOff>
    </xdr:from>
    <xdr:ext cx="1771650" cy="863552"/>
    <xdr:sp macro="" textlink="">
      <xdr:nvSpPr>
        <xdr:cNvPr id="9" name="テキスト ボックス 8">
          <a:extLst>
            <a:ext uri="{FF2B5EF4-FFF2-40B4-BE49-F238E27FC236}">
              <a16:creationId xmlns:a16="http://schemas.microsoft.com/office/drawing/2014/main" id="{D3822BBF-B2A1-4640-9832-61DF0B78F89B}"/>
            </a:ext>
          </a:extLst>
        </xdr:cNvPr>
        <xdr:cNvSpPr txBox="1"/>
      </xdr:nvSpPr>
      <xdr:spPr>
        <a:xfrm>
          <a:off x="272415" y="4622482"/>
          <a:ext cx="1771650" cy="863552"/>
        </a:xfrm>
        <a:prstGeom prst="wedgeRectCallout">
          <a:avLst>
            <a:gd name="adj1" fmla="val -25691"/>
            <a:gd name="adj2" fmla="val -77690"/>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72000" tIns="72000" rIns="72000" bIns="72000" rtlCol="0" anchor="ctr" anchorCtr="0">
          <a:spAutoFit/>
        </a:bodyPr>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cs typeface="+mn-cs"/>
            </a:rPr>
            <a:t>調理員や嘱託医など、</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事業開始日に雇用（嘱託含む）される職員を記載してください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592455</xdr:colOff>
      <xdr:row>20</xdr:row>
      <xdr:rowOff>120121</xdr:rowOff>
    </xdr:from>
    <xdr:ext cx="5629276" cy="2931819"/>
    <xdr:sp macro="" textlink="">
      <xdr:nvSpPr>
        <xdr:cNvPr id="10" name="四角形吹き出し 8">
          <a:extLst>
            <a:ext uri="{FF2B5EF4-FFF2-40B4-BE49-F238E27FC236}">
              <a16:creationId xmlns:a16="http://schemas.microsoft.com/office/drawing/2014/main" id="{2532E955-3679-4806-AE62-757C14CD0AFB}"/>
            </a:ext>
          </a:extLst>
        </xdr:cNvPr>
        <xdr:cNvSpPr/>
      </xdr:nvSpPr>
      <xdr:spPr>
        <a:xfrm>
          <a:off x="3059430" y="5644621"/>
          <a:ext cx="5629276" cy="2931819"/>
        </a:xfrm>
        <a:prstGeom prst="wedgeRectCallout">
          <a:avLst>
            <a:gd name="adj1" fmla="val 20282"/>
            <a:gd name="adj2" fmla="val -62649"/>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36000" rtlCol="0" anchor="ctr" anchorCtr="0">
          <a:spAutoFit/>
        </a:bodyPr>
        <a:lstStyle/>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勤続年数・経験年数の求め方</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p>
        <a:p>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端数がでた場合、小数点第</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2</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位以下は切り捨てとし、小数点第</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位まで求めてください。（</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6</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ヶ月＝</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0.5</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年）（</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4</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ヶ月＝</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0.3</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年）</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勤続年数</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当該施設等で勤続している年数（新しく認可する事業所の場合は全員</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年です。）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経験年数</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当該施設等で勤務を開始する日の前月までの間で、下記の勤続年数を合計した年数</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①学校教育法第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条に定める学校及び同法第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124</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条に定める専修学校</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②社会福祉法第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条に定める社会福祉事業を行う施設・事業所</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③児童福祉法第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条の</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に定める施設</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④認可外保育施設（児童福祉法第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59</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項に定める認可外保育施設のうち、地方公共</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団体における単独保育施策による施設、認可外保育施設指導監督基準を満たす旨の</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証明書の交付された施設及び幼稚園に併設された施設）における勤続年数及び教育・</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保育施設又は地域型保育事業に移行した施設・事業所における移行前の認可外保育施設</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⑤医療法に定める病院、診療所、介護老人保健施設及び助産所</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12</xdr:col>
      <xdr:colOff>38099</xdr:colOff>
      <xdr:row>19</xdr:row>
      <xdr:rowOff>56061</xdr:rowOff>
    </xdr:from>
    <xdr:to>
      <xdr:col>12</xdr:col>
      <xdr:colOff>200025</xdr:colOff>
      <xdr:row>21</xdr:row>
      <xdr:rowOff>169545</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2552699" y="4170861"/>
          <a:ext cx="161926" cy="57068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21</xdr:row>
      <xdr:rowOff>0</xdr:rowOff>
    </xdr:from>
    <xdr:to>
      <xdr:col>18</xdr:col>
      <xdr:colOff>219075</xdr:colOff>
      <xdr:row>21</xdr:row>
      <xdr:rowOff>219075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657600" y="4591050"/>
          <a:ext cx="6762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19050</xdr:colOff>
      <xdr:row>16</xdr:row>
      <xdr:rowOff>38099</xdr:rowOff>
    </xdr:from>
    <xdr:to>
      <xdr:col>22</xdr:col>
      <xdr:colOff>180975</xdr:colOff>
      <xdr:row>16</xdr:row>
      <xdr:rowOff>200024</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4819650" y="3486149"/>
          <a:ext cx="390525"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53339</xdr:colOff>
      <xdr:row>20</xdr:row>
      <xdr:rowOff>38916</xdr:rowOff>
    </xdr:from>
    <xdr:to>
      <xdr:col>12</xdr:col>
      <xdr:colOff>161924</xdr:colOff>
      <xdr:row>22</xdr:row>
      <xdr:rowOff>173355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567939" y="4382316"/>
          <a:ext cx="108585" cy="591639"/>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19050</xdr:colOff>
      <xdr:row>16</xdr:row>
      <xdr:rowOff>47625</xdr:rowOff>
    </xdr:from>
    <xdr:to>
      <xdr:col>22</xdr:col>
      <xdr:colOff>190499</xdr:colOff>
      <xdr:row>16</xdr:row>
      <xdr:rowOff>190500</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4819650" y="3495675"/>
          <a:ext cx="400049"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ity.nagoya.jp/kurashi/douro/1014853/1014871.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K14"/>
  <sheetViews>
    <sheetView view="pageBreakPreview" zoomScaleNormal="100" zoomScaleSheetLayoutView="100" workbookViewId="0">
      <selection activeCell="B14" sqref="B14:G14"/>
    </sheetView>
  </sheetViews>
  <sheetFormatPr defaultColWidth="9" defaultRowHeight="13.2" x14ac:dyDescent="0.2"/>
  <cols>
    <col min="1" max="1" width="17.88671875" style="5" customWidth="1"/>
    <col min="2" max="2" width="5" style="5" customWidth="1"/>
    <col min="3" max="3" width="10" style="5" customWidth="1"/>
    <col min="4" max="4" width="5" style="5" customWidth="1"/>
    <col min="5" max="5" width="10" style="5" customWidth="1"/>
    <col min="6" max="6" width="5" style="5" customWidth="1"/>
    <col min="7" max="7" width="10" style="5" customWidth="1"/>
    <col min="8" max="8" width="5" style="5" customWidth="1"/>
    <col min="9" max="9" width="10" style="5" customWidth="1"/>
    <col min="10" max="10" width="5" style="5" customWidth="1"/>
    <col min="11" max="11" width="10" style="5" customWidth="1"/>
    <col min="12" max="12" width="5.44140625" style="5" customWidth="1"/>
    <col min="13" max="16384" width="9" style="5"/>
  </cols>
  <sheetData>
    <row r="1" spans="1:11" ht="69.75" customHeight="1" x14ac:dyDescent="0.2">
      <c r="A1" s="6" t="s">
        <v>102</v>
      </c>
    </row>
    <row r="2" spans="1:11" s="8" customFormat="1" ht="21" customHeight="1" x14ac:dyDescent="0.2">
      <c r="A2" s="210" t="s">
        <v>3</v>
      </c>
      <c r="B2" s="175" t="s">
        <v>219</v>
      </c>
      <c r="C2" s="176"/>
      <c r="D2" s="176"/>
      <c r="E2" s="176"/>
      <c r="F2" s="176"/>
      <c r="G2" s="176"/>
      <c r="H2" s="176"/>
      <c r="I2" s="176"/>
      <c r="J2" s="212" t="s">
        <v>4</v>
      </c>
      <c r="K2" s="213"/>
    </row>
    <row r="3" spans="1:11" s="8" customFormat="1" ht="16.5" customHeight="1" x14ac:dyDescent="0.2">
      <c r="A3" s="210"/>
      <c r="B3" s="216" t="s">
        <v>5</v>
      </c>
      <c r="C3" s="217"/>
      <c r="D3" s="210" t="s">
        <v>6</v>
      </c>
      <c r="E3" s="217"/>
      <c r="F3" s="210" t="s">
        <v>7</v>
      </c>
      <c r="G3" s="217"/>
      <c r="H3" s="210" t="s">
        <v>38</v>
      </c>
      <c r="I3" s="211"/>
      <c r="J3" s="214"/>
      <c r="K3" s="215"/>
    </row>
    <row r="4" spans="1:11" s="8" customFormat="1" ht="39" customHeight="1" x14ac:dyDescent="0.2">
      <c r="A4" s="210"/>
      <c r="B4" s="9" t="s">
        <v>8</v>
      </c>
      <c r="C4" s="10" t="s">
        <v>9</v>
      </c>
      <c r="D4" s="11" t="s">
        <v>8</v>
      </c>
      <c r="E4" s="10" t="s">
        <v>9</v>
      </c>
      <c r="F4" s="11" t="s">
        <v>8</v>
      </c>
      <c r="G4" s="10" t="s">
        <v>9</v>
      </c>
      <c r="H4" s="11" t="s">
        <v>8</v>
      </c>
      <c r="I4" s="177" t="s">
        <v>9</v>
      </c>
      <c r="J4" s="9" t="s">
        <v>8</v>
      </c>
      <c r="K4" s="10" t="s">
        <v>9</v>
      </c>
    </row>
    <row r="5" spans="1:11" s="8" customFormat="1" x14ac:dyDescent="0.2">
      <c r="A5" s="12"/>
      <c r="B5" s="13"/>
      <c r="C5" s="14" t="s">
        <v>10</v>
      </c>
      <c r="D5" s="15"/>
      <c r="E5" s="14" t="s">
        <v>10</v>
      </c>
      <c r="F5" s="15"/>
      <c r="G5" s="14" t="s">
        <v>10</v>
      </c>
      <c r="H5" s="15"/>
      <c r="I5" s="26" t="s">
        <v>10</v>
      </c>
      <c r="J5" s="13"/>
      <c r="K5" s="14" t="s">
        <v>10</v>
      </c>
    </row>
    <row r="6" spans="1:11" ht="39" customHeight="1" x14ac:dyDescent="0.2">
      <c r="A6" s="16" t="s">
        <v>36</v>
      </c>
      <c r="B6" s="179">
        <v>2</v>
      </c>
      <c r="C6" s="180">
        <v>39.6</v>
      </c>
      <c r="D6" s="181"/>
      <c r="E6" s="180"/>
      <c r="F6" s="181"/>
      <c r="G6" s="180"/>
      <c r="H6" s="181"/>
      <c r="I6" s="182"/>
      <c r="J6" s="17">
        <f>B6+D6+F6+H6</f>
        <v>2</v>
      </c>
      <c r="K6" s="24">
        <f>+E6+C6+G6+I6</f>
        <v>39.6</v>
      </c>
    </row>
    <row r="7" spans="1:11" ht="39" customHeight="1" x14ac:dyDescent="0.2">
      <c r="A7" s="18" t="s">
        <v>37</v>
      </c>
      <c r="B7" s="183">
        <v>1</v>
      </c>
      <c r="C7" s="184">
        <v>23.1</v>
      </c>
      <c r="D7" s="185"/>
      <c r="E7" s="184"/>
      <c r="F7" s="185"/>
      <c r="G7" s="184"/>
      <c r="H7" s="185"/>
      <c r="I7" s="186"/>
      <c r="J7" s="17">
        <f>B7+D7+F7</f>
        <v>1</v>
      </c>
      <c r="K7" s="24">
        <f>+E7+C7+G7+I7</f>
        <v>23.1</v>
      </c>
    </row>
    <row r="8" spans="1:11" ht="39" customHeight="1" x14ac:dyDescent="0.2">
      <c r="A8" s="19" t="s">
        <v>83</v>
      </c>
      <c r="B8" s="183">
        <v>1</v>
      </c>
      <c r="C8" s="184">
        <v>15.25</v>
      </c>
      <c r="D8" s="185"/>
      <c r="E8" s="184"/>
      <c r="F8" s="185"/>
      <c r="G8" s="184"/>
      <c r="H8" s="185"/>
      <c r="I8" s="186"/>
      <c r="J8" s="17">
        <f>B8+D8+F8</f>
        <v>1</v>
      </c>
      <c r="K8" s="24">
        <f>+E8+C8+G8+I8</f>
        <v>15.25</v>
      </c>
    </row>
    <row r="9" spans="1:11" ht="39" customHeight="1" x14ac:dyDescent="0.2">
      <c r="A9" s="19" t="s">
        <v>81</v>
      </c>
      <c r="B9" s="183">
        <v>1</v>
      </c>
      <c r="C9" s="184">
        <v>15.25</v>
      </c>
      <c r="D9" s="185"/>
      <c r="E9" s="184"/>
      <c r="F9" s="185"/>
      <c r="G9" s="184"/>
      <c r="H9" s="185"/>
      <c r="I9" s="186"/>
      <c r="J9" s="17">
        <f>B9+D9+F9</f>
        <v>1</v>
      </c>
      <c r="K9" s="24">
        <f>+E9+C9+G9+I9</f>
        <v>15.25</v>
      </c>
    </row>
    <row r="10" spans="1:11" ht="39" customHeight="1" thickBot="1" x14ac:dyDescent="0.25">
      <c r="A10" s="20" t="s">
        <v>11</v>
      </c>
      <c r="B10" s="187"/>
      <c r="C10" s="188">
        <v>40</v>
      </c>
      <c r="D10" s="189"/>
      <c r="E10" s="188"/>
      <c r="F10" s="189"/>
      <c r="G10" s="188"/>
      <c r="H10" s="189"/>
      <c r="I10" s="190"/>
      <c r="J10" s="27">
        <f>B10+D10+F10</f>
        <v>0</v>
      </c>
      <c r="K10" s="24">
        <f>+E10+C10+G10+I10</f>
        <v>40</v>
      </c>
    </row>
    <row r="11" spans="1:11" ht="39" customHeight="1" thickTop="1" x14ac:dyDescent="0.2">
      <c r="A11" s="21" t="s">
        <v>12</v>
      </c>
      <c r="B11" s="22"/>
      <c r="C11" s="23">
        <f>SUM(C6:C10)</f>
        <v>133.19999999999999</v>
      </c>
      <c r="D11" s="23"/>
      <c r="E11" s="23">
        <f>SUM(E6:E10)</f>
        <v>0</v>
      </c>
      <c r="F11" s="23"/>
      <c r="G11" s="23">
        <f>SUM(G6:G10)</f>
        <v>0</v>
      </c>
      <c r="H11" s="23"/>
      <c r="I11" s="25">
        <f>SUM(I6:I10)</f>
        <v>0</v>
      </c>
      <c r="J11" s="193"/>
      <c r="K11" s="194">
        <f>SUM(K6:K10)</f>
        <v>133.19999999999999</v>
      </c>
    </row>
    <row r="12" spans="1:11" x14ac:dyDescent="0.2">
      <c r="K12" s="192"/>
    </row>
    <row r="13" spans="1:11" ht="39" customHeight="1" x14ac:dyDescent="0.2">
      <c r="A13" s="85" t="s">
        <v>118</v>
      </c>
      <c r="B13" s="94" t="s">
        <v>112</v>
      </c>
      <c r="C13" s="191">
        <v>0</v>
      </c>
      <c r="D13" s="93" t="s">
        <v>109</v>
      </c>
      <c r="E13" s="7"/>
      <c r="F13" s="94" t="s">
        <v>113</v>
      </c>
      <c r="G13" s="191">
        <v>500</v>
      </c>
      <c r="H13" s="7" t="s">
        <v>114</v>
      </c>
      <c r="I13" s="92"/>
      <c r="J13" s="218">
        <f>SUM(C13,G13)</f>
        <v>500</v>
      </c>
      <c r="K13" s="219"/>
    </row>
    <row r="14" spans="1:11" ht="39" customHeight="1" x14ac:dyDescent="0.2">
      <c r="A14" s="86" t="s">
        <v>110</v>
      </c>
      <c r="B14" s="206" t="s">
        <v>220</v>
      </c>
      <c r="C14" s="207"/>
      <c r="D14" s="207"/>
      <c r="E14" s="207"/>
      <c r="F14" s="207"/>
      <c r="G14" s="207"/>
      <c r="H14" s="208" t="s">
        <v>221</v>
      </c>
      <c r="I14" s="209"/>
      <c r="J14" s="209"/>
      <c r="K14" s="209"/>
    </row>
  </sheetData>
  <mergeCells count="9">
    <mergeCell ref="B14:G14"/>
    <mergeCell ref="H14:K14"/>
    <mergeCell ref="H3:I3"/>
    <mergeCell ref="J2:K3"/>
    <mergeCell ref="A2:A4"/>
    <mergeCell ref="B3:C3"/>
    <mergeCell ref="D3:E3"/>
    <mergeCell ref="F3:G3"/>
    <mergeCell ref="J13:K13"/>
  </mergeCells>
  <phoneticPr fontId="2"/>
  <printOptions horizontalCentered="1"/>
  <pageMargins left="0.39370078740157483" right="0.39370078740157483" top="0.74803149606299213" bottom="0.35433070866141736"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U158"/>
  <sheetViews>
    <sheetView view="pageBreakPreview" zoomScaleNormal="100" zoomScaleSheetLayoutView="100" workbookViewId="0">
      <selection activeCell="J3" sqref="J3:AF3"/>
    </sheetView>
  </sheetViews>
  <sheetFormatPr defaultColWidth="3" defaultRowHeight="18" customHeight="1" x14ac:dyDescent="0.2"/>
  <cols>
    <col min="1" max="32" width="3.33203125" customWidth="1"/>
  </cols>
  <sheetData>
    <row r="1" spans="1:33" ht="14.25" customHeight="1" x14ac:dyDescent="0.2">
      <c r="A1" s="221" t="s">
        <v>106</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t="s">
        <v>172</v>
      </c>
    </row>
    <row r="2" spans="1:33" ht="14.25" customHeight="1" thickBot="1" x14ac:dyDescent="0.25">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t="s">
        <v>176</v>
      </c>
    </row>
    <row r="3" spans="1:33" ht="18" customHeight="1" thickBot="1" x14ac:dyDescent="0.25">
      <c r="A3" s="28">
        <v>1</v>
      </c>
      <c r="B3" s="28" t="s">
        <v>39</v>
      </c>
      <c r="C3" s="28"/>
      <c r="D3" s="28"/>
      <c r="E3" s="28"/>
      <c r="F3" s="28"/>
      <c r="G3" s="28"/>
      <c r="H3" s="28"/>
      <c r="I3" s="28"/>
      <c r="J3" s="222" t="s">
        <v>222</v>
      </c>
      <c r="K3" s="223"/>
      <c r="L3" s="223"/>
      <c r="M3" s="223"/>
      <c r="N3" s="223"/>
      <c r="O3" s="223"/>
      <c r="P3" s="223"/>
      <c r="Q3" s="223"/>
      <c r="R3" s="223"/>
      <c r="S3" s="223"/>
      <c r="T3" s="223"/>
      <c r="U3" s="223"/>
      <c r="V3" s="223"/>
      <c r="W3" s="223"/>
      <c r="X3" s="223"/>
      <c r="Y3" s="223"/>
      <c r="Z3" s="223"/>
      <c r="AA3" s="223"/>
      <c r="AB3" s="223"/>
      <c r="AC3" s="223"/>
      <c r="AD3" s="223"/>
      <c r="AE3" s="223"/>
      <c r="AF3" s="224"/>
      <c r="AG3" t="s">
        <v>247</v>
      </c>
    </row>
    <row r="4" spans="1:33" ht="18" customHeight="1" thickBot="1" x14ac:dyDescent="0.25">
      <c r="A4" s="28"/>
      <c r="B4" s="28"/>
      <c r="C4" s="28"/>
      <c r="D4" s="28"/>
      <c r="E4" s="28"/>
      <c r="F4" s="28"/>
      <c r="G4" s="28"/>
      <c r="H4" s="28"/>
      <c r="I4" s="28"/>
      <c r="J4" s="29"/>
      <c r="K4" s="29"/>
      <c r="L4" s="29"/>
      <c r="M4" s="29"/>
      <c r="N4" s="29"/>
      <c r="O4" s="29"/>
      <c r="P4" s="29"/>
      <c r="Q4" s="29"/>
      <c r="R4" s="29"/>
      <c r="S4" s="29"/>
      <c r="T4" s="29"/>
      <c r="U4" s="29"/>
      <c r="V4" s="29"/>
      <c r="W4" s="29"/>
      <c r="X4" s="29"/>
      <c r="Y4" s="29"/>
      <c r="Z4" s="29"/>
      <c r="AA4" s="29"/>
      <c r="AB4" s="29"/>
      <c r="AC4" s="28"/>
      <c r="AD4" s="28"/>
      <c r="AE4" s="28"/>
      <c r="AF4" s="28"/>
    </row>
    <row r="5" spans="1:33" ht="18" customHeight="1" thickBot="1" x14ac:dyDescent="0.25">
      <c r="A5" s="28">
        <v>2</v>
      </c>
      <c r="B5" s="28" t="s">
        <v>40</v>
      </c>
      <c r="C5" s="28"/>
      <c r="D5" s="28"/>
      <c r="E5" s="28"/>
      <c r="F5" s="28"/>
      <c r="G5" s="28"/>
      <c r="H5" s="28"/>
      <c r="I5" s="28"/>
      <c r="J5" s="30" t="s">
        <v>41</v>
      </c>
      <c r="K5" s="225" t="s">
        <v>223</v>
      </c>
      <c r="L5" s="225"/>
      <c r="M5" s="225"/>
      <c r="N5" s="225"/>
      <c r="O5" s="226" t="s">
        <v>232</v>
      </c>
      <c r="P5" s="226"/>
      <c r="Q5" s="226"/>
      <c r="R5" s="226"/>
      <c r="S5" s="226"/>
      <c r="T5" s="226"/>
      <c r="U5" s="226"/>
      <c r="V5" s="226"/>
      <c r="W5" s="226"/>
      <c r="X5" s="226"/>
      <c r="Y5" s="226"/>
      <c r="Z5" s="226"/>
      <c r="AA5" s="226"/>
      <c r="AB5" s="226"/>
      <c r="AC5" s="226"/>
      <c r="AD5" s="226"/>
      <c r="AE5" s="226"/>
      <c r="AF5" s="227"/>
      <c r="AG5" t="s">
        <v>248</v>
      </c>
    </row>
    <row r="6" spans="1:33" ht="18" customHeight="1" thickBot="1" x14ac:dyDescent="0.25">
      <c r="A6" s="28"/>
      <c r="B6" s="28"/>
      <c r="C6" s="28"/>
      <c r="D6" s="28"/>
      <c r="E6" s="28"/>
      <c r="F6" s="28"/>
      <c r="G6" s="28"/>
      <c r="H6" s="28"/>
      <c r="I6" s="28"/>
      <c r="J6" s="29"/>
      <c r="K6" s="29"/>
      <c r="L6" s="29"/>
      <c r="M6" s="29"/>
      <c r="N6" s="29"/>
      <c r="O6" s="29"/>
      <c r="P6" s="29"/>
      <c r="Q6" s="29"/>
      <c r="R6" s="29"/>
      <c r="S6" s="29"/>
      <c r="T6" s="29"/>
      <c r="U6" s="29"/>
      <c r="V6" s="29"/>
      <c r="W6" s="29"/>
      <c r="X6" s="29"/>
      <c r="Y6" s="29"/>
      <c r="Z6" s="29"/>
      <c r="AA6" s="29"/>
      <c r="AB6" s="29"/>
      <c r="AC6" s="28"/>
      <c r="AD6" s="28"/>
      <c r="AE6" s="28"/>
      <c r="AF6" s="28"/>
    </row>
    <row r="7" spans="1:33" ht="18" customHeight="1" thickBot="1" x14ac:dyDescent="0.25">
      <c r="A7" s="28">
        <v>3</v>
      </c>
      <c r="B7" s="28" t="s">
        <v>42</v>
      </c>
      <c r="C7" s="28"/>
      <c r="D7" s="28"/>
      <c r="E7" s="28"/>
      <c r="F7" s="28"/>
      <c r="G7" s="28"/>
      <c r="H7" s="28"/>
      <c r="I7" s="28"/>
      <c r="J7" s="136"/>
      <c r="K7" s="135"/>
      <c r="L7" s="135"/>
      <c r="M7" s="135"/>
      <c r="N7" s="135"/>
      <c r="O7" s="135"/>
      <c r="P7" s="135"/>
      <c r="Q7" s="137" t="s">
        <v>224</v>
      </c>
      <c r="R7" s="135" t="s">
        <v>177</v>
      </c>
      <c r="S7" s="135"/>
      <c r="T7" s="135"/>
      <c r="U7" s="135"/>
      <c r="V7" s="135"/>
      <c r="W7" s="135"/>
      <c r="X7" s="135"/>
      <c r="Y7" s="137" t="s">
        <v>171</v>
      </c>
      <c r="Z7" s="135" t="s">
        <v>178</v>
      </c>
      <c r="AA7" s="135"/>
      <c r="AB7" s="135"/>
      <c r="AC7" s="135"/>
      <c r="AD7" s="135"/>
      <c r="AE7" s="135"/>
      <c r="AF7" s="138"/>
    </row>
    <row r="8" spans="1:33" ht="18" customHeight="1" thickBot="1" x14ac:dyDescent="0.25">
      <c r="A8" s="28"/>
      <c r="B8" s="28"/>
      <c r="C8" s="28"/>
      <c r="D8" s="28"/>
      <c r="E8" s="28"/>
      <c r="F8" s="28"/>
      <c r="G8" s="28"/>
      <c r="H8" s="28"/>
      <c r="I8" s="28"/>
      <c r="J8" s="31"/>
      <c r="K8" s="31"/>
      <c r="L8" s="31"/>
      <c r="M8" s="31"/>
      <c r="N8" s="31"/>
      <c r="O8" s="29"/>
      <c r="P8" s="29"/>
      <c r="Q8" s="29"/>
      <c r="R8" s="29"/>
      <c r="S8" s="29"/>
      <c r="T8" s="29"/>
      <c r="U8" s="29"/>
      <c r="V8" s="29"/>
      <c r="W8" s="29"/>
      <c r="X8" s="29"/>
      <c r="Y8" s="29"/>
      <c r="Z8" s="29"/>
      <c r="AA8" s="29"/>
      <c r="AB8" s="29"/>
      <c r="AC8" s="28"/>
      <c r="AD8" s="28"/>
      <c r="AE8" s="28"/>
      <c r="AF8" s="28"/>
    </row>
    <row r="9" spans="1:33" ht="18" customHeight="1" x14ac:dyDescent="0.2">
      <c r="A9" s="28">
        <v>4</v>
      </c>
      <c r="B9" s="28" t="s">
        <v>43</v>
      </c>
      <c r="C9" s="28"/>
      <c r="D9" s="28"/>
      <c r="E9" s="28"/>
      <c r="F9" s="28"/>
      <c r="G9" s="28"/>
      <c r="H9" s="28"/>
      <c r="I9" s="28"/>
      <c r="J9" s="228">
        <f>AC10</f>
        <v>19</v>
      </c>
      <c r="K9" s="228"/>
      <c r="L9" s="31" t="s">
        <v>44</v>
      </c>
      <c r="M9" s="28"/>
      <c r="N9" s="263" t="s">
        <v>84</v>
      </c>
      <c r="O9" s="263"/>
      <c r="P9" s="264"/>
      <c r="Q9" s="229" t="s">
        <v>45</v>
      </c>
      <c r="R9" s="230"/>
      <c r="S9" s="230"/>
      <c r="T9" s="230"/>
      <c r="U9" s="230" t="s">
        <v>46</v>
      </c>
      <c r="V9" s="230"/>
      <c r="W9" s="230"/>
      <c r="X9" s="230"/>
      <c r="Y9" s="230" t="s">
        <v>47</v>
      </c>
      <c r="Z9" s="230"/>
      <c r="AA9" s="230"/>
      <c r="AB9" s="230"/>
      <c r="AC9" s="230" t="s">
        <v>48</v>
      </c>
      <c r="AD9" s="230"/>
      <c r="AE9" s="230"/>
      <c r="AF9" s="231"/>
    </row>
    <row r="10" spans="1:33" ht="18" customHeight="1" thickBot="1" x14ac:dyDescent="0.25">
      <c r="A10" s="28"/>
      <c r="B10" s="139" t="s">
        <v>225</v>
      </c>
      <c r="C10" s="140"/>
      <c r="D10" s="140"/>
      <c r="E10" s="140"/>
      <c r="F10" s="140"/>
      <c r="G10" s="140"/>
      <c r="H10" s="140"/>
      <c r="I10" s="140"/>
      <c r="J10" s="140"/>
      <c r="K10" s="28"/>
      <c r="L10" s="28"/>
      <c r="M10" s="28"/>
      <c r="N10" s="28"/>
      <c r="O10" s="28"/>
      <c r="P10" s="32"/>
      <c r="Q10" s="233">
        <v>6</v>
      </c>
      <c r="R10" s="234"/>
      <c r="S10" s="234"/>
      <c r="T10" s="234"/>
      <c r="U10" s="234">
        <v>6</v>
      </c>
      <c r="V10" s="234"/>
      <c r="W10" s="234"/>
      <c r="X10" s="234"/>
      <c r="Y10" s="234">
        <v>7</v>
      </c>
      <c r="Z10" s="234"/>
      <c r="AA10" s="234"/>
      <c r="AB10" s="234"/>
      <c r="AC10" s="235">
        <f>SUM(Q10:AB10)</f>
        <v>19</v>
      </c>
      <c r="AD10" s="235"/>
      <c r="AE10" s="235"/>
      <c r="AF10" s="236"/>
    </row>
    <row r="11" spans="1:33" ht="9" customHeight="1" x14ac:dyDescent="0.2">
      <c r="A11" s="28"/>
      <c r="B11" s="28"/>
      <c r="C11" s="28"/>
      <c r="D11" s="28"/>
      <c r="E11" s="28"/>
      <c r="F11" s="28"/>
      <c r="G11" s="28"/>
      <c r="H11" s="28"/>
      <c r="I11" s="28"/>
      <c r="J11" s="28"/>
      <c r="K11" s="28"/>
      <c r="L11" s="28"/>
      <c r="M11" s="28"/>
      <c r="N11" s="28"/>
      <c r="O11" s="28"/>
      <c r="P11" s="32"/>
      <c r="Q11" s="56"/>
      <c r="R11" s="56"/>
      <c r="S11" s="56"/>
      <c r="T11" s="56"/>
      <c r="U11" s="56"/>
      <c r="V11" s="56"/>
      <c r="W11" s="56"/>
      <c r="X11" s="56"/>
      <c r="Y11" s="56"/>
      <c r="Z11" s="56"/>
      <c r="AA11" s="56"/>
      <c r="AB11" s="56"/>
      <c r="AC11" s="56"/>
      <c r="AD11" s="56"/>
      <c r="AE11" s="265" t="s">
        <v>14</v>
      </c>
      <c r="AF11" s="265"/>
    </row>
    <row r="12" spans="1:33" ht="18" customHeight="1" thickBot="1" x14ac:dyDescent="0.25">
      <c r="A12" s="28">
        <v>5</v>
      </c>
      <c r="B12" s="28" t="s">
        <v>85</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3" ht="18" customHeight="1" x14ac:dyDescent="0.2">
      <c r="A13" s="28"/>
      <c r="B13" s="28" t="s">
        <v>86</v>
      </c>
      <c r="C13" s="28"/>
      <c r="D13" s="28"/>
      <c r="E13" s="28"/>
      <c r="F13" s="28"/>
      <c r="G13" s="28"/>
      <c r="H13" s="28"/>
      <c r="I13" s="28"/>
      <c r="J13" s="141" t="s">
        <v>179</v>
      </c>
      <c r="K13" s="33" t="s">
        <v>180</v>
      </c>
      <c r="L13" s="33"/>
      <c r="M13" s="33"/>
      <c r="N13" s="33"/>
      <c r="O13" s="33"/>
      <c r="P13" s="33"/>
      <c r="Q13" s="33"/>
      <c r="R13" s="33"/>
      <c r="S13" s="33"/>
      <c r="T13" s="33"/>
      <c r="U13" s="33"/>
      <c r="V13" s="33"/>
      <c r="W13" s="33"/>
      <c r="X13" s="33"/>
      <c r="Y13" s="33"/>
      <c r="Z13" s="33"/>
      <c r="AA13" s="33"/>
      <c r="AB13" s="33"/>
      <c r="AC13" s="33"/>
      <c r="AD13" s="33"/>
      <c r="AE13" s="33"/>
      <c r="AF13" s="34"/>
    </row>
    <row r="14" spans="1:33" ht="18" customHeight="1" x14ac:dyDescent="0.2">
      <c r="A14" s="28"/>
      <c r="B14" s="28"/>
      <c r="C14" s="28"/>
      <c r="D14" s="28"/>
      <c r="E14" s="28"/>
      <c r="F14" s="28"/>
      <c r="G14" s="28"/>
      <c r="H14" s="28"/>
      <c r="I14" s="28"/>
      <c r="J14" s="142" t="s">
        <v>224</v>
      </c>
      <c r="K14" s="32" t="s">
        <v>181</v>
      </c>
      <c r="L14" s="32"/>
      <c r="M14" s="32"/>
      <c r="N14" s="32"/>
      <c r="O14" s="32"/>
      <c r="P14" s="32"/>
      <c r="Q14" s="32"/>
      <c r="R14" s="32"/>
      <c r="S14" s="32"/>
      <c r="T14" s="32"/>
      <c r="U14" s="32"/>
      <c r="V14" s="32"/>
      <c r="W14" s="32"/>
      <c r="X14" s="32"/>
      <c r="Y14" s="32"/>
      <c r="Z14" s="32"/>
      <c r="AA14" s="32"/>
      <c r="AB14" s="32"/>
      <c r="AC14" s="32"/>
      <c r="AD14" s="32"/>
      <c r="AE14" s="32"/>
      <c r="AF14" s="131"/>
    </row>
    <row r="15" spans="1:33" ht="18" customHeight="1" x14ac:dyDescent="0.2">
      <c r="A15" s="28"/>
      <c r="B15" s="28"/>
      <c r="C15" s="28"/>
      <c r="D15" s="28"/>
      <c r="E15" s="28"/>
      <c r="F15" s="28"/>
      <c r="G15" s="28"/>
      <c r="H15" s="28"/>
      <c r="I15" s="28"/>
      <c r="J15" s="130" t="s">
        <v>49</v>
      </c>
      <c r="K15" s="32" t="s">
        <v>50</v>
      </c>
      <c r="L15" s="32"/>
      <c r="M15" s="32"/>
      <c r="N15" s="143" t="s">
        <v>179</v>
      </c>
      <c r="O15" s="32" t="s">
        <v>182</v>
      </c>
      <c r="P15" s="32"/>
      <c r="Q15" s="143" t="s">
        <v>224</v>
      </c>
      <c r="R15" s="32" t="s">
        <v>183</v>
      </c>
      <c r="S15" s="32"/>
      <c r="T15" s="32"/>
      <c r="U15" s="32" t="s">
        <v>51</v>
      </c>
      <c r="V15" s="32"/>
      <c r="W15" s="143" t="s">
        <v>179</v>
      </c>
      <c r="X15" s="32" t="s">
        <v>184</v>
      </c>
      <c r="Y15" s="143" t="s">
        <v>224</v>
      </c>
      <c r="Z15" s="32" t="s">
        <v>185</v>
      </c>
      <c r="AA15" s="32"/>
      <c r="AB15" s="32"/>
      <c r="AC15" s="32"/>
      <c r="AD15" s="32"/>
      <c r="AE15" s="32"/>
      <c r="AF15" s="131"/>
    </row>
    <row r="16" spans="1:33" ht="18" customHeight="1" x14ac:dyDescent="0.2">
      <c r="A16" s="28"/>
      <c r="B16" s="28"/>
      <c r="C16" s="28"/>
      <c r="D16" s="28"/>
      <c r="E16" s="28"/>
      <c r="F16" s="28"/>
      <c r="G16" s="28"/>
      <c r="H16" s="28"/>
      <c r="I16" s="28"/>
      <c r="J16" s="130" t="s">
        <v>49</v>
      </c>
      <c r="K16" s="32" t="s">
        <v>53</v>
      </c>
      <c r="L16" s="32"/>
      <c r="M16" s="32"/>
      <c r="N16" s="143" t="s">
        <v>224</v>
      </c>
      <c r="O16" s="32" t="s">
        <v>182</v>
      </c>
      <c r="P16" s="32"/>
      <c r="Q16" s="143" t="s">
        <v>179</v>
      </c>
      <c r="R16" s="32" t="s">
        <v>183</v>
      </c>
      <c r="S16" s="32"/>
      <c r="T16" s="32"/>
      <c r="U16" s="32" t="s">
        <v>51</v>
      </c>
      <c r="V16" s="32"/>
      <c r="W16" s="143" t="s">
        <v>224</v>
      </c>
      <c r="X16" s="32" t="s">
        <v>184</v>
      </c>
      <c r="Y16" s="143" t="s">
        <v>179</v>
      </c>
      <c r="Z16" s="32" t="s">
        <v>185</v>
      </c>
      <c r="AA16" s="32"/>
      <c r="AB16" s="32"/>
      <c r="AC16" s="32"/>
      <c r="AD16" s="32"/>
      <c r="AE16" s="32"/>
      <c r="AF16" s="131"/>
    </row>
    <row r="17" spans="1:33" ht="18" customHeight="1" x14ac:dyDescent="0.2">
      <c r="A17" s="28"/>
      <c r="B17" s="28"/>
      <c r="C17" s="28"/>
      <c r="D17" s="28"/>
      <c r="E17" s="28"/>
      <c r="F17" s="28"/>
      <c r="G17" s="28"/>
      <c r="H17" s="28"/>
      <c r="I17" s="28"/>
      <c r="J17" s="130" t="s">
        <v>49</v>
      </c>
      <c r="K17" s="32" t="s">
        <v>54</v>
      </c>
      <c r="L17" s="32"/>
      <c r="M17" s="32"/>
      <c r="N17" s="32"/>
      <c r="O17" s="32"/>
      <c r="P17" s="32"/>
      <c r="Q17" s="143" t="s">
        <v>224</v>
      </c>
      <c r="R17" s="241" t="s">
        <v>226</v>
      </c>
      <c r="S17" s="241"/>
      <c r="T17" s="241"/>
      <c r="U17" s="32"/>
      <c r="V17" s="32"/>
      <c r="W17" s="32"/>
      <c r="X17" s="32"/>
      <c r="Y17" s="32"/>
      <c r="Z17" s="32"/>
      <c r="AA17" s="32"/>
      <c r="AB17" s="32"/>
      <c r="AC17" s="32"/>
      <c r="AD17" s="32"/>
      <c r="AE17" s="32"/>
      <c r="AF17" s="131"/>
    </row>
    <row r="18" spans="1:33" ht="18" customHeight="1" x14ac:dyDescent="0.2">
      <c r="A18" s="28"/>
      <c r="B18" s="28"/>
      <c r="C18" s="28"/>
      <c r="D18" s="28"/>
      <c r="E18" s="28"/>
      <c r="F18" s="28"/>
      <c r="G18" s="28"/>
      <c r="H18" s="28"/>
      <c r="I18" s="28"/>
      <c r="J18" s="130" t="s">
        <v>49</v>
      </c>
      <c r="K18" s="144" t="s">
        <v>179</v>
      </c>
      <c r="L18" s="237" t="s">
        <v>186</v>
      </c>
      <c r="M18" s="237"/>
      <c r="N18" s="237"/>
      <c r="O18" s="237"/>
      <c r="P18" s="237"/>
      <c r="Q18" s="237"/>
      <c r="R18" s="237"/>
      <c r="S18" s="237"/>
      <c r="T18" s="237"/>
      <c r="U18" s="237"/>
      <c r="V18" s="237"/>
      <c r="W18" s="237"/>
      <c r="X18" s="237"/>
      <c r="Y18" s="237"/>
      <c r="Z18" s="237"/>
      <c r="AA18" s="237"/>
      <c r="AB18" s="237"/>
      <c r="AC18" s="237"/>
      <c r="AD18" s="237"/>
      <c r="AE18" s="237"/>
      <c r="AF18" s="238"/>
    </row>
    <row r="19" spans="1:33" ht="18" customHeight="1" thickBot="1" x14ac:dyDescent="0.25">
      <c r="A19" s="28"/>
      <c r="B19" s="28"/>
      <c r="C19" s="28"/>
      <c r="D19" s="28"/>
      <c r="E19" s="28"/>
      <c r="F19" s="28"/>
      <c r="G19" s="28"/>
      <c r="H19" s="28"/>
      <c r="I19" s="28"/>
      <c r="J19" s="67"/>
      <c r="K19" s="132"/>
      <c r="L19" s="239" t="s">
        <v>187</v>
      </c>
      <c r="M19" s="239"/>
      <c r="N19" s="239"/>
      <c r="O19" s="239"/>
      <c r="P19" s="239"/>
      <c r="Q19" s="239"/>
      <c r="R19" s="239"/>
      <c r="S19" s="239"/>
      <c r="T19" s="239"/>
      <c r="U19" s="239"/>
      <c r="V19" s="239"/>
      <c r="W19" s="239"/>
      <c r="X19" s="239"/>
      <c r="Y19" s="239"/>
      <c r="Z19" s="239"/>
      <c r="AA19" s="239"/>
      <c r="AB19" s="239"/>
      <c r="AC19" s="239"/>
      <c r="AD19" s="239"/>
      <c r="AE19" s="239"/>
      <c r="AF19" s="240"/>
    </row>
    <row r="20" spans="1:33" ht="18" customHeight="1" thickBot="1"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3" ht="18" customHeight="1" x14ac:dyDescent="0.2">
      <c r="A21" s="28"/>
      <c r="B21" s="28" t="s">
        <v>87</v>
      </c>
      <c r="C21" s="28"/>
      <c r="D21" s="28"/>
      <c r="E21" s="28"/>
      <c r="F21" s="28"/>
      <c r="G21" s="28"/>
      <c r="H21" s="28"/>
      <c r="I21" s="28"/>
      <c r="J21" s="141" t="s">
        <v>179</v>
      </c>
      <c r="K21" s="33" t="s">
        <v>180</v>
      </c>
      <c r="L21" s="33"/>
      <c r="M21" s="33"/>
      <c r="N21" s="33"/>
      <c r="O21" s="33"/>
      <c r="P21" s="33"/>
      <c r="Q21" s="33"/>
      <c r="R21" s="33"/>
      <c r="S21" s="33"/>
      <c r="T21" s="33"/>
      <c r="U21" s="33"/>
      <c r="V21" s="33"/>
      <c r="W21" s="33"/>
      <c r="X21" s="33"/>
      <c r="Y21" s="33"/>
      <c r="Z21" s="33"/>
      <c r="AA21" s="33"/>
      <c r="AB21" s="33"/>
      <c r="AC21" s="33"/>
      <c r="AD21" s="33"/>
      <c r="AE21" s="33"/>
      <c r="AF21" s="34"/>
    </row>
    <row r="22" spans="1:33" ht="18" customHeight="1" x14ac:dyDescent="0.2">
      <c r="A22" s="28"/>
      <c r="B22" s="28"/>
      <c r="C22" s="28"/>
      <c r="D22" s="28"/>
      <c r="E22" s="28"/>
      <c r="F22" s="28"/>
      <c r="G22" s="28"/>
      <c r="H22" s="28"/>
      <c r="I22" s="28"/>
      <c r="J22" s="142" t="s">
        <v>224</v>
      </c>
      <c r="K22" s="32" t="s">
        <v>181</v>
      </c>
      <c r="L22" s="32"/>
      <c r="M22" s="32"/>
      <c r="N22" s="32"/>
      <c r="O22" s="32"/>
      <c r="P22" s="32"/>
      <c r="Q22" s="32"/>
      <c r="R22" s="32"/>
      <c r="S22" s="32"/>
      <c r="T22" s="32"/>
      <c r="U22" s="32"/>
      <c r="V22" s="32"/>
      <c r="W22" s="32"/>
      <c r="X22" s="32"/>
      <c r="Y22" s="32"/>
      <c r="Z22" s="32"/>
      <c r="AA22" s="32"/>
      <c r="AB22" s="32"/>
      <c r="AC22" s="32"/>
      <c r="AD22" s="32"/>
      <c r="AE22" s="32"/>
      <c r="AF22" s="35"/>
    </row>
    <row r="23" spans="1:33" ht="18" customHeight="1" x14ac:dyDescent="0.2">
      <c r="A23" s="28"/>
      <c r="B23" s="28"/>
      <c r="C23" s="28"/>
      <c r="D23" s="28"/>
      <c r="E23" s="28"/>
      <c r="F23" s="28"/>
      <c r="G23" s="28"/>
      <c r="H23" s="28"/>
      <c r="I23" s="28"/>
      <c r="J23" s="60" t="s">
        <v>49</v>
      </c>
      <c r="K23" s="32" t="s">
        <v>50</v>
      </c>
      <c r="L23" s="32"/>
      <c r="M23" s="32"/>
      <c r="N23" s="143" t="s">
        <v>179</v>
      </c>
      <c r="O23" s="32" t="s">
        <v>182</v>
      </c>
      <c r="P23" s="32"/>
      <c r="Q23" s="143" t="s">
        <v>224</v>
      </c>
      <c r="R23" s="32" t="s">
        <v>183</v>
      </c>
      <c r="S23" s="32"/>
      <c r="T23" s="32"/>
      <c r="U23" s="32" t="s">
        <v>51</v>
      </c>
      <c r="V23" s="32"/>
      <c r="W23" s="143" t="s">
        <v>179</v>
      </c>
      <c r="X23" s="32" t="s">
        <v>184</v>
      </c>
      <c r="Y23" s="143" t="s">
        <v>224</v>
      </c>
      <c r="Z23" s="32" t="s">
        <v>185</v>
      </c>
      <c r="AA23" s="32"/>
      <c r="AB23" s="32"/>
      <c r="AC23" s="32"/>
      <c r="AD23" s="32"/>
      <c r="AE23" s="32"/>
      <c r="AF23" s="35"/>
    </row>
    <row r="24" spans="1:33" ht="18" customHeight="1" x14ac:dyDescent="0.2">
      <c r="A24" s="28"/>
      <c r="B24" s="28"/>
      <c r="C24" s="28"/>
      <c r="D24" s="28"/>
      <c r="E24" s="28"/>
      <c r="F24" s="28"/>
      <c r="G24" s="28"/>
      <c r="H24" s="28"/>
      <c r="I24" s="28"/>
      <c r="J24" s="60" t="s">
        <v>52</v>
      </c>
      <c r="K24" s="32" t="s">
        <v>53</v>
      </c>
      <c r="L24" s="32"/>
      <c r="M24" s="32"/>
      <c r="N24" s="143" t="s">
        <v>224</v>
      </c>
      <c r="O24" s="32" t="s">
        <v>182</v>
      </c>
      <c r="P24" s="32"/>
      <c r="Q24" s="143" t="s">
        <v>179</v>
      </c>
      <c r="R24" s="32" t="s">
        <v>183</v>
      </c>
      <c r="S24" s="32"/>
      <c r="T24" s="32"/>
      <c r="U24" s="32" t="s">
        <v>51</v>
      </c>
      <c r="V24" s="32"/>
      <c r="W24" s="143" t="s">
        <v>224</v>
      </c>
      <c r="X24" s="32" t="s">
        <v>184</v>
      </c>
      <c r="Y24" s="143" t="s">
        <v>179</v>
      </c>
      <c r="Z24" s="32" t="s">
        <v>185</v>
      </c>
      <c r="AA24" s="32"/>
      <c r="AB24" s="32"/>
      <c r="AC24" s="32"/>
      <c r="AD24" s="32"/>
      <c r="AE24" s="32"/>
      <c r="AF24" s="35"/>
    </row>
    <row r="25" spans="1:33" ht="18" customHeight="1" x14ac:dyDescent="0.2">
      <c r="A25" s="28"/>
      <c r="B25" s="28"/>
      <c r="C25" s="28"/>
      <c r="D25" s="28"/>
      <c r="E25" s="28"/>
      <c r="F25" s="28"/>
      <c r="G25" s="28"/>
      <c r="H25" s="28"/>
      <c r="I25" s="28"/>
      <c r="J25" s="60" t="s">
        <v>52</v>
      </c>
      <c r="K25" s="32" t="s">
        <v>54</v>
      </c>
      <c r="L25" s="32"/>
      <c r="M25" s="32"/>
      <c r="N25" s="32"/>
      <c r="O25" s="32"/>
      <c r="P25" s="32"/>
      <c r="Q25" s="143" t="s">
        <v>224</v>
      </c>
      <c r="R25" s="241" t="s">
        <v>226</v>
      </c>
      <c r="S25" s="241"/>
      <c r="T25" s="241"/>
      <c r="U25" s="32"/>
      <c r="V25" s="32"/>
      <c r="W25" s="32"/>
      <c r="X25" s="32"/>
      <c r="Y25" s="32"/>
      <c r="Z25" s="32"/>
      <c r="AA25" s="32"/>
      <c r="AB25" s="32"/>
      <c r="AC25" s="32"/>
      <c r="AD25" s="32"/>
      <c r="AE25" s="32"/>
      <c r="AF25" s="35"/>
    </row>
    <row r="26" spans="1:33" ht="18" customHeight="1" x14ac:dyDescent="0.2">
      <c r="A26" s="28"/>
      <c r="B26" s="28"/>
      <c r="C26" s="28"/>
      <c r="D26" s="28"/>
      <c r="E26" s="28"/>
      <c r="F26" s="28"/>
      <c r="G26" s="28"/>
      <c r="H26" s="28"/>
      <c r="I26" s="28"/>
      <c r="J26" s="130" t="s">
        <v>49</v>
      </c>
      <c r="K26" s="144" t="s">
        <v>179</v>
      </c>
      <c r="L26" s="237" t="s">
        <v>186</v>
      </c>
      <c r="M26" s="237"/>
      <c r="N26" s="237"/>
      <c r="O26" s="237"/>
      <c r="P26" s="237"/>
      <c r="Q26" s="237"/>
      <c r="R26" s="237"/>
      <c r="S26" s="237"/>
      <c r="T26" s="237"/>
      <c r="U26" s="237"/>
      <c r="V26" s="237"/>
      <c r="W26" s="237"/>
      <c r="X26" s="237"/>
      <c r="Y26" s="237"/>
      <c r="Z26" s="237"/>
      <c r="AA26" s="237"/>
      <c r="AB26" s="237"/>
      <c r="AC26" s="237"/>
      <c r="AD26" s="237"/>
      <c r="AE26" s="237"/>
      <c r="AF26" s="238"/>
    </row>
    <row r="27" spans="1:33" ht="18" customHeight="1" thickBot="1" x14ac:dyDescent="0.25">
      <c r="A27" s="28"/>
      <c r="B27" s="28"/>
      <c r="C27" s="28"/>
      <c r="D27" s="28"/>
      <c r="E27" s="28"/>
      <c r="F27" s="28"/>
      <c r="G27" s="28"/>
      <c r="H27" s="28"/>
      <c r="I27" s="28"/>
      <c r="J27" s="67"/>
      <c r="K27" s="132"/>
      <c r="L27" s="239" t="s">
        <v>187</v>
      </c>
      <c r="M27" s="239"/>
      <c r="N27" s="239"/>
      <c r="O27" s="239"/>
      <c r="P27" s="239"/>
      <c r="Q27" s="239"/>
      <c r="R27" s="239"/>
      <c r="S27" s="239"/>
      <c r="T27" s="239"/>
      <c r="U27" s="239"/>
      <c r="V27" s="239"/>
      <c r="W27" s="239"/>
      <c r="X27" s="239"/>
      <c r="Y27" s="239"/>
      <c r="Z27" s="239"/>
      <c r="AA27" s="239"/>
      <c r="AB27" s="239"/>
      <c r="AC27" s="239"/>
      <c r="AD27" s="239"/>
      <c r="AE27" s="239"/>
      <c r="AF27" s="240"/>
    </row>
    <row r="28" spans="1:33" ht="18" customHeight="1" thickBot="1"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row>
    <row r="29" spans="1:33" ht="18" customHeight="1" x14ac:dyDescent="0.2">
      <c r="A29" s="28"/>
      <c r="B29" s="28" t="s">
        <v>88</v>
      </c>
      <c r="C29" s="28"/>
      <c r="D29" s="28"/>
      <c r="E29" s="28"/>
      <c r="F29" s="28"/>
      <c r="G29" s="28"/>
      <c r="H29" s="28"/>
      <c r="I29" s="28"/>
      <c r="J29" s="285" t="s">
        <v>55</v>
      </c>
      <c r="K29" s="286"/>
      <c r="L29" s="287"/>
      <c r="M29" s="288">
        <v>3</v>
      </c>
      <c r="N29" s="288"/>
      <c r="O29" s="288"/>
      <c r="P29" s="288"/>
      <c r="Q29" s="36" t="s">
        <v>56</v>
      </c>
      <c r="R29" s="36"/>
      <c r="S29" s="36"/>
      <c r="T29" s="36"/>
      <c r="U29" s="36"/>
      <c r="V29" s="36"/>
      <c r="W29" s="36"/>
      <c r="X29" s="36"/>
      <c r="Y29" s="36"/>
      <c r="Z29" s="36"/>
      <c r="AA29" s="36"/>
      <c r="AB29" s="36"/>
      <c r="AC29" s="36"/>
      <c r="AD29" s="36"/>
      <c r="AE29" s="36"/>
      <c r="AF29" s="37"/>
      <c r="AG29" t="s">
        <v>233</v>
      </c>
    </row>
    <row r="30" spans="1:33" ht="18" customHeight="1" x14ac:dyDescent="0.2">
      <c r="A30" s="28"/>
      <c r="B30" s="28"/>
      <c r="C30" s="28"/>
      <c r="D30" s="28"/>
      <c r="E30" s="28"/>
      <c r="F30" s="28"/>
      <c r="G30" s="28"/>
      <c r="H30" s="28"/>
      <c r="I30" s="28"/>
      <c r="J30" s="242" t="s">
        <v>57</v>
      </c>
      <c r="K30" s="243"/>
      <c r="L30" s="244"/>
      <c r="M30" s="145" t="s">
        <v>179</v>
      </c>
      <c r="N30" s="146" t="s">
        <v>188</v>
      </c>
      <c r="O30" s="146"/>
      <c r="P30" s="146"/>
      <c r="Q30" s="150" t="s">
        <v>179</v>
      </c>
      <c r="R30" s="146" t="s">
        <v>189</v>
      </c>
      <c r="S30" s="146"/>
      <c r="T30" s="146"/>
      <c r="U30" s="150" t="s">
        <v>224</v>
      </c>
      <c r="V30" s="146" t="s">
        <v>190</v>
      </c>
      <c r="W30" s="151"/>
      <c r="X30" s="146"/>
      <c r="Y30" s="146"/>
      <c r="Z30" s="146"/>
      <c r="AA30" s="146"/>
      <c r="AB30" s="146"/>
      <c r="AC30" s="150" t="s">
        <v>179</v>
      </c>
      <c r="AD30" s="146" t="s">
        <v>191</v>
      </c>
      <c r="AE30" s="151"/>
      <c r="AF30" s="152"/>
    </row>
    <row r="31" spans="1:33" ht="18" customHeight="1" thickBot="1" x14ac:dyDescent="0.25">
      <c r="A31" s="28"/>
      <c r="B31" s="28"/>
      <c r="C31" s="28"/>
      <c r="D31" s="28"/>
      <c r="E31" s="28"/>
      <c r="F31" s="28"/>
      <c r="G31" s="28"/>
      <c r="H31" s="28"/>
      <c r="I31" s="28"/>
      <c r="J31" s="245" t="s">
        <v>58</v>
      </c>
      <c r="K31" s="246"/>
      <c r="L31" s="247"/>
      <c r="M31" s="147" t="s">
        <v>179</v>
      </c>
      <c r="N31" s="148" t="s">
        <v>192</v>
      </c>
      <c r="O31" s="149"/>
      <c r="P31" s="149"/>
      <c r="Q31" s="149" t="s">
        <v>179</v>
      </c>
      <c r="R31" s="148" t="s">
        <v>193</v>
      </c>
      <c r="S31" s="148"/>
      <c r="T31" s="148"/>
      <c r="U31" s="148"/>
      <c r="V31" s="149" t="s">
        <v>179</v>
      </c>
      <c r="W31" s="148" t="s">
        <v>194</v>
      </c>
      <c r="X31" s="148"/>
      <c r="Y31" s="148"/>
      <c r="Z31" s="148"/>
      <c r="AA31" s="149" t="s">
        <v>179</v>
      </c>
      <c r="AB31" s="148" t="s">
        <v>191</v>
      </c>
      <c r="AC31" s="148"/>
      <c r="AD31" s="148"/>
      <c r="AE31" s="148"/>
      <c r="AF31" s="153"/>
    </row>
    <row r="32" spans="1:33" ht="18" customHeight="1" thickBot="1" x14ac:dyDescent="0.25">
      <c r="A32" s="28"/>
      <c r="B32" s="28"/>
      <c r="C32" s="28"/>
      <c r="D32" s="28"/>
      <c r="E32" s="28"/>
      <c r="F32" s="28"/>
      <c r="G32" s="28"/>
      <c r="H32" s="28"/>
      <c r="I32" s="28"/>
      <c r="J32" s="232" t="s">
        <v>107</v>
      </c>
      <c r="K32" s="232"/>
      <c r="L32" s="232"/>
      <c r="M32" s="232"/>
      <c r="N32" s="232"/>
      <c r="O32" s="232"/>
      <c r="P32" s="232"/>
      <c r="Q32" s="232"/>
      <c r="R32" s="232"/>
      <c r="S32" s="232"/>
      <c r="T32" s="232"/>
      <c r="U32" s="232"/>
      <c r="V32" s="232"/>
      <c r="W32" s="232"/>
      <c r="X32" s="232"/>
      <c r="Y32" s="232"/>
      <c r="Z32" s="232"/>
      <c r="AA32" s="232"/>
      <c r="AB32" s="232"/>
      <c r="AC32" s="232"/>
      <c r="AD32" s="232"/>
      <c r="AE32" s="232"/>
      <c r="AF32" s="232"/>
    </row>
    <row r="33" spans="1:36" ht="18" customHeight="1" x14ac:dyDescent="0.2">
      <c r="A33" s="28"/>
      <c r="B33" s="28" t="s">
        <v>89</v>
      </c>
      <c r="C33" s="28"/>
      <c r="D33" s="28"/>
      <c r="E33" s="28"/>
      <c r="F33" s="28"/>
      <c r="G33" s="28"/>
      <c r="H33" s="28"/>
      <c r="I33" s="28"/>
      <c r="J33" s="154" t="s">
        <v>224</v>
      </c>
      <c r="K33" s="289" t="s">
        <v>195</v>
      </c>
      <c r="L33" s="289"/>
      <c r="M33" s="289"/>
      <c r="N33" s="289"/>
      <c r="O33" s="289"/>
      <c r="P33" s="289"/>
      <c r="Q33" s="289"/>
      <c r="R33" s="289"/>
      <c r="S33" s="289"/>
      <c r="T33" s="289"/>
      <c r="U33" s="289"/>
      <c r="V33" s="289"/>
      <c r="W33" s="289"/>
      <c r="X33" s="289"/>
      <c r="Y33" s="289"/>
      <c r="Z33" s="289"/>
      <c r="AA33" s="289"/>
      <c r="AB33" s="289"/>
      <c r="AC33" s="289"/>
      <c r="AD33" s="289"/>
      <c r="AE33" s="289"/>
      <c r="AF33" s="290"/>
    </row>
    <row r="34" spans="1:36" ht="18" customHeight="1" thickBot="1" x14ac:dyDescent="0.25">
      <c r="A34" s="28"/>
      <c r="B34" s="28"/>
      <c r="C34" s="28"/>
      <c r="D34" s="28"/>
      <c r="E34" s="28"/>
      <c r="F34" s="28"/>
      <c r="G34" s="28"/>
      <c r="H34" s="28"/>
      <c r="I34" s="28"/>
      <c r="J34" s="155"/>
      <c r="K34" s="291" t="s">
        <v>197</v>
      </c>
      <c r="L34" s="291"/>
      <c r="M34" s="291"/>
      <c r="N34" s="291"/>
      <c r="O34" s="291"/>
      <c r="P34" s="291"/>
      <c r="Q34" s="291"/>
      <c r="R34" s="291"/>
      <c r="S34" s="291"/>
      <c r="T34" s="291"/>
      <c r="U34" s="291"/>
      <c r="V34" s="291"/>
      <c r="W34" s="291"/>
      <c r="X34" s="291"/>
      <c r="Y34" s="291"/>
      <c r="Z34" s="291"/>
      <c r="AA34" s="291"/>
      <c r="AB34" s="291"/>
      <c r="AC34" s="291"/>
      <c r="AD34" s="291"/>
      <c r="AE34" s="291"/>
      <c r="AF34" s="292"/>
      <c r="AG34" t="s">
        <v>196</v>
      </c>
    </row>
    <row r="35" spans="1:36" ht="18" customHeight="1" thickBot="1" x14ac:dyDescent="0.25">
      <c r="A35" s="28"/>
      <c r="B35" s="28"/>
      <c r="C35" s="28"/>
      <c r="D35" s="28"/>
      <c r="E35" s="28"/>
      <c r="F35" s="28"/>
      <c r="G35" s="28"/>
      <c r="H35" s="28"/>
      <c r="I35" s="28"/>
      <c r="J35" s="38"/>
      <c r="K35" s="38"/>
      <c r="L35" s="38"/>
      <c r="M35" s="38"/>
      <c r="N35" s="38"/>
      <c r="O35" s="38"/>
      <c r="P35" s="38"/>
      <c r="Q35" s="38"/>
      <c r="R35" s="38"/>
      <c r="S35" s="38"/>
      <c r="T35" s="38"/>
      <c r="U35" s="38"/>
      <c r="V35" s="38"/>
      <c r="W35" s="38"/>
      <c r="X35" s="38"/>
      <c r="Y35" s="38"/>
      <c r="Z35" s="38"/>
      <c r="AA35" s="38"/>
      <c r="AB35" s="38"/>
      <c r="AC35" s="28"/>
      <c r="AD35" s="28"/>
      <c r="AE35" s="28"/>
      <c r="AF35" s="28"/>
    </row>
    <row r="36" spans="1:36" ht="18" customHeight="1" thickBot="1" x14ac:dyDescent="0.25">
      <c r="A36" s="28"/>
      <c r="B36" s="28" t="s">
        <v>90</v>
      </c>
      <c r="C36" s="28"/>
      <c r="D36" s="28"/>
      <c r="E36" s="28"/>
      <c r="F36" s="28"/>
      <c r="G36" s="28"/>
      <c r="H36" s="28"/>
      <c r="I36" s="28"/>
      <c r="J36" s="296">
        <v>1</v>
      </c>
      <c r="K36" s="297"/>
      <c r="L36" s="39" t="s">
        <v>59</v>
      </c>
      <c r="M36" s="298" t="s">
        <v>95</v>
      </c>
      <c r="N36" s="298"/>
      <c r="O36" s="298"/>
      <c r="P36" s="298"/>
      <c r="Q36" s="298"/>
      <c r="R36" s="298"/>
      <c r="S36" s="298"/>
      <c r="T36" s="298"/>
      <c r="U36" s="298"/>
      <c r="V36" s="298"/>
      <c r="W36" s="298"/>
      <c r="X36" s="298"/>
      <c r="Y36" s="298"/>
      <c r="Z36" s="298"/>
      <c r="AA36" s="298"/>
      <c r="AB36" s="298"/>
      <c r="AC36" s="298"/>
      <c r="AD36" s="298"/>
      <c r="AE36" s="298"/>
      <c r="AF36" s="299"/>
      <c r="AG36" t="s">
        <v>234</v>
      </c>
    </row>
    <row r="37" spans="1:36" ht="18" customHeight="1" thickBot="1"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6" ht="18" customHeight="1" x14ac:dyDescent="0.2">
      <c r="A38" s="28"/>
      <c r="B38" s="28" t="s">
        <v>91</v>
      </c>
      <c r="C38" s="28"/>
      <c r="D38" s="28"/>
      <c r="E38" s="28"/>
      <c r="F38" s="28"/>
      <c r="G38" s="28"/>
      <c r="H38" s="28"/>
      <c r="I38" s="28"/>
      <c r="J38" s="266" t="s">
        <v>73</v>
      </c>
      <c r="K38" s="267"/>
      <c r="L38" s="268"/>
      <c r="M38" s="271" t="s">
        <v>74</v>
      </c>
      <c r="N38" s="272"/>
      <c r="O38" s="272"/>
      <c r="P38" s="273"/>
      <c r="Q38" s="266" t="s">
        <v>75</v>
      </c>
      <c r="R38" s="267"/>
      <c r="S38" s="267"/>
      <c r="T38" s="267"/>
      <c r="U38" s="267"/>
      <c r="V38" s="267"/>
      <c r="W38" s="267"/>
      <c r="X38" s="267"/>
      <c r="Y38" s="268"/>
      <c r="Z38" s="266" t="s">
        <v>76</v>
      </c>
      <c r="AA38" s="267"/>
      <c r="AB38" s="268"/>
      <c r="AC38" s="271" t="s">
        <v>72</v>
      </c>
      <c r="AD38" s="272"/>
      <c r="AE38" s="272"/>
      <c r="AF38" s="273"/>
      <c r="AG38" s="28"/>
      <c r="AH38" s="28"/>
      <c r="AI38" s="28"/>
      <c r="AJ38" s="28"/>
    </row>
    <row r="39" spans="1:36" ht="18" customHeight="1" x14ac:dyDescent="0.2">
      <c r="A39" s="28"/>
      <c r="B39" s="28"/>
      <c r="C39" s="28"/>
      <c r="D39" s="28"/>
      <c r="E39" s="28"/>
      <c r="F39" s="28"/>
      <c r="G39" s="28"/>
      <c r="H39" s="28"/>
      <c r="I39" s="28"/>
      <c r="J39" s="269"/>
      <c r="K39" s="270"/>
      <c r="L39" s="264"/>
      <c r="M39" s="274"/>
      <c r="N39" s="275"/>
      <c r="O39" s="275"/>
      <c r="P39" s="276"/>
      <c r="Q39" s="269"/>
      <c r="R39" s="270"/>
      <c r="S39" s="270"/>
      <c r="T39" s="270"/>
      <c r="U39" s="270"/>
      <c r="V39" s="270"/>
      <c r="W39" s="270"/>
      <c r="X39" s="270"/>
      <c r="Y39" s="264"/>
      <c r="Z39" s="269"/>
      <c r="AA39" s="270"/>
      <c r="AB39" s="264"/>
      <c r="AC39" s="274"/>
      <c r="AD39" s="275"/>
      <c r="AE39" s="275"/>
      <c r="AF39" s="276"/>
      <c r="AG39" s="28"/>
      <c r="AH39" s="28"/>
      <c r="AI39" s="28"/>
      <c r="AJ39" s="28"/>
    </row>
    <row r="40" spans="1:36" ht="18" customHeight="1" thickBot="1" x14ac:dyDescent="0.25">
      <c r="A40" s="28"/>
      <c r="B40" s="28"/>
      <c r="C40" s="28"/>
      <c r="D40" s="28"/>
      <c r="E40" s="28"/>
      <c r="F40" s="28"/>
      <c r="G40" s="28"/>
      <c r="H40" s="28"/>
      <c r="I40" s="28"/>
      <c r="J40" s="245"/>
      <c r="K40" s="246"/>
      <c r="L40" s="247"/>
      <c r="M40" s="277"/>
      <c r="N40" s="278"/>
      <c r="O40" s="278"/>
      <c r="P40" s="279"/>
      <c r="Q40" s="245"/>
      <c r="R40" s="246"/>
      <c r="S40" s="246"/>
      <c r="T40" s="246"/>
      <c r="U40" s="246"/>
      <c r="V40" s="246"/>
      <c r="W40" s="246"/>
      <c r="X40" s="246"/>
      <c r="Y40" s="247"/>
      <c r="Z40" s="245"/>
      <c r="AA40" s="246"/>
      <c r="AB40" s="247"/>
      <c r="AC40" s="277"/>
      <c r="AD40" s="278"/>
      <c r="AE40" s="278"/>
      <c r="AF40" s="279"/>
      <c r="AG40" s="28"/>
      <c r="AH40" s="28"/>
      <c r="AI40" s="28"/>
      <c r="AJ40" s="28"/>
    </row>
    <row r="41" spans="1:36" ht="4.5" customHeight="1" thickBot="1" x14ac:dyDescent="0.25">
      <c r="A41" s="28"/>
      <c r="B41" s="28"/>
      <c r="C41" s="28"/>
      <c r="D41" s="28"/>
      <c r="E41" s="28"/>
      <c r="F41" s="28"/>
      <c r="G41" s="28"/>
      <c r="H41" s="28"/>
      <c r="I41" s="28"/>
      <c r="J41" s="40"/>
      <c r="K41" s="41"/>
      <c r="L41" s="42"/>
      <c r="M41" s="40"/>
      <c r="N41" s="41"/>
      <c r="O41" s="41"/>
      <c r="P41" s="42"/>
      <c r="Q41" s="40"/>
      <c r="R41" s="41"/>
      <c r="S41" s="41"/>
      <c r="T41" s="41"/>
      <c r="U41" s="41"/>
      <c r="V41" s="41"/>
      <c r="W41" s="41"/>
      <c r="X41" s="57"/>
      <c r="Y41" s="59"/>
      <c r="Z41" s="40"/>
      <c r="AA41" s="57"/>
      <c r="AB41" s="59"/>
      <c r="AC41" s="58"/>
      <c r="AD41" s="31"/>
      <c r="AE41" s="31"/>
      <c r="AF41" s="44"/>
      <c r="AG41" s="28"/>
      <c r="AH41" s="28"/>
      <c r="AI41" s="28"/>
      <c r="AJ41" s="28"/>
    </row>
    <row r="42" spans="1:36" ht="18" customHeight="1" thickBot="1" x14ac:dyDescent="0.25">
      <c r="A42" s="28"/>
      <c r="B42" s="28"/>
      <c r="C42" s="28"/>
      <c r="D42" s="28"/>
      <c r="E42" s="28"/>
      <c r="F42" s="28"/>
      <c r="G42" s="28"/>
      <c r="H42" s="28"/>
      <c r="I42" s="28"/>
      <c r="J42" s="274" t="s">
        <v>77</v>
      </c>
      <c r="K42" s="275"/>
      <c r="L42" s="276"/>
      <c r="M42" s="260">
        <f>'【定型様式1】室名等面積表（小規模保育事業A型・B型用）'!K6</f>
        <v>39.6</v>
      </c>
      <c r="N42" s="261"/>
      <c r="O42" s="261"/>
      <c r="P42" s="262" t="s">
        <v>60</v>
      </c>
      <c r="Q42" s="65"/>
      <c r="R42" s="66" t="s">
        <v>61</v>
      </c>
      <c r="S42" s="32"/>
      <c r="T42" s="32"/>
      <c r="U42" s="283">
        <f>SUM(Q10:X10)</f>
        <v>12</v>
      </c>
      <c r="V42" s="284"/>
      <c r="W42" s="31" t="s">
        <v>44</v>
      </c>
      <c r="X42" s="31"/>
      <c r="Y42" s="44"/>
      <c r="Z42" s="43"/>
      <c r="AA42" s="31"/>
      <c r="AB42" s="44"/>
      <c r="AC42" s="142" t="s">
        <v>224</v>
      </c>
      <c r="AD42" s="32" t="s">
        <v>198</v>
      </c>
      <c r="AE42" s="32"/>
      <c r="AF42" s="131"/>
      <c r="AG42" s="28"/>
      <c r="AH42" s="28"/>
      <c r="AI42" s="28"/>
      <c r="AJ42" s="28"/>
    </row>
    <row r="43" spans="1:36" ht="18" customHeight="1" thickBot="1" x14ac:dyDescent="0.25">
      <c r="A43" s="28"/>
      <c r="B43" s="28"/>
      <c r="C43" s="28"/>
      <c r="D43" s="28"/>
      <c r="E43" s="28"/>
      <c r="F43" s="28"/>
      <c r="G43" s="28"/>
      <c r="H43" s="28"/>
      <c r="I43" s="28"/>
      <c r="J43" s="274"/>
      <c r="K43" s="275"/>
      <c r="L43" s="276"/>
      <c r="M43" s="260"/>
      <c r="N43" s="261"/>
      <c r="O43" s="261"/>
      <c r="P43" s="262"/>
      <c r="Q43" s="65"/>
      <c r="R43" s="32"/>
      <c r="S43" s="32"/>
      <c r="T43" s="32"/>
      <c r="U43" s="32" t="s">
        <v>78</v>
      </c>
      <c r="V43" s="32"/>
      <c r="W43" s="31"/>
      <c r="X43" s="31"/>
      <c r="Y43" s="44"/>
      <c r="Z43" s="43"/>
      <c r="AA43" s="76" t="str">
        <f>IF(M42&gt;=S44,"適","否")</f>
        <v>適</v>
      </c>
      <c r="AB43" s="77"/>
      <c r="AC43" s="43"/>
      <c r="AD43" s="31"/>
      <c r="AE43" s="31"/>
      <c r="AF43" s="44"/>
      <c r="AG43" s="28"/>
      <c r="AH43" s="28"/>
      <c r="AI43" s="28"/>
      <c r="AJ43" s="28"/>
    </row>
    <row r="44" spans="1:36" ht="18" customHeight="1" thickBot="1" x14ac:dyDescent="0.25">
      <c r="A44" s="28"/>
      <c r="B44" s="28"/>
      <c r="C44" s="28"/>
      <c r="D44" s="28"/>
      <c r="E44" s="28"/>
      <c r="F44" s="28"/>
      <c r="G44" s="28"/>
      <c r="H44" s="28"/>
      <c r="I44" s="28"/>
      <c r="J44" s="274"/>
      <c r="K44" s="275"/>
      <c r="L44" s="276"/>
      <c r="M44" s="260"/>
      <c r="N44" s="261"/>
      <c r="O44" s="261"/>
      <c r="P44" s="262"/>
      <c r="Q44" s="65"/>
      <c r="R44" s="56" t="s">
        <v>64</v>
      </c>
      <c r="S44" s="280">
        <f>3.3*U42</f>
        <v>39.599999999999994</v>
      </c>
      <c r="T44" s="281"/>
      <c r="U44" s="282"/>
      <c r="V44" s="32" t="s">
        <v>63</v>
      </c>
      <c r="W44" s="31"/>
      <c r="X44" s="31"/>
      <c r="Y44" s="44"/>
      <c r="Z44" s="43"/>
      <c r="AA44" s="31"/>
      <c r="AB44" s="44"/>
      <c r="AC44" s="43"/>
      <c r="AD44" s="31"/>
      <c r="AE44" s="31"/>
      <c r="AF44" s="44"/>
      <c r="AG44" s="28"/>
      <c r="AH44" s="28"/>
      <c r="AI44" s="28"/>
      <c r="AJ44" s="28"/>
    </row>
    <row r="45" spans="1:36" ht="4.5" customHeight="1" thickBot="1" x14ac:dyDescent="0.25">
      <c r="A45" s="28"/>
      <c r="B45" s="28"/>
      <c r="C45" s="28"/>
      <c r="D45" s="28"/>
      <c r="E45" s="28"/>
      <c r="F45" s="28"/>
      <c r="G45" s="28"/>
      <c r="H45" s="28"/>
      <c r="I45" s="28"/>
      <c r="J45" s="45"/>
      <c r="K45" s="46"/>
      <c r="L45" s="47"/>
      <c r="M45" s="48"/>
      <c r="N45" s="49"/>
      <c r="O45" s="49"/>
      <c r="P45" s="55"/>
      <c r="Q45" s="67"/>
      <c r="R45" s="68"/>
      <c r="S45" s="49"/>
      <c r="T45" s="49"/>
      <c r="U45" s="49"/>
      <c r="V45" s="69"/>
      <c r="W45" s="52"/>
      <c r="X45" s="52"/>
      <c r="Y45" s="50"/>
      <c r="Z45" s="51"/>
      <c r="AA45" s="52"/>
      <c r="AB45" s="50"/>
      <c r="AC45" s="51"/>
      <c r="AD45" s="52"/>
      <c r="AE45" s="52"/>
      <c r="AF45" s="50"/>
      <c r="AG45" s="28"/>
      <c r="AH45" s="28"/>
      <c r="AI45" s="28"/>
      <c r="AJ45" s="28"/>
    </row>
    <row r="46" spans="1:36" ht="4.5" customHeight="1" thickBot="1" x14ac:dyDescent="0.25">
      <c r="A46" s="28"/>
      <c r="B46" s="28"/>
      <c r="C46" s="28"/>
      <c r="D46" s="28"/>
      <c r="E46" s="28"/>
      <c r="F46" s="28"/>
      <c r="G46" s="28"/>
      <c r="H46" s="28"/>
      <c r="I46" s="28"/>
      <c r="J46" s="58"/>
      <c r="K46" s="57"/>
      <c r="L46" s="59"/>
      <c r="M46" s="70"/>
      <c r="N46" s="71"/>
      <c r="O46" s="71"/>
      <c r="P46" s="72"/>
      <c r="Q46" s="70"/>
      <c r="R46" s="71"/>
      <c r="S46" s="71"/>
      <c r="T46" s="71"/>
      <c r="U46" s="71"/>
      <c r="V46" s="71"/>
      <c r="W46" s="57"/>
      <c r="X46" s="57"/>
      <c r="Y46" s="59"/>
      <c r="Z46" s="58"/>
      <c r="AA46" s="57"/>
      <c r="AB46" s="59"/>
      <c r="AC46" s="58"/>
      <c r="AD46" s="53"/>
      <c r="AE46" s="53"/>
      <c r="AF46" s="54"/>
      <c r="AG46" s="28"/>
      <c r="AH46" s="28"/>
      <c r="AI46" s="28"/>
      <c r="AJ46" s="28"/>
    </row>
    <row r="47" spans="1:36" ht="18" customHeight="1" thickBot="1" x14ac:dyDescent="0.25">
      <c r="A47" s="28"/>
      <c r="B47" s="28"/>
      <c r="C47" s="28"/>
      <c r="D47" s="31"/>
      <c r="E47" s="28"/>
      <c r="F47" s="28"/>
      <c r="G47" s="28"/>
      <c r="H47" s="28"/>
      <c r="I47" s="28"/>
      <c r="J47" s="274" t="s">
        <v>79</v>
      </c>
      <c r="K47" s="270"/>
      <c r="L47" s="264"/>
      <c r="M47" s="260">
        <f>'【定型様式1】室名等面積表（小規模保育事業A型・B型用）'!K7</f>
        <v>23.1</v>
      </c>
      <c r="N47" s="261"/>
      <c r="O47" s="261"/>
      <c r="P47" s="262" t="s">
        <v>63</v>
      </c>
      <c r="Q47" s="65"/>
      <c r="R47" s="66" t="s">
        <v>65</v>
      </c>
      <c r="S47" s="32"/>
      <c r="T47" s="32"/>
      <c r="U47" s="283">
        <f>Y10</f>
        <v>7</v>
      </c>
      <c r="V47" s="284"/>
      <c r="W47" s="31" t="s">
        <v>44</v>
      </c>
      <c r="X47" s="31"/>
      <c r="Y47" s="44"/>
      <c r="Z47" s="43"/>
      <c r="AA47" s="31"/>
      <c r="AB47" s="44"/>
      <c r="AC47" s="142" t="s">
        <v>224</v>
      </c>
      <c r="AD47" s="32" t="s">
        <v>198</v>
      </c>
      <c r="AE47" s="32"/>
      <c r="AF47" s="131"/>
      <c r="AG47" s="28"/>
      <c r="AH47" s="28"/>
      <c r="AI47" s="28"/>
      <c r="AJ47" s="28"/>
    </row>
    <row r="48" spans="1:36" ht="18" customHeight="1" thickBot="1" x14ac:dyDescent="0.25">
      <c r="A48" s="28"/>
      <c r="B48" s="28"/>
      <c r="C48" s="28"/>
      <c r="D48" s="28"/>
      <c r="E48" s="28"/>
      <c r="F48" s="28"/>
      <c r="G48" s="28"/>
      <c r="H48" s="28"/>
      <c r="I48" s="28"/>
      <c r="J48" s="269"/>
      <c r="K48" s="270"/>
      <c r="L48" s="264"/>
      <c r="M48" s="260"/>
      <c r="N48" s="261"/>
      <c r="O48" s="261"/>
      <c r="P48" s="262"/>
      <c r="Q48" s="65"/>
      <c r="R48" s="32"/>
      <c r="S48" s="32"/>
      <c r="T48" s="32"/>
      <c r="U48" s="32" t="s">
        <v>80</v>
      </c>
      <c r="V48" s="32"/>
      <c r="W48" s="31"/>
      <c r="X48" s="31"/>
      <c r="Y48" s="44"/>
      <c r="Z48" s="43"/>
      <c r="AA48" s="76" t="str">
        <f>IF(M47&gt;=S49,"適","否")</f>
        <v>適</v>
      </c>
      <c r="AB48" s="77"/>
      <c r="AC48" s="43"/>
      <c r="AD48" s="31"/>
      <c r="AE48" s="31"/>
      <c r="AF48" s="44"/>
      <c r="AG48" s="28"/>
      <c r="AH48" s="28"/>
      <c r="AI48" s="28"/>
      <c r="AJ48" s="28"/>
    </row>
    <row r="49" spans="1:47" ht="18" customHeight="1" thickBot="1" x14ac:dyDescent="0.25">
      <c r="A49" s="28"/>
      <c r="B49" s="28"/>
      <c r="C49" s="28"/>
      <c r="D49" s="28"/>
      <c r="E49" s="31"/>
      <c r="F49" s="28"/>
      <c r="G49" s="28"/>
      <c r="H49" s="28"/>
      <c r="I49" s="28"/>
      <c r="J49" s="269"/>
      <c r="K49" s="270"/>
      <c r="L49" s="264"/>
      <c r="M49" s="260"/>
      <c r="N49" s="261"/>
      <c r="O49" s="261"/>
      <c r="P49" s="262"/>
      <c r="Q49" s="65"/>
      <c r="R49" s="56" t="s">
        <v>64</v>
      </c>
      <c r="S49" s="280">
        <f>3.3*U47</f>
        <v>23.099999999999998</v>
      </c>
      <c r="T49" s="281"/>
      <c r="U49" s="282"/>
      <c r="V49" s="32" t="s">
        <v>62</v>
      </c>
      <c r="W49" s="31"/>
      <c r="X49" s="31"/>
      <c r="Y49" s="44"/>
      <c r="Z49" s="43"/>
      <c r="AA49" s="31"/>
      <c r="AB49" s="44"/>
      <c r="AC49" s="43"/>
      <c r="AD49" s="31"/>
      <c r="AE49" s="31"/>
      <c r="AF49" s="44"/>
      <c r="AG49" s="28"/>
      <c r="AH49" s="28"/>
      <c r="AI49" s="28"/>
      <c r="AJ49" s="28"/>
    </row>
    <row r="50" spans="1:47" ht="4.5" customHeight="1" thickBot="1" x14ac:dyDescent="0.25">
      <c r="A50" s="28"/>
      <c r="B50" s="28"/>
      <c r="C50" s="28"/>
      <c r="D50" s="28"/>
      <c r="E50" s="28"/>
      <c r="F50" s="28"/>
      <c r="G50" s="28"/>
      <c r="H50" s="28"/>
      <c r="I50" s="28"/>
      <c r="J50" s="45"/>
      <c r="K50" s="46"/>
      <c r="L50" s="47"/>
      <c r="M50" s="48"/>
      <c r="N50" s="49"/>
      <c r="O50" s="49"/>
      <c r="P50" s="55"/>
      <c r="Q50" s="67"/>
      <c r="R50" s="68"/>
      <c r="S50" s="49"/>
      <c r="T50" s="49"/>
      <c r="U50" s="49"/>
      <c r="V50" s="69"/>
      <c r="W50" s="52"/>
      <c r="X50" s="52"/>
      <c r="Y50" s="50"/>
      <c r="Z50" s="51"/>
      <c r="AA50" s="52"/>
      <c r="AB50" s="50"/>
      <c r="AC50" s="51"/>
      <c r="AD50" s="52"/>
      <c r="AE50" s="52"/>
      <c r="AF50" s="50"/>
      <c r="AG50" s="28"/>
      <c r="AH50" s="28"/>
      <c r="AI50" s="28"/>
      <c r="AJ50" s="28"/>
    </row>
    <row r="51" spans="1:47" ht="18" customHeight="1" thickBot="1" x14ac:dyDescent="0.25">
      <c r="A51" s="28"/>
      <c r="B51" s="28"/>
      <c r="C51" s="28"/>
      <c r="D51" s="28"/>
      <c r="E51" s="28"/>
      <c r="F51" s="28"/>
      <c r="G51" s="28"/>
      <c r="H51" s="28"/>
      <c r="I51" s="28"/>
      <c r="J51" s="300" t="s">
        <v>82</v>
      </c>
      <c r="K51" s="301"/>
      <c r="L51" s="302"/>
      <c r="M51" s="303">
        <f>'【定型様式1】室名等面積表（小規模保育事業A型・B型用）'!K8</f>
        <v>15.25</v>
      </c>
      <c r="N51" s="304"/>
      <c r="O51" s="305"/>
      <c r="P51" s="34" t="s">
        <v>66</v>
      </c>
      <c r="Q51" s="73"/>
      <c r="R51" s="33"/>
      <c r="S51" s="33"/>
      <c r="T51" s="33"/>
      <c r="U51" s="33"/>
      <c r="V51" s="33"/>
      <c r="W51" s="36"/>
      <c r="X51" s="36"/>
      <c r="Y51" s="37"/>
      <c r="Z51" s="61"/>
      <c r="AA51" s="36"/>
      <c r="AB51" s="37"/>
      <c r="AC51" s="61"/>
      <c r="AD51" s="36"/>
      <c r="AE51" s="36"/>
      <c r="AF51" s="37"/>
      <c r="AG51" s="28"/>
      <c r="AH51" s="28"/>
      <c r="AI51" s="28"/>
      <c r="AJ51" s="28"/>
      <c r="AM51" s="31"/>
      <c r="AN51" s="31"/>
    </row>
    <row r="52" spans="1:47" ht="18" customHeight="1" thickBot="1" x14ac:dyDescent="0.25">
      <c r="A52" s="28"/>
      <c r="B52" s="28"/>
      <c r="C52" s="28"/>
      <c r="D52" s="28"/>
      <c r="E52" s="28"/>
      <c r="F52" s="28"/>
      <c r="G52" s="28"/>
      <c r="H52" s="28"/>
      <c r="I52" s="28"/>
      <c r="J52" s="306" t="s">
        <v>67</v>
      </c>
      <c r="K52" s="307"/>
      <c r="L52" s="308"/>
      <c r="M52" s="309">
        <f>'【定型様式1】室名等面積表（小規模保育事業A型・B型用）'!K9</f>
        <v>15.25</v>
      </c>
      <c r="N52" s="310"/>
      <c r="O52" s="311"/>
      <c r="P52" s="62" t="s">
        <v>63</v>
      </c>
      <c r="Q52" s="74"/>
      <c r="R52" s="75"/>
      <c r="S52" s="75"/>
      <c r="T52" s="75"/>
      <c r="U52" s="75"/>
      <c r="V52" s="75"/>
      <c r="W52" s="39"/>
      <c r="X52" s="39"/>
      <c r="Y52" s="64"/>
      <c r="Z52" s="63"/>
      <c r="AA52" s="39"/>
      <c r="AB52" s="64"/>
      <c r="AC52" s="63"/>
      <c r="AD52" s="39"/>
      <c r="AE52" s="39"/>
      <c r="AF52" s="64"/>
      <c r="AG52" s="28"/>
      <c r="AH52" s="28"/>
      <c r="AI52" s="28"/>
      <c r="AJ52" s="28"/>
    </row>
    <row r="53" spans="1:47" ht="18" customHeight="1" thickBot="1" x14ac:dyDescent="0.25">
      <c r="A53" s="28"/>
      <c r="B53" s="28"/>
      <c r="C53" s="28"/>
      <c r="D53" s="28"/>
      <c r="E53" s="28"/>
      <c r="F53" s="31"/>
      <c r="G53" s="31"/>
      <c r="H53" s="28"/>
      <c r="I53" s="28"/>
      <c r="J53" s="249" t="s">
        <v>68</v>
      </c>
      <c r="K53" s="250"/>
      <c r="L53" s="251"/>
      <c r="M53" s="252">
        <f>'【定型様式1】室名等面積表（小規模保育事業A型・B型用）'!K10</f>
        <v>40</v>
      </c>
      <c r="N53" s="253"/>
      <c r="O53" s="254"/>
      <c r="P53" s="55" t="s">
        <v>66</v>
      </c>
      <c r="Q53" s="67"/>
      <c r="R53" s="69"/>
      <c r="S53" s="69"/>
      <c r="T53" s="69"/>
      <c r="U53" s="69"/>
      <c r="V53" s="69"/>
      <c r="W53" s="52"/>
      <c r="X53" s="52"/>
      <c r="Y53" s="50"/>
      <c r="Z53" s="51"/>
      <c r="AA53" s="52"/>
      <c r="AB53" s="50"/>
      <c r="AC53" s="51"/>
      <c r="AD53" s="52"/>
      <c r="AE53" s="52"/>
      <c r="AF53" s="50"/>
      <c r="AG53" s="28"/>
      <c r="AH53" s="28"/>
      <c r="AI53" s="28"/>
      <c r="AJ53" s="28"/>
    </row>
    <row r="54" spans="1:47" ht="18" customHeight="1" thickBot="1" x14ac:dyDescent="0.25">
      <c r="A54" s="28"/>
      <c r="B54" s="28"/>
      <c r="C54" s="28"/>
      <c r="D54" s="28"/>
      <c r="E54" s="28"/>
      <c r="F54" s="28"/>
      <c r="G54" s="28"/>
      <c r="H54" s="28"/>
      <c r="I54" s="28"/>
      <c r="J54" s="255" t="s">
        <v>69</v>
      </c>
      <c r="K54" s="256"/>
      <c r="L54" s="257"/>
      <c r="M54" s="258">
        <f>M42+M47+M51+M52+M53</f>
        <v>133.19999999999999</v>
      </c>
      <c r="N54" s="259"/>
      <c r="O54" s="259"/>
      <c r="P54" s="62" t="s">
        <v>63</v>
      </c>
      <c r="Q54" s="74"/>
      <c r="R54" s="75"/>
      <c r="S54" s="75"/>
      <c r="T54" s="75"/>
      <c r="U54" s="75"/>
      <c r="V54" s="75"/>
      <c r="W54" s="39"/>
      <c r="X54" s="39"/>
      <c r="Y54" s="64"/>
      <c r="Z54" s="63"/>
      <c r="AA54" s="39"/>
      <c r="AB54" s="64"/>
      <c r="AC54" s="63"/>
      <c r="AD54" s="39"/>
      <c r="AE54" s="39"/>
      <c r="AF54" s="64"/>
      <c r="AG54" s="28"/>
      <c r="AH54" s="28"/>
      <c r="AI54" s="28"/>
      <c r="AJ54" s="28"/>
    </row>
    <row r="55" spans="1:47" ht="18" customHeight="1" thickBot="1" x14ac:dyDescent="0.25">
      <c r="A55" s="28"/>
      <c r="B55" s="28"/>
      <c r="C55" s="28"/>
      <c r="D55" s="28"/>
      <c r="E55" s="28"/>
      <c r="F55" s="28"/>
      <c r="G55" s="28"/>
      <c r="H55" s="28"/>
      <c r="I55" s="28"/>
      <c r="AG55" s="28"/>
      <c r="AH55" s="28"/>
      <c r="AI55" s="28"/>
      <c r="AJ55" s="28"/>
    </row>
    <row r="56" spans="1:47" ht="18" customHeight="1" thickBot="1" x14ac:dyDescent="0.25">
      <c r="A56" s="28"/>
      <c r="B56" s="28" t="s">
        <v>104</v>
      </c>
      <c r="C56" s="28"/>
      <c r="D56" s="28"/>
      <c r="E56" s="28"/>
      <c r="F56" s="28"/>
      <c r="G56" s="28"/>
      <c r="H56" s="28"/>
      <c r="I56" s="28"/>
      <c r="J56" s="136"/>
      <c r="K56" s="135"/>
      <c r="L56" s="137" t="s">
        <v>172</v>
      </c>
      <c r="M56" s="135" t="s">
        <v>184</v>
      </c>
      <c r="N56" s="135" t="s">
        <v>93</v>
      </c>
      <c r="O56" s="135" t="s">
        <v>70</v>
      </c>
      <c r="P56" s="135"/>
      <c r="Q56" s="135"/>
      <c r="R56" s="248">
        <f>Y10</f>
        <v>7</v>
      </c>
      <c r="S56" s="248"/>
      <c r="T56" s="135" t="s">
        <v>44</v>
      </c>
      <c r="U56" s="135" t="s">
        <v>71</v>
      </c>
      <c r="V56" s="135"/>
      <c r="W56" s="135" t="s">
        <v>92</v>
      </c>
      <c r="X56" s="135"/>
      <c r="Y56" s="137" t="s">
        <v>224</v>
      </c>
      <c r="Z56" s="135" t="s">
        <v>185</v>
      </c>
      <c r="AA56" s="135"/>
      <c r="AB56" s="135"/>
      <c r="AC56" s="135"/>
      <c r="AD56" s="135"/>
      <c r="AE56" s="135"/>
      <c r="AF56" s="138"/>
    </row>
    <row r="57" spans="1:47" ht="18" customHeight="1" thickBot="1" x14ac:dyDescent="0.25">
      <c r="A57" s="28"/>
      <c r="B57" s="28"/>
      <c r="C57" s="28"/>
      <c r="D57" s="28"/>
      <c r="E57" s="28"/>
      <c r="F57" s="28"/>
      <c r="G57" s="28"/>
      <c r="H57" s="28"/>
      <c r="I57" s="28"/>
      <c r="J57" s="87"/>
      <c r="K57" s="87"/>
      <c r="L57" s="87"/>
      <c r="M57" s="88"/>
      <c r="N57" s="88"/>
      <c r="O57" s="88"/>
      <c r="P57" s="89"/>
      <c r="Q57" s="89"/>
      <c r="R57" s="89"/>
      <c r="S57" s="89"/>
      <c r="T57" s="89"/>
      <c r="U57" s="89"/>
      <c r="V57" s="89"/>
      <c r="W57" s="53"/>
      <c r="X57" s="53"/>
      <c r="Y57" s="53"/>
      <c r="Z57" s="53"/>
      <c r="AA57" s="90"/>
      <c r="AB57" s="53"/>
      <c r="AC57" s="53"/>
      <c r="AD57" s="53"/>
      <c r="AE57" s="53"/>
      <c r="AF57" s="54"/>
    </row>
    <row r="58" spans="1:47" ht="18" customHeight="1" x14ac:dyDescent="0.2">
      <c r="A58" s="28"/>
      <c r="B58" s="28" t="s">
        <v>105</v>
      </c>
      <c r="C58" s="28"/>
      <c r="D58" s="28"/>
      <c r="E58" s="28"/>
      <c r="F58" s="28"/>
      <c r="G58" s="28"/>
      <c r="H58" s="28"/>
      <c r="I58" s="28"/>
      <c r="J58" s="156"/>
      <c r="K58" s="157"/>
      <c r="L58" s="157"/>
      <c r="M58" s="157"/>
      <c r="N58" s="158" t="s">
        <v>172</v>
      </c>
      <c r="O58" s="157" t="s">
        <v>199</v>
      </c>
      <c r="P58" s="157"/>
      <c r="Q58" s="157"/>
      <c r="R58" s="157"/>
      <c r="S58" s="157"/>
      <c r="T58" s="157"/>
      <c r="U58" s="157"/>
      <c r="V58" s="158" t="s">
        <v>224</v>
      </c>
      <c r="W58" s="157" t="s">
        <v>227</v>
      </c>
      <c r="X58" s="157"/>
      <c r="Y58" s="157"/>
      <c r="Z58" s="157"/>
      <c r="AA58" s="157"/>
      <c r="AB58" s="157"/>
      <c r="AC58" s="157"/>
      <c r="AD58" s="157"/>
      <c r="AE58" s="157"/>
      <c r="AF58" s="159"/>
    </row>
    <row r="59" spans="1:47" ht="18" customHeight="1" x14ac:dyDescent="0.2">
      <c r="A59" s="28"/>
      <c r="B59" s="28"/>
      <c r="C59" s="28"/>
      <c r="D59" s="28"/>
      <c r="E59" s="28"/>
      <c r="F59" s="28"/>
      <c r="G59" s="28"/>
      <c r="H59" s="28"/>
      <c r="I59" s="28"/>
      <c r="J59" s="160" t="s">
        <v>108</v>
      </c>
      <c r="K59" s="161"/>
      <c r="L59" s="161"/>
      <c r="M59" s="293">
        <v>500</v>
      </c>
      <c r="N59" s="293"/>
      <c r="O59" s="293"/>
      <c r="P59" s="293"/>
      <c r="Q59" s="293"/>
      <c r="R59" s="293"/>
      <c r="S59" s="293"/>
      <c r="T59" s="293"/>
      <c r="U59" s="293"/>
      <c r="V59" s="293"/>
      <c r="W59" s="293"/>
      <c r="X59" s="293"/>
      <c r="Y59" s="293"/>
      <c r="Z59" s="293"/>
      <c r="AA59" s="293"/>
      <c r="AB59" s="161" t="s">
        <v>109</v>
      </c>
      <c r="AC59" s="161"/>
      <c r="AD59" s="161"/>
      <c r="AE59" s="161"/>
      <c r="AF59" s="162"/>
      <c r="AG59" t="s">
        <v>237</v>
      </c>
      <c r="AQ59" s="91"/>
      <c r="AR59" s="91"/>
      <c r="AU59" s="195" t="s">
        <v>228</v>
      </c>
    </row>
    <row r="60" spans="1:47" ht="18" customHeight="1" thickBot="1" x14ac:dyDescent="0.25">
      <c r="A60" s="28"/>
      <c r="B60" s="28"/>
      <c r="C60" s="28"/>
      <c r="D60" s="28"/>
      <c r="E60" s="28"/>
      <c r="F60" s="28"/>
      <c r="G60" s="28"/>
      <c r="H60" s="28"/>
      <c r="I60" s="28"/>
      <c r="J60" s="163" t="s">
        <v>110</v>
      </c>
      <c r="K60" s="164"/>
      <c r="L60" s="164"/>
      <c r="M60" s="164"/>
      <c r="N60" s="164"/>
      <c r="O60" s="164" t="s">
        <v>111</v>
      </c>
      <c r="P60" s="164"/>
      <c r="Q60" s="164"/>
      <c r="R60" s="164"/>
      <c r="S60" s="220">
        <v>150</v>
      </c>
      <c r="T60" s="220"/>
      <c r="U60" s="164" t="s">
        <v>115</v>
      </c>
      <c r="V60" s="164"/>
      <c r="W60" s="164" t="s">
        <v>116</v>
      </c>
      <c r="X60" s="164"/>
      <c r="Y60" s="220">
        <v>5</v>
      </c>
      <c r="Z60" s="220"/>
      <c r="AA60" s="164" t="s">
        <v>117</v>
      </c>
      <c r="AB60" s="164"/>
      <c r="AC60" s="164"/>
      <c r="AD60" s="164"/>
      <c r="AE60" s="164"/>
      <c r="AF60" s="165"/>
      <c r="AR60" s="91"/>
    </row>
    <row r="61" spans="1:47" ht="18" customHeight="1" thickBot="1"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47" ht="18" customHeight="1" thickBot="1" x14ac:dyDescent="0.25">
      <c r="A62" s="28">
        <v>6</v>
      </c>
      <c r="B62" s="28" t="s">
        <v>94</v>
      </c>
      <c r="C62" s="28"/>
      <c r="D62" s="28"/>
      <c r="E62" s="28"/>
      <c r="F62" s="28"/>
      <c r="G62" s="28"/>
      <c r="H62" s="28"/>
      <c r="I62" s="28"/>
      <c r="J62" s="166" t="s">
        <v>224</v>
      </c>
      <c r="K62" s="135" t="s">
        <v>200</v>
      </c>
      <c r="L62" s="135"/>
      <c r="M62" s="135"/>
      <c r="N62" s="135"/>
      <c r="O62" s="135"/>
      <c r="P62" s="135"/>
      <c r="Q62" s="135"/>
      <c r="R62" s="135"/>
      <c r="S62" s="137" t="s">
        <v>224</v>
      </c>
      <c r="T62" s="135" t="s">
        <v>201</v>
      </c>
      <c r="U62" s="135"/>
      <c r="V62" s="135"/>
      <c r="W62" s="137" t="s">
        <v>224</v>
      </c>
      <c r="X62" s="135" t="s">
        <v>202</v>
      </c>
      <c r="Y62" s="135"/>
      <c r="Z62" s="135"/>
      <c r="AA62" s="135"/>
      <c r="AB62" s="135"/>
      <c r="AC62" s="135"/>
      <c r="AD62" s="135"/>
      <c r="AE62" s="135"/>
      <c r="AF62" s="138"/>
      <c r="AG62" t="s">
        <v>235</v>
      </c>
    </row>
    <row r="63" spans="1:47"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47" ht="18" customHeight="1" thickBot="1" x14ac:dyDescent="0.25">
      <c r="A64" s="28">
        <v>7</v>
      </c>
      <c r="B64" s="28" t="s">
        <v>169</v>
      </c>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3" ht="18" customHeight="1" thickBot="1" x14ac:dyDescent="0.25">
      <c r="A65" s="28"/>
      <c r="B65" s="28" t="s">
        <v>170</v>
      </c>
      <c r="C65" s="28"/>
      <c r="D65" s="28"/>
      <c r="E65" s="28"/>
      <c r="F65" s="28"/>
      <c r="G65" s="28"/>
      <c r="H65" s="28"/>
      <c r="I65" s="28"/>
      <c r="J65" s="167"/>
      <c r="K65" s="168"/>
      <c r="L65" s="169" t="s">
        <v>171</v>
      </c>
      <c r="M65" s="168" t="s">
        <v>173</v>
      </c>
      <c r="N65" s="168"/>
      <c r="O65" s="168"/>
      <c r="P65" s="168"/>
      <c r="Q65" s="168"/>
      <c r="R65" s="168"/>
      <c r="S65" s="168"/>
      <c r="T65" s="168"/>
      <c r="U65" s="168"/>
      <c r="V65" s="169" t="s">
        <v>224</v>
      </c>
      <c r="W65" s="168" t="s">
        <v>218</v>
      </c>
      <c r="X65" s="168"/>
      <c r="Y65" s="168"/>
      <c r="Z65" s="168"/>
      <c r="AA65" s="168"/>
      <c r="AB65" s="168"/>
      <c r="AC65" s="168"/>
      <c r="AD65" s="168"/>
      <c r="AE65" s="168"/>
      <c r="AF65" s="170"/>
    </row>
    <row r="66" spans="1:33" ht="18" customHeight="1" thickBot="1" x14ac:dyDescent="0.25">
      <c r="A66" s="28"/>
      <c r="B66" s="28"/>
      <c r="C66" s="28"/>
      <c r="D66" s="28"/>
      <c r="E66" s="28"/>
      <c r="F66" s="28"/>
      <c r="G66" s="28"/>
      <c r="H66" s="28"/>
      <c r="I66" s="28"/>
      <c r="J66" s="31"/>
      <c r="K66" s="31"/>
      <c r="L66" s="31"/>
      <c r="M66" s="31"/>
      <c r="N66" s="31"/>
      <c r="O66" s="31"/>
      <c r="P66" s="31"/>
      <c r="Q66" s="31"/>
      <c r="R66" s="31"/>
      <c r="S66" s="31"/>
      <c r="T66" s="31"/>
      <c r="U66" s="31"/>
      <c r="V66" s="31"/>
      <c r="W66" s="31"/>
      <c r="X66" s="31"/>
      <c r="Y66" s="31"/>
      <c r="Z66" s="31"/>
      <c r="AA66" s="31"/>
      <c r="AB66" s="31"/>
      <c r="AC66" s="31"/>
      <c r="AD66" s="31"/>
      <c r="AE66" s="31"/>
      <c r="AF66" s="31"/>
    </row>
    <row r="67" spans="1:33" ht="18" customHeight="1" thickBot="1" x14ac:dyDescent="0.25">
      <c r="A67" s="28"/>
      <c r="B67" s="28" t="s">
        <v>174</v>
      </c>
      <c r="C67" s="28"/>
      <c r="D67" s="28"/>
      <c r="E67" s="28"/>
      <c r="F67" s="28"/>
      <c r="G67" s="28"/>
      <c r="H67" s="28"/>
      <c r="I67" s="28"/>
      <c r="J67" s="255" t="s">
        <v>203</v>
      </c>
      <c r="K67" s="256"/>
      <c r="L67" s="257"/>
      <c r="M67" s="412" t="s">
        <v>229</v>
      </c>
      <c r="N67" s="294"/>
      <c r="O67" s="294"/>
      <c r="P67" s="294"/>
      <c r="Q67" s="294"/>
      <c r="R67" s="294"/>
      <c r="S67" s="294"/>
      <c r="T67" s="294"/>
      <c r="U67" s="294"/>
      <c r="V67" s="294"/>
      <c r="W67" s="294"/>
      <c r="X67" s="294"/>
      <c r="Y67" s="294"/>
      <c r="Z67" s="294"/>
      <c r="AA67" s="294"/>
      <c r="AB67" s="294"/>
      <c r="AC67" s="294"/>
      <c r="AD67" s="294"/>
      <c r="AE67" s="294"/>
      <c r="AF67" s="295"/>
      <c r="AG67" t="s">
        <v>236</v>
      </c>
    </row>
    <row r="68" spans="1:33" ht="18" customHeight="1" thickBot="1" x14ac:dyDescent="0.25">
      <c r="A68" s="28"/>
      <c r="B68" s="28" t="s">
        <v>175</v>
      </c>
      <c r="C68" s="28"/>
      <c r="D68" s="28"/>
      <c r="E68" s="28"/>
      <c r="F68" s="28"/>
      <c r="G68" s="28"/>
      <c r="H68" s="28"/>
      <c r="I68" s="28"/>
      <c r="J68" s="255" t="s">
        <v>204</v>
      </c>
      <c r="K68" s="256"/>
      <c r="L68" s="257"/>
      <c r="M68" s="133" t="s">
        <v>205</v>
      </c>
      <c r="N68" s="53"/>
      <c r="O68" s="53"/>
      <c r="P68" s="53"/>
      <c r="Q68" s="53"/>
      <c r="R68" s="171" t="s">
        <v>224</v>
      </c>
      <c r="S68" s="53" t="s">
        <v>206</v>
      </c>
      <c r="T68" s="53"/>
      <c r="U68" s="53"/>
      <c r="V68" s="53"/>
      <c r="W68" s="53"/>
      <c r="X68" s="53"/>
      <c r="Y68" s="53"/>
      <c r="Z68" s="171" t="s">
        <v>179</v>
      </c>
      <c r="AA68" s="53" t="s">
        <v>207</v>
      </c>
      <c r="AB68" s="53"/>
      <c r="AC68" s="53"/>
      <c r="AD68" s="53"/>
      <c r="AE68" s="53"/>
      <c r="AF68" s="54"/>
    </row>
    <row r="69" spans="1:33" ht="18" customHeight="1" thickBot="1" x14ac:dyDescent="0.25">
      <c r="A69" s="28"/>
      <c r="B69" s="28"/>
      <c r="C69" s="28"/>
      <c r="D69" s="28"/>
      <c r="E69" s="28"/>
      <c r="F69" s="28"/>
      <c r="G69" s="28"/>
      <c r="H69" s="28"/>
      <c r="I69" s="28"/>
      <c r="J69" s="255"/>
      <c r="K69" s="256"/>
      <c r="L69" s="257"/>
      <c r="M69" s="43"/>
      <c r="N69" s="31"/>
      <c r="O69" s="31"/>
      <c r="P69" s="31"/>
      <c r="Q69" s="31"/>
      <c r="R69" s="172" t="s">
        <v>179</v>
      </c>
      <c r="S69" s="31" t="s">
        <v>208</v>
      </c>
      <c r="T69" s="31"/>
      <c r="U69" s="31"/>
      <c r="V69" s="31"/>
      <c r="W69" s="31"/>
      <c r="X69" s="31"/>
      <c r="Y69" s="31"/>
      <c r="Z69" s="172" t="s">
        <v>179</v>
      </c>
      <c r="AA69" s="31" t="s">
        <v>209</v>
      </c>
      <c r="AB69" s="31"/>
      <c r="AC69" s="31"/>
      <c r="AD69" s="31"/>
      <c r="AE69" s="31"/>
      <c r="AF69" s="44"/>
    </row>
    <row r="70" spans="1:33" ht="18" customHeight="1" thickBot="1" x14ac:dyDescent="0.25">
      <c r="A70" s="28"/>
      <c r="B70" s="28"/>
      <c r="C70" s="28"/>
      <c r="D70" s="28"/>
      <c r="E70" s="28"/>
      <c r="F70" s="28"/>
      <c r="G70" s="28"/>
      <c r="H70" s="28"/>
      <c r="I70" s="28"/>
      <c r="J70" s="255"/>
      <c r="K70" s="256"/>
      <c r="L70" s="257"/>
      <c r="M70" s="174" t="s">
        <v>172</v>
      </c>
      <c r="N70" s="52" t="s">
        <v>210</v>
      </c>
      <c r="O70" s="52"/>
      <c r="P70" s="52"/>
      <c r="Q70" s="52"/>
      <c r="R70" s="173" t="s">
        <v>172</v>
      </c>
      <c r="S70" s="52" t="s">
        <v>211</v>
      </c>
      <c r="T70" s="52"/>
      <c r="U70" s="52"/>
      <c r="V70" s="52"/>
      <c r="W70" s="173" t="s">
        <v>172</v>
      </c>
      <c r="X70" s="52" t="s">
        <v>212</v>
      </c>
      <c r="Y70" s="52"/>
      <c r="Z70" s="52"/>
      <c r="AA70" s="246" t="s">
        <v>213</v>
      </c>
      <c r="AB70" s="246"/>
      <c r="AC70" s="246"/>
      <c r="AD70" s="246"/>
      <c r="AE70" s="246"/>
      <c r="AF70" s="247"/>
    </row>
    <row r="71" spans="1:33" ht="18" customHeight="1" thickBot="1" x14ac:dyDescent="0.25">
      <c r="A71" s="28"/>
      <c r="B71" s="28"/>
      <c r="C71" s="28"/>
      <c r="D71" s="28"/>
      <c r="E71" s="28"/>
      <c r="F71" s="28"/>
      <c r="G71" s="28"/>
      <c r="H71" s="28"/>
      <c r="I71" s="28"/>
      <c r="J71" s="255" t="s">
        <v>215</v>
      </c>
      <c r="K71" s="256"/>
      <c r="L71" s="257"/>
      <c r="M71" s="266" t="s">
        <v>216</v>
      </c>
      <c r="N71" s="267"/>
      <c r="O71" s="267"/>
      <c r="P71" s="267"/>
      <c r="Q71" s="314" t="s">
        <v>230</v>
      </c>
      <c r="R71" s="314"/>
      <c r="S71" s="314"/>
      <c r="T71" s="314"/>
      <c r="U71" s="53" t="s">
        <v>217</v>
      </c>
      <c r="V71" s="134"/>
      <c r="X71" s="53"/>
      <c r="Y71" s="53"/>
      <c r="Z71" s="53"/>
      <c r="AA71" s="53"/>
      <c r="AB71" s="53"/>
      <c r="AC71" s="53"/>
      <c r="AD71" s="53"/>
      <c r="AE71" s="53"/>
      <c r="AF71" s="54"/>
    </row>
    <row r="72" spans="1:33" ht="18" customHeight="1" thickBot="1" x14ac:dyDescent="0.25">
      <c r="A72" s="28"/>
      <c r="B72" s="28"/>
      <c r="C72" s="28"/>
      <c r="D72" s="28"/>
      <c r="E72" s="28"/>
      <c r="F72" s="28"/>
      <c r="G72" s="28"/>
      <c r="H72" s="28"/>
      <c r="I72" s="28"/>
      <c r="J72" s="255"/>
      <c r="K72" s="256"/>
      <c r="L72" s="257"/>
      <c r="M72" s="413" t="s">
        <v>231</v>
      </c>
      <c r="N72" s="414"/>
      <c r="O72" s="414"/>
      <c r="P72" s="414"/>
      <c r="Q72" s="414"/>
      <c r="R72" s="414"/>
      <c r="S72" s="414"/>
      <c r="T72" s="414"/>
      <c r="U72" s="414"/>
      <c r="V72" s="414"/>
      <c r="W72" s="414"/>
      <c r="X72" s="414"/>
      <c r="Y72" s="414"/>
      <c r="Z72" s="414"/>
      <c r="AA72" s="414"/>
      <c r="AB72" s="414"/>
      <c r="AC72" s="414"/>
      <c r="AD72" s="414"/>
      <c r="AE72" s="414"/>
      <c r="AF72" s="415"/>
    </row>
    <row r="73" spans="1:33" ht="18" customHeight="1" thickBot="1" x14ac:dyDescent="0.25">
      <c r="A73" s="28"/>
      <c r="B73" s="28"/>
      <c r="C73" s="28"/>
      <c r="D73" s="28"/>
      <c r="E73" s="28"/>
      <c r="F73" s="28"/>
      <c r="G73" s="28"/>
      <c r="H73" s="28"/>
      <c r="I73" s="28"/>
      <c r="J73" s="255"/>
      <c r="K73" s="256"/>
      <c r="L73" s="257"/>
      <c r="M73" s="413"/>
      <c r="N73" s="414"/>
      <c r="O73" s="414"/>
      <c r="P73" s="414"/>
      <c r="Q73" s="414"/>
      <c r="R73" s="414"/>
      <c r="S73" s="414"/>
      <c r="T73" s="414"/>
      <c r="U73" s="414"/>
      <c r="V73" s="414"/>
      <c r="W73" s="414"/>
      <c r="X73" s="414"/>
      <c r="Y73" s="414"/>
      <c r="Z73" s="414"/>
      <c r="AA73" s="414"/>
      <c r="AB73" s="414"/>
      <c r="AC73" s="414"/>
      <c r="AD73" s="414"/>
      <c r="AE73" s="414"/>
      <c r="AF73" s="415"/>
    </row>
    <row r="74" spans="1:33" ht="18" customHeight="1" thickBot="1" x14ac:dyDescent="0.25">
      <c r="A74" s="28"/>
      <c r="B74" s="28"/>
      <c r="C74" s="28"/>
      <c r="D74" s="28"/>
      <c r="E74" s="28"/>
      <c r="F74" s="28"/>
      <c r="G74" s="28"/>
      <c r="H74" s="28"/>
      <c r="I74" s="28"/>
      <c r="J74" s="255"/>
      <c r="K74" s="256"/>
      <c r="L74" s="257"/>
      <c r="M74" s="51" t="s">
        <v>214</v>
      </c>
      <c r="N74" s="52"/>
      <c r="O74" s="52"/>
      <c r="P74" s="52"/>
      <c r="Q74" s="52"/>
      <c r="R74" s="52"/>
      <c r="S74" s="312"/>
      <c r="T74" s="312"/>
      <c r="U74" s="312"/>
      <c r="V74" s="312"/>
      <c r="W74" s="312"/>
      <c r="X74" s="312"/>
      <c r="Y74" s="312"/>
      <c r="Z74" s="312"/>
      <c r="AA74" s="312"/>
      <c r="AB74" s="312"/>
      <c r="AC74" s="312"/>
      <c r="AD74" s="312"/>
      <c r="AE74" s="312"/>
      <c r="AF74" s="313"/>
    </row>
    <row r="75" spans="1:33"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3"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3" ht="18"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3"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3"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3" ht="18"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8"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8"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8"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8"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8"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8"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8"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8"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8"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8"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8"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8"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8"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8"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8"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8"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8"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8"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8"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8"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8"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8"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8"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8"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8"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8"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8"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8"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8"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8"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8"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8"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8"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8"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8"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8"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8"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8"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8"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8"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8"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8"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8"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8"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8"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8"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8"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8"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8"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8"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8"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8"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8"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8"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8"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8"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8"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8"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8"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8"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8"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8"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8"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8"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8"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8"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8"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8"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8"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8"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8"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sheetData>
  <mergeCells count="66">
    <mergeCell ref="M72:AF73"/>
    <mergeCell ref="S74:AF74"/>
    <mergeCell ref="J71:L74"/>
    <mergeCell ref="Q71:T71"/>
    <mergeCell ref="M71:P71"/>
    <mergeCell ref="M59:AA59"/>
    <mergeCell ref="J67:L67"/>
    <mergeCell ref="M67:AF67"/>
    <mergeCell ref="J36:K36"/>
    <mergeCell ref="M36:AF36"/>
    <mergeCell ref="S49:U49"/>
    <mergeCell ref="J51:L51"/>
    <mergeCell ref="M51:O51"/>
    <mergeCell ref="J47:L49"/>
    <mergeCell ref="M47:O49"/>
    <mergeCell ref="P47:P49"/>
    <mergeCell ref="U47:V47"/>
    <mergeCell ref="J52:L52"/>
    <mergeCell ref="M52:O52"/>
    <mergeCell ref="J68:L70"/>
    <mergeCell ref="AA70:AF70"/>
    <mergeCell ref="M42:O44"/>
    <mergeCell ref="P42:P44"/>
    <mergeCell ref="N9:P9"/>
    <mergeCell ref="AE11:AF11"/>
    <mergeCell ref="J38:L40"/>
    <mergeCell ref="M38:P40"/>
    <mergeCell ref="J42:L44"/>
    <mergeCell ref="S44:U44"/>
    <mergeCell ref="U42:V42"/>
    <mergeCell ref="Q38:Y40"/>
    <mergeCell ref="Z38:AB40"/>
    <mergeCell ref="AC38:AF40"/>
    <mergeCell ref="J29:L29"/>
    <mergeCell ref="M29:P29"/>
    <mergeCell ref="L27:AF27"/>
    <mergeCell ref="J30:L30"/>
    <mergeCell ref="J31:L31"/>
    <mergeCell ref="R56:S56"/>
    <mergeCell ref="J53:L53"/>
    <mergeCell ref="M53:O53"/>
    <mergeCell ref="J54:L54"/>
    <mergeCell ref="M54:O54"/>
    <mergeCell ref="K33:AF33"/>
    <mergeCell ref="K34:AF34"/>
    <mergeCell ref="L18:AF18"/>
    <mergeCell ref="L19:AF19"/>
    <mergeCell ref="R17:T17"/>
    <mergeCell ref="R25:T25"/>
    <mergeCell ref="L26:AF26"/>
    <mergeCell ref="S60:T60"/>
    <mergeCell ref="Y60:Z60"/>
    <mergeCell ref="A1:AF2"/>
    <mergeCell ref="J3:AF3"/>
    <mergeCell ref="K5:N5"/>
    <mergeCell ref="O5:AF5"/>
    <mergeCell ref="J9:K9"/>
    <mergeCell ref="Q9:T9"/>
    <mergeCell ref="U9:X9"/>
    <mergeCell ref="Y9:AB9"/>
    <mergeCell ref="AC9:AF9"/>
    <mergeCell ref="J32:AF32"/>
    <mergeCell ref="Q10:T10"/>
    <mergeCell ref="U10:X10"/>
    <mergeCell ref="Y10:AB10"/>
    <mergeCell ref="AC10:AF10"/>
  </mergeCells>
  <phoneticPr fontId="2"/>
  <dataValidations count="1">
    <dataValidation type="list" allowBlank="1" showInputMessage="1" showErrorMessage="1" sqref="Q7 Y7 J13:J14 N15:N16 Q15:Q17 W15:W16 Y15:Y16 K18 J21:J22 N23:N24 Q23:Q25 W23:W24 Y23:Y24 K26 M30:M31 Q30:Q31 U30 AC30 AA31 V31 J33 AC42 AC47 L56 Y56 N58 V58 J62 S62 W62 L65 V65 R68:R70 Z68:Z69 M70 W70" xr:uid="{430F96A8-3E9B-440F-ADB7-D96B10522429}">
      <formula1>$AG$1:$AG$2</formula1>
    </dataValidation>
  </dataValidations>
  <hyperlinks>
    <hyperlink ref="AU59" r:id="rId1" xr:uid="{2920F432-E414-4A33-99CD-3241C552D6B1}"/>
  </hyperlinks>
  <printOptions horizontalCentered="1"/>
  <pageMargins left="0.31496062992125984" right="0.31496062992125984" top="0.39370078740157483" bottom="0.19685039370078741" header="0.31496062992125984" footer="0.31496062992125984"/>
  <pageSetup paperSize="9" scale="93" fitToHeight="0" orientation="portrait" r:id="rId2"/>
  <rowBreaks count="1" manualBreakCount="1">
    <brk id="55" max="3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C12"/>
  <sheetViews>
    <sheetView view="pageBreakPreview" zoomScaleNormal="100" zoomScaleSheetLayoutView="100" workbookViewId="0">
      <selection activeCell="B4" sqref="B4:C10"/>
    </sheetView>
  </sheetViews>
  <sheetFormatPr defaultColWidth="9" defaultRowHeight="13.2" x14ac:dyDescent="0.2"/>
  <cols>
    <col min="1" max="1" width="35.21875" customWidth="1"/>
    <col min="2" max="2" width="17" customWidth="1"/>
    <col min="3" max="3" width="27" customWidth="1"/>
  </cols>
  <sheetData>
    <row r="1" spans="1:3" ht="21" customHeight="1" x14ac:dyDescent="0.2">
      <c r="A1" s="3" t="s">
        <v>103</v>
      </c>
    </row>
    <row r="2" spans="1:3" ht="31.5" customHeight="1" x14ac:dyDescent="0.2"/>
    <row r="3" spans="1:3" ht="45" customHeight="1" x14ac:dyDescent="0.2">
      <c r="A3" s="2" t="s">
        <v>18</v>
      </c>
      <c r="B3" s="4" t="s">
        <v>19</v>
      </c>
      <c r="C3" s="4" t="s">
        <v>2</v>
      </c>
    </row>
    <row r="4" spans="1:3" ht="34.950000000000003" customHeight="1" x14ac:dyDescent="0.2">
      <c r="A4" s="1" t="s">
        <v>25</v>
      </c>
      <c r="B4" s="196" t="s">
        <v>238</v>
      </c>
      <c r="C4" s="197" t="s">
        <v>239</v>
      </c>
    </row>
    <row r="5" spans="1:3" ht="34.950000000000003" customHeight="1" x14ac:dyDescent="0.2">
      <c r="A5" s="1" t="s">
        <v>26</v>
      </c>
      <c r="B5" s="196" t="s">
        <v>240</v>
      </c>
      <c r="C5" s="196"/>
    </row>
    <row r="6" spans="1:3" ht="34.950000000000003" customHeight="1" x14ac:dyDescent="0.2">
      <c r="A6" s="1" t="s">
        <v>20</v>
      </c>
      <c r="B6" s="196">
        <v>1</v>
      </c>
      <c r="C6" s="196"/>
    </row>
    <row r="7" spans="1:3" ht="34.950000000000003" customHeight="1" x14ac:dyDescent="0.2">
      <c r="A7" s="1" t="s">
        <v>21</v>
      </c>
      <c r="B7" s="196">
        <v>1</v>
      </c>
      <c r="C7" s="196"/>
    </row>
    <row r="8" spans="1:3" ht="34.950000000000003" customHeight="1" x14ac:dyDescent="0.2">
      <c r="A8" s="1" t="s">
        <v>22</v>
      </c>
      <c r="B8" s="196">
        <v>1</v>
      </c>
      <c r="C8" s="196"/>
    </row>
    <row r="9" spans="1:3" ht="34.950000000000003" customHeight="1" x14ac:dyDescent="0.2">
      <c r="A9" s="1" t="s">
        <v>23</v>
      </c>
      <c r="B9" s="196">
        <v>1</v>
      </c>
      <c r="C9" s="196"/>
    </row>
    <row r="10" spans="1:3" ht="34.950000000000003" customHeight="1" x14ac:dyDescent="0.2">
      <c r="A10" s="1" t="s">
        <v>24</v>
      </c>
      <c r="B10" s="196">
        <v>1</v>
      </c>
      <c r="C10" s="196"/>
    </row>
    <row r="12" spans="1:3" ht="28.5" customHeight="1" x14ac:dyDescent="0.2"/>
  </sheetData>
  <phoneticPr fontId="2"/>
  <printOptions horizontalCentered="1"/>
  <pageMargins left="0.39370078740157483"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030A0"/>
    <pageSetUpPr fitToPage="1"/>
  </sheetPr>
  <dimension ref="A2:M24"/>
  <sheetViews>
    <sheetView view="pageBreakPreview" topLeftCell="A12" zoomScaleNormal="100" zoomScaleSheetLayoutView="100" workbookViewId="0">
      <selection activeCell="I11" sqref="I11"/>
    </sheetView>
  </sheetViews>
  <sheetFormatPr defaultColWidth="9" defaultRowHeight="13.2" x14ac:dyDescent="0.2"/>
  <cols>
    <col min="1" max="1" width="3.21875" style="122" customWidth="1"/>
    <col min="2" max="2" width="14.6640625" style="123" customWidth="1"/>
    <col min="3" max="3" width="18.109375" style="112" customWidth="1"/>
    <col min="4" max="4" width="16.109375" style="112" customWidth="1"/>
    <col min="5" max="5" width="22.77734375" style="124" customWidth="1"/>
    <col min="6" max="10" width="9" style="124" customWidth="1"/>
    <col min="11" max="11" width="14.21875" style="124" customWidth="1"/>
    <col min="12" max="12" width="2.77734375" style="124" customWidth="1"/>
    <col min="13" max="13" width="10.88671875" style="125" customWidth="1"/>
    <col min="14" max="14" width="10.44140625" style="112" customWidth="1"/>
    <col min="15" max="16384" width="9" style="112"/>
  </cols>
  <sheetData>
    <row r="2" spans="1:13" ht="17.25" customHeight="1" x14ac:dyDescent="0.15">
      <c r="A2" s="107" t="s">
        <v>162</v>
      </c>
      <c r="B2" s="108"/>
      <c r="C2" s="109"/>
      <c r="D2" s="109"/>
      <c r="E2" s="110"/>
      <c r="F2" s="110"/>
      <c r="G2" s="110"/>
      <c r="H2" s="110"/>
      <c r="I2" s="110"/>
      <c r="J2" s="110"/>
      <c r="K2" s="110"/>
      <c r="L2" s="110"/>
      <c r="M2" s="111" t="s">
        <v>28</v>
      </c>
    </row>
    <row r="3" spans="1:13" ht="4.5" customHeight="1" x14ac:dyDescent="0.15">
      <c r="A3" s="113"/>
      <c r="B3" s="114"/>
      <c r="C3" s="109"/>
      <c r="D3" s="109"/>
      <c r="E3" s="110"/>
      <c r="F3" s="110"/>
      <c r="G3" s="110"/>
      <c r="H3" s="110"/>
      <c r="I3" s="110"/>
      <c r="J3" s="110"/>
      <c r="K3" s="110"/>
      <c r="L3" s="110"/>
      <c r="M3" s="111"/>
    </row>
    <row r="4" spans="1:13" ht="40.5" customHeight="1" x14ac:dyDescent="0.2">
      <c r="A4" s="104"/>
      <c r="B4" s="103" t="s">
        <v>163</v>
      </c>
      <c r="C4" s="104" t="s">
        <v>1</v>
      </c>
      <c r="D4" s="105" t="s">
        <v>164</v>
      </c>
      <c r="E4" s="105" t="s">
        <v>35</v>
      </c>
      <c r="F4" s="106" t="s">
        <v>165</v>
      </c>
      <c r="G4" s="106" t="s">
        <v>166</v>
      </c>
      <c r="H4" s="106" t="s">
        <v>167</v>
      </c>
      <c r="I4" s="106" t="s">
        <v>157</v>
      </c>
      <c r="J4" s="106" t="s">
        <v>155</v>
      </c>
      <c r="K4" s="106" t="s">
        <v>168</v>
      </c>
      <c r="L4" s="115"/>
      <c r="M4" s="116" t="s">
        <v>16</v>
      </c>
    </row>
    <row r="5" spans="1:13" ht="23.25" customHeight="1" x14ac:dyDescent="0.2">
      <c r="A5" s="117">
        <v>1</v>
      </c>
      <c r="B5" s="198" t="s">
        <v>98</v>
      </c>
      <c r="C5" s="198" t="s">
        <v>241</v>
      </c>
      <c r="D5" s="198" t="s">
        <v>30</v>
      </c>
      <c r="E5" s="199"/>
      <c r="F5" s="198" t="s">
        <v>122</v>
      </c>
      <c r="G5" s="198" t="s">
        <v>159</v>
      </c>
      <c r="H5" s="200">
        <v>0</v>
      </c>
      <c r="I5" s="200">
        <v>30</v>
      </c>
      <c r="J5" s="200">
        <v>1</v>
      </c>
      <c r="K5" s="202"/>
      <c r="L5" s="113"/>
      <c r="M5" s="118" t="s">
        <v>27</v>
      </c>
    </row>
    <row r="6" spans="1:13" ht="23.25" customHeight="1" x14ac:dyDescent="0.2">
      <c r="A6" s="117">
        <v>2</v>
      </c>
      <c r="B6" s="198" t="s">
        <v>27</v>
      </c>
      <c r="C6" s="198" t="s">
        <v>241</v>
      </c>
      <c r="D6" s="198" t="s">
        <v>30</v>
      </c>
      <c r="E6" s="199" t="s">
        <v>242</v>
      </c>
      <c r="F6" s="198" t="s">
        <v>122</v>
      </c>
      <c r="G6" s="198" t="s">
        <v>159</v>
      </c>
      <c r="H6" s="200">
        <v>0</v>
      </c>
      <c r="I6" s="200">
        <v>20</v>
      </c>
      <c r="J6" s="200">
        <v>1</v>
      </c>
      <c r="K6" s="202"/>
      <c r="L6" s="113"/>
      <c r="M6" s="119" t="s">
        <v>96</v>
      </c>
    </row>
    <row r="7" spans="1:13" ht="23.25" customHeight="1" x14ac:dyDescent="0.2">
      <c r="A7" s="117">
        <v>3</v>
      </c>
      <c r="B7" s="198" t="s">
        <v>27</v>
      </c>
      <c r="C7" s="198" t="s">
        <v>241</v>
      </c>
      <c r="D7" s="198" t="s">
        <v>30</v>
      </c>
      <c r="E7" s="199" t="s">
        <v>242</v>
      </c>
      <c r="F7" s="198" t="s">
        <v>122</v>
      </c>
      <c r="G7" s="198" t="s">
        <v>159</v>
      </c>
      <c r="H7" s="200">
        <v>0</v>
      </c>
      <c r="I7" s="200">
        <v>15</v>
      </c>
      <c r="J7" s="200">
        <v>1</v>
      </c>
      <c r="K7" s="202"/>
      <c r="L7" s="113"/>
      <c r="M7" s="118" t="s">
        <v>97</v>
      </c>
    </row>
    <row r="8" spans="1:13" ht="23.25" customHeight="1" x14ac:dyDescent="0.2">
      <c r="A8" s="117">
        <v>4</v>
      </c>
      <c r="B8" s="198" t="s">
        <v>27</v>
      </c>
      <c r="C8" s="198" t="s">
        <v>241</v>
      </c>
      <c r="D8" s="198" t="s">
        <v>30</v>
      </c>
      <c r="E8" s="199"/>
      <c r="F8" s="198" t="s">
        <v>122</v>
      </c>
      <c r="G8" s="198" t="s">
        <v>159</v>
      </c>
      <c r="H8" s="200">
        <v>0</v>
      </c>
      <c r="I8" s="200">
        <v>5</v>
      </c>
      <c r="J8" s="200">
        <v>1</v>
      </c>
      <c r="K8" s="202"/>
      <c r="L8" s="113"/>
      <c r="M8" s="118" t="s">
        <v>13</v>
      </c>
    </row>
    <row r="9" spans="1:13" ht="23.25" customHeight="1" x14ac:dyDescent="0.2">
      <c r="A9" s="117">
        <v>5</v>
      </c>
      <c r="B9" s="198" t="s">
        <v>27</v>
      </c>
      <c r="C9" s="198" t="s">
        <v>241</v>
      </c>
      <c r="D9" s="198" t="s">
        <v>31</v>
      </c>
      <c r="E9" s="199"/>
      <c r="F9" s="198" t="s">
        <v>122</v>
      </c>
      <c r="G9" s="198" t="s">
        <v>159</v>
      </c>
      <c r="H9" s="200">
        <v>0</v>
      </c>
      <c r="I9" s="200">
        <v>3</v>
      </c>
      <c r="J9" s="200">
        <v>1</v>
      </c>
      <c r="K9" s="202"/>
      <c r="L9" s="113"/>
      <c r="M9" s="120" t="s">
        <v>34</v>
      </c>
    </row>
    <row r="10" spans="1:13" ht="23.25" customHeight="1" x14ac:dyDescent="0.2">
      <c r="A10" s="117">
        <v>6</v>
      </c>
      <c r="B10" s="198" t="s">
        <v>27</v>
      </c>
      <c r="C10" s="198" t="s">
        <v>243</v>
      </c>
      <c r="D10" s="198" t="s">
        <v>30</v>
      </c>
      <c r="E10" s="199"/>
      <c r="F10" s="198" t="s">
        <v>123</v>
      </c>
      <c r="G10" s="198" t="s">
        <v>158</v>
      </c>
      <c r="H10" s="200">
        <v>0</v>
      </c>
      <c r="I10" s="200">
        <v>0</v>
      </c>
      <c r="J10" s="200">
        <v>1</v>
      </c>
      <c r="K10" s="202"/>
      <c r="L10" s="113"/>
      <c r="M10" s="120" t="s">
        <v>33</v>
      </c>
    </row>
    <row r="11" spans="1:13" ht="23.25" customHeight="1" x14ac:dyDescent="0.2">
      <c r="A11" s="117">
        <v>7</v>
      </c>
      <c r="B11" s="198" t="s">
        <v>96</v>
      </c>
      <c r="C11" s="198" t="s">
        <v>241</v>
      </c>
      <c r="D11" s="198" t="s">
        <v>17</v>
      </c>
      <c r="E11" s="199" t="s">
        <v>244</v>
      </c>
      <c r="F11" s="198" t="s">
        <v>122</v>
      </c>
      <c r="G11" s="198" t="s">
        <v>158</v>
      </c>
      <c r="H11" s="200">
        <v>0</v>
      </c>
      <c r="I11" s="200">
        <v>10</v>
      </c>
      <c r="J11" s="200">
        <v>0.5</v>
      </c>
      <c r="K11" s="202"/>
      <c r="L11" s="113"/>
      <c r="M11" s="120" t="s">
        <v>119</v>
      </c>
    </row>
    <row r="12" spans="1:13" ht="23.25" customHeight="1" x14ac:dyDescent="0.2">
      <c r="A12" s="117">
        <v>8</v>
      </c>
      <c r="B12" s="198" t="s">
        <v>96</v>
      </c>
      <c r="C12" s="198" t="s">
        <v>241</v>
      </c>
      <c r="D12" s="198" t="s">
        <v>17</v>
      </c>
      <c r="E12" s="199" t="s">
        <v>244</v>
      </c>
      <c r="F12" s="198" t="s">
        <v>123</v>
      </c>
      <c r="G12" s="198" t="s">
        <v>158</v>
      </c>
      <c r="H12" s="200">
        <v>0</v>
      </c>
      <c r="I12" s="200">
        <v>4</v>
      </c>
      <c r="J12" s="200">
        <v>0.5</v>
      </c>
      <c r="K12" s="202"/>
      <c r="L12" s="113"/>
      <c r="M12" s="118" t="s">
        <v>98</v>
      </c>
    </row>
    <row r="13" spans="1:13" ht="23.25" customHeight="1" x14ac:dyDescent="0.2">
      <c r="A13" s="117">
        <v>9</v>
      </c>
      <c r="B13" s="198" t="s">
        <v>33</v>
      </c>
      <c r="C13" s="198" t="s">
        <v>241</v>
      </c>
      <c r="D13" s="198" t="s">
        <v>17</v>
      </c>
      <c r="E13" s="199" t="s">
        <v>33</v>
      </c>
      <c r="F13" s="198" t="s">
        <v>123</v>
      </c>
      <c r="G13" s="198" t="s">
        <v>158</v>
      </c>
      <c r="H13" s="200">
        <v>0</v>
      </c>
      <c r="I13" s="200">
        <v>5</v>
      </c>
      <c r="J13" s="203">
        <v>0.16</v>
      </c>
      <c r="K13" s="202"/>
      <c r="L13" s="113"/>
      <c r="M13" s="116" t="s">
        <v>32</v>
      </c>
    </row>
    <row r="14" spans="1:13" ht="23.25" customHeight="1" x14ac:dyDescent="0.2">
      <c r="A14" s="117">
        <v>10</v>
      </c>
      <c r="B14" s="198" t="s">
        <v>13</v>
      </c>
      <c r="C14" s="198" t="s">
        <v>241</v>
      </c>
      <c r="D14" s="198" t="s">
        <v>17</v>
      </c>
      <c r="E14" s="199"/>
      <c r="F14" s="198" t="s">
        <v>123</v>
      </c>
      <c r="G14" s="198" t="s">
        <v>158</v>
      </c>
      <c r="H14" s="200">
        <v>0</v>
      </c>
      <c r="I14" s="200">
        <v>11</v>
      </c>
      <c r="J14" s="203">
        <v>0.44</v>
      </c>
      <c r="K14" s="202"/>
      <c r="L14" s="113"/>
      <c r="M14" s="120" t="s">
        <v>30</v>
      </c>
    </row>
    <row r="15" spans="1:13" ht="23.25" customHeight="1" x14ac:dyDescent="0.2">
      <c r="A15" s="117">
        <v>11</v>
      </c>
      <c r="B15" s="198" t="s">
        <v>97</v>
      </c>
      <c r="C15" s="198" t="s">
        <v>241</v>
      </c>
      <c r="D15" s="198"/>
      <c r="E15" s="199" t="s">
        <v>245</v>
      </c>
      <c r="F15" s="198"/>
      <c r="G15" s="198" t="s">
        <v>161</v>
      </c>
      <c r="H15" s="200"/>
      <c r="I15" s="200"/>
      <c r="J15" s="200"/>
      <c r="K15" s="201"/>
      <c r="L15" s="113"/>
      <c r="M15" s="121" t="s">
        <v>31</v>
      </c>
    </row>
    <row r="16" spans="1:13" ht="23.25" customHeight="1" x14ac:dyDescent="0.2">
      <c r="A16" s="117">
        <v>12</v>
      </c>
      <c r="B16" s="198" t="s">
        <v>97</v>
      </c>
      <c r="C16" s="198" t="s">
        <v>241</v>
      </c>
      <c r="D16" s="198"/>
      <c r="E16" s="199" t="s">
        <v>246</v>
      </c>
      <c r="F16" s="198"/>
      <c r="G16" s="198" t="s">
        <v>161</v>
      </c>
      <c r="H16" s="200"/>
      <c r="I16" s="200"/>
      <c r="J16" s="200"/>
      <c r="K16" s="201"/>
      <c r="L16" s="113"/>
      <c r="M16" s="120" t="s">
        <v>17</v>
      </c>
    </row>
    <row r="17" spans="1:13" ht="23.25" customHeight="1" x14ac:dyDescent="0.2">
      <c r="A17" s="117">
        <v>13</v>
      </c>
      <c r="B17" s="198"/>
      <c r="C17" s="198"/>
      <c r="D17" s="198"/>
      <c r="E17" s="199"/>
      <c r="F17" s="198"/>
      <c r="G17" s="198"/>
      <c r="H17" s="200"/>
      <c r="I17" s="200"/>
      <c r="J17" s="200"/>
      <c r="K17" s="201"/>
      <c r="L17" s="113"/>
      <c r="M17" s="116" t="s">
        <v>121</v>
      </c>
    </row>
    <row r="18" spans="1:13" ht="23.25" customHeight="1" x14ac:dyDescent="0.2">
      <c r="A18" s="117">
        <v>14</v>
      </c>
      <c r="B18" s="198"/>
      <c r="C18" s="198"/>
      <c r="D18" s="198"/>
      <c r="E18" s="199"/>
      <c r="F18" s="198"/>
      <c r="G18" s="198"/>
      <c r="H18" s="200"/>
      <c r="I18" s="200"/>
      <c r="J18" s="200"/>
      <c r="K18" s="201"/>
      <c r="L18" s="113"/>
      <c r="M18" s="120" t="s">
        <v>122</v>
      </c>
    </row>
    <row r="19" spans="1:13" ht="23.25" customHeight="1" x14ac:dyDescent="0.2">
      <c r="A19" s="117">
        <v>15</v>
      </c>
      <c r="B19" s="198"/>
      <c r="C19" s="198"/>
      <c r="D19" s="198"/>
      <c r="E19" s="199"/>
      <c r="F19" s="198"/>
      <c r="G19" s="198"/>
      <c r="H19" s="200"/>
      <c r="I19" s="200"/>
      <c r="J19" s="200"/>
      <c r="K19" s="201"/>
      <c r="L19" s="113"/>
      <c r="M19" s="120" t="s">
        <v>123</v>
      </c>
    </row>
    <row r="20" spans="1:13" ht="23.25" customHeight="1" x14ac:dyDescent="0.2">
      <c r="A20" s="117">
        <v>16</v>
      </c>
      <c r="B20" s="198"/>
      <c r="C20" s="198"/>
      <c r="D20" s="198"/>
      <c r="E20" s="199"/>
      <c r="F20" s="198"/>
      <c r="G20" s="198"/>
      <c r="H20" s="200"/>
      <c r="I20" s="200"/>
      <c r="J20" s="200"/>
      <c r="K20" s="201"/>
      <c r="L20" s="113"/>
      <c r="M20" s="116" t="s">
        <v>156</v>
      </c>
    </row>
    <row r="21" spans="1:13" ht="23.25" customHeight="1" x14ac:dyDescent="0.2">
      <c r="A21" s="117">
        <v>17</v>
      </c>
      <c r="B21" s="198"/>
      <c r="C21" s="198"/>
      <c r="D21" s="198"/>
      <c r="E21" s="199"/>
      <c r="F21" s="198"/>
      <c r="G21" s="198"/>
      <c r="H21" s="200"/>
      <c r="I21" s="200"/>
      <c r="J21" s="200"/>
      <c r="K21" s="201"/>
      <c r="L21" s="113"/>
      <c r="M21" s="120" t="s">
        <v>158</v>
      </c>
    </row>
    <row r="22" spans="1:13" ht="23.25" customHeight="1" x14ac:dyDescent="0.2">
      <c r="A22" s="117">
        <v>18</v>
      </c>
      <c r="B22" s="198"/>
      <c r="C22" s="198"/>
      <c r="D22" s="198"/>
      <c r="E22" s="199"/>
      <c r="F22" s="198"/>
      <c r="G22" s="198"/>
      <c r="H22" s="200"/>
      <c r="I22" s="200"/>
      <c r="J22" s="200"/>
      <c r="K22" s="201"/>
      <c r="L22" s="113"/>
      <c r="M22" s="120" t="s">
        <v>159</v>
      </c>
    </row>
    <row r="23" spans="1:13" ht="23.25" customHeight="1" x14ac:dyDescent="0.2">
      <c r="A23" s="117">
        <v>19</v>
      </c>
      <c r="B23" s="198"/>
      <c r="C23" s="198"/>
      <c r="D23" s="198"/>
      <c r="E23" s="199"/>
      <c r="F23" s="198"/>
      <c r="G23" s="198"/>
      <c r="H23" s="200"/>
      <c r="I23" s="200"/>
      <c r="J23" s="200"/>
      <c r="K23" s="201"/>
      <c r="L23" s="113"/>
      <c r="M23" s="120" t="s">
        <v>160</v>
      </c>
    </row>
    <row r="24" spans="1:13" ht="23.25" customHeight="1" x14ac:dyDescent="0.2">
      <c r="A24" s="117">
        <v>20</v>
      </c>
      <c r="B24" s="198"/>
      <c r="C24" s="198"/>
      <c r="D24" s="198"/>
      <c r="E24" s="199"/>
      <c r="F24" s="198"/>
      <c r="G24" s="198"/>
      <c r="H24" s="200"/>
      <c r="I24" s="200"/>
      <c r="J24" s="200"/>
      <c r="K24" s="201"/>
      <c r="L24" s="113"/>
      <c r="M24" s="120" t="s">
        <v>161</v>
      </c>
    </row>
  </sheetData>
  <phoneticPr fontId="2"/>
  <dataValidations count="4">
    <dataValidation type="list" allowBlank="1" showInputMessage="1" showErrorMessage="1" sqref="B5:B24" xr:uid="{00000000-0002-0000-0300-000000000000}">
      <formula1>$M$5:$M$12</formula1>
    </dataValidation>
    <dataValidation type="list" allowBlank="1" showInputMessage="1" showErrorMessage="1" sqref="D5:D24" xr:uid="{00000000-0002-0000-0300-000001000000}">
      <formula1>$M$14:$M$16</formula1>
    </dataValidation>
    <dataValidation type="list" allowBlank="1" showInputMessage="1" showErrorMessage="1" sqref="L5:L24 F5:F24" xr:uid="{00000000-0002-0000-0300-000002000000}">
      <formula1>$M$18:$M$19</formula1>
    </dataValidation>
    <dataValidation type="list" allowBlank="1" showInputMessage="1" showErrorMessage="1" sqref="G5:G24" xr:uid="{00000000-0002-0000-0300-000003000000}">
      <formula1>$M$21:$M$24</formula1>
    </dataValidation>
  </dataValidations>
  <printOptions horizontalCentered="1"/>
  <pageMargins left="0.39370078740157483" right="0.39370078740157483" top="0.59055118110236227" bottom="0.19685039370078741"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AH104"/>
  <sheetViews>
    <sheetView tabSelected="1" view="pageBreakPreview" zoomScaleNormal="100" zoomScaleSheetLayoutView="100" workbookViewId="0">
      <selection activeCell="AM12" sqref="AM12"/>
    </sheetView>
  </sheetViews>
  <sheetFormatPr defaultColWidth="3" defaultRowHeight="18" customHeight="1" x14ac:dyDescent="0.2"/>
  <cols>
    <col min="1" max="23" width="3" customWidth="1"/>
  </cols>
  <sheetData>
    <row r="1" spans="1:34" ht="14.25" customHeight="1" x14ac:dyDescent="0.2">
      <c r="A1" s="221" t="s">
        <v>124</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row>
    <row r="2" spans="1:34" ht="14.25" customHeight="1" thickBot="1" x14ac:dyDescent="0.25">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row>
    <row r="3" spans="1:34" ht="18" customHeight="1" thickBot="1" x14ac:dyDescent="0.25">
      <c r="A3" s="28">
        <v>1</v>
      </c>
      <c r="B3" s="28" t="s">
        <v>125</v>
      </c>
      <c r="C3" s="28"/>
      <c r="D3" s="28"/>
      <c r="E3" s="28"/>
      <c r="F3" s="28"/>
      <c r="G3" s="28"/>
      <c r="H3" s="28"/>
      <c r="I3" s="28"/>
      <c r="J3" s="370" t="str">
        <f>'【定型様式2】設備基準調書（小規模保育事業A型・B型用）'!J3:AF3</f>
        <v>○○保育室</v>
      </c>
      <c r="K3" s="371">
        <f>'【定型様式2】設備基準調書（小規模保育事業A型・B型用）'!K2:AG2</f>
        <v>0</v>
      </c>
      <c r="L3" s="371">
        <f>'【定型様式2】設備基準調書（小規模保育事業A型・B型用）'!L2:AH2</f>
        <v>0</v>
      </c>
      <c r="M3" s="371">
        <f>'【定型様式2】設備基準調書（小規模保育事業A型・B型用）'!M2:AI2</f>
        <v>0</v>
      </c>
      <c r="N3" s="371">
        <f>'【定型様式2】設備基準調書（小規模保育事業A型・B型用）'!N2:AJ2</f>
        <v>0</v>
      </c>
      <c r="O3" s="371">
        <f>'【定型様式2】設備基準調書（小規模保育事業A型・B型用）'!O2:AK2</f>
        <v>0</v>
      </c>
      <c r="P3" s="371">
        <f>'【定型様式2】設備基準調書（小規模保育事業A型・B型用）'!P2:AL2</f>
        <v>0</v>
      </c>
      <c r="Q3" s="371">
        <f>'【定型様式2】設備基準調書（小規模保育事業A型・B型用）'!Q2:AM2</f>
        <v>0</v>
      </c>
      <c r="R3" s="371">
        <f>'【定型様式2】設備基準調書（小規模保育事業A型・B型用）'!R2:AN2</f>
        <v>0</v>
      </c>
      <c r="S3" s="371">
        <f>'【定型様式2】設備基準調書（小規模保育事業A型・B型用）'!S2:AO2</f>
        <v>0</v>
      </c>
      <c r="T3" s="371">
        <f>'【定型様式2】設備基準調書（小規模保育事業A型・B型用）'!T2:AP2</f>
        <v>0</v>
      </c>
      <c r="U3" s="371">
        <f>'【定型様式2】設備基準調書（小規模保育事業A型・B型用）'!U2:AQ2</f>
        <v>0</v>
      </c>
      <c r="V3" s="371">
        <f>'【定型様式2】設備基準調書（小規模保育事業A型・B型用）'!V2:AR2</f>
        <v>0</v>
      </c>
      <c r="W3" s="371">
        <f>'【定型様式2】設備基準調書（小規模保育事業A型・B型用）'!W2:AS2</f>
        <v>0</v>
      </c>
      <c r="X3" s="371">
        <f>'【定型様式2】設備基準調書（小規模保育事業A型・B型用）'!X2:AT2</f>
        <v>0</v>
      </c>
      <c r="Y3" s="371">
        <f>'【定型様式2】設備基準調書（小規模保育事業A型・B型用）'!Y2:AU2</f>
        <v>0</v>
      </c>
      <c r="Z3" s="371">
        <f>'【定型様式2】設備基準調書（小規模保育事業A型・B型用）'!Z2:AV2</f>
        <v>0</v>
      </c>
      <c r="AA3" s="371">
        <f>'【定型様式2】設備基準調書（小規模保育事業A型・B型用）'!AA2:AW2</f>
        <v>0</v>
      </c>
      <c r="AB3" s="371">
        <f>'【定型様式2】設備基準調書（小規模保育事業A型・B型用）'!AB2:AX2</f>
        <v>0</v>
      </c>
      <c r="AC3" s="371">
        <f>'【定型様式2】設備基準調書（小規模保育事業A型・B型用）'!AC2:AY2</f>
        <v>0</v>
      </c>
      <c r="AD3" s="371">
        <f>'【定型様式2】設備基準調書（小規模保育事業A型・B型用）'!AD2:AZ2</f>
        <v>0</v>
      </c>
      <c r="AE3" s="371">
        <f>'【定型様式2】設備基準調書（小規模保育事業A型・B型用）'!AE2:BA2</f>
        <v>0</v>
      </c>
      <c r="AF3" s="372">
        <f>'【定型様式2】設備基準調書（小規模保育事業A型・B型用）'!AF2:BB2</f>
        <v>0</v>
      </c>
    </row>
    <row r="4" spans="1:34" ht="18" customHeight="1" thickBot="1" x14ac:dyDescent="0.25">
      <c r="A4" s="28"/>
      <c r="B4" s="28"/>
      <c r="C4" s="28"/>
      <c r="D4" s="28"/>
      <c r="E4" s="28"/>
      <c r="F4" s="28"/>
      <c r="G4" s="28"/>
      <c r="H4" s="28"/>
      <c r="I4" s="28"/>
      <c r="J4" s="29"/>
      <c r="K4" s="29"/>
      <c r="L4" s="29"/>
      <c r="M4" s="29"/>
      <c r="N4" s="29"/>
      <c r="O4" s="29"/>
      <c r="P4" s="29"/>
      <c r="Q4" s="29"/>
      <c r="R4" s="29"/>
      <c r="S4" s="29"/>
      <c r="T4" s="29"/>
      <c r="U4" s="29"/>
      <c r="V4" s="29"/>
      <c r="W4" s="29"/>
      <c r="X4" s="29"/>
      <c r="Y4" s="29"/>
      <c r="Z4" s="29"/>
      <c r="AA4" s="29"/>
      <c r="AB4" s="29"/>
      <c r="AC4" s="28"/>
      <c r="AD4" s="28"/>
      <c r="AE4" s="28"/>
      <c r="AF4" s="28"/>
    </row>
    <row r="5" spans="1:34" ht="18" customHeight="1" thickBot="1" x14ac:dyDescent="0.25">
      <c r="A5" s="28">
        <v>2</v>
      </c>
      <c r="B5" s="28" t="s">
        <v>126</v>
      </c>
      <c r="C5" s="28"/>
      <c r="D5" s="28"/>
      <c r="E5" s="28"/>
      <c r="F5" s="28"/>
      <c r="G5" s="28"/>
      <c r="H5" s="28"/>
      <c r="I5" s="28"/>
      <c r="J5" s="74" t="s">
        <v>127</v>
      </c>
      <c r="K5" s="371" t="str">
        <f>'【定型様式2】設備基準調書（小規模保育事業A型・B型用）'!K5:N5</f>
        <v>○○○-○○○○</v>
      </c>
      <c r="L5" s="371"/>
      <c r="M5" s="371"/>
      <c r="N5" s="371"/>
      <c r="O5" s="371" t="str">
        <f>'【定型様式2】設備基準調書（小規模保育事業A型・B型用）'!O5:AF5</f>
        <v>名古屋市△△区□□町×丁目×番×号　○○1階</v>
      </c>
      <c r="P5" s="371"/>
      <c r="Q5" s="371"/>
      <c r="R5" s="371"/>
      <c r="S5" s="371"/>
      <c r="T5" s="371"/>
      <c r="U5" s="371"/>
      <c r="V5" s="371"/>
      <c r="W5" s="371"/>
      <c r="X5" s="371"/>
      <c r="Y5" s="371"/>
      <c r="Z5" s="371"/>
      <c r="AA5" s="371"/>
      <c r="AB5" s="371"/>
      <c r="AC5" s="371"/>
      <c r="AD5" s="371"/>
      <c r="AE5" s="371"/>
      <c r="AF5" s="372"/>
    </row>
    <row r="6" spans="1:34" ht="18" customHeight="1" thickBot="1" x14ac:dyDescent="0.25">
      <c r="A6" s="28"/>
      <c r="B6" s="28"/>
      <c r="C6" s="28"/>
      <c r="D6" s="28"/>
      <c r="E6" s="28"/>
      <c r="F6" s="28"/>
      <c r="G6" s="28"/>
      <c r="H6" s="28"/>
      <c r="I6" s="28"/>
      <c r="J6" s="29"/>
      <c r="K6" s="29"/>
      <c r="L6" s="29"/>
      <c r="M6" s="29"/>
      <c r="N6" s="29"/>
      <c r="O6" s="29"/>
      <c r="P6" s="29"/>
      <c r="Q6" s="29"/>
      <c r="R6" s="29"/>
      <c r="S6" s="29"/>
      <c r="T6" s="29"/>
      <c r="U6" s="29"/>
      <c r="V6" s="29"/>
      <c r="W6" s="29"/>
      <c r="X6" s="29"/>
      <c r="Y6" s="29"/>
      <c r="Z6" s="29"/>
      <c r="AA6" s="29"/>
      <c r="AB6" s="29"/>
      <c r="AC6" s="28"/>
      <c r="AD6" s="28"/>
      <c r="AE6" s="28"/>
      <c r="AF6" s="28"/>
    </row>
    <row r="7" spans="1:34" ht="18" customHeight="1" thickBot="1" x14ac:dyDescent="0.25">
      <c r="A7" s="28">
        <v>3</v>
      </c>
      <c r="B7" s="28" t="s">
        <v>128</v>
      </c>
      <c r="C7" s="28"/>
      <c r="D7" s="28"/>
      <c r="E7" s="28"/>
      <c r="F7" s="28"/>
      <c r="G7" s="28"/>
      <c r="H7" s="28"/>
      <c r="I7" s="28"/>
      <c r="J7" s="136"/>
      <c r="K7" s="135"/>
      <c r="L7" s="135"/>
      <c r="M7" s="135"/>
      <c r="N7" s="135"/>
      <c r="O7" s="135"/>
      <c r="P7" s="135"/>
      <c r="Q7" s="135"/>
      <c r="R7" s="135"/>
      <c r="S7" s="135"/>
      <c r="T7" s="417" t="s">
        <v>172</v>
      </c>
      <c r="U7" s="417" t="s">
        <v>177</v>
      </c>
      <c r="V7" s="135"/>
      <c r="W7" s="135"/>
      <c r="X7" s="135"/>
      <c r="Y7" s="135"/>
      <c r="Z7" s="135"/>
      <c r="AA7" s="135"/>
      <c r="AB7" s="135"/>
      <c r="AC7" s="135"/>
      <c r="AD7" s="135"/>
      <c r="AE7" s="135"/>
      <c r="AF7" s="138"/>
    </row>
    <row r="8" spans="1:34" ht="18" customHeight="1" thickBot="1" x14ac:dyDescent="0.25">
      <c r="A8" s="28"/>
      <c r="B8" s="28"/>
      <c r="C8" s="28"/>
      <c r="D8" s="28"/>
      <c r="E8" s="28"/>
      <c r="F8" s="28"/>
      <c r="G8" s="28"/>
      <c r="H8" s="28"/>
      <c r="I8" s="28"/>
      <c r="J8" s="31"/>
      <c r="K8" s="31"/>
      <c r="L8" s="31"/>
      <c r="M8" s="31"/>
      <c r="N8" s="31"/>
      <c r="O8" s="29"/>
      <c r="P8" s="29"/>
      <c r="Q8" s="29"/>
      <c r="R8" s="29"/>
      <c r="S8" s="29"/>
      <c r="T8" s="29"/>
      <c r="U8" s="29"/>
      <c r="V8" s="29"/>
      <c r="W8" s="29"/>
      <c r="X8" s="29"/>
      <c r="Y8" s="29"/>
      <c r="Z8" s="29"/>
      <c r="AA8" s="29"/>
      <c r="AB8" s="29"/>
      <c r="AC8" s="28"/>
      <c r="AD8" s="28"/>
      <c r="AE8" s="28"/>
      <c r="AF8" s="28"/>
    </row>
    <row r="9" spans="1:34" ht="18" customHeight="1" x14ac:dyDescent="0.2">
      <c r="A9" s="28">
        <v>4</v>
      </c>
      <c r="B9" s="28" t="s">
        <v>129</v>
      </c>
      <c r="C9" s="28"/>
      <c r="D9" s="28"/>
      <c r="E9" s="28"/>
      <c r="F9" s="28"/>
      <c r="G9" s="28"/>
      <c r="H9" s="28"/>
      <c r="I9" s="28"/>
      <c r="J9" s="228">
        <f>AC10</f>
        <v>19</v>
      </c>
      <c r="K9" s="228"/>
      <c r="L9" s="31" t="s">
        <v>0</v>
      </c>
      <c r="M9" s="28"/>
      <c r="N9" s="263" t="s">
        <v>130</v>
      </c>
      <c r="O9" s="263"/>
      <c r="P9" s="264"/>
      <c r="Q9" s="229" t="s">
        <v>131</v>
      </c>
      <c r="R9" s="230"/>
      <c r="S9" s="230"/>
      <c r="T9" s="230"/>
      <c r="U9" s="230" t="s">
        <v>132</v>
      </c>
      <c r="V9" s="230"/>
      <c r="W9" s="230"/>
      <c r="X9" s="230"/>
      <c r="Y9" s="230" t="s">
        <v>133</v>
      </c>
      <c r="Z9" s="230"/>
      <c r="AA9" s="230"/>
      <c r="AB9" s="230"/>
      <c r="AC9" s="230" t="s">
        <v>134</v>
      </c>
      <c r="AD9" s="230"/>
      <c r="AE9" s="230"/>
      <c r="AF9" s="231"/>
    </row>
    <row r="10" spans="1:34" ht="18" customHeight="1" thickBot="1" x14ac:dyDescent="0.25">
      <c r="A10" s="28"/>
      <c r="B10" s="28"/>
      <c r="C10" s="28"/>
      <c r="D10" s="28"/>
      <c r="E10" s="28"/>
      <c r="F10" s="28"/>
      <c r="G10" s="28"/>
      <c r="H10" s="28"/>
      <c r="I10" s="28"/>
      <c r="J10" s="28"/>
      <c r="K10" s="28"/>
      <c r="L10" s="28"/>
      <c r="M10" s="28"/>
      <c r="N10" s="28"/>
      <c r="O10" s="28"/>
      <c r="P10" s="32"/>
      <c r="Q10" s="365">
        <f>'【定型様式2】設備基準調書（小規模保育事業A型・B型用）'!Q10:T10</f>
        <v>6</v>
      </c>
      <c r="R10" s="235"/>
      <c r="S10" s="235"/>
      <c r="T10" s="235"/>
      <c r="U10" s="235">
        <f>'【定型様式2】設備基準調書（小規模保育事業A型・B型用）'!U10:X10</f>
        <v>6</v>
      </c>
      <c r="V10" s="235"/>
      <c r="W10" s="235"/>
      <c r="X10" s="235"/>
      <c r="Y10" s="235">
        <f>'【定型様式2】設備基準調書（小規模保育事業A型・B型用）'!Y10:AB10</f>
        <v>7</v>
      </c>
      <c r="Z10" s="235"/>
      <c r="AA10" s="235"/>
      <c r="AB10" s="235"/>
      <c r="AC10" s="235">
        <f>SUM(Q10:AB10)</f>
        <v>19</v>
      </c>
      <c r="AD10" s="235"/>
      <c r="AE10" s="235"/>
      <c r="AF10" s="236"/>
    </row>
    <row r="11" spans="1:34" ht="9" customHeight="1" x14ac:dyDescent="0.2">
      <c r="A11" s="28"/>
      <c r="B11" s="28"/>
      <c r="C11" s="28"/>
      <c r="D11" s="28"/>
      <c r="E11" s="28"/>
      <c r="F11" s="28"/>
      <c r="G11" s="28"/>
      <c r="H11" s="28"/>
      <c r="I11" s="28"/>
      <c r="J11" s="28"/>
      <c r="K11" s="28"/>
      <c r="L11" s="28"/>
      <c r="M11" s="28"/>
      <c r="N11" s="28"/>
      <c r="O11" s="28"/>
      <c r="P11" s="32"/>
      <c r="Q11" s="56"/>
      <c r="R11" s="56"/>
      <c r="S11" s="56"/>
      <c r="T11" s="56"/>
      <c r="U11" s="56"/>
      <c r="V11" s="56"/>
      <c r="W11" s="56"/>
      <c r="X11" s="56"/>
      <c r="Y11" s="56"/>
      <c r="Z11" s="56"/>
      <c r="AA11" s="56"/>
      <c r="AB11" s="56"/>
      <c r="AC11" s="56"/>
      <c r="AD11" s="56"/>
      <c r="AE11" s="366" t="s">
        <v>14</v>
      </c>
      <c r="AF11" s="366"/>
    </row>
    <row r="12" spans="1:34" ht="18" customHeight="1" thickBo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4" ht="18" customHeight="1" x14ac:dyDescent="0.2">
      <c r="A13" s="28">
        <v>5</v>
      </c>
      <c r="B13" s="28" t="s">
        <v>135</v>
      </c>
      <c r="C13" s="28"/>
      <c r="D13" s="28"/>
      <c r="E13" s="28"/>
      <c r="F13" s="28"/>
      <c r="G13" s="28"/>
      <c r="H13" s="28"/>
      <c r="I13" s="28"/>
      <c r="J13" s="285" t="s">
        <v>16</v>
      </c>
      <c r="K13" s="286"/>
      <c r="L13" s="286"/>
      <c r="M13" s="286"/>
      <c r="N13" s="286"/>
      <c r="O13" s="286"/>
      <c r="P13" s="286"/>
      <c r="Q13" s="367" t="s">
        <v>129</v>
      </c>
      <c r="R13" s="286"/>
      <c r="S13" s="286"/>
      <c r="T13" s="368"/>
      <c r="U13" s="369" t="s">
        <v>136</v>
      </c>
      <c r="V13" s="369"/>
      <c r="W13" s="369"/>
      <c r="X13" s="369"/>
      <c r="Y13" s="301" t="s">
        <v>99</v>
      </c>
      <c r="Z13" s="301"/>
      <c r="AA13" s="301"/>
      <c r="AB13" s="301"/>
      <c r="AC13" s="301" t="s">
        <v>15</v>
      </c>
      <c r="AD13" s="301"/>
      <c r="AE13" s="301"/>
      <c r="AF13" s="302"/>
    </row>
    <row r="14" spans="1:34" ht="18" customHeight="1" x14ac:dyDescent="0.2">
      <c r="A14" s="28"/>
      <c r="B14" s="28"/>
      <c r="C14" s="28"/>
      <c r="D14" s="28"/>
      <c r="E14" s="28"/>
      <c r="F14" s="28"/>
      <c r="G14" s="28"/>
      <c r="H14" s="28"/>
      <c r="I14" s="28"/>
      <c r="J14" s="339" t="s">
        <v>137</v>
      </c>
      <c r="K14" s="340"/>
      <c r="L14" s="340"/>
      <c r="M14" s="341"/>
      <c r="N14" s="344" t="s">
        <v>138</v>
      </c>
      <c r="O14" s="345"/>
      <c r="P14" s="345"/>
      <c r="Q14" s="332">
        <f>Q10</f>
        <v>6</v>
      </c>
      <c r="R14" s="346"/>
      <c r="S14" s="346"/>
      <c r="T14" s="78" t="s">
        <v>0</v>
      </c>
      <c r="U14" s="347">
        <f>ROUNDDOWN(Q14/3,1)</f>
        <v>2</v>
      </c>
      <c r="V14" s="347"/>
      <c r="W14" s="348"/>
      <c r="X14" s="78" t="s">
        <v>0</v>
      </c>
      <c r="Y14" s="349"/>
      <c r="Z14" s="350"/>
      <c r="AA14" s="350"/>
      <c r="AB14" s="78" t="s">
        <v>0</v>
      </c>
      <c r="AC14" s="356" t="str">
        <f>IF(Y17+Y20+Y21+Y22&gt;=U17,"適","否")</f>
        <v>適</v>
      </c>
      <c r="AD14" s="357"/>
      <c r="AE14" s="357"/>
      <c r="AF14" s="358"/>
      <c r="AG14" s="31"/>
      <c r="AH14" s="31"/>
    </row>
    <row r="15" spans="1:34" ht="18" customHeight="1" x14ac:dyDescent="0.2">
      <c r="A15" s="28"/>
      <c r="B15" s="28"/>
      <c r="C15" s="28"/>
      <c r="D15" s="28"/>
      <c r="E15" s="28"/>
      <c r="F15" s="28"/>
      <c r="G15" s="28"/>
      <c r="H15" s="28"/>
      <c r="I15" s="28"/>
      <c r="J15" s="269"/>
      <c r="K15" s="270"/>
      <c r="L15" s="270"/>
      <c r="M15" s="342"/>
      <c r="N15" s="344" t="s">
        <v>139</v>
      </c>
      <c r="O15" s="345"/>
      <c r="P15" s="345"/>
      <c r="Q15" s="332">
        <f>U10+Y10</f>
        <v>13</v>
      </c>
      <c r="R15" s="346"/>
      <c r="S15" s="346"/>
      <c r="T15" s="78" t="s">
        <v>0</v>
      </c>
      <c r="U15" s="347">
        <f>ROUNDDOWN(Q15/6,1)</f>
        <v>2.1</v>
      </c>
      <c r="V15" s="347"/>
      <c r="W15" s="348"/>
      <c r="X15" s="78" t="s">
        <v>0</v>
      </c>
      <c r="Y15" s="349"/>
      <c r="Z15" s="350"/>
      <c r="AA15" s="350"/>
      <c r="AB15" s="78" t="s">
        <v>0</v>
      </c>
      <c r="AC15" s="359"/>
      <c r="AD15" s="360"/>
      <c r="AE15" s="360"/>
      <c r="AF15" s="361"/>
    </row>
    <row r="16" spans="1:34" ht="18" customHeight="1" x14ac:dyDescent="0.2">
      <c r="A16" s="28"/>
      <c r="B16" s="28"/>
      <c r="C16" s="28"/>
      <c r="D16" s="28"/>
      <c r="E16" s="28"/>
      <c r="F16" s="28"/>
      <c r="G16" s="28"/>
      <c r="H16" s="28"/>
      <c r="I16" s="28"/>
      <c r="J16" s="269"/>
      <c r="K16" s="270"/>
      <c r="L16" s="270"/>
      <c r="M16" s="342"/>
      <c r="N16" s="344" t="s">
        <v>140</v>
      </c>
      <c r="O16" s="345"/>
      <c r="P16" s="345"/>
      <c r="Q16" s="349"/>
      <c r="R16" s="350"/>
      <c r="S16" s="350"/>
      <c r="T16" s="78" t="s">
        <v>0</v>
      </c>
      <c r="U16" s="347">
        <v>1</v>
      </c>
      <c r="V16" s="347"/>
      <c r="W16" s="348"/>
      <c r="X16" s="78" t="s">
        <v>0</v>
      </c>
      <c r="Y16" s="351"/>
      <c r="Z16" s="352"/>
      <c r="AA16" s="352"/>
      <c r="AB16" s="78" t="s">
        <v>0</v>
      </c>
      <c r="AC16" s="359"/>
      <c r="AD16" s="360"/>
      <c r="AE16" s="360"/>
      <c r="AF16" s="361"/>
    </row>
    <row r="17" spans="1:33" ht="18" customHeight="1" x14ac:dyDescent="0.2">
      <c r="A17" s="28"/>
      <c r="B17" s="28"/>
      <c r="C17" s="28"/>
      <c r="D17" s="28"/>
      <c r="E17" s="28"/>
      <c r="F17" s="28"/>
      <c r="G17" s="28"/>
      <c r="H17" s="28"/>
      <c r="I17" s="28"/>
      <c r="J17" s="242"/>
      <c r="K17" s="243"/>
      <c r="L17" s="243"/>
      <c r="M17" s="343"/>
      <c r="N17" s="344" t="s">
        <v>141</v>
      </c>
      <c r="O17" s="345"/>
      <c r="P17" s="345"/>
      <c r="Q17" s="332">
        <f>AC10</f>
        <v>19</v>
      </c>
      <c r="R17" s="346"/>
      <c r="S17" s="346"/>
      <c r="T17" s="78" t="s">
        <v>0</v>
      </c>
      <c r="U17" s="100">
        <f>ROUND(U14+U15+U16,0)</f>
        <v>5</v>
      </c>
      <c r="V17" s="353">
        <f>SUM(U14:W16)</f>
        <v>5.0999999999999996</v>
      </c>
      <c r="W17" s="353"/>
      <c r="X17" s="78" t="s">
        <v>0</v>
      </c>
      <c r="Y17" s="354">
        <f>SUMIF('【定型様式4】職員名簿（小規模保育事業A型・B型用）'!B:B,"保育士",'【定型様式4】職員名簿（小規模保育事業A型・B型用）'!J:J)</f>
        <v>5</v>
      </c>
      <c r="Z17" s="355"/>
      <c r="AA17" s="355"/>
      <c r="AB17" s="78" t="s">
        <v>0</v>
      </c>
      <c r="AC17" s="362"/>
      <c r="AD17" s="363"/>
      <c r="AE17" s="363"/>
      <c r="AF17" s="364"/>
    </row>
    <row r="18" spans="1:33" ht="18" customHeight="1" x14ac:dyDescent="0.2">
      <c r="A18" s="28"/>
      <c r="B18" s="28"/>
      <c r="C18" s="28"/>
      <c r="D18" s="28"/>
      <c r="E18" s="28"/>
      <c r="F18" s="28"/>
      <c r="G18" s="28"/>
      <c r="H18" s="28"/>
      <c r="I18" s="28"/>
      <c r="J18" s="82" t="s">
        <v>142</v>
      </c>
      <c r="K18" s="83"/>
      <c r="L18" s="83"/>
      <c r="M18" s="204"/>
      <c r="N18" s="83" t="s">
        <v>143</v>
      </c>
      <c r="O18" s="83"/>
      <c r="P18" s="78"/>
      <c r="Q18" s="328"/>
      <c r="R18" s="335"/>
      <c r="S18" s="335"/>
      <c r="T18" s="79" t="s">
        <v>0</v>
      </c>
      <c r="U18" s="330">
        <v>1</v>
      </c>
      <c r="V18" s="336"/>
      <c r="W18" s="336"/>
      <c r="X18" s="78" t="s">
        <v>0</v>
      </c>
      <c r="Y18" s="331">
        <f>COUNTIFS('【定型様式4】職員名簿（小規模保育事業A型・B型用）'!B5:B24,"嘱託医")</f>
        <v>2</v>
      </c>
      <c r="Z18" s="331"/>
      <c r="AA18" s="332"/>
      <c r="AB18" s="78" t="s">
        <v>0</v>
      </c>
      <c r="AC18" s="337" t="str">
        <f>IF(Y18&gt;=U18,"適","否")</f>
        <v>適</v>
      </c>
      <c r="AD18" s="337"/>
      <c r="AE18" s="337"/>
      <c r="AF18" s="338"/>
    </row>
    <row r="19" spans="1:33" ht="18" customHeight="1" x14ac:dyDescent="0.2">
      <c r="A19" s="28"/>
      <c r="B19" s="28"/>
      <c r="C19" s="28"/>
      <c r="D19" s="28"/>
      <c r="E19" s="28"/>
      <c r="F19" s="28"/>
      <c r="G19" s="28"/>
      <c r="H19" s="28"/>
      <c r="I19" s="28"/>
      <c r="J19" s="82" t="s">
        <v>13</v>
      </c>
      <c r="K19" s="81"/>
      <c r="L19" s="81"/>
      <c r="M19" s="204"/>
      <c r="N19" s="178" t="s">
        <v>144</v>
      </c>
      <c r="O19" s="81"/>
      <c r="P19" s="84"/>
      <c r="Q19" s="328"/>
      <c r="R19" s="335"/>
      <c r="S19" s="335"/>
      <c r="T19" s="79" t="s">
        <v>0</v>
      </c>
      <c r="U19" s="330">
        <v>1</v>
      </c>
      <c r="V19" s="336"/>
      <c r="W19" s="336"/>
      <c r="X19" s="78" t="s">
        <v>0</v>
      </c>
      <c r="Y19" s="331">
        <f>COUNTIFS('【定型様式4】職員名簿（小規模保育事業A型・B型用）'!B5:B24,"調理員")</f>
        <v>1</v>
      </c>
      <c r="Z19" s="331"/>
      <c r="AA19" s="332"/>
      <c r="AB19" s="78" t="s">
        <v>0</v>
      </c>
      <c r="AC19" s="337" t="str">
        <f>IF(Y19&gt;=U19,"適","否")</f>
        <v>適</v>
      </c>
      <c r="AD19" s="337"/>
      <c r="AE19" s="337"/>
      <c r="AF19" s="338"/>
    </row>
    <row r="20" spans="1:33" ht="18" customHeight="1" x14ac:dyDescent="0.2">
      <c r="A20" s="28"/>
      <c r="B20" s="28"/>
      <c r="C20" s="28"/>
      <c r="D20" s="28"/>
      <c r="E20" s="28"/>
      <c r="F20" s="28"/>
      <c r="G20" s="28"/>
      <c r="H20" s="28"/>
      <c r="I20" s="28"/>
      <c r="J20" s="126" t="s">
        <v>34</v>
      </c>
      <c r="K20" s="95"/>
      <c r="L20" s="96"/>
      <c r="M20" s="83"/>
      <c r="N20" s="83"/>
      <c r="O20" s="81"/>
      <c r="P20" s="84"/>
      <c r="Q20" s="326"/>
      <c r="R20" s="327"/>
      <c r="S20" s="328"/>
      <c r="T20" s="78" t="s">
        <v>0</v>
      </c>
      <c r="U20" s="329"/>
      <c r="V20" s="329"/>
      <c r="W20" s="330"/>
      <c r="X20" s="78" t="s">
        <v>0</v>
      </c>
      <c r="Y20" s="331">
        <f>COUNTIFS('【定型様式4】職員名簿（小規模保育事業A型・B型用）'!B5:B24,"保健師")</f>
        <v>0</v>
      </c>
      <c r="Z20" s="331"/>
      <c r="AA20" s="332"/>
      <c r="AB20" s="78" t="s">
        <v>0</v>
      </c>
      <c r="AC20" s="333"/>
      <c r="AD20" s="333"/>
      <c r="AE20" s="333"/>
      <c r="AF20" s="334"/>
    </row>
    <row r="21" spans="1:33" ht="18" customHeight="1" x14ac:dyDescent="0.2">
      <c r="A21" s="28"/>
      <c r="B21" s="28"/>
      <c r="C21" s="28"/>
      <c r="D21" s="28"/>
      <c r="E21" s="28"/>
      <c r="F21" s="28"/>
      <c r="G21" s="28"/>
      <c r="H21" s="28"/>
      <c r="I21" s="28"/>
      <c r="J21" s="126" t="s">
        <v>33</v>
      </c>
      <c r="K21" s="95"/>
      <c r="L21" s="96"/>
      <c r="M21" s="204"/>
      <c r="N21" s="83" t="s">
        <v>145</v>
      </c>
      <c r="O21" s="81"/>
      <c r="P21" s="84"/>
      <c r="Q21" s="326"/>
      <c r="R21" s="327"/>
      <c r="S21" s="328"/>
      <c r="T21" s="78" t="s">
        <v>0</v>
      </c>
      <c r="U21" s="329"/>
      <c r="V21" s="329"/>
      <c r="W21" s="330"/>
      <c r="X21" s="78" t="s">
        <v>0</v>
      </c>
      <c r="Y21" s="331">
        <f>COUNTIFS('【定型様式4】職員名簿（小規模保育事業A型・B型用）'!B5:B24,"看護師")</f>
        <v>1</v>
      </c>
      <c r="Z21" s="331"/>
      <c r="AA21" s="332"/>
      <c r="AB21" s="78" t="s">
        <v>0</v>
      </c>
      <c r="AC21" s="333"/>
      <c r="AD21" s="333"/>
      <c r="AE21" s="333"/>
      <c r="AF21" s="334"/>
    </row>
    <row r="22" spans="1:33" ht="18" customHeight="1" thickBot="1" x14ac:dyDescent="0.25">
      <c r="A22" s="28"/>
      <c r="B22" s="28"/>
      <c r="C22" s="28"/>
      <c r="D22" s="28"/>
      <c r="E22" s="28"/>
      <c r="F22" s="28"/>
      <c r="G22" s="28"/>
      <c r="H22" s="28"/>
      <c r="I22" s="28"/>
      <c r="J22" s="127" t="s">
        <v>119</v>
      </c>
      <c r="K22" s="128"/>
      <c r="L22" s="129"/>
      <c r="M22" s="205"/>
      <c r="N22" s="205"/>
      <c r="O22" s="98"/>
      <c r="P22" s="99"/>
      <c r="Q22" s="316"/>
      <c r="R22" s="317"/>
      <c r="S22" s="318"/>
      <c r="T22" s="80" t="s">
        <v>0</v>
      </c>
      <c r="U22" s="319"/>
      <c r="V22" s="319"/>
      <c r="W22" s="320"/>
      <c r="X22" s="80" t="s">
        <v>0</v>
      </c>
      <c r="Y22" s="321">
        <f>COUNTIFS('【定型様式4】職員名簿（小規模保育事業A型・B型用）'!B5:B24,"准看護師")</f>
        <v>0</v>
      </c>
      <c r="Z22" s="321"/>
      <c r="AA22" s="322"/>
      <c r="AB22" s="80" t="s">
        <v>0</v>
      </c>
      <c r="AC22" s="323"/>
      <c r="AD22" s="323"/>
      <c r="AE22" s="323"/>
      <c r="AF22" s="324"/>
    </row>
    <row r="23" spans="1:33" ht="18" customHeight="1" x14ac:dyDescent="0.2">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row>
    <row r="24" spans="1:33" ht="18" customHeight="1" x14ac:dyDescent="0.2">
      <c r="A24" s="28"/>
      <c r="B24" s="28"/>
      <c r="C24" s="28"/>
      <c r="D24" s="28"/>
      <c r="E24" s="28"/>
      <c r="F24" s="28"/>
      <c r="G24" s="28"/>
      <c r="H24" s="28"/>
      <c r="I24" s="28"/>
      <c r="J24" s="28" t="s">
        <v>143</v>
      </c>
      <c r="K24" s="28"/>
      <c r="L24" s="325" t="s">
        <v>101</v>
      </c>
      <c r="M24" s="325"/>
      <c r="N24" s="325"/>
      <c r="O24" s="325"/>
      <c r="P24" s="325"/>
      <c r="Q24" s="325"/>
      <c r="R24" s="325"/>
      <c r="S24" s="325"/>
      <c r="T24" s="325"/>
      <c r="U24" s="325"/>
      <c r="V24" s="325"/>
      <c r="W24" s="325"/>
      <c r="X24" s="325"/>
      <c r="Y24" s="325"/>
      <c r="Z24" s="325"/>
      <c r="AA24" s="325"/>
      <c r="AB24" s="325"/>
      <c r="AC24" s="325"/>
      <c r="AD24" s="325"/>
      <c r="AE24" s="325"/>
      <c r="AF24" s="325"/>
      <c r="AG24" s="325"/>
    </row>
    <row r="25" spans="1:33" ht="18" customHeight="1" x14ac:dyDescent="0.2">
      <c r="A25" s="28"/>
      <c r="B25" s="28"/>
      <c r="C25" s="28"/>
      <c r="D25" s="28"/>
      <c r="E25" s="28"/>
      <c r="F25" s="28"/>
      <c r="G25" s="28"/>
      <c r="H25" s="28"/>
      <c r="I25" s="28"/>
      <c r="J25" s="28" t="s">
        <v>144</v>
      </c>
      <c r="K25" s="28"/>
      <c r="L25" s="315" t="s">
        <v>100</v>
      </c>
      <c r="M25" s="315"/>
      <c r="N25" s="315"/>
      <c r="O25" s="315"/>
      <c r="P25" s="315"/>
      <c r="Q25" s="315"/>
      <c r="R25" s="315"/>
      <c r="S25" s="315"/>
      <c r="T25" s="315"/>
      <c r="U25" s="315"/>
      <c r="V25" s="315"/>
      <c r="W25" s="315"/>
      <c r="X25" s="315"/>
      <c r="Y25" s="315"/>
      <c r="Z25" s="315"/>
      <c r="AA25" s="315"/>
      <c r="AB25" s="315"/>
      <c r="AC25" s="315"/>
      <c r="AD25" s="315"/>
      <c r="AE25" s="315"/>
      <c r="AF25" s="315"/>
      <c r="AG25" s="315"/>
    </row>
    <row r="26" spans="1:33" ht="18" customHeight="1" x14ac:dyDescent="0.2">
      <c r="A26" s="28"/>
      <c r="B26" s="28"/>
      <c r="C26" s="28"/>
      <c r="D26" s="28"/>
      <c r="E26" s="28"/>
      <c r="F26" s="28"/>
      <c r="G26" s="28"/>
      <c r="H26" s="28"/>
      <c r="I26" s="28"/>
      <c r="J26" s="28"/>
      <c r="K26" s="28"/>
      <c r="L26" s="315"/>
      <c r="M26" s="315"/>
      <c r="N26" s="315"/>
      <c r="O26" s="315"/>
      <c r="P26" s="315"/>
      <c r="Q26" s="315"/>
      <c r="R26" s="315"/>
      <c r="S26" s="315"/>
      <c r="T26" s="315"/>
      <c r="U26" s="315"/>
      <c r="V26" s="315"/>
      <c r="W26" s="315"/>
      <c r="X26" s="315"/>
      <c r="Y26" s="315"/>
      <c r="Z26" s="315"/>
      <c r="AA26" s="315"/>
      <c r="AB26" s="315"/>
      <c r="AC26" s="315"/>
      <c r="AD26" s="315"/>
      <c r="AE26" s="315"/>
      <c r="AF26" s="315"/>
      <c r="AG26" s="315"/>
    </row>
    <row r="27" spans="1:33" ht="18" customHeight="1" x14ac:dyDescent="0.2">
      <c r="A27" s="28"/>
      <c r="B27" s="28"/>
      <c r="C27" s="28"/>
      <c r="D27" s="28"/>
      <c r="E27" s="28"/>
      <c r="F27" s="28"/>
      <c r="G27" s="28"/>
      <c r="H27" s="28"/>
      <c r="I27" s="28"/>
      <c r="J27" s="28" t="s">
        <v>145</v>
      </c>
      <c r="K27" s="28"/>
      <c r="L27" s="315" t="s">
        <v>120</v>
      </c>
      <c r="M27" s="315"/>
      <c r="N27" s="315"/>
      <c r="O27" s="315"/>
      <c r="P27" s="315"/>
      <c r="Q27" s="315"/>
      <c r="R27" s="315"/>
      <c r="S27" s="315"/>
      <c r="T27" s="315"/>
      <c r="U27" s="315"/>
      <c r="V27" s="315"/>
      <c r="W27" s="315"/>
      <c r="X27" s="315"/>
      <c r="Y27" s="315"/>
      <c r="Z27" s="315"/>
      <c r="AA27" s="315"/>
      <c r="AB27" s="315"/>
      <c r="AC27" s="315"/>
      <c r="AD27" s="315"/>
      <c r="AE27" s="315"/>
      <c r="AF27" s="315"/>
      <c r="AG27" s="315"/>
    </row>
    <row r="28" spans="1:33" ht="18" customHeight="1" x14ac:dyDescent="0.2">
      <c r="A28" s="28"/>
      <c r="B28" s="28"/>
      <c r="C28" s="28"/>
      <c r="D28" s="28"/>
      <c r="E28" s="28"/>
      <c r="F28" s="28"/>
      <c r="G28" s="28"/>
      <c r="H28" s="28"/>
      <c r="I28" s="28"/>
      <c r="J28" s="28"/>
      <c r="K28" s="28"/>
      <c r="L28" s="315"/>
      <c r="M28" s="315"/>
      <c r="N28" s="315"/>
      <c r="O28" s="315"/>
      <c r="P28" s="315"/>
      <c r="Q28" s="315"/>
      <c r="R28" s="315"/>
      <c r="S28" s="315"/>
      <c r="T28" s="315"/>
      <c r="U28" s="315"/>
      <c r="V28" s="315"/>
      <c r="W28" s="315"/>
      <c r="X28" s="315"/>
      <c r="Y28" s="315"/>
      <c r="Z28" s="315"/>
      <c r="AA28" s="315"/>
      <c r="AB28" s="315"/>
      <c r="AC28" s="315"/>
      <c r="AD28" s="315"/>
      <c r="AE28" s="315"/>
      <c r="AF28" s="315"/>
      <c r="AG28" s="315"/>
    </row>
    <row r="29" spans="1:33" ht="18" customHeight="1"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row>
    <row r="30" spans="1:33" ht="18" customHeight="1"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row>
    <row r="31" spans="1:33" ht="18"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3" ht="18"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ht="18"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18" customHeight="1" x14ac:dyDescent="0.2">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2" ht="18"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row>
    <row r="36" spans="1:32" ht="18"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row>
    <row r="37" spans="1:32" ht="18" customHeight="1" x14ac:dyDescent="0.2">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18" customHeight="1" x14ac:dyDescent="0.2">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2" ht="18"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2" ht="18" customHeight="1"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2" ht="18"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2" ht="18"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2" ht="18"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2" ht="18" customHeight="1" x14ac:dyDescent="0.2">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ht="18" customHeight="1" x14ac:dyDescent="0.2">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18"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2" ht="18" customHeight="1"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2" ht="18" customHeight="1" x14ac:dyDescent="0.2">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8"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ht="18"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1:32" ht="18"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ht="18"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ht="18"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ht="18"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8"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ht="18"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ht="18"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ht="18"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ht="18"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ht="18"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ht="18"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ht="18"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ht="18"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ht="18"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ht="18"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ht="18"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ht="18"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ht="18"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ht="18"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ht="18"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ht="18"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ht="18"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8"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8"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8"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8"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8"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8"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8"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8"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8"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8"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8"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8"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8"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8"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8"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8"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8" customHeight="1" x14ac:dyDescent="0.2">
      <c r="A101" s="28"/>
      <c r="B101" s="28"/>
      <c r="C101" s="28"/>
      <c r="D101" s="28"/>
      <c r="E101" s="28"/>
      <c r="F101" s="28"/>
      <c r="G101" s="28"/>
      <c r="H101" s="28"/>
      <c r="I101" s="28"/>
    </row>
    <row r="102" spans="1:32" ht="18" customHeight="1" x14ac:dyDescent="0.2">
      <c r="A102" s="28"/>
      <c r="B102" s="28"/>
      <c r="C102" s="28"/>
      <c r="D102" s="28"/>
      <c r="E102" s="28"/>
      <c r="F102" s="28"/>
      <c r="G102" s="28"/>
      <c r="H102" s="28"/>
      <c r="I102" s="28"/>
    </row>
    <row r="103" spans="1:32" ht="18" customHeight="1" x14ac:dyDescent="0.2">
      <c r="A103" s="28"/>
      <c r="B103" s="28"/>
      <c r="C103" s="28"/>
      <c r="D103" s="28"/>
      <c r="E103" s="28"/>
      <c r="F103" s="28"/>
      <c r="G103" s="28"/>
      <c r="H103" s="28"/>
      <c r="I103" s="28"/>
    </row>
    <row r="104" spans="1:32" ht="18" customHeight="1" x14ac:dyDescent="0.2">
      <c r="A104" s="28"/>
      <c r="B104" s="28"/>
      <c r="C104" s="28"/>
      <c r="D104" s="28"/>
      <c r="E104" s="28"/>
      <c r="F104" s="28"/>
      <c r="G104" s="28"/>
      <c r="H104" s="28"/>
      <c r="I104" s="28"/>
    </row>
  </sheetData>
  <mergeCells count="61">
    <mergeCell ref="A1:AG2"/>
    <mergeCell ref="J3:AF3"/>
    <mergeCell ref="K5:N5"/>
    <mergeCell ref="O5:AF5"/>
    <mergeCell ref="J9:K9"/>
    <mergeCell ref="N9:P9"/>
    <mergeCell ref="Q9:T9"/>
    <mergeCell ref="U9:X9"/>
    <mergeCell ref="Y9:AB9"/>
    <mergeCell ref="AC9:AF9"/>
    <mergeCell ref="J13:P13"/>
    <mergeCell ref="Q13:T13"/>
    <mergeCell ref="U13:X13"/>
    <mergeCell ref="Y13:AB13"/>
    <mergeCell ref="AC13:AF13"/>
    <mergeCell ref="Q10:T10"/>
    <mergeCell ref="U10:X10"/>
    <mergeCell ref="Y10:AB10"/>
    <mergeCell ref="AC10:AF10"/>
    <mergeCell ref="AE11:AF11"/>
    <mergeCell ref="AC14:AF17"/>
    <mergeCell ref="N15:P15"/>
    <mergeCell ref="Q15:S15"/>
    <mergeCell ref="U15:W15"/>
    <mergeCell ref="Y15:AA15"/>
    <mergeCell ref="J14:M17"/>
    <mergeCell ref="N14:P14"/>
    <mergeCell ref="Q14:S14"/>
    <mergeCell ref="U14:W14"/>
    <mergeCell ref="Y14:AA14"/>
    <mergeCell ref="N16:P16"/>
    <mergeCell ref="Q16:S16"/>
    <mergeCell ref="U16:W16"/>
    <mergeCell ref="Y16:AA16"/>
    <mergeCell ref="N17:P17"/>
    <mergeCell ref="Q17:S17"/>
    <mergeCell ref="V17:W17"/>
    <mergeCell ref="Y17:AA17"/>
    <mergeCell ref="Q18:S18"/>
    <mergeCell ref="U18:W18"/>
    <mergeCell ref="Y18:AA18"/>
    <mergeCell ref="AC18:AF18"/>
    <mergeCell ref="Q19:S19"/>
    <mergeCell ref="U19:W19"/>
    <mergeCell ref="Y19:AA19"/>
    <mergeCell ref="AC19:AF19"/>
    <mergeCell ref="Q20:S20"/>
    <mergeCell ref="U20:W20"/>
    <mergeCell ref="Y20:AA20"/>
    <mergeCell ref="AC20:AF20"/>
    <mergeCell ref="Q21:S21"/>
    <mergeCell ref="U21:W21"/>
    <mergeCell ref="Y21:AA21"/>
    <mergeCell ref="AC21:AF21"/>
    <mergeCell ref="L27:AG28"/>
    <mergeCell ref="Q22:S22"/>
    <mergeCell ref="U22:W22"/>
    <mergeCell ref="Y22:AA22"/>
    <mergeCell ref="AC22:AF22"/>
    <mergeCell ref="L24:AG24"/>
    <mergeCell ref="L25:AG26"/>
  </mergeCells>
  <phoneticPr fontId="2"/>
  <dataValidations count="1">
    <dataValidation type="list" allowBlank="1" showInputMessage="1" showErrorMessage="1" sqref="T7" xr:uid="{4C212D55-28EC-48E5-918D-E49D4CADEDAE}">
      <formula1>$AH$1:$AH$2</formula1>
    </dataValidation>
  </dataValidations>
  <printOptions horizontalCentered="1"/>
  <pageMargins left="0.39370078740157483" right="0.39370078740157483" top="0.74803149606299213" bottom="0.39370078740157483"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AH105"/>
  <sheetViews>
    <sheetView view="pageBreakPreview" zoomScaleNormal="100" zoomScaleSheetLayoutView="100" workbookViewId="0">
      <selection activeCell="X7" sqref="X7"/>
    </sheetView>
  </sheetViews>
  <sheetFormatPr defaultColWidth="3" defaultRowHeight="18" customHeight="1" x14ac:dyDescent="0.2"/>
  <sheetData>
    <row r="1" spans="1:34" ht="14.25" customHeight="1" x14ac:dyDescent="0.2">
      <c r="A1" s="221" t="s">
        <v>146</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row>
    <row r="2" spans="1:34" ht="14.25" customHeight="1" thickBot="1" x14ac:dyDescent="0.25">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row>
    <row r="3" spans="1:34" ht="18" customHeight="1" thickBot="1" x14ac:dyDescent="0.25">
      <c r="A3" s="28">
        <v>1</v>
      </c>
      <c r="B3" s="28" t="s">
        <v>125</v>
      </c>
      <c r="C3" s="28"/>
      <c r="D3" s="28"/>
      <c r="E3" s="28"/>
      <c r="F3" s="28"/>
      <c r="G3" s="28"/>
      <c r="H3" s="28"/>
      <c r="I3" s="28"/>
      <c r="J3" s="370" t="str">
        <f>'【定型様式2】設備基準調書（小規模保育事業A型・B型用）'!J3:AF3</f>
        <v>○○保育室</v>
      </c>
      <c r="K3" s="371"/>
      <c r="L3" s="371"/>
      <c r="M3" s="371"/>
      <c r="N3" s="371"/>
      <c r="O3" s="371"/>
      <c r="P3" s="371"/>
      <c r="Q3" s="371"/>
      <c r="R3" s="371"/>
      <c r="S3" s="371"/>
      <c r="T3" s="371"/>
      <c r="U3" s="371"/>
      <c r="V3" s="371"/>
      <c r="W3" s="371"/>
      <c r="X3" s="371"/>
      <c r="Y3" s="371"/>
      <c r="Z3" s="371"/>
      <c r="AA3" s="371"/>
      <c r="AB3" s="371"/>
      <c r="AC3" s="371"/>
      <c r="AD3" s="371"/>
      <c r="AE3" s="371"/>
      <c r="AF3" s="372"/>
    </row>
    <row r="4" spans="1:34" ht="18" customHeight="1" thickBot="1" x14ac:dyDescent="0.25">
      <c r="A4" s="28"/>
      <c r="B4" s="28"/>
      <c r="C4" s="28"/>
      <c r="D4" s="28"/>
      <c r="E4" s="28"/>
      <c r="F4" s="28"/>
      <c r="G4" s="28"/>
      <c r="H4" s="28"/>
      <c r="I4" s="28"/>
      <c r="J4" s="29"/>
      <c r="K4" s="29"/>
      <c r="L4" s="29"/>
      <c r="M4" s="29"/>
      <c r="N4" s="29"/>
      <c r="O4" s="29"/>
      <c r="P4" s="29"/>
      <c r="Q4" s="29"/>
      <c r="R4" s="29"/>
      <c r="S4" s="29"/>
      <c r="T4" s="29"/>
      <c r="U4" s="29"/>
      <c r="V4" s="29"/>
      <c r="W4" s="29"/>
      <c r="X4" s="29"/>
      <c r="Y4" s="29"/>
      <c r="Z4" s="29"/>
      <c r="AA4" s="29"/>
      <c r="AB4" s="29"/>
      <c r="AC4" s="28"/>
      <c r="AD4" s="28"/>
      <c r="AE4" s="28"/>
      <c r="AF4" s="28"/>
    </row>
    <row r="5" spans="1:34" ht="18" customHeight="1" thickBot="1" x14ac:dyDescent="0.25">
      <c r="A5" s="28">
        <v>2</v>
      </c>
      <c r="B5" s="28" t="s">
        <v>126</v>
      </c>
      <c r="C5" s="28"/>
      <c r="D5" s="28"/>
      <c r="E5" s="28"/>
      <c r="F5" s="28"/>
      <c r="G5" s="28"/>
      <c r="H5" s="28"/>
      <c r="I5" s="28"/>
      <c r="J5" s="74" t="s">
        <v>147</v>
      </c>
      <c r="K5" s="371" t="str">
        <f>'【定型様式2】設備基準調書（小規模保育事業A型・B型用）'!K5:N5</f>
        <v>○○○-○○○○</v>
      </c>
      <c r="L5" s="371"/>
      <c r="M5" s="371"/>
      <c r="N5" s="371"/>
      <c r="O5" s="371" t="str">
        <f>'【定型様式2】設備基準調書（小規模保育事業A型・B型用）'!O5:AF5</f>
        <v>名古屋市△△区□□町×丁目×番×号　○○1階</v>
      </c>
      <c r="P5" s="371"/>
      <c r="Q5" s="371"/>
      <c r="R5" s="371"/>
      <c r="S5" s="371"/>
      <c r="T5" s="371"/>
      <c r="U5" s="371"/>
      <c r="V5" s="371"/>
      <c r="W5" s="371"/>
      <c r="X5" s="371"/>
      <c r="Y5" s="371"/>
      <c r="Z5" s="371"/>
      <c r="AA5" s="371"/>
      <c r="AB5" s="371"/>
      <c r="AC5" s="371"/>
      <c r="AD5" s="371"/>
      <c r="AE5" s="371"/>
      <c r="AF5" s="372"/>
    </row>
    <row r="6" spans="1:34" ht="18" customHeight="1" thickBot="1" x14ac:dyDescent="0.25">
      <c r="A6" s="28"/>
      <c r="B6" s="28"/>
      <c r="C6" s="28"/>
      <c r="D6" s="28"/>
      <c r="E6" s="28"/>
      <c r="F6" s="28"/>
      <c r="G6" s="28"/>
      <c r="H6" s="28"/>
      <c r="I6" s="28"/>
      <c r="J6" s="29"/>
      <c r="K6" s="29"/>
      <c r="L6" s="29"/>
      <c r="M6" s="29"/>
      <c r="N6" s="29"/>
      <c r="O6" s="29"/>
      <c r="P6" s="29"/>
      <c r="Q6" s="29"/>
      <c r="R6" s="29"/>
      <c r="S6" s="29"/>
      <c r="T6" s="29"/>
      <c r="U6" s="29"/>
      <c r="V6" s="29"/>
      <c r="W6" s="29"/>
      <c r="X6" s="29"/>
      <c r="Y6" s="29"/>
      <c r="Z6" s="29"/>
      <c r="AA6" s="29"/>
      <c r="AB6" s="29"/>
      <c r="AC6" s="28"/>
      <c r="AD6" s="28"/>
      <c r="AE6" s="28"/>
      <c r="AF6" s="28"/>
    </row>
    <row r="7" spans="1:34" ht="18" customHeight="1" thickBot="1" x14ac:dyDescent="0.25">
      <c r="A7" s="28">
        <v>3</v>
      </c>
      <c r="B7" s="28" t="s">
        <v>128</v>
      </c>
      <c r="C7" s="28"/>
      <c r="D7" s="28"/>
      <c r="E7" s="28"/>
      <c r="F7" s="28"/>
      <c r="G7" s="28"/>
      <c r="H7" s="28"/>
      <c r="I7" s="28"/>
      <c r="J7" s="136"/>
      <c r="K7" s="135"/>
      <c r="L7" s="135"/>
      <c r="M7" s="135"/>
      <c r="N7" s="135"/>
      <c r="O7" s="135"/>
      <c r="P7" s="135"/>
      <c r="Q7" s="135"/>
      <c r="R7" s="135"/>
      <c r="S7" s="135"/>
      <c r="T7" s="416" t="s">
        <v>171</v>
      </c>
      <c r="U7" s="416" t="s">
        <v>249</v>
      </c>
      <c r="V7" s="135"/>
      <c r="W7" s="135"/>
      <c r="X7" s="135"/>
      <c r="Y7" s="135"/>
      <c r="Z7" s="135"/>
      <c r="AA7" s="135"/>
      <c r="AB7" s="135"/>
      <c r="AC7" s="135"/>
      <c r="AD7" s="135"/>
      <c r="AE7" s="135"/>
      <c r="AF7" s="138"/>
    </row>
    <row r="8" spans="1:34" ht="18" customHeight="1" thickBot="1" x14ac:dyDescent="0.25">
      <c r="A8" s="28"/>
      <c r="B8" s="28"/>
      <c r="C8" s="28"/>
      <c r="D8" s="28"/>
      <c r="E8" s="28"/>
      <c r="F8" s="28"/>
      <c r="G8" s="28"/>
      <c r="H8" s="28"/>
      <c r="I8" s="28"/>
      <c r="J8" s="31"/>
      <c r="K8" s="31"/>
      <c r="L8" s="31"/>
      <c r="M8" s="31"/>
      <c r="N8" s="31"/>
      <c r="O8" s="29"/>
      <c r="P8" s="29"/>
      <c r="Q8" s="29"/>
      <c r="R8" s="29"/>
      <c r="S8" s="29"/>
      <c r="T8" s="29"/>
      <c r="U8" s="29"/>
      <c r="V8" s="29"/>
      <c r="W8" s="29"/>
      <c r="X8" s="29"/>
      <c r="Y8" s="29"/>
      <c r="Z8" s="29"/>
      <c r="AA8" s="29"/>
      <c r="AB8" s="29"/>
      <c r="AC8" s="28"/>
      <c r="AD8" s="28"/>
      <c r="AE8" s="28"/>
      <c r="AF8" s="28"/>
    </row>
    <row r="9" spans="1:34" ht="18" customHeight="1" x14ac:dyDescent="0.2">
      <c r="A9" s="28">
        <v>4</v>
      </c>
      <c r="B9" s="28" t="s">
        <v>129</v>
      </c>
      <c r="C9" s="28"/>
      <c r="D9" s="28"/>
      <c r="E9" s="28"/>
      <c r="F9" s="28"/>
      <c r="G9" s="28"/>
      <c r="H9" s="28"/>
      <c r="I9" s="28"/>
      <c r="J9" s="228">
        <f>AC10</f>
        <v>19</v>
      </c>
      <c r="K9" s="228"/>
      <c r="L9" s="31" t="s">
        <v>0</v>
      </c>
      <c r="M9" s="28"/>
      <c r="N9" s="263" t="s">
        <v>130</v>
      </c>
      <c r="O9" s="263"/>
      <c r="P9" s="264"/>
      <c r="Q9" s="229" t="s">
        <v>131</v>
      </c>
      <c r="R9" s="230"/>
      <c r="S9" s="230"/>
      <c r="T9" s="230"/>
      <c r="U9" s="230" t="s">
        <v>132</v>
      </c>
      <c r="V9" s="230"/>
      <c r="W9" s="230"/>
      <c r="X9" s="230"/>
      <c r="Y9" s="230" t="s">
        <v>133</v>
      </c>
      <c r="Z9" s="230"/>
      <c r="AA9" s="230"/>
      <c r="AB9" s="230"/>
      <c r="AC9" s="230" t="s">
        <v>134</v>
      </c>
      <c r="AD9" s="230"/>
      <c r="AE9" s="230"/>
      <c r="AF9" s="231"/>
    </row>
    <row r="10" spans="1:34" ht="18" customHeight="1" thickBot="1" x14ac:dyDescent="0.25">
      <c r="A10" s="28"/>
      <c r="B10" s="28"/>
      <c r="C10" s="28"/>
      <c r="D10" s="28"/>
      <c r="E10" s="28"/>
      <c r="F10" s="28"/>
      <c r="G10" s="28"/>
      <c r="H10" s="28"/>
      <c r="I10" s="28"/>
      <c r="J10" s="28"/>
      <c r="K10" s="28"/>
      <c r="L10" s="28"/>
      <c r="M10" s="28"/>
      <c r="N10" s="28"/>
      <c r="O10" s="28"/>
      <c r="P10" s="32"/>
      <c r="Q10" s="365">
        <f>'【定型様式2】設備基準調書（小規模保育事業A型・B型用）'!Q10:T10</f>
        <v>6</v>
      </c>
      <c r="R10" s="235"/>
      <c r="S10" s="235"/>
      <c r="T10" s="235"/>
      <c r="U10" s="235">
        <f>'【定型様式2】設備基準調書（小規模保育事業A型・B型用）'!U10:X10</f>
        <v>6</v>
      </c>
      <c r="V10" s="235"/>
      <c r="W10" s="235"/>
      <c r="X10" s="235"/>
      <c r="Y10" s="235">
        <f>'【定型様式2】設備基準調書（小規模保育事業A型・B型用）'!Y10:AB10</f>
        <v>7</v>
      </c>
      <c r="Z10" s="235"/>
      <c r="AA10" s="235"/>
      <c r="AB10" s="235"/>
      <c r="AC10" s="235">
        <f>SUM(Q10:AB10)</f>
        <v>19</v>
      </c>
      <c r="AD10" s="235"/>
      <c r="AE10" s="235"/>
      <c r="AF10" s="236"/>
    </row>
    <row r="11" spans="1:34" ht="9" customHeight="1" x14ac:dyDescent="0.2">
      <c r="A11" s="28"/>
      <c r="B11" s="28"/>
      <c r="C11" s="28"/>
      <c r="D11" s="28"/>
      <c r="E11" s="28"/>
      <c r="F11" s="28"/>
      <c r="G11" s="28"/>
      <c r="H11" s="28"/>
      <c r="I11" s="28"/>
      <c r="J11" s="28"/>
      <c r="K11" s="28"/>
      <c r="L11" s="28"/>
      <c r="M11" s="28"/>
      <c r="N11" s="28"/>
      <c r="O11" s="28"/>
      <c r="P11" s="32"/>
      <c r="Q11" s="56"/>
      <c r="R11" s="56"/>
      <c r="S11" s="56"/>
      <c r="T11" s="56"/>
      <c r="U11" s="56"/>
      <c r="V11" s="56"/>
      <c r="W11" s="56"/>
      <c r="X11" s="56"/>
      <c r="Y11" s="56"/>
      <c r="Z11" s="56"/>
      <c r="AA11" s="56"/>
      <c r="AB11" s="56"/>
      <c r="AC11" s="56"/>
      <c r="AD11" s="56"/>
      <c r="AE11" s="366" t="s">
        <v>14</v>
      </c>
      <c r="AF11" s="366"/>
    </row>
    <row r="12" spans="1:34" ht="18" customHeight="1" thickBo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4" ht="18" customHeight="1" thickBot="1" x14ac:dyDescent="0.25">
      <c r="A13" s="28">
        <v>5</v>
      </c>
      <c r="B13" s="28" t="s">
        <v>135</v>
      </c>
      <c r="C13" s="28"/>
      <c r="D13" s="28"/>
      <c r="E13" s="28"/>
      <c r="F13" s="28"/>
      <c r="G13" s="28"/>
      <c r="H13" s="28"/>
      <c r="I13" s="28"/>
      <c r="J13" s="255" t="s">
        <v>16</v>
      </c>
      <c r="K13" s="256"/>
      <c r="L13" s="256"/>
      <c r="M13" s="256"/>
      <c r="N13" s="256"/>
      <c r="O13" s="256"/>
      <c r="P13" s="256"/>
      <c r="Q13" s="407" t="s">
        <v>129</v>
      </c>
      <c r="R13" s="256"/>
      <c r="S13" s="256"/>
      <c r="T13" s="408"/>
      <c r="U13" s="409" t="s">
        <v>136</v>
      </c>
      <c r="V13" s="409"/>
      <c r="W13" s="409"/>
      <c r="X13" s="409"/>
      <c r="Y13" s="410" t="s">
        <v>99</v>
      </c>
      <c r="Z13" s="410"/>
      <c r="AA13" s="410"/>
      <c r="AB13" s="410"/>
      <c r="AC13" s="410" t="s">
        <v>15</v>
      </c>
      <c r="AD13" s="410"/>
      <c r="AE13" s="410"/>
      <c r="AF13" s="411"/>
    </row>
    <row r="14" spans="1:34" ht="18" customHeight="1" x14ac:dyDescent="0.2">
      <c r="A14" s="28"/>
      <c r="B14" s="28"/>
      <c r="C14" s="28"/>
      <c r="D14" s="28"/>
      <c r="E14" s="28"/>
      <c r="F14" s="28"/>
      <c r="G14" s="28"/>
      <c r="H14" s="28"/>
      <c r="I14" s="28"/>
      <c r="J14" s="271" t="s">
        <v>148</v>
      </c>
      <c r="K14" s="272"/>
      <c r="L14" s="272"/>
      <c r="M14" s="395"/>
      <c r="N14" s="367" t="s">
        <v>149</v>
      </c>
      <c r="O14" s="286"/>
      <c r="P14" s="368"/>
      <c r="Q14" s="400">
        <f>Q10</f>
        <v>6</v>
      </c>
      <c r="R14" s="401"/>
      <c r="S14" s="401"/>
      <c r="T14" s="102" t="s">
        <v>0</v>
      </c>
      <c r="U14" s="402">
        <f>ROUNDDOWN(Q14/3,1)</f>
        <v>2</v>
      </c>
      <c r="V14" s="402"/>
      <c r="W14" s="403"/>
      <c r="X14" s="102" t="s">
        <v>0</v>
      </c>
      <c r="Y14" s="404"/>
      <c r="Z14" s="405"/>
      <c r="AA14" s="405"/>
      <c r="AB14" s="102" t="s">
        <v>0</v>
      </c>
      <c r="AC14" s="392" t="str">
        <f>IF(Y17+Y21+Y22+Y23&gt;=U17,"適","否")</f>
        <v>適</v>
      </c>
      <c r="AD14" s="393"/>
      <c r="AE14" s="393"/>
      <c r="AF14" s="394"/>
      <c r="AG14" s="31"/>
      <c r="AH14" s="31"/>
    </row>
    <row r="15" spans="1:34" ht="18" customHeight="1" x14ac:dyDescent="0.2">
      <c r="A15" s="28"/>
      <c r="B15" s="28"/>
      <c r="C15" s="28"/>
      <c r="D15" s="28"/>
      <c r="E15" s="28"/>
      <c r="F15" s="28"/>
      <c r="G15" s="28"/>
      <c r="H15" s="28"/>
      <c r="I15" s="28"/>
      <c r="J15" s="274"/>
      <c r="K15" s="275"/>
      <c r="L15" s="275"/>
      <c r="M15" s="396"/>
      <c r="N15" s="383" t="s">
        <v>150</v>
      </c>
      <c r="O15" s="384"/>
      <c r="P15" s="385"/>
      <c r="Q15" s="332">
        <f>U10+Y10</f>
        <v>13</v>
      </c>
      <c r="R15" s="346"/>
      <c r="S15" s="346"/>
      <c r="T15" s="78" t="s">
        <v>0</v>
      </c>
      <c r="U15" s="386">
        <f>ROUNDDOWN(Q15/6,1)</f>
        <v>2.1</v>
      </c>
      <c r="V15" s="386"/>
      <c r="W15" s="387"/>
      <c r="X15" s="78" t="s">
        <v>0</v>
      </c>
      <c r="Y15" s="349"/>
      <c r="Z15" s="350"/>
      <c r="AA15" s="350"/>
      <c r="AB15" s="78" t="s">
        <v>0</v>
      </c>
      <c r="AC15" s="359"/>
      <c r="AD15" s="360"/>
      <c r="AE15" s="360"/>
      <c r="AF15" s="361"/>
    </row>
    <row r="16" spans="1:34" ht="18" customHeight="1" x14ac:dyDescent="0.2">
      <c r="A16" s="28"/>
      <c r="B16" s="28"/>
      <c r="C16" s="28"/>
      <c r="D16" s="28"/>
      <c r="E16" s="28"/>
      <c r="F16" s="28"/>
      <c r="G16" s="28"/>
      <c r="H16" s="28"/>
      <c r="I16" s="28"/>
      <c r="J16" s="274"/>
      <c r="K16" s="275"/>
      <c r="L16" s="275"/>
      <c r="M16" s="396"/>
      <c r="N16" s="383" t="s">
        <v>151</v>
      </c>
      <c r="O16" s="384"/>
      <c r="P16" s="385"/>
      <c r="Q16" s="349"/>
      <c r="R16" s="350"/>
      <c r="S16" s="350"/>
      <c r="T16" s="78" t="s">
        <v>0</v>
      </c>
      <c r="U16" s="386">
        <v>1</v>
      </c>
      <c r="V16" s="386"/>
      <c r="W16" s="387"/>
      <c r="X16" s="78" t="s">
        <v>0</v>
      </c>
      <c r="Y16" s="351"/>
      <c r="Z16" s="352"/>
      <c r="AA16" s="352"/>
      <c r="AB16" s="78" t="s">
        <v>0</v>
      </c>
      <c r="AC16" s="359"/>
      <c r="AD16" s="360"/>
      <c r="AE16" s="360"/>
      <c r="AF16" s="361"/>
    </row>
    <row r="17" spans="1:33" ht="18" customHeight="1" x14ac:dyDescent="0.2">
      <c r="A17" s="28"/>
      <c r="B17" s="28"/>
      <c r="C17" s="28"/>
      <c r="D17" s="28"/>
      <c r="E17" s="28"/>
      <c r="F17" s="28"/>
      <c r="G17" s="28"/>
      <c r="H17" s="28"/>
      <c r="I17" s="28"/>
      <c r="J17" s="397"/>
      <c r="K17" s="398"/>
      <c r="L17" s="398"/>
      <c r="M17" s="399"/>
      <c r="N17" s="383" t="s">
        <v>152</v>
      </c>
      <c r="O17" s="384"/>
      <c r="P17" s="385"/>
      <c r="Q17" s="332">
        <f>AC10</f>
        <v>19</v>
      </c>
      <c r="R17" s="346"/>
      <c r="S17" s="346"/>
      <c r="T17" s="78" t="s">
        <v>0</v>
      </c>
      <c r="U17" s="96">
        <f>ROUND(U14+U15+U16,0)</f>
        <v>5</v>
      </c>
      <c r="V17" s="406">
        <f>SUM(U14:W16)</f>
        <v>5.0999999999999996</v>
      </c>
      <c r="W17" s="406"/>
      <c r="X17" s="78" t="s">
        <v>0</v>
      </c>
      <c r="Y17" s="354">
        <f>SUMIF('【定型様式4】職員名簿（小規模保育事業A型・B型用）'!B:B,'【定型様式4】職員名簿（小規模保育事業A型・B型用）'!M6,'【定型様式4】職員名簿（小規模保育事業A型・B型用）'!J:J)+SUMIF('【定型様式4】職員名簿（小規模保育事業A型・B型用）'!B:B,'【定型様式4】職員名簿（小規模保育事業A型・B型用）'!M5,'【定型様式4】職員名簿（小規模保育事業A型・B型用）'!J:J)</f>
        <v>6</v>
      </c>
      <c r="Z17" s="355"/>
      <c r="AA17" s="355"/>
      <c r="AB17" s="78" t="s">
        <v>0</v>
      </c>
      <c r="AC17" s="362"/>
      <c r="AD17" s="363"/>
      <c r="AE17" s="363"/>
      <c r="AF17" s="364"/>
    </row>
    <row r="18" spans="1:33" ht="18" customHeight="1" x14ac:dyDescent="0.2">
      <c r="A18" s="28"/>
      <c r="B18" s="28"/>
      <c r="C18" s="28"/>
      <c r="D18" s="28"/>
      <c r="E18" s="28"/>
      <c r="F18" s="28"/>
      <c r="G18" s="28"/>
      <c r="H18" s="28"/>
      <c r="I18" s="28"/>
      <c r="J18" s="388" t="s">
        <v>154</v>
      </c>
      <c r="K18" s="389"/>
      <c r="L18" s="389"/>
      <c r="M18" s="389"/>
      <c r="N18" s="389"/>
      <c r="O18" s="389"/>
      <c r="P18" s="389"/>
      <c r="Q18" s="381"/>
      <c r="R18" s="382"/>
      <c r="S18" s="382"/>
      <c r="T18" s="78" t="s">
        <v>0</v>
      </c>
      <c r="U18" s="390">
        <f>ROUNDUP(U17/2,0)</f>
        <v>3</v>
      </c>
      <c r="V18" s="391"/>
      <c r="W18" s="391"/>
      <c r="X18" s="78" t="s">
        <v>153</v>
      </c>
      <c r="Y18" s="332">
        <f>SUMIF('【定型様式4】職員名簿（小規模保育事業A型・B型用）'!B:B,'【定型様式4】職員名簿（小規模保育事業A型・B型用）'!M5,'【定型様式4】職員名簿（小規模保育事業A型・B型用）'!J:J)</f>
        <v>5</v>
      </c>
      <c r="Z18" s="346"/>
      <c r="AA18" s="346"/>
      <c r="AB18" s="78" t="s">
        <v>153</v>
      </c>
      <c r="AC18" s="378" t="str">
        <f>IF(Y18+Y21+Y22+Y23&gt;=U18,"適","否")</f>
        <v>適</v>
      </c>
      <c r="AD18" s="379"/>
      <c r="AE18" s="379"/>
      <c r="AF18" s="380"/>
    </row>
    <row r="19" spans="1:33" ht="18" customHeight="1" x14ac:dyDescent="0.2">
      <c r="A19" s="28"/>
      <c r="B19" s="28"/>
      <c r="C19" s="28"/>
      <c r="D19" s="28"/>
      <c r="E19" s="28"/>
      <c r="F19" s="28"/>
      <c r="G19" s="28"/>
      <c r="H19" s="28"/>
      <c r="I19" s="28"/>
      <c r="J19" s="82" t="s">
        <v>142</v>
      </c>
      <c r="K19" s="83"/>
      <c r="L19" s="83"/>
      <c r="M19" s="204"/>
      <c r="N19" s="83" t="s">
        <v>29</v>
      </c>
      <c r="O19" s="83"/>
      <c r="P19" s="78"/>
      <c r="Q19" s="328"/>
      <c r="R19" s="335"/>
      <c r="S19" s="335"/>
      <c r="T19" s="79" t="s">
        <v>0</v>
      </c>
      <c r="U19" s="332">
        <v>1</v>
      </c>
      <c r="V19" s="346"/>
      <c r="W19" s="346"/>
      <c r="X19" s="78" t="s">
        <v>0</v>
      </c>
      <c r="Y19" s="331">
        <f>COUNTIFS('【定型様式4】職員名簿（小規模保育事業A型・B型用）'!B5:B24,"嘱託医")</f>
        <v>2</v>
      </c>
      <c r="Z19" s="331"/>
      <c r="AA19" s="332"/>
      <c r="AB19" s="78" t="s">
        <v>0</v>
      </c>
      <c r="AC19" s="378" t="str">
        <f>IF(Y19&gt;=U19,"適","否")</f>
        <v>適</v>
      </c>
      <c r="AD19" s="379"/>
      <c r="AE19" s="379"/>
      <c r="AF19" s="380"/>
    </row>
    <row r="20" spans="1:33" ht="18" customHeight="1" x14ac:dyDescent="0.2">
      <c r="A20" s="28"/>
      <c r="B20" s="28"/>
      <c r="C20" s="28"/>
      <c r="D20" s="28"/>
      <c r="E20" s="28"/>
      <c r="F20" s="28"/>
      <c r="G20" s="28"/>
      <c r="H20" s="28"/>
      <c r="I20" s="28"/>
      <c r="J20" s="82" t="s">
        <v>13</v>
      </c>
      <c r="K20" s="81"/>
      <c r="L20" s="81"/>
      <c r="M20" s="204"/>
      <c r="N20" s="178" t="s">
        <v>144</v>
      </c>
      <c r="O20" s="81"/>
      <c r="P20" s="84"/>
      <c r="Q20" s="328"/>
      <c r="R20" s="335"/>
      <c r="S20" s="335"/>
      <c r="T20" s="79" t="s">
        <v>0</v>
      </c>
      <c r="U20" s="332">
        <v>1</v>
      </c>
      <c r="V20" s="346"/>
      <c r="W20" s="346"/>
      <c r="X20" s="78" t="s">
        <v>0</v>
      </c>
      <c r="Y20" s="331">
        <f>COUNTIFS('【定型様式4】職員名簿（小規模保育事業A型・B型用）'!B5:B24,"調理員")</f>
        <v>1</v>
      </c>
      <c r="Z20" s="331"/>
      <c r="AA20" s="332"/>
      <c r="AB20" s="78" t="s">
        <v>0</v>
      </c>
      <c r="AC20" s="378" t="str">
        <f>IF(Y20&gt;=U20,"適","否")</f>
        <v>適</v>
      </c>
      <c r="AD20" s="379"/>
      <c r="AE20" s="379"/>
      <c r="AF20" s="380"/>
    </row>
    <row r="21" spans="1:33" ht="18" customHeight="1" x14ac:dyDescent="0.2">
      <c r="A21" s="28"/>
      <c r="B21" s="28"/>
      <c r="C21" s="28"/>
      <c r="D21" s="28"/>
      <c r="E21" s="28"/>
      <c r="F21" s="28"/>
      <c r="G21" s="28"/>
      <c r="H21" s="28"/>
      <c r="I21" s="28"/>
      <c r="J21" s="101" t="s">
        <v>34</v>
      </c>
      <c r="K21" s="97"/>
      <c r="L21" s="97"/>
      <c r="M21" s="204"/>
      <c r="N21" s="83"/>
      <c r="O21" s="81"/>
      <c r="P21" s="84"/>
      <c r="Q21" s="328"/>
      <c r="R21" s="335"/>
      <c r="S21" s="335"/>
      <c r="T21" s="79" t="s">
        <v>0</v>
      </c>
      <c r="U21" s="332"/>
      <c r="V21" s="346"/>
      <c r="W21" s="346"/>
      <c r="X21" s="78" t="s">
        <v>0</v>
      </c>
      <c r="Y21" s="331">
        <f>COUNTIFS('【定型様式4】職員名簿（小規模保育事業A型・B型用）'!B5:B24,"保健師")</f>
        <v>0</v>
      </c>
      <c r="Z21" s="331"/>
      <c r="AA21" s="332"/>
      <c r="AB21" s="78" t="s">
        <v>0</v>
      </c>
      <c r="AC21" s="333"/>
      <c r="AD21" s="333"/>
      <c r="AE21" s="333"/>
      <c r="AF21" s="334"/>
    </row>
    <row r="22" spans="1:33" ht="18" customHeight="1" x14ac:dyDescent="0.2">
      <c r="A22" s="28"/>
      <c r="B22" s="28"/>
      <c r="C22" s="28"/>
      <c r="D22" s="28"/>
      <c r="E22" s="28"/>
      <c r="F22" s="28"/>
      <c r="G22" s="28"/>
      <c r="H22" s="28"/>
      <c r="I22" s="28"/>
      <c r="J22" s="82" t="s">
        <v>33</v>
      </c>
      <c r="K22" s="83"/>
      <c r="L22" s="83"/>
      <c r="M22" s="83"/>
      <c r="N22" s="83" t="s">
        <v>145</v>
      </c>
      <c r="O22" s="81"/>
      <c r="P22" s="84"/>
      <c r="Q22" s="328"/>
      <c r="R22" s="335"/>
      <c r="S22" s="335"/>
      <c r="T22" s="78" t="s">
        <v>0</v>
      </c>
      <c r="U22" s="332"/>
      <c r="V22" s="346"/>
      <c r="W22" s="346"/>
      <c r="X22" s="78" t="s">
        <v>0</v>
      </c>
      <c r="Y22" s="331">
        <f>COUNTIFS('【定型様式4】職員名簿（小規模保育事業A型・B型用）'!B5:B24,"看護師")</f>
        <v>1</v>
      </c>
      <c r="Z22" s="331"/>
      <c r="AA22" s="332"/>
      <c r="AB22" s="78" t="s">
        <v>0</v>
      </c>
      <c r="AC22" s="333"/>
      <c r="AD22" s="333"/>
      <c r="AE22" s="333"/>
      <c r="AF22" s="334"/>
    </row>
    <row r="23" spans="1:33" ht="18" customHeight="1" thickBot="1" x14ac:dyDescent="0.25">
      <c r="A23" s="28"/>
      <c r="B23" s="28"/>
      <c r="C23" s="28"/>
      <c r="D23" s="28"/>
      <c r="E23" s="28"/>
      <c r="F23" s="28"/>
      <c r="G23" s="28"/>
      <c r="H23" s="28"/>
      <c r="I23" s="28"/>
      <c r="J23" s="51" t="s">
        <v>119</v>
      </c>
      <c r="K23" s="52"/>
      <c r="L23" s="52"/>
      <c r="M23" s="205"/>
      <c r="N23" s="205"/>
      <c r="O23" s="98"/>
      <c r="P23" s="99"/>
      <c r="Q23" s="373"/>
      <c r="R23" s="374"/>
      <c r="S23" s="374"/>
      <c r="T23" s="80" t="s">
        <v>0</v>
      </c>
      <c r="U23" s="375"/>
      <c r="V23" s="376"/>
      <c r="W23" s="376"/>
      <c r="X23" s="80" t="s">
        <v>0</v>
      </c>
      <c r="Y23" s="322">
        <f>COUNTIFS('【定型様式4】職員名簿（小規模保育事業A型・B型用）'!B5:B24,"准看護師")</f>
        <v>0</v>
      </c>
      <c r="Z23" s="377"/>
      <c r="AA23" s="377"/>
      <c r="AB23" s="80" t="s">
        <v>0</v>
      </c>
      <c r="AC23" s="323"/>
      <c r="AD23" s="323"/>
      <c r="AE23" s="323"/>
      <c r="AF23" s="324"/>
    </row>
    <row r="24" spans="1:33" ht="18" customHeight="1" x14ac:dyDescent="0.2">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row>
    <row r="25" spans="1:33" ht="18" customHeight="1" x14ac:dyDescent="0.2">
      <c r="A25" s="28"/>
      <c r="B25" s="28"/>
      <c r="C25" s="28"/>
      <c r="D25" s="28"/>
      <c r="E25" s="28"/>
      <c r="F25" s="28"/>
      <c r="G25" s="28"/>
      <c r="H25" s="28"/>
      <c r="I25" s="28"/>
      <c r="J25" s="28" t="s">
        <v>143</v>
      </c>
      <c r="K25" s="28"/>
      <c r="L25" s="325" t="s">
        <v>101</v>
      </c>
      <c r="M25" s="325"/>
      <c r="N25" s="325"/>
      <c r="O25" s="325"/>
      <c r="P25" s="325"/>
      <c r="Q25" s="325"/>
      <c r="R25" s="325"/>
      <c r="S25" s="325"/>
      <c r="T25" s="325"/>
      <c r="U25" s="325"/>
      <c r="V25" s="325"/>
      <c r="W25" s="325"/>
      <c r="X25" s="325"/>
      <c r="Y25" s="325"/>
      <c r="Z25" s="325"/>
      <c r="AA25" s="325"/>
      <c r="AB25" s="325"/>
      <c r="AC25" s="325"/>
      <c r="AD25" s="325"/>
      <c r="AE25" s="325"/>
      <c r="AF25" s="325"/>
      <c r="AG25" s="325"/>
    </row>
    <row r="26" spans="1:33" ht="18" customHeight="1" x14ac:dyDescent="0.2">
      <c r="A26" s="28"/>
      <c r="B26" s="28"/>
      <c r="C26" s="28"/>
      <c r="D26" s="28"/>
      <c r="E26" s="28"/>
      <c r="F26" s="28"/>
      <c r="G26" s="28"/>
      <c r="H26" s="28"/>
      <c r="I26" s="28"/>
      <c r="J26" s="28" t="s">
        <v>144</v>
      </c>
      <c r="K26" s="28"/>
      <c r="L26" s="315" t="s">
        <v>100</v>
      </c>
      <c r="M26" s="315"/>
      <c r="N26" s="315"/>
      <c r="O26" s="315"/>
      <c r="P26" s="315"/>
      <c r="Q26" s="315"/>
      <c r="R26" s="315"/>
      <c r="S26" s="315"/>
      <c r="T26" s="315"/>
      <c r="U26" s="315"/>
      <c r="V26" s="315"/>
      <c r="W26" s="315"/>
      <c r="X26" s="315"/>
      <c r="Y26" s="315"/>
      <c r="Z26" s="315"/>
      <c r="AA26" s="315"/>
      <c r="AB26" s="315"/>
      <c r="AC26" s="315"/>
      <c r="AD26" s="315"/>
      <c r="AE26" s="315"/>
      <c r="AF26" s="315"/>
      <c r="AG26" s="315"/>
    </row>
    <row r="27" spans="1:33" ht="18" customHeight="1" x14ac:dyDescent="0.2">
      <c r="A27" s="28"/>
      <c r="B27" s="28"/>
      <c r="C27" s="28"/>
      <c r="D27" s="28"/>
      <c r="E27" s="28"/>
      <c r="F27" s="28"/>
      <c r="G27" s="28"/>
      <c r="H27" s="28"/>
      <c r="I27" s="28"/>
      <c r="J27" s="28"/>
      <c r="K27" s="28"/>
      <c r="L27" s="315"/>
      <c r="M27" s="315"/>
      <c r="N27" s="315"/>
      <c r="O27" s="315"/>
      <c r="P27" s="315"/>
      <c r="Q27" s="315"/>
      <c r="R27" s="315"/>
      <c r="S27" s="315"/>
      <c r="T27" s="315"/>
      <c r="U27" s="315"/>
      <c r="V27" s="315"/>
      <c r="W27" s="315"/>
      <c r="X27" s="315"/>
      <c r="Y27" s="315"/>
      <c r="Z27" s="315"/>
      <c r="AA27" s="315"/>
      <c r="AB27" s="315"/>
      <c r="AC27" s="315"/>
      <c r="AD27" s="315"/>
      <c r="AE27" s="315"/>
      <c r="AF27" s="315"/>
      <c r="AG27" s="315"/>
    </row>
    <row r="28" spans="1:33" ht="18" customHeight="1" x14ac:dyDescent="0.2">
      <c r="A28" s="28"/>
      <c r="B28" s="28"/>
      <c r="C28" s="28"/>
      <c r="D28" s="28"/>
      <c r="E28" s="28"/>
      <c r="F28" s="28"/>
      <c r="G28" s="28"/>
      <c r="H28" s="28"/>
      <c r="I28" s="28"/>
      <c r="J28" s="28" t="s">
        <v>145</v>
      </c>
      <c r="K28" s="28"/>
      <c r="L28" s="315" t="s">
        <v>120</v>
      </c>
      <c r="M28" s="315"/>
      <c r="N28" s="315"/>
      <c r="O28" s="315"/>
      <c r="P28" s="315"/>
      <c r="Q28" s="315"/>
      <c r="R28" s="315"/>
      <c r="S28" s="315"/>
      <c r="T28" s="315"/>
      <c r="U28" s="315"/>
      <c r="V28" s="315"/>
      <c r="W28" s="315"/>
      <c r="X28" s="315"/>
      <c r="Y28" s="315"/>
      <c r="Z28" s="315"/>
      <c r="AA28" s="315"/>
      <c r="AB28" s="315"/>
      <c r="AC28" s="315"/>
      <c r="AD28" s="315"/>
      <c r="AE28" s="315"/>
      <c r="AF28" s="315"/>
      <c r="AG28" s="315"/>
    </row>
    <row r="29" spans="1:33" ht="18" customHeight="1" x14ac:dyDescent="0.2">
      <c r="A29" s="28"/>
      <c r="B29" s="28"/>
      <c r="C29" s="28"/>
      <c r="D29" s="28"/>
      <c r="E29" s="28"/>
      <c r="F29" s="28"/>
      <c r="G29" s="28"/>
      <c r="H29" s="28"/>
      <c r="I29" s="28"/>
      <c r="J29" s="28"/>
      <c r="K29" s="28"/>
      <c r="L29" s="315"/>
      <c r="M29" s="315"/>
      <c r="N29" s="315"/>
      <c r="O29" s="315"/>
      <c r="P29" s="315"/>
      <c r="Q29" s="315"/>
      <c r="R29" s="315"/>
      <c r="S29" s="315"/>
      <c r="T29" s="315"/>
      <c r="U29" s="315"/>
      <c r="V29" s="315"/>
      <c r="W29" s="315"/>
      <c r="X29" s="315"/>
      <c r="Y29" s="315"/>
      <c r="Z29" s="315"/>
      <c r="AA29" s="315"/>
      <c r="AB29" s="315"/>
      <c r="AC29" s="315"/>
      <c r="AD29" s="315"/>
      <c r="AE29" s="315"/>
      <c r="AF29" s="315"/>
      <c r="AG29" s="315"/>
    </row>
    <row r="30" spans="1:33" ht="18" customHeight="1"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row>
    <row r="31" spans="1:33" ht="18"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3" ht="18"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ht="18"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18" customHeight="1" x14ac:dyDescent="0.2">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2" ht="18"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row>
    <row r="36" spans="1:32" ht="18"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row>
    <row r="37" spans="1:32" ht="18" customHeight="1" x14ac:dyDescent="0.2">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18" customHeight="1" x14ac:dyDescent="0.2">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2" ht="18"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2" ht="18" customHeight="1"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2" ht="18"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2" ht="18"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2" ht="18"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2" ht="18" customHeight="1" x14ac:dyDescent="0.2">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ht="18" customHeight="1" x14ac:dyDescent="0.2">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18"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2" ht="18" customHeight="1"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2" ht="18" customHeight="1" x14ac:dyDescent="0.2">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8"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ht="18"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1:32" ht="18"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ht="18"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ht="18"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ht="18"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8"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ht="18"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ht="18"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ht="18"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ht="18"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ht="18"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ht="18"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ht="18"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ht="18"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ht="18"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ht="18"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ht="18"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ht="18"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ht="18"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ht="18"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ht="18"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ht="18"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ht="18"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ht="18"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8"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8"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8"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8"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8"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8"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8"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8"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8"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8"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8"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8"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8"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8"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8"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8"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8"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8"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8"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8"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8"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8"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8"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8"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8"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8"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8"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8"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8" customHeight="1" x14ac:dyDescent="0.2">
      <c r="A102" s="28"/>
      <c r="B102" s="28"/>
      <c r="C102" s="28"/>
      <c r="D102" s="28"/>
      <c r="E102" s="28"/>
      <c r="F102" s="28"/>
      <c r="G102" s="28"/>
      <c r="H102" s="28"/>
      <c r="I102" s="28"/>
    </row>
    <row r="103" spans="1:32" ht="18" customHeight="1" x14ac:dyDescent="0.2">
      <c r="A103" s="28"/>
      <c r="B103" s="28"/>
      <c r="C103" s="28"/>
      <c r="D103" s="28"/>
      <c r="E103" s="28"/>
      <c r="F103" s="28"/>
      <c r="G103" s="28"/>
      <c r="H103" s="28"/>
      <c r="I103" s="28"/>
    </row>
    <row r="104" spans="1:32" ht="18" customHeight="1" x14ac:dyDescent="0.2">
      <c r="A104" s="28"/>
      <c r="B104" s="28"/>
      <c r="C104" s="28"/>
      <c r="D104" s="28"/>
      <c r="E104" s="28"/>
      <c r="F104" s="28"/>
      <c r="G104" s="28"/>
      <c r="H104" s="28"/>
      <c r="I104" s="28"/>
    </row>
    <row r="105" spans="1:32" ht="18" customHeight="1" x14ac:dyDescent="0.2">
      <c r="A105" s="28"/>
      <c r="B105" s="28"/>
      <c r="C105" s="28"/>
      <c r="D105" s="28"/>
      <c r="E105" s="28"/>
      <c r="F105" s="28"/>
      <c r="G105" s="28"/>
      <c r="H105" s="28"/>
      <c r="I105" s="28"/>
    </row>
  </sheetData>
  <mergeCells count="66">
    <mergeCell ref="J13:P13"/>
    <mergeCell ref="Q13:T13"/>
    <mergeCell ref="U13:X13"/>
    <mergeCell ref="Y13:AB13"/>
    <mergeCell ref="AC13:AF13"/>
    <mergeCell ref="A1:AG2"/>
    <mergeCell ref="J3:AF3"/>
    <mergeCell ref="K5:N5"/>
    <mergeCell ref="O5:AF5"/>
    <mergeCell ref="J9:K9"/>
    <mergeCell ref="N9:P9"/>
    <mergeCell ref="Q9:T9"/>
    <mergeCell ref="U9:X9"/>
    <mergeCell ref="Y9:AB9"/>
    <mergeCell ref="AC9:AF9"/>
    <mergeCell ref="Q10:T10"/>
    <mergeCell ref="U10:X10"/>
    <mergeCell ref="Y10:AB10"/>
    <mergeCell ref="AC10:AF10"/>
    <mergeCell ref="AE11:AF11"/>
    <mergeCell ref="Q17:S17"/>
    <mergeCell ref="V17:W17"/>
    <mergeCell ref="Y17:AA17"/>
    <mergeCell ref="N15:P15"/>
    <mergeCell ref="Q15:S15"/>
    <mergeCell ref="U15:W15"/>
    <mergeCell ref="Y15:AA15"/>
    <mergeCell ref="AC18:AF18"/>
    <mergeCell ref="Q18:S18"/>
    <mergeCell ref="N16:P16"/>
    <mergeCell ref="Q16:S16"/>
    <mergeCell ref="U16:W16"/>
    <mergeCell ref="Y16:AA16"/>
    <mergeCell ref="N17:P17"/>
    <mergeCell ref="J18:P18"/>
    <mergeCell ref="U18:W18"/>
    <mergeCell ref="Y18:AA18"/>
    <mergeCell ref="AC14:AF17"/>
    <mergeCell ref="J14:M17"/>
    <mergeCell ref="N14:P14"/>
    <mergeCell ref="Q14:S14"/>
    <mergeCell ref="U14:W14"/>
    <mergeCell ref="Y14:AA14"/>
    <mergeCell ref="Q19:S19"/>
    <mergeCell ref="U19:W19"/>
    <mergeCell ref="Y19:AA19"/>
    <mergeCell ref="AC19:AF19"/>
    <mergeCell ref="Q20:S20"/>
    <mergeCell ref="U20:W20"/>
    <mergeCell ref="Y20:AA20"/>
    <mergeCell ref="AC20:AF20"/>
    <mergeCell ref="L25:AG25"/>
    <mergeCell ref="L26:AG27"/>
    <mergeCell ref="L28:AG29"/>
    <mergeCell ref="Q21:S21"/>
    <mergeCell ref="U21:W21"/>
    <mergeCell ref="Y21:AA21"/>
    <mergeCell ref="AC21:AF21"/>
    <mergeCell ref="Q22:S22"/>
    <mergeCell ref="U22:W22"/>
    <mergeCell ref="Y22:AA22"/>
    <mergeCell ref="AC22:AF22"/>
    <mergeCell ref="Q23:S23"/>
    <mergeCell ref="U23:W23"/>
    <mergeCell ref="Y23:AA23"/>
    <mergeCell ref="AC23:AF23"/>
  </mergeCells>
  <phoneticPr fontId="2"/>
  <dataValidations count="1">
    <dataValidation type="list" allowBlank="1" showInputMessage="1" showErrorMessage="1" sqref="T7" xr:uid="{5FA103B3-7F42-431F-8860-DEA276A41E28}">
      <formula1>$AH$1:$AH$2</formula1>
    </dataValidation>
  </dataValidations>
  <pageMargins left="0.7" right="0.7" top="0.75" bottom="0.75" header="0.3" footer="0.3"/>
  <pageSetup paperSize="9" scale="90" orientation="portrait" r:id="rId1"/>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6</vt:i4>
      </vt:variant>
      <vt:variant>
        <vt:lpstr>名前付き一覧</vt:lpstr>
      </vt:variant>
      <vt:variant>
        <vt:i4>2</vt:i4>
      </vt:variant>
    </vt:vector>
  </HeadingPairs>
  <TitlesOfParts>
    <vt:vector baseType="lpstr" size="8">
      <vt:lpstr>【定型様式1】室名等面積表（小規模保育事業A型・B型用）</vt:lpstr>
      <vt:lpstr>【定型様式2】設備基準調書（小規模保育事業A型・B型用）</vt:lpstr>
      <vt:lpstr>【定型様式3】備品等一覧（小規模保育事業A型・B型用）</vt:lpstr>
      <vt:lpstr>【定型様式4】職員名簿（小規模保育事業A型・B型用）</vt:lpstr>
      <vt:lpstr>【定型様式5-1】職員配置基準調書（小規模保育事業A型用）</vt:lpstr>
      <vt:lpstr>【定型様式5-2】職員配置基準調書（小規模保育事業B型用）</vt:lpstr>
      <vt:lpstr>'【定型様式2】設備基準調書（小規模保育事業A型・B型用）'!Print_Area</vt:lpstr>
      <vt:lpstr>'【定型様式4】職員名簿（小規模保育事業A型・B型用）'!Print_Area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2026-04-24T00:21:33Z</cp:lastPrinted>
  <dcterms:created xsi:type="dcterms:W3CDTF">1601-01-01T00:00:00Z</dcterms:created>
  <dcterms:modified xsi:type="dcterms:W3CDTF">2026-04-24T02:55:41Z</dcterms:modified>
</cp:coreProperties>
</file>