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293C8685-0D60-4DA1-9BB1-C5C1E8486EED}" revIDLastSave="0" xr10:uidLastSave="{00000000-0000-0000-0000-000000000000}"/>
  <bookViews>
    <workbookView activeTab="1" xr2:uid="{00000000-000D-0000-FFFF-FFFF00000000}" windowHeight="15525" windowWidth="14490" xWindow="-45" yWindow="0"/>
  </bookViews>
  <sheets>
    <sheet r:id="rId1" name="市役所" sheetId="1"/>
    <sheet r:id="rId2" name="環調セ" sheetId="2"/>
  </sheets>
  <definedNames>
    <definedName localSheetId="1" name="_xlnm.Print_Area">環調セ!$A$1:$O$47</definedName>
    <definedName localSheetId="0" name="_xlnm.Print_Area">市役所!$A$1:$O$47</definedName>
    <definedName localSheetId="1" name="_xlnm.Print_Titles">環調セ!$1:$6</definedName>
    <definedName localSheetId="0" name="_xlnm.Print_Titles">市役所!$1:$6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R8" i="2"/>
  <c r="Q8" i="2"/>
  <c r="P8" i="2"/>
  <c r="R44" i="2"/>
  <c r="R41" i="2"/>
  <c r="R38" i="2"/>
  <c r="R35" i="2"/>
  <c r="R32" i="2"/>
  <c r="R29" i="2"/>
  <c r="R26" i="2"/>
  <c r="R23" i="2"/>
  <c r="R20" i="2"/>
  <c r="R17" i="2"/>
  <c r="R14" i="2"/>
  <c r="R11" i="2"/>
  <c r="R44" i="1"/>
  <c r="R41" i="1"/>
  <c r="R38" i="1"/>
  <c r="R35" i="1"/>
  <c r="R32" i="1"/>
  <c r="R29" i="1"/>
  <c r="R26" i="1"/>
  <c r="R23" i="1"/>
  <c r="R20" i="1"/>
  <c r="R17" i="1"/>
  <c r="R14" i="1"/>
  <c r="R11" i="1"/>
  <c r="Q14" i="2" l="1"/>
  <c r="Q11" i="2"/>
  <c r="P11" i="2"/>
  <c r="Q14" i="1" l="1"/>
  <c r="Q17" i="1"/>
  <c r="Q11" i="1"/>
  <c r="P11" i="1"/>
  <c r="P14" i="2" l="1"/>
  <c r="P14" i="1"/>
  <c r="P17" i="2" l="1"/>
  <c r="Q20" i="1" l="1"/>
  <c r="Q17" i="2" l="1"/>
  <c r="Q44" i="2" l="1"/>
  <c r="P44" i="2"/>
  <c r="Q41" i="2"/>
  <c r="P41" i="2"/>
  <c r="Q38" i="2"/>
  <c r="P38" i="2"/>
  <c r="Q35" i="2"/>
  <c r="P35" i="2"/>
  <c r="Q32" i="2"/>
  <c r="P32" i="2"/>
  <c r="Q29" i="2"/>
  <c r="P29" i="2"/>
  <c r="Q26" i="2"/>
  <c r="P26" i="2"/>
  <c r="Q23" i="2"/>
  <c r="P23" i="2"/>
  <c r="Q20" i="2"/>
  <c r="P20" i="2"/>
  <c r="P23" i="1"/>
  <c r="Q44" i="1"/>
  <c r="P44" i="1"/>
  <c r="Q41" i="1"/>
  <c r="P41" i="1"/>
  <c r="Q38" i="1"/>
  <c r="P38" i="1"/>
  <c r="Q35" i="1"/>
  <c r="P35" i="1"/>
  <c r="Q32" i="1"/>
  <c r="P32" i="1"/>
  <c r="Q29" i="1"/>
  <c r="P29" i="1"/>
  <c r="Q26" i="1"/>
  <c r="P26" i="1"/>
  <c r="Q23" i="1"/>
  <c r="P20" i="1"/>
  <c r="P17" i="1" l="1"/>
</calcChain>
</file>

<file path=xl/sharedStrings.xml><?xml version="1.0" encoding="utf-8"?>
<sst xmlns="http://schemas.openxmlformats.org/spreadsheetml/2006/main" count="135" uniqueCount="58">
  <si>
    <t>令和元年度</t>
    <rPh sb="0" eb="4">
      <t>レイワモトネン</t>
    </rPh>
    <rPh sb="4" eb="5">
      <t>ド</t>
    </rPh>
    <phoneticPr fontId="1"/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</si>
  <si>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</si>
  <si>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</si>
  <si>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</si>
  <si>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</si>
  <si>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可搬式サーベイメーターによる空間放射線量率の測定結果（マイクロシーベルト／時）</t>
    <rPh sb="0" eb="2">
      <t>カハン</t>
    </rPh>
    <rPh sb="2" eb="3">
      <t>シキ</t>
    </rPh>
    <rPh sb="14" eb="19">
      <t>クウカンホウシャセン</t>
    </rPh>
    <rPh sb="19" eb="20">
      <t>リョウ</t>
    </rPh>
    <rPh sb="20" eb="21">
      <t>リツ</t>
    </rPh>
    <rPh sb="22" eb="24">
      <t>ソクテイ</t>
    </rPh>
    <rPh sb="24" eb="26">
      <t>ケッカ</t>
    </rPh>
    <rPh sb="37" eb="38">
      <t>ジ</t>
    </rPh>
    <phoneticPr fontId="1"/>
  </si>
  <si>
    <t>年　度</t>
    <rPh sb="0" eb="1">
      <t>ネン</t>
    </rPh>
    <rPh sb="2" eb="3">
      <t>ド</t>
    </rPh>
    <phoneticPr fontId="1"/>
  </si>
  <si>
    <t>欠測</t>
    <rPh sb="0" eb="2">
      <t>ケッソク</t>
    </rPh>
    <phoneticPr fontId="1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</si>
  <si>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</si>
  <si>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</si>
  <si>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１．測定場所</t>
    <rPh sb="2" eb="4">
      <t>ソクテイ</t>
    </rPh>
    <rPh sb="4" eb="6">
      <t>バショ</t>
    </rPh>
    <phoneticPr fontId="4"/>
  </si>
  <si>
    <t>名古屋市役所</t>
    <rPh sb="0" eb="3">
      <t>ナゴヤ</t>
    </rPh>
    <rPh sb="3" eb="6">
      <t>シヤクショ</t>
    </rPh>
    <phoneticPr fontId="4"/>
  </si>
  <si>
    <r>
      <t>２．測定器</t>
    </r>
    <r>
      <rPr>
        <sz val="6"/>
        <color theme="1"/>
        <rFont val="ＭＳ ゴシック"/>
        <family val="3"/>
        <charset val="128"/>
      </rPr>
      <t>（メーカー名、型番）</t>
    </r>
    <rPh sb="2" eb="5">
      <t>ソクテイキ</t>
    </rPh>
    <rPh sb="10" eb="11">
      <t>メイ</t>
    </rPh>
    <rPh sb="12" eb="14">
      <t>カタバン</t>
    </rPh>
    <phoneticPr fontId="4"/>
  </si>
  <si>
    <t>日立アロカメディカル株式会社　シンチレーションサーベイメータ　TCS-172B</t>
    <phoneticPr fontId="4"/>
  </si>
  <si>
    <t>３．測定条件　レンジ</t>
    <rPh sb="2" eb="4">
      <t>ソクテイ</t>
    </rPh>
    <rPh sb="4" eb="6">
      <t>ジョウケン</t>
    </rPh>
    <phoneticPr fontId="4"/>
  </si>
  <si>
    <t>地上１ｍ　レンジ0.3μSv/h（時定数30秒）</t>
    <rPh sb="0" eb="2">
      <t>チジョウ</t>
    </rPh>
    <rPh sb="17" eb="18">
      <t>ジ</t>
    </rPh>
    <rPh sb="18" eb="20">
      <t>テイスウ</t>
    </rPh>
    <rPh sb="22" eb="23">
      <t>ビョウ</t>
    </rPh>
    <phoneticPr fontId="4"/>
  </si>
  <si>
    <t>サーベイメータによる空間放射線量率の測定結果記録表</t>
    <rPh sb="10" eb="12">
      <t>クウカン</t>
    </rPh>
    <rPh sb="12" eb="15">
      <t>ホウシャセン</t>
    </rPh>
    <rPh sb="15" eb="16">
      <t>リョウ</t>
    </rPh>
    <rPh sb="16" eb="17">
      <t>リツ</t>
    </rPh>
    <rPh sb="18" eb="20">
      <t>ソクテイ</t>
    </rPh>
    <rPh sb="20" eb="22">
      <t>ケッカ</t>
    </rPh>
    <rPh sb="22" eb="25">
      <t>キロクヒョウ</t>
    </rPh>
    <phoneticPr fontId="4"/>
  </si>
  <si>
    <t>注）本測定は、μGy/h（マイクログレイ毎時）で測定されていますが、1μGy/h（マイクログレイ毎時）=1μSv/h（マイクロシーベルト毎時）と換算しています。</t>
    <rPh sb="0" eb="1">
      <t>チュウ</t>
    </rPh>
    <rPh sb="2" eb="3">
      <t>ホン</t>
    </rPh>
    <rPh sb="3" eb="5">
      <t>ソクテイ</t>
    </rPh>
    <phoneticPr fontId="1"/>
  </si>
  <si>
    <r>
      <t>測定値</t>
    </r>
    <r>
      <rPr>
        <vertAlign val="superscript"/>
        <sz val="11"/>
        <color theme="1"/>
        <rFont val="ＭＳ Ｐゴシック"/>
        <family val="3"/>
        <charset val="128"/>
        <scheme val="minor"/>
      </rPr>
      <t>注</t>
    </r>
    <rPh sb="0" eb="3">
      <t>ソクテイチ</t>
    </rPh>
    <rPh sb="3" eb="4">
      <t>チュウ</t>
    </rPh>
    <phoneticPr fontId="1"/>
  </si>
  <si>
    <t>環境科学調査センター</t>
    <rPh sb="0" eb="6">
      <t>カンキョウカガクチョウサ</t>
    </rPh>
    <phoneticPr fontId="4"/>
  </si>
  <si>
    <r>
      <t>結果まとめ</t>
    </r>
    <r>
      <rPr>
        <vertAlign val="superscript"/>
        <sz val="11"/>
        <color theme="1"/>
        <rFont val="ＭＳ Ｐゴシック"/>
        <family val="3"/>
        <charset val="128"/>
        <scheme val="minor"/>
      </rPr>
      <t>注2</t>
    </r>
    <rPh sb="0" eb="2">
      <t>ケッカ</t>
    </rPh>
    <rPh sb="5" eb="6">
      <t>チュウ</t>
    </rPh>
    <phoneticPr fontId="1"/>
  </si>
  <si>
    <t>0.065～0.092</t>
    <phoneticPr fontId="1"/>
  </si>
  <si>
    <t>0.065～0.091</t>
    <phoneticPr fontId="1"/>
  </si>
  <si>
    <t>0.067～0.084</t>
    <phoneticPr fontId="1"/>
  </si>
  <si>
    <t>0.067～0.079</t>
    <phoneticPr fontId="1"/>
  </si>
  <si>
    <t>0.073～0.083</t>
    <phoneticPr fontId="1"/>
  </si>
  <si>
    <t>0.058～0.072</t>
    <phoneticPr fontId="1"/>
  </si>
  <si>
    <t>0.066～0.078</t>
    <phoneticPr fontId="1"/>
  </si>
  <si>
    <t>0.076～0.097</t>
    <phoneticPr fontId="1"/>
  </si>
  <si>
    <t>0.087～0.101</t>
    <phoneticPr fontId="1"/>
  </si>
  <si>
    <t>0.077～0.102</t>
    <phoneticPr fontId="1"/>
  </si>
  <si>
    <t>0.078～0.092</t>
    <phoneticPr fontId="1"/>
  </si>
  <si>
    <t>0.073～0.092</t>
    <phoneticPr fontId="1"/>
  </si>
  <si>
    <t>0.081～0.092</t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</si>
  <si>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</si>
  <si>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0.068～0.080</t>
    <phoneticPr fontId="1"/>
  </si>
  <si>
    <t>令和3年度</t>
    <rPh sb="0" eb="2">
      <t>レイワ</t>
    </rPh>
    <rPh sb="3" eb="5">
      <t>ネンド</t>
    </rPh>
    <phoneticPr fontId="1"/>
  </si>
  <si>
    <t>0.083～0.108</t>
    <phoneticPr fontId="1"/>
  </si>
  <si>
    <t>0.085～0.104</t>
    <phoneticPr fontId="1"/>
  </si>
  <si>
    <t>0.061～0.081</t>
    <phoneticPr fontId="1"/>
  </si>
  <si>
    <t>最大</t>
    <rPh sb="0" eb="2">
      <t>サイダイ</t>
    </rPh>
    <phoneticPr fontId="1"/>
  </si>
  <si>
    <t>最小</t>
    <rPh sb="0" eb="2">
      <t>サイショウ</t>
    </rPh>
    <phoneticPr fontId="1"/>
  </si>
  <si>
    <t>令和4年度</t>
    <rPh sb="0" eb="2">
      <t>レイワ</t>
    </rPh>
    <rPh sb="3" eb="5">
      <t>ネンド</t>
    </rPh>
    <phoneticPr fontId="1"/>
  </si>
  <si>
    <t>0.075～0.082</t>
    <phoneticPr fontId="1"/>
  </si>
  <si>
    <t>0.080～0.092</t>
    <phoneticPr fontId="1"/>
  </si>
  <si>
    <t>令和5年度</t>
    <rPh sb="0" eb="2">
      <t>レイワ</t>
    </rPh>
    <rPh sb="3" eb="5">
      <t>ネンド</t>
    </rPh>
    <phoneticPr fontId="1"/>
  </si>
  <si>
    <t>0.071～0.086</t>
    <phoneticPr fontId="1"/>
  </si>
  <si>
    <t>0.072～0.085</t>
    <phoneticPr fontId="1"/>
  </si>
  <si>
    <t>0.078～0.101</t>
    <phoneticPr fontId="1"/>
  </si>
  <si>
    <t>令和6年度</t>
    <rPh sb="0" eb="2">
      <t>レイワ</t>
    </rPh>
    <rPh sb="3" eb="5">
      <t>ネンド</t>
    </rPh>
    <phoneticPr fontId="1"/>
  </si>
  <si>
    <t>注2）上段は測定値の範囲を、下段は測定値の平均値を示しています。</t>
    <rPh sb="0" eb="1">
      <t>チュウ</t>
    </rPh>
    <rPh sb="3" eb="5">
      <t>ジョウダン</t>
    </rPh>
    <rPh sb="6" eb="9">
      <t>ソクテイチ</t>
    </rPh>
    <rPh sb="10" eb="12">
      <t>ハンイ</t>
    </rPh>
    <rPh sb="14" eb="16">
      <t>ゲダン</t>
    </rPh>
    <rPh sb="17" eb="19">
      <t>ソクテイ</t>
    </rPh>
    <rPh sb="19" eb="20">
      <t>チ</t>
    </rPh>
    <rPh sb="21" eb="24">
      <t>ヘイキンチ</t>
    </rPh>
    <rPh sb="25" eb="26">
      <t>シメ</t>
    </rPh>
    <phoneticPr fontId="1"/>
  </si>
  <si>
    <t>測定日</t>
    <rPh sb="0" eb="2">
      <t>ソクテイ</t>
    </rPh>
    <rPh sb="2" eb="3">
      <t>ビ</t>
    </rPh>
    <phoneticPr fontId="1"/>
  </si>
  <si>
    <t>測定日</t>
    <phoneticPr fontId="1"/>
  </si>
  <si>
    <t>平均</t>
    <rPh sb="0" eb="2">
      <t>ヘイキン</t>
    </rPh>
    <phoneticPr fontId="1"/>
  </si>
  <si>
    <t>0.066～0.082</t>
    <phoneticPr fontId="1"/>
  </si>
  <si>
    <t>令和7年度</t>
    <rPh sb="0" eb="2">
      <t>レイワ</t>
    </rPh>
    <rPh sb="3" eb="5">
      <t>ネンド</t>
    </rPh>
    <phoneticPr fontId="1"/>
  </si>
  <si>
    <t>0.083～0.092</t>
    <phoneticPr fontId="1"/>
  </si>
  <si>
    <t>0.064～0.084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</si>
</sst>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m&quot;月&quot;d&quot;日&quot;;@"/>
    <numFmt numFmtId="178" formatCode="0.000_ "/>
    <numFmt numFmtId="179" formatCode="0.000_);[Red]\(0.00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14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8" xfId="0" applyBorder="1" applyAlignment="1">
      <alignment horizontal="center" vertical="center"/>
    </xf>
    <xf numFmtId="178" fontId="0" fillId="0" borderId="0" xfId="0" applyNumberForma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 shrinkToFit="1"/>
    </xf>
    <xf numFmtId="177" fontId="8" fillId="0" borderId="30" xfId="0" applyNumberFormat="1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center" vertical="center" shrinkToFit="1"/>
    </xf>
    <xf numFmtId="56" fontId="8" fillId="0" borderId="19" xfId="0" applyNumberFormat="1" applyFont="1" applyBorder="1" applyAlignment="1">
      <alignment horizontal="center" vertical="center"/>
    </xf>
    <xf numFmtId="56" fontId="8" fillId="0" borderId="31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 shrinkToFit="1"/>
    </xf>
    <xf numFmtId="177" fontId="8" fillId="0" borderId="35" xfId="0" applyNumberFormat="1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7" fillId="0" borderId="24" xfId="0" applyFont="1" applyBorder="1" applyAlignment="1">
      <alignment horizontal="center" vertical="center"/>
    </xf>
    <xf numFmtId="178" fontId="8" fillId="0" borderId="17" xfId="0" applyNumberFormat="1" applyFont="1" applyBorder="1" applyAlignment="1">
      <alignment horizontal="center" vertical="center"/>
    </xf>
    <xf numFmtId="178" fontId="8" fillId="0" borderId="26" xfId="0" applyNumberFormat="1" applyFont="1" applyBorder="1" applyAlignment="1">
      <alignment horizontal="center" vertical="center"/>
    </xf>
    <xf numFmtId="178" fontId="8" fillId="0" borderId="32" xfId="0" applyNumberFormat="1" applyFont="1" applyBorder="1" applyAlignment="1">
      <alignment horizontal="center" vertical="center"/>
    </xf>
    <xf numFmtId="178" fontId="8" fillId="0" borderId="3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view="pageBreakPreview" zoomScale="70" zoomScaleNormal="4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32" sqref="H32:H33"/>
    </sheetView>
  </sheetViews>
  <sheetFormatPr defaultRowHeight="13.5" x14ac:dyDescent="0.15"/>
  <cols>
    <col min="1" max="1" width="11" customWidth="1"/>
    <col min="2" max="2" width="9.625" customWidth="1"/>
    <col min="3" max="3" width="9.75" customWidth="1"/>
    <col min="4" max="14" width="9.625" customWidth="1"/>
    <col min="15" max="15" width="15.125" customWidth="1"/>
    <col min="16" max="16" width="9.125" bestFit="1" customWidth="1"/>
    <col min="17" max="17" width="10.75" bestFit="1" customWidth="1"/>
  </cols>
  <sheetData>
    <row r="1" spans="1:18" s="2" customFormat="1" ht="14.25" x14ac:dyDescent="0.15">
      <c r="A1" s="75" t="s">
        <v>16</v>
      </c>
      <c r="B1" s="75"/>
      <c r="C1" s="75"/>
      <c r="D1" s="75"/>
      <c r="E1" s="75"/>
      <c r="F1" s="75"/>
      <c r="G1" s="75"/>
      <c r="H1" s="75"/>
    </row>
    <row r="2" spans="1:18" s="2" customFormat="1" ht="14.25" x14ac:dyDescent="0.15">
      <c r="A2" s="3"/>
      <c r="B2" s="3"/>
      <c r="C2" s="3"/>
      <c r="D2" s="3"/>
      <c r="E2" s="3"/>
      <c r="F2" s="3"/>
      <c r="G2" s="3"/>
      <c r="H2" s="3"/>
    </row>
    <row r="3" spans="1:18" s="2" customFormat="1" ht="21" customHeight="1" x14ac:dyDescent="0.15">
      <c r="A3" s="6" t="s">
        <v>10</v>
      </c>
      <c r="B3" s="7"/>
      <c r="C3" s="6" t="s">
        <v>11</v>
      </c>
      <c r="D3" s="6"/>
      <c r="E3" s="6"/>
      <c r="F3" s="6"/>
      <c r="G3" s="6"/>
      <c r="H3" s="6"/>
      <c r="I3" s="6"/>
      <c r="J3" s="6"/>
      <c r="K3" s="6"/>
    </row>
    <row r="4" spans="1:18" s="2" customFormat="1" ht="21" customHeight="1" x14ac:dyDescent="0.15">
      <c r="A4" s="4" t="s">
        <v>12</v>
      </c>
      <c r="B4" s="5"/>
      <c r="C4" s="76" t="s">
        <v>13</v>
      </c>
      <c r="D4" s="76"/>
      <c r="E4" s="76"/>
      <c r="F4" s="76"/>
      <c r="G4" s="76"/>
      <c r="H4" s="76"/>
      <c r="I4" s="76"/>
      <c r="J4" s="76"/>
      <c r="K4" s="76"/>
    </row>
    <row r="5" spans="1:18" s="2" customFormat="1" ht="21" customHeight="1" thickBot="1" x14ac:dyDescent="0.2">
      <c r="A5" s="8" t="s">
        <v>14</v>
      </c>
      <c r="B5" s="9"/>
      <c r="C5" s="8" t="s">
        <v>15</v>
      </c>
      <c r="D5" s="8"/>
      <c r="E5" s="8"/>
      <c r="F5" s="8"/>
      <c r="G5" s="8"/>
      <c r="H5" s="8"/>
      <c r="I5" s="8"/>
      <c r="J5" s="8"/>
      <c r="K5" s="8"/>
    </row>
    <row r="6" spans="1:18" ht="30.75" customHeight="1" thickBot="1" x14ac:dyDescent="0.2">
      <c r="A6" s="14" t="s">
        <v>6</v>
      </c>
      <c r="B6" s="59" t="s">
        <v>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1" t="s">
        <v>20</v>
      </c>
      <c r="P6" t="s">
        <v>41</v>
      </c>
      <c r="Q6" t="s">
        <v>40</v>
      </c>
      <c r="R6" t="s">
        <v>53</v>
      </c>
    </row>
    <row r="7" spans="1:18" ht="30.75" customHeight="1" thickBot="1" x14ac:dyDescent="0.2">
      <c r="A7" s="48" t="s">
        <v>55</v>
      </c>
      <c r="B7" s="43" t="s">
        <v>51</v>
      </c>
      <c r="C7" s="30">
        <v>45756</v>
      </c>
      <c r="D7" s="30">
        <v>45791</v>
      </c>
      <c r="E7" s="30">
        <v>45819</v>
      </c>
      <c r="F7" s="30">
        <v>45847</v>
      </c>
      <c r="G7" s="30">
        <v>45882</v>
      </c>
      <c r="H7" s="30">
        <v>45910</v>
      </c>
      <c r="I7" s="30">
        <v>45938</v>
      </c>
      <c r="J7" s="30">
        <v>45973</v>
      </c>
      <c r="K7" s="30">
        <v>46001</v>
      </c>
      <c r="L7" s="30">
        <v>46036</v>
      </c>
      <c r="M7" s="30">
        <v>46065</v>
      </c>
      <c r="N7" s="31">
        <v>46092</v>
      </c>
      <c r="O7" s="39"/>
    </row>
    <row r="8" spans="1:18" ht="13.5" customHeight="1" x14ac:dyDescent="0.15">
      <c r="A8" s="49"/>
      <c r="B8" s="51" t="s">
        <v>18</v>
      </c>
      <c r="C8" s="44">
        <v>8.3000000000000004E-2</v>
      </c>
      <c r="D8" s="44">
        <v>8.5000000000000006E-2</v>
      </c>
      <c r="E8" s="44">
        <v>8.5999999999999993E-2</v>
      </c>
      <c r="F8" s="44">
        <v>8.6999999999999994E-2</v>
      </c>
      <c r="G8" s="44">
        <v>8.3000000000000004E-2</v>
      </c>
      <c r="H8" s="44">
        <v>9.1999999999999998E-2</v>
      </c>
      <c r="I8" s="44">
        <v>8.7999999999999995E-2</v>
      </c>
      <c r="J8" s="44">
        <v>0.09</v>
      </c>
      <c r="K8" s="44">
        <v>8.8999999999999996E-2</v>
      </c>
      <c r="L8" s="44">
        <v>8.6999999999999994E-2</v>
      </c>
      <c r="M8" s="44">
        <v>9.0999999999999998E-2</v>
      </c>
      <c r="N8" s="46">
        <v>8.3000000000000004E-2</v>
      </c>
      <c r="O8" s="38" t="s">
        <v>56</v>
      </c>
      <c r="P8" s="17">
        <f>MIN(C8:N9)</f>
        <v>8.3000000000000004E-2</v>
      </c>
      <c r="Q8" s="17">
        <f>MAX(C8:N9)</f>
        <v>9.1999999999999998E-2</v>
      </c>
      <c r="R8" s="17">
        <f>AVERAGE(C8:N9)</f>
        <v>8.699999999999998E-2</v>
      </c>
    </row>
    <row r="9" spans="1:18" ht="13.5" customHeight="1" thickBot="1" x14ac:dyDescent="0.2">
      <c r="A9" s="50"/>
      <c r="B9" s="5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7"/>
      <c r="O9" s="21">
        <v>8.6999999999999994E-2</v>
      </c>
    </row>
    <row r="10" spans="1:18" ht="30.75" customHeight="1" thickBot="1" x14ac:dyDescent="0.2">
      <c r="A10" s="48" t="s">
        <v>49</v>
      </c>
      <c r="B10" s="37" t="s">
        <v>51</v>
      </c>
      <c r="C10" s="30">
        <v>45392</v>
      </c>
      <c r="D10" s="30">
        <v>45420</v>
      </c>
      <c r="E10" s="30">
        <v>45455</v>
      </c>
      <c r="F10" s="30">
        <v>45483</v>
      </c>
      <c r="G10" s="30">
        <v>45518</v>
      </c>
      <c r="H10" s="30">
        <v>45546</v>
      </c>
      <c r="I10" s="30">
        <v>45574</v>
      </c>
      <c r="J10" s="30">
        <v>45609</v>
      </c>
      <c r="K10" s="30">
        <v>45637</v>
      </c>
      <c r="L10" s="30">
        <v>45665</v>
      </c>
      <c r="M10" s="30">
        <v>45700</v>
      </c>
      <c r="N10" s="31">
        <v>45728</v>
      </c>
      <c r="O10" s="39"/>
    </row>
    <row r="11" spans="1:18" ht="13.5" customHeight="1" x14ac:dyDescent="0.15">
      <c r="A11" s="49"/>
      <c r="B11" s="51" t="s">
        <v>18</v>
      </c>
      <c r="C11" s="44">
        <v>8.1000000000000003E-2</v>
      </c>
      <c r="D11" s="44">
        <v>8.7999999999999995E-2</v>
      </c>
      <c r="E11" s="44">
        <v>9.5000000000000001E-2</v>
      </c>
      <c r="F11" s="44">
        <v>7.8E-2</v>
      </c>
      <c r="G11" s="44">
        <v>8.3000000000000004E-2</v>
      </c>
      <c r="H11" s="44">
        <v>8.1000000000000003E-2</v>
      </c>
      <c r="I11" s="44">
        <v>0.10100000000000001</v>
      </c>
      <c r="J11" s="44">
        <v>8.3000000000000004E-2</v>
      </c>
      <c r="K11" s="44">
        <v>9.0999999999999998E-2</v>
      </c>
      <c r="L11" s="44">
        <v>9.0999999999999998E-2</v>
      </c>
      <c r="M11" s="44">
        <v>9.4E-2</v>
      </c>
      <c r="N11" s="46">
        <v>8.5000000000000006E-2</v>
      </c>
      <c r="O11" s="38" t="s">
        <v>48</v>
      </c>
      <c r="P11" s="17">
        <f>MIN(C11:N12)</f>
        <v>7.8E-2</v>
      </c>
      <c r="Q11" s="17">
        <f>MAX(C11:N12)</f>
        <v>0.10100000000000001</v>
      </c>
      <c r="R11" s="17">
        <f>AVERAGE(C11:N12)</f>
        <v>8.7583333333333332E-2</v>
      </c>
    </row>
    <row r="12" spans="1:18" ht="13.5" customHeight="1" thickBot="1" x14ac:dyDescent="0.2">
      <c r="A12" s="50"/>
      <c r="B12" s="5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7"/>
      <c r="O12" s="21">
        <v>8.7999999999999995E-2</v>
      </c>
    </row>
    <row r="13" spans="1:18" ht="30.75" customHeight="1" x14ac:dyDescent="0.15">
      <c r="A13" s="48" t="s">
        <v>45</v>
      </c>
      <c r="B13" s="36" t="s">
        <v>51</v>
      </c>
      <c r="C13" s="30">
        <v>45028</v>
      </c>
      <c r="D13" s="30">
        <v>45056</v>
      </c>
      <c r="E13" s="30">
        <v>45091</v>
      </c>
      <c r="F13" s="30">
        <v>45119</v>
      </c>
      <c r="G13" s="30">
        <v>45147</v>
      </c>
      <c r="H13" s="30">
        <v>45182</v>
      </c>
      <c r="I13" s="30">
        <v>45210</v>
      </c>
      <c r="J13" s="30">
        <v>45238</v>
      </c>
      <c r="K13" s="30">
        <v>45273</v>
      </c>
      <c r="L13" s="30">
        <v>45301</v>
      </c>
      <c r="M13" s="30">
        <v>45336</v>
      </c>
      <c r="N13" s="31">
        <v>45364</v>
      </c>
      <c r="O13" s="19"/>
    </row>
    <row r="14" spans="1:18" ht="14.25" customHeight="1" x14ac:dyDescent="0.15">
      <c r="A14" s="49"/>
      <c r="B14" s="51" t="s">
        <v>18</v>
      </c>
      <c r="C14" s="44">
        <v>8.3000000000000004E-2</v>
      </c>
      <c r="D14" s="44">
        <v>0.08</v>
      </c>
      <c r="E14" s="44">
        <v>0.08</v>
      </c>
      <c r="F14" s="44">
        <v>8.1000000000000003E-2</v>
      </c>
      <c r="G14" s="44">
        <v>7.6999999999999999E-2</v>
      </c>
      <c r="H14" s="44">
        <v>8.4000000000000005E-2</v>
      </c>
      <c r="I14" s="44">
        <v>7.3999999999999996E-2</v>
      </c>
      <c r="J14" s="44">
        <v>8.5000000000000006E-2</v>
      </c>
      <c r="K14" s="44">
        <v>8.3000000000000004E-2</v>
      </c>
      <c r="L14" s="44">
        <v>8.4000000000000005E-2</v>
      </c>
      <c r="M14" s="44">
        <v>7.6999999999999999E-2</v>
      </c>
      <c r="N14" s="46">
        <v>7.1999999999999995E-2</v>
      </c>
      <c r="O14" s="20" t="s">
        <v>47</v>
      </c>
      <c r="P14" s="17">
        <f>MIN(C14:N15)</f>
        <v>7.1999999999999995E-2</v>
      </c>
      <c r="Q14" s="17">
        <f>MAX(C14:N15)</f>
        <v>8.5000000000000006E-2</v>
      </c>
      <c r="R14" s="17">
        <f>AVERAGE(C14:N15)</f>
        <v>7.9999999999999988E-2</v>
      </c>
    </row>
    <row r="15" spans="1:18" ht="14.25" customHeight="1" thickBot="1" x14ac:dyDescent="0.2">
      <c r="A15" s="50"/>
      <c r="B15" s="5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7"/>
      <c r="O15" s="21">
        <v>0.08</v>
      </c>
      <c r="R15" s="17"/>
    </row>
    <row r="16" spans="1:18" ht="30.75" customHeight="1" x14ac:dyDescent="0.15">
      <c r="A16" s="48" t="s">
        <v>42</v>
      </c>
      <c r="B16" s="18" t="s">
        <v>51</v>
      </c>
      <c r="C16" s="30">
        <v>44657</v>
      </c>
      <c r="D16" s="30">
        <v>44692</v>
      </c>
      <c r="E16" s="30">
        <v>44720</v>
      </c>
      <c r="F16" s="30">
        <v>44748</v>
      </c>
      <c r="G16" s="30">
        <v>44783</v>
      </c>
      <c r="H16" s="30">
        <v>44811</v>
      </c>
      <c r="I16" s="30">
        <v>44839</v>
      </c>
      <c r="J16" s="30">
        <v>44874</v>
      </c>
      <c r="K16" s="30">
        <v>44902</v>
      </c>
      <c r="L16" s="30">
        <v>44937</v>
      </c>
      <c r="M16" s="30">
        <v>44965</v>
      </c>
      <c r="N16" s="31">
        <v>44993</v>
      </c>
      <c r="O16" s="19"/>
      <c r="R16" s="17"/>
    </row>
    <row r="17" spans="1:18" ht="13.5" customHeight="1" x14ac:dyDescent="0.15">
      <c r="A17" s="49"/>
      <c r="B17" s="51" t="s">
        <v>18</v>
      </c>
      <c r="C17" s="44">
        <v>9.1999999999999998E-2</v>
      </c>
      <c r="D17" s="44">
        <v>8.7999999999999995E-2</v>
      </c>
      <c r="E17" s="44">
        <v>8.1000000000000003E-2</v>
      </c>
      <c r="F17" s="44">
        <v>8.5000000000000006E-2</v>
      </c>
      <c r="G17" s="44">
        <v>8.6999999999999994E-2</v>
      </c>
      <c r="H17" s="44">
        <v>8.2000000000000003E-2</v>
      </c>
      <c r="I17" s="44">
        <v>8.3000000000000004E-2</v>
      </c>
      <c r="J17" s="44">
        <v>0.08</v>
      </c>
      <c r="K17" s="44">
        <v>8.3000000000000004E-2</v>
      </c>
      <c r="L17" s="44">
        <v>8.7999999999999995E-2</v>
      </c>
      <c r="M17" s="44">
        <v>8.6999999999999994E-2</v>
      </c>
      <c r="N17" s="46">
        <v>8.5000000000000006E-2</v>
      </c>
      <c r="O17" s="20" t="s">
        <v>44</v>
      </c>
      <c r="P17" s="17">
        <f>MIN(C17:N18)</f>
        <v>0.08</v>
      </c>
      <c r="Q17" s="17">
        <f>MAX(C17:N18)</f>
        <v>9.1999999999999998E-2</v>
      </c>
      <c r="R17" s="17">
        <f>AVERAGE(C17:N18)</f>
        <v>8.508333333333333E-2</v>
      </c>
    </row>
    <row r="18" spans="1:18" ht="13.5" customHeight="1" thickBot="1" x14ac:dyDescent="0.2">
      <c r="A18" s="50"/>
      <c r="B18" s="52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7"/>
      <c r="O18" s="21">
        <v>8.5000000000000006E-2</v>
      </c>
      <c r="R18" s="17"/>
    </row>
    <row r="19" spans="1:18" ht="30.75" customHeight="1" x14ac:dyDescent="0.15">
      <c r="A19" s="48" t="s">
        <v>36</v>
      </c>
      <c r="B19" s="18" t="s">
        <v>51</v>
      </c>
      <c r="C19" s="30">
        <v>44293</v>
      </c>
      <c r="D19" s="30">
        <v>44322</v>
      </c>
      <c r="E19" s="30">
        <v>44356</v>
      </c>
      <c r="F19" s="30">
        <v>44384</v>
      </c>
      <c r="G19" s="30">
        <v>44784</v>
      </c>
      <c r="H19" s="30">
        <v>44812</v>
      </c>
      <c r="I19" s="30">
        <v>44840</v>
      </c>
      <c r="J19" s="30">
        <v>44875</v>
      </c>
      <c r="K19" s="30">
        <v>44903</v>
      </c>
      <c r="L19" s="30">
        <v>44566</v>
      </c>
      <c r="M19" s="30">
        <v>44601</v>
      </c>
      <c r="N19" s="31">
        <v>44629</v>
      </c>
      <c r="O19" s="19"/>
      <c r="R19" s="17"/>
    </row>
    <row r="20" spans="1:18" ht="14.1" customHeight="1" x14ac:dyDescent="0.15">
      <c r="A20" s="49"/>
      <c r="B20" s="51" t="s">
        <v>18</v>
      </c>
      <c r="C20" s="44">
        <v>0.09</v>
      </c>
      <c r="D20" s="44">
        <v>8.6999999999999994E-2</v>
      </c>
      <c r="E20" s="44">
        <v>8.5000000000000006E-2</v>
      </c>
      <c r="F20" s="44">
        <v>0.10199999999999999</v>
      </c>
      <c r="G20" s="44">
        <v>9.4E-2</v>
      </c>
      <c r="H20" s="44">
        <v>9.5000000000000001E-2</v>
      </c>
      <c r="I20" s="44">
        <v>0.104</v>
      </c>
      <c r="J20" s="44">
        <v>0.10199999999999999</v>
      </c>
      <c r="K20" s="44">
        <v>9.9000000000000005E-2</v>
      </c>
      <c r="L20" s="44">
        <v>9.9000000000000005E-2</v>
      </c>
      <c r="M20" s="44">
        <v>0.10299999999999999</v>
      </c>
      <c r="N20" s="46">
        <v>0.1</v>
      </c>
      <c r="O20" s="20" t="s">
        <v>38</v>
      </c>
      <c r="P20" s="17">
        <f>MIN(C20:N21)</f>
        <v>8.5000000000000006E-2</v>
      </c>
      <c r="Q20" s="17">
        <f>MAX(C20:N21)</f>
        <v>0.104</v>
      </c>
      <c r="R20" s="17">
        <f>AVERAGE(C20:N21)</f>
        <v>9.6666666666666665E-2</v>
      </c>
    </row>
    <row r="21" spans="1:18" ht="14.1" customHeight="1" thickBot="1" x14ac:dyDescent="0.2">
      <c r="A21" s="50"/>
      <c r="B21" s="5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7"/>
      <c r="O21" s="21">
        <v>9.7000000000000003E-2</v>
      </c>
      <c r="R21" s="17"/>
    </row>
    <row r="22" spans="1:18" ht="27.95" customHeight="1" thickBot="1" x14ac:dyDescent="0.2">
      <c r="A22" s="59" t="s">
        <v>34</v>
      </c>
      <c r="B22" s="22" t="s">
        <v>51</v>
      </c>
      <c r="C22" s="27">
        <v>44294</v>
      </c>
      <c r="D22" s="27">
        <v>44323</v>
      </c>
      <c r="E22" s="27">
        <v>44357</v>
      </c>
      <c r="F22" s="27">
        <v>44385</v>
      </c>
      <c r="G22" s="27">
        <v>44413</v>
      </c>
      <c r="H22" s="27">
        <v>44448</v>
      </c>
      <c r="I22" s="27">
        <v>44476</v>
      </c>
      <c r="J22" s="27">
        <v>44511</v>
      </c>
      <c r="K22" s="27">
        <v>44539</v>
      </c>
      <c r="L22" s="27">
        <v>44202</v>
      </c>
      <c r="M22" s="27">
        <v>44237</v>
      </c>
      <c r="N22" s="28">
        <v>44265</v>
      </c>
      <c r="O22" s="23"/>
      <c r="R22" s="17"/>
    </row>
    <row r="23" spans="1:18" ht="14.1" customHeight="1" thickBot="1" x14ac:dyDescent="0.2">
      <c r="A23" s="59"/>
      <c r="B23" s="60" t="s">
        <v>18</v>
      </c>
      <c r="C23" s="53">
        <v>9.0999999999999998E-2</v>
      </c>
      <c r="D23" s="53">
        <v>8.5000000000000006E-2</v>
      </c>
      <c r="E23" s="53">
        <v>0.108</v>
      </c>
      <c r="F23" s="53">
        <v>8.3000000000000004E-2</v>
      </c>
      <c r="G23" s="53">
        <v>8.5000000000000006E-2</v>
      </c>
      <c r="H23" s="53">
        <v>8.5000000000000006E-2</v>
      </c>
      <c r="I23" s="55">
        <v>0.09</v>
      </c>
      <c r="J23" s="53">
        <v>9.5000000000000001E-2</v>
      </c>
      <c r="K23" s="53">
        <v>8.6999999999999994E-2</v>
      </c>
      <c r="L23" s="55">
        <v>0.09</v>
      </c>
      <c r="M23" s="55">
        <v>8.7999999999999995E-2</v>
      </c>
      <c r="N23" s="57">
        <v>8.5999999999999993E-2</v>
      </c>
      <c r="O23" s="24" t="s">
        <v>37</v>
      </c>
      <c r="P23" s="17">
        <f>MIN(C23:N24)</f>
        <v>8.3000000000000004E-2</v>
      </c>
      <c r="Q23" s="17">
        <f>MAX(C23:N24)</f>
        <v>0.108</v>
      </c>
      <c r="R23" s="17">
        <f>AVERAGE(C23:N24)</f>
        <v>8.9416666666666658E-2</v>
      </c>
    </row>
    <row r="24" spans="1:18" ht="14.1" customHeight="1" thickBot="1" x14ac:dyDescent="0.2">
      <c r="A24" s="59"/>
      <c r="B24" s="61"/>
      <c r="C24" s="54"/>
      <c r="D24" s="54"/>
      <c r="E24" s="54"/>
      <c r="F24" s="54"/>
      <c r="G24" s="54"/>
      <c r="H24" s="54"/>
      <c r="I24" s="56"/>
      <c r="J24" s="54"/>
      <c r="K24" s="54"/>
      <c r="L24" s="56"/>
      <c r="M24" s="56"/>
      <c r="N24" s="58"/>
      <c r="O24" s="21">
        <v>8.8999999999999996E-2</v>
      </c>
      <c r="R24" s="17"/>
    </row>
    <row r="25" spans="1:18" ht="27.95" customHeight="1" thickBot="1" x14ac:dyDescent="0.2">
      <c r="A25" s="59" t="s">
        <v>0</v>
      </c>
      <c r="B25" s="25" t="s">
        <v>51</v>
      </c>
      <c r="C25" s="29">
        <v>43566</v>
      </c>
      <c r="D25" s="29">
        <v>43593</v>
      </c>
      <c r="E25" s="29">
        <v>43621</v>
      </c>
      <c r="F25" s="29">
        <v>43656</v>
      </c>
      <c r="G25" s="29">
        <v>43684</v>
      </c>
      <c r="H25" s="29">
        <v>43719</v>
      </c>
      <c r="I25" s="29">
        <v>43747</v>
      </c>
      <c r="J25" s="29">
        <v>43775</v>
      </c>
      <c r="K25" s="29">
        <v>43810</v>
      </c>
      <c r="L25" s="29">
        <v>43838</v>
      </c>
      <c r="M25" s="29">
        <v>43866</v>
      </c>
      <c r="N25" s="29">
        <v>43535</v>
      </c>
      <c r="O25" s="23"/>
      <c r="R25" s="17"/>
    </row>
    <row r="26" spans="1:18" ht="14.1" customHeight="1" thickBot="1" x14ac:dyDescent="0.2">
      <c r="A26" s="59"/>
      <c r="B26" s="66" t="s">
        <v>18</v>
      </c>
      <c r="C26" s="70">
        <v>8.7999999999999995E-2</v>
      </c>
      <c r="D26" s="70">
        <v>9.7000000000000003E-2</v>
      </c>
      <c r="E26" s="70">
        <v>8.5999999999999993E-2</v>
      </c>
      <c r="F26" s="70">
        <v>9.0999999999999998E-2</v>
      </c>
      <c r="G26" s="70">
        <v>8.2000000000000003E-2</v>
      </c>
      <c r="H26" s="70">
        <v>8.4000000000000005E-2</v>
      </c>
      <c r="I26" s="71">
        <v>0.08</v>
      </c>
      <c r="J26" s="70">
        <v>8.1000000000000003E-2</v>
      </c>
      <c r="K26" s="70">
        <v>7.5999999999999998E-2</v>
      </c>
      <c r="L26" s="70" t="s">
        <v>7</v>
      </c>
      <c r="M26" s="71">
        <v>0.09</v>
      </c>
      <c r="N26" s="74">
        <v>8.6999999999999994E-2</v>
      </c>
      <c r="O26" s="24" t="s">
        <v>28</v>
      </c>
      <c r="P26" s="17">
        <f>MIN(C26:N27)</f>
        <v>7.5999999999999998E-2</v>
      </c>
      <c r="Q26" s="17">
        <f>MAX(C26:N27)</f>
        <v>9.7000000000000003E-2</v>
      </c>
      <c r="R26" s="17">
        <f>AVERAGE(C26:N27)</f>
        <v>8.5636363636363622E-2</v>
      </c>
    </row>
    <row r="27" spans="1:18" ht="14.1" customHeight="1" thickBot="1" x14ac:dyDescent="0.2">
      <c r="A27" s="59"/>
      <c r="B27" s="67"/>
      <c r="C27" s="54"/>
      <c r="D27" s="54"/>
      <c r="E27" s="54"/>
      <c r="F27" s="54"/>
      <c r="G27" s="54"/>
      <c r="H27" s="54"/>
      <c r="I27" s="56"/>
      <c r="J27" s="54"/>
      <c r="K27" s="54"/>
      <c r="L27" s="54"/>
      <c r="M27" s="56"/>
      <c r="N27" s="58"/>
      <c r="O27" s="21">
        <v>8.5999999999999993E-2</v>
      </c>
      <c r="R27" s="17"/>
    </row>
    <row r="28" spans="1:18" ht="27.95" customHeight="1" thickBot="1" x14ac:dyDescent="0.2">
      <c r="A28" s="59" t="s">
        <v>1</v>
      </c>
      <c r="B28" s="25" t="s">
        <v>51</v>
      </c>
      <c r="C28" s="29">
        <v>43201</v>
      </c>
      <c r="D28" s="29">
        <v>43229</v>
      </c>
      <c r="E28" s="29">
        <v>43257</v>
      </c>
      <c r="F28" s="29">
        <v>43292</v>
      </c>
      <c r="G28" s="29">
        <v>43320</v>
      </c>
      <c r="H28" s="29">
        <v>43348</v>
      </c>
      <c r="I28" s="29">
        <v>43383</v>
      </c>
      <c r="J28" s="29">
        <v>43411</v>
      </c>
      <c r="K28" s="29">
        <v>43439</v>
      </c>
      <c r="L28" s="29">
        <v>43474</v>
      </c>
      <c r="M28" s="29">
        <v>43502</v>
      </c>
      <c r="N28" s="29">
        <v>43530</v>
      </c>
      <c r="O28" s="19"/>
      <c r="R28" s="17"/>
    </row>
    <row r="29" spans="1:18" ht="14.1" customHeight="1" thickBot="1" x14ac:dyDescent="0.2">
      <c r="A29" s="59"/>
      <c r="B29" s="66" t="s">
        <v>18</v>
      </c>
      <c r="C29" s="70">
        <v>9.4E-2</v>
      </c>
      <c r="D29" s="70">
        <v>8.6999999999999994E-2</v>
      </c>
      <c r="E29" s="71">
        <v>0.10100000000000001</v>
      </c>
      <c r="F29" s="70">
        <v>9.6000000000000002E-2</v>
      </c>
      <c r="G29" s="70">
        <v>9.8000000000000004E-2</v>
      </c>
      <c r="H29" s="70">
        <v>9.4E-2</v>
      </c>
      <c r="I29" s="70">
        <v>9.1999999999999998E-2</v>
      </c>
      <c r="J29" s="70">
        <v>9.6000000000000002E-2</v>
      </c>
      <c r="K29" s="70">
        <v>9.4E-2</v>
      </c>
      <c r="L29" s="70">
        <v>9.1999999999999998E-2</v>
      </c>
      <c r="M29" s="71">
        <v>0.1</v>
      </c>
      <c r="N29" s="72">
        <v>8.8999999999999996E-2</v>
      </c>
      <c r="O29" s="24" t="s">
        <v>29</v>
      </c>
      <c r="P29" s="17">
        <f>MIN(C29:N30)</f>
        <v>8.6999999999999994E-2</v>
      </c>
      <c r="Q29" s="17">
        <f>MAX(C29:N30)</f>
        <v>0.10100000000000001</v>
      </c>
      <c r="R29" s="17">
        <f>AVERAGE(C29:N30)</f>
        <v>9.4416666666666649E-2</v>
      </c>
    </row>
    <row r="30" spans="1:18" ht="14.1" customHeight="1" thickBot="1" x14ac:dyDescent="0.2">
      <c r="A30" s="59"/>
      <c r="B30" s="67"/>
      <c r="C30" s="54"/>
      <c r="D30" s="54"/>
      <c r="E30" s="56"/>
      <c r="F30" s="54"/>
      <c r="G30" s="54"/>
      <c r="H30" s="54"/>
      <c r="I30" s="54"/>
      <c r="J30" s="54"/>
      <c r="K30" s="54"/>
      <c r="L30" s="54"/>
      <c r="M30" s="56"/>
      <c r="N30" s="73"/>
      <c r="O30" s="21">
        <v>9.4E-2</v>
      </c>
      <c r="R30" s="17"/>
    </row>
    <row r="31" spans="1:18" ht="27.95" customHeight="1" thickBot="1" x14ac:dyDescent="0.2">
      <c r="A31" s="59" t="s">
        <v>2</v>
      </c>
      <c r="B31" s="25" t="s">
        <v>51</v>
      </c>
      <c r="C31" s="29">
        <v>42831</v>
      </c>
      <c r="D31" s="29">
        <v>42865</v>
      </c>
      <c r="E31" s="29">
        <v>42893</v>
      </c>
      <c r="F31" s="29">
        <v>42921</v>
      </c>
      <c r="G31" s="29">
        <v>42956</v>
      </c>
      <c r="H31" s="29">
        <v>42984</v>
      </c>
      <c r="I31" s="29">
        <v>43012</v>
      </c>
      <c r="J31" s="29">
        <v>43047</v>
      </c>
      <c r="K31" s="29">
        <v>43075</v>
      </c>
      <c r="L31" s="29">
        <v>43110</v>
      </c>
      <c r="M31" s="29">
        <v>43138</v>
      </c>
      <c r="N31" s="29">
        <v>43166</v>
      </c>
      <c r="O31" s="19"/>
      <c r="R31" s="17"/>
    </row>
    <row r="32" spans="1:18" ht="14.1" customHeight="1" thickBot="1" x14ac:dyDescent="0.2">
      <c r="A32" s="59"/>
      <c r="B32" s="66" t="s">
        <v>18</v>
      </c>
      <c r="C32" s="70">
        <v>8.199999999999999E-2</v>
      </c>
      <c r="D32" s="70">
        <v>8.8999999999999996E-2</v>
      </c>
      <c r="E32" s="70">
        <v>9.1999999999999998E-2</v>
      </c>
      <c r="F32" s="70">
        <v>8.2000000000000003E-2</v>
      </c>
      <c r="G32" s="70">
        <v>8.6999999999999994E-2</v>
      </c>
      <c r="H32" s="70">
        <v>8.6999999999999994E-2</v>
      </c>
      <c r="I32" s="70">
        <v>8.1000000000000003E-2</v>
      </c>
      <c r="J32" s="70">
        <v>8.7000000000000008E-2</v>
      </c>
      <c r="K32" s="70">
        <v>8.2000000000000003E-2</v>
      </c>
      <c r="L32" s="70">
        <v>8.2000000000000003E-2</v>
      </c>
      <c r="M32" s="70">
        <v>8.7999999999999995E-2</v>
      </c>
      <c r="N32" s="72">
        <v>9.1999999999999998E-2</v>
      </c>
      <c r="O32" s="24" t="s">
        <v>33</v>
      </c>
      <c r="P32" s="17">
        <f>MIN(C32:N33)</f>
        <v>8.1000000000000003E-2</v>
      </c>
      <c r="Q32" s="17">
        <f>MAX(C32:N33)</f>
        <v>9.1999999999999998E-2</v>
      </c>
      <c r="R32" s="17">
        <f>AVERAGE(C32:N33)</f>
        <v>8.5916666666666655E-2</v>
      </c>
    </row>
    <row r="33" spans="1:18" ht="14.1" customHeight="1" thickBot="1" x14ac:dyDescent="0.2">
      <c r="A33" s="59"/>
      <c r="B33" s="67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73"/>
      <c r="O33" s="21">
        <v>8.5999999999999993E-2</v>
      </c>
      <c r="R33" s="17"/>
    </row>
    <row r="34" spans="1:18" ht="27.95" customHeight="1" thickBot="1" x14ac:dyDescent="0.2">
      <c r="A34" s="59" t="s">
        <v>3</v>
      </c>
      <c r="B34" s="25" t="s">
        <v>51</v>
      </c>
      <c r="C34" s="29">
        <v>42466</v>
      </c>
      <c r="D34" s="29">
        <v>42501</v>
      </c>
      <c r="E34" s="29">
        <v>42529</v>
      </c>
      <c r="F34" s="29">
        <v>42557</v>
      </c>
      <c r="G34" s="29">
        <v>42592</v>
      </c>
      <c r="H34" s="29">
        <v>42620</v>
      </c>
      <c r="I34" s="29">
        <v>42648</v>
      </c>
      <c r="J34" s="29">
        <v>42683</v>
      </c>
      <c r="K34" s="29">
        <v>42711</v>
      </c>
      <c r="L34" s="29">
        <v>42746</v>
      </c>
      <c r="M34" s="29">
        <v>42774</v>
      </c>
      <c r="N34" s="29">
        <v>42802</v>
      </c>
      <c r="O34" s="19"/>
      <c r="R34" s="17"/>
    </row>
    <row r="35" spans="1:18" ht="13.5" customHeight="1" thickBot="1" x14ac:dyDescent="0.2">
      <c r="A35" s="59"/>
      <c r="B35" s="66" t="s">
        <v>18</v>
      </c>
      <c r="C35" s="70">
        <v>0.10199999999999999</v>
      </c>
      <c r="D35" s="71">
        <v>0.09</v>
      </c>
      <c r="E35" s="70">
        <v>7.8E-2</v>
      </c>
      <c r="F35" s="70">
        <v>8.1000000000000003E-2</v>
      </c>
      <c r="G35" s="70">
        <v>8.1000000000000003E-2</v>
      </c>
      <c r="H35" s="70">
        <v>8.6999999999999994E-2</v>
      </c>
      <c r="I35" s="70">
        <v>8.1000000000000003E-2</v>
      </c>
      <c r="J35" s="70">
        <v>7.6999999999999999E-2</v>
      </c>
      <c r="K35" s="70">
        <v>8.6999999999999994E-2</v>
      </c>
      <c r="L35" s="70">
        <v>9.0999999999999998E-2</v>
      </c>
      <c r="M35" s="71">
        <v>0.09</v>
      </c>
      <c r="N35" s="72">
        <v>8.4000000000000005E-2</v>
      </c>
      <c r="O35" s="24" t="s">
        <v>30</v>
      </c>
      <c r="P35" s="17">
        <f>MIN(C35:N36)</f>
        <v>7.6999999999999999E-2</v>
      </c>
      <c r="Q35" s="17">
        <f>MAX(C35:N36)</f>
        <v>0.10199999999999999</v>
      </c>
      <c r="R35" s="17">
        <f>AVERAGE(C35:N36)</f>
        <v>8.5749999999999993E-2</v>
      </c>
    </row>
    <row r="36" spans="1:18" ht="14.1" customHeight="1" thickBot="1" x14ac:dyDescent="0.2">
      <c r="A36" s="59"/>
      <c r="B36" s="67"/>
      <c r="C36" s="54"/>
      <c r="D36" s="56"/>
      <c r="E36" s="54"/>
      <c r="F36" s="54"/>
      <c r="G36" s="54"/>
      <c r="H36" s="54"/>
      <c r="I36" s="54"/>
      <c r="J36" s="54"/>
      <c r="K36" s="54"/>
      <c r="L36" s="54"/>
      <c r="M36" s="56"/>
      <c r="N36" s="73"/>
      <c r="O36" s="21">
        <v>8.5999999999999993E-2</v>
      </c>
      <c r="R36" s="17"/>
    </row>
    <row r="37" spans="1:18" ht="27.95" customHeight="1" thickBot="1" x14ac:dyDescent="0.2">
      <c r="A37" s="59" t="s">
        <v>4</v>
      </c>
      <c r="B37" s="25" t="s">
        <v>51</v>
      </c>
      <c r="C37" s="29">
        <v>42102</v>
      </c>
      <c r="D37" s="29">
        <v>42137</v>
      </c>
      <c r="E37" s="29">
        <v>42165</v>
      </c>
      <c r="F37" s="29">
        <v>42193</v>
      </c>
      <c r="G37" s="29">
        <v>42221</v>
      </c>
      <c r="H37" s="29">
        <v>42256</v>
      </c>
      <c r="I37" s="29">
        <v>42284</v>
      </c>
      <c r="J37" s="29">
        <v>42319</v>
      </c>
      <c r="K37" s="29">
        <v>42347</v>
      </c>
      <c r="L37" s="29">
        <v>42375</v>
      </c>
      <c r="M37" s="29">
        <v>42410</v>
      </c>
      <c r="N37" s="29">
        <v>42438</v>
      </c>
      <c r="O37" s="19"/>
      <c r="R37" s="17"/>
    </row>
    <row r="38" spans="1:18" ht="14.1" customHeight="1" thickBot="1" x14ac:dyDescent="0.2">
      <c r="A38" s="59"/>
      <c r="B38" s="66" t="s">
        <v>18</v>
      </c>
      <c r="C38" s="70">
        <v>8.5999999999999993E-2</v>
      </c>
      <c r="D38" s="70">
        <v>8.4000000000000005E-2</v>
      </c>
      <c r="E38" s="70">
        <v>8.5000000000000006E-2</v>
      </c>
      <c r="F38" s="70">
        <v>8.5000000000000006E-2</v>
      </c>
      <c r="G38" s="70">
        <v>7.8E-2</v>
      </c>
      <c r="H38" s="70">
        <v>7.6999999999999999E-2</v>
      </c>
      <c r="I38" s="70">
        <v>8.6999999999999994E-2</v>
      </c>
      <c r="J38" s="70">
        <v>8.8999999999999996E-2</v>
      </c>
      <c r="K38" s="71">
        <v>0.08</v>
      </c>
      <c r="L38" s="70">
        <v>8.6999999999999994E-2</v>
      </c>
      <c r="M38" s="71">
        <v>0.10199999999999999</v>
      </c>
      <c r="N38" s="72">
        <v>9.1999999999999998E-2</v>
      </c>
      <c r="O38" s="24" t="s">
        <v>30</v>
      </c>
      <c r="P38" s="17">
        <f>MIN(C38:N39)</f>
        <v>7.6999999999999999E-2</v>
      </c>
      <c r="Q38" s="17">
        <f>MAX(C38:N39)</f>
        <v>0.10199999999999999</v>
      </c>
      <c r="R38" s="17">
        <f>AVERAGE(C38:N39)</f>
        <v>8.6000000000000007E-2</v>
      </c>
    </row>
    <row r="39" spans="1:18" ht="14.1" customHeight="1" thickBot="1" x14ac:dyDescent="0.2">
      <c r="A39" s="59"/>
      <c r="B39" s="67"/>
      <c r="C39" s="54"/>
      <c r="D39" s="54"/>
      <c r="E39" s="54"/>
      <c r="F39" s="54"/>
      <c r="G39" s="54"/>
      <c r="H39" s="54"/>
      <c r="I39" s="54"/>
      <c r="J39" s="54"/>
      <c r="K39" s="56"/>
      <c r="L39" s="54"/>
      <c r="M39" s="56"/>
      <c r="N39" s="73"/>
      <c r="O39" s="21">
        <v>8.5999999999999993E-2</v>
      </c>
      <c r="R39" s="17"/>
    </row>
    <row r="40" spans="1:18" ht="27.95" customHeight="1" thickBot="1" x14ac:dyDescent="0.2">
      <c r="A40" s="59" t="s">
        <v>8</v>
      </c>
      <c r="B40" s="25" t="s">
        <v>51</v>
      </c>
      <c r="C40" s="29">
        <v>41738</v>
      </c>
      <c r="D40" s="29">
        <v>41766</v>
      </c>
      <c r="E40" s="29">
        <v>41801</v>
      </c>
      <c r="F40" s="29">
        <v>41829</v>
      </c>
      <c r="G40" s="29">
        <v>41857</v>
      </c>
      <c r="H40" s="29">
        <v>41892</v>
      </c>
      <c r="I40" s="29">
        <v>41920</v>
      </c>
      <c r="J40" s="29">
        <v>41948</v>
      </c>
      <c r="K40" s="29">
        <v>41983</v>
      </c>
      <c r="L40" s="29">
        <v>42011</v>
      </c>
      <c r="M40" s="29">
        <v>42045</v>
      </c>
      <c r="N40" s="29">
        <v>42074</v>
      </c>
      <c r="O40" s="19"/>
      <c r="R40" s="17"/>
    </row>
    <row r="41" spans="1:18" ht="14.1" customHeight="1" thickBot="1" x14ac:dyDescent="0.2">
      <c r="A41" s="59"/>
      <c r="B41" s="66" t="s">
        <v>18</v>
      </c>
      <c r="C41" s="62">
        <v>9.1999999999999998E-2</v>
      </c>
      <c r="D41" s="62">
        <v>8.5999999999999993E-2</v>
      </c>
      <c r="E41" s="62">
        <v>8.5000000000000006E-2</v>
      </c>
      <c r="F41" s="68">
        <v>0.08</v>
      </c>
      <c r="G41" s="62">
        <v>8.3000000000000004E-2</v>
      </c>
      <c r="H41" s="62">
        <v>8.3000000000000004E-2</v>
      </c>
      <c r="I41" s="62">
        <v>8.1000000000000003E-2</v>
      </c>
      <c r="J41" s="62">
        <v>8.1000000000000003E-2</v>
      </c>
      <c r="K41" s="62">
        <v>7.8E-2</v>
      </c>
      <c r="L41" s="62">
        <v>8.6999999999999994E-2</v>
      </c>
      <c r="M41" s="62">
        <v>8.3000000000000004E-2</v>
      </c>
      <c r="N41" s="64">
        <v>8.6999999999999994E-2</v>
      </c>
      <c r="O41" s="24" t="s">
        <v>31</v>
      </c>
      <c r="P41" s="17">
        <f>MIN(C41:N42)</f>
        <v>7.8E-2</v>
      </c>
      <c r="Q41" s="17">
        <f>MAX(C41:N42)</f>
        <v>9.1999999999999998E-2</v>
      </c>
      <c r="R41" s="17">
        <f>AVERAGE(C41:N42)</f>
        <v>8.3833333333333315E-2</v>
      </c>
    </row>
    <row r="42" spans="1:18" ht="14.1" customHeight="1" thickBot="1" x14ac:dyDescent="0.2">
      <c r="A42" s="59"/>
      <c r="B42" s="67"/>
      <c r="C42" s="63"/>
      <c r="D42" s="63"/>
      <c r="E42" s="63"/>
      <c r="F42" s="69"/>
      <c r="G42" s="63"/>
      <c r="H42" s="63"/>
      <c r="I42" s="63"/>
      <c r="J42" s="63"/>
      <c r="K42" s="63"/>
      <c r="L42" s="63"/>
      <c r="M42" s="63"/>
      <c r="N42" s="65"/>
      <c r="O42" s="21">
        <v>8.4000000000000005E-2</v>
      </c>
      <c r="R42" s="17"/>
    </row>
    <row r="43" spans="1:18" ht="27.95" customHeight="1" thickBot="1" x14ac:dyDescent="0.2">
      <c r="A43" s="59" t="s">
        <v>9</v>
      </c>
      <c r="B43" s="25" t="s">
        <v>51</v>
      </c>
      <c r="C43" s="29"/>
      <c r="D43" s="29">
        <v>41402</v>
      </c>
      <c r="E43" s="29">
        <v>41430</v>
      </c>
      <c r="F43" s="29">
        <v>41465</v>
      </c>
      <c r="G43" s="29">
        <v>41493</v>
      </c>
      <c r="H43" s="29">
        <v>41528</v>
      </c>
      <c r="I43" s="29">
        <v>41556</v>
      </c>
      <c r="J43" s="29">
        <v>41584</v>
      </c>
      <c r="K43" s="29">
        <v>41619</v>
      </c>
      <c r="L43" s="29">
        <v>41647</v>
      </c>
      <c r="M43" s="29">
        <v>41675</v>
      </c>
      <c r="N43" s="29">
        <v>41703</v>
      </c>
      <c r="O43" s="19"/>
      <c r="R43" s="17"/>
    </row>
    <row r="44" spans="1:18" ht="14.1" customHeight="1" thickBot="1" x14ac:dyDescent="0.2">
      <c r="A44" s="59"/>
      <c r="B44" s="66" t="s">
        <v>18</v>
      </c>
      <c r="C44" s="62"/>
      <c r="D44" s="62">
        <v>7.2999999999999995E-2</v>
      </c>
      <c r="E44" s="62">
        <v>8.1000000000000003E-2</v>
      </c>
      <c r="F44" s="62">
        <v>7.8E-2</v>
      </c>
      <c r="G44" s="62">
        <v>8.7999999999999995E-2</v>
      </c>
      <c r="H44" s="62">
        <v>9.1999999999999998E-2</v>
      </c>
      <c r="I44" s="68">
        <v>0.08</v>
      </c>
      <c r="J44" s="62">
        <v>8.4000000000000005E-2</v>
      </c>
      <c r="K44" s="62">
        <v>8.3000000000000004E-2</v>
      </c>
      <c r="L44" s="62">
        <v>8.5999999999999993E-2</v>
      </c>
      <c r="M44" s="62">
        <v>9.1999999999999998E-2</v>
      </c>
      <c r="N44" s="64">
        <v>8.6999999999999994E-2</v>
      </c>
      <c r="O44" s="24" t="s">
        <v>32</v>
      </c>
      <c r="P44" s="17">
        <f>MIN(C44:N45)</f>
        <v>7.2999999999999995E-2</v>
      </c>
      <c r="Q44" s="17">
        <f>MAX(C44:N45)</f>
        <v>9.1999999999999998E-2</v>
      </c>
      <c r="R44" s="17">
        <f>AVERAGE(C44:N45)</f>
        <v>8.3999999999999977E-2</v>
      </c>
    </row>
    <row r="45" spans="1:18" ht="14.1" customHeight="1" thickBot="1" x14ac:dyDescent="0.2">
      <c r="A45" s="59"/>
      <c r="B45" s="67"/>
      <c r="C45" s="63"/>
      <c r="D45" s="63"/>
      <c r="E45" s="63"/>
      <c r="F45" s="63"/>
      <c r="G45" s="63"/>
      <c r="H45" s="63"/>
      <c r="I45" s="69"/>
      <c r="J45" s="63"/>
      <c r="K45" s="63"/>
      <c r="L45" s="63"/>
      <c r="M45" s="63"/>
      <c r="N45" s="65"/>
      <c r="O45" s="26">
        <v>8.4000000000000005E-2</v>
      </c>
    </row>
    <row r="46" spans="1:18" ht="24" customHeight="1" x14ac:dyDescent="0.15">
      <c r="A46" t="s">
        <v>17</v>
      </c>
    </row>
    <row r="47" spans="1:18" ht="24" customHeight="1" x14ac:dyDescent="0.15">
      <c r="A47" t="s">
        <v>50</v>
      </c>
    </row>
    <row r="48" spans="1:18" ht="24" customHeight="1" x14ac:dyDescent="0.15"/>
    <row r="49" ht="24" customHeight="1" x14ac:dyDescent="0.15"/>
    <row r="50" ht="24" customHeight="1" x14ac:dyDescent="0.15"/>
    <row r="51" ht="24" customHeight="1" x14ac:dyDescent="0.15"/>
  </sheetData>
  <mergeCells count="185">
    <mergeCell ref="J8:J9"/>
    <mergeCell ref="K8:K9"/>
    <mergeCell ref="L8:L9"/>
    <mergeCell ref="M8:M9"/>
    <mergeCell ref="N8:N9"/>
    <mergeCell ref="A7:A9"/>
    <mergeCell ref="B8:B9"/>
    <mergeCell ref="C8:C9"/>
    <mergeCell ref="D8:D9"/>
    <mergeCell ref="E8:E9"/>
    <mergeCell ref="F8:F9"/>
    <mergeCell ref="G8:G9"/>
    <mergeCell ref="H8:H9"/>
    <mergeCell ref="I8:I9"/>
    <mergeCell ref="J11:J12"/>
    <mergeCell ref="K11:K12"/>
    <mergeCell ref="L11:L12"/>
    <mergeCell ref="M11:M12"/>
    <mergeCell ref="N11:N12"/>
    <mergeCell ref="A10:A12"/>
    <mergeCell ref="B11:B12"/>
    <mergeCell ref="C11:C12"/>
    <mergeCell ref="D11:D12"/>
    <mergeCell ref="E11:E12"/>
    <mergeCell ref="F11:F12"/>
    <mergeCell ref="G11:G12"/>
    <mergeCell ref="H11:H12"/>
    <mergeCell ref="I11:I12"/>
    <mergeCell ref="N26:N27"/>
    <mergeCell ref="B6:N6"/>
    <mergeCell ref="A40:A42"/>
    <mergeCell ref="A43:A45"/>
    <mergeCell ref="A1:H1"/>
    <mergeCell ref="C4:K4"/>
    <mergeCell ref="C26:C27"/>
    <mergeCell ref="B26:B27"/>
    <mergeCell ref="D26:D27"/>
    <mergeCell ref="E26:E27"/>
    <mergeCell ref="F26:F27"/>
    <mergeCell ref="G26:G27"/>
    <mergeCell ref="H26:H27"/>
    <mergeCell ref="I26:I27"/>
    <mergeCell ref="A25:A27"/>
    <mergeCell ref="A28:A30"/>
    <mergeCell ref="A31:A33"/>
    <mergeCell ref="A34:A36"/>
    <mergeCell ref="A37:A39"/>
    <mergeCell ref="K29:K30"/>
    <mergeCell ref="B29:B30"/>
    <mergeCell ref="C29:C30"/>
    <mergeCell ref="D29:D30"/>
    <mergeCell ref="J26:J27"/>
    <mergeCell ref="K26:K27"/>
    <mergeCell ref="L26:L27"/>
    <mergeCell ref="C35:C36"/>
    <mergeCell ref="D35:D36"/>
    <mergeCell ref="E35:E36"/>
    <mergeCell ref="F35:F36"/>
    <mergeCell ref="L29:L30"/>
    <mergeCell ref="M26:M27"/>
    <mergeCell ref="M29:M30"/>
    <mergeCell ref="N29:N30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G29:G30"/>
    <mergeCell ref="H29:H30"/>
    <mergeCell ref="I29:I30"/>
    <mergeCell ref="J29:J30"/>
    <mergeCell ref="E29:E30"/>
    <mergeCell ref="F29:F30"/>
    <mergeCell ref="E41:E42"/>
    <mergeCell ref="F41:F42"/>
    <mergeCell ref="L35:L36"/>
    <mergeCell ref="M35:M36"/>
    <mergeCell ref="N35:N36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G35:G36"/>
    <mergeCell ref="H35:H36"/>
    <mergeCell ref="I35:I36"/>
    <mergeCell ref="J35:J36"/>
    <mergeCell ref="K35:K36"/>
    <mergeCell ref="B35:B36"/>
    <mergeCell ref="L41:L42"/>
    <mergeCell ref="M41:M42"/>
    <mergeCell ref="N41:N42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G41:G42"/>
    <mergeCell ref="H41:H42"/>
    <mergeCell ref="I41:I42"/>
    <mergeCell ref="J41:J42"/>
    <mergeCell ref="K41:K42"/>
    <mergeCell ref="B41:B42"/>
    <mergeCell ref="C41:C42"/>
    <mergeCell ref="D41:D42"/>
    <mergeCell ref="J23:J24"/>
    <mergeCell ref="K23:K24"/>
    <mergeCell ref="L23:L24"/>
    <mergeCell ref="M23:M24"/>
    <mergeCell ref="N23:N24"/>
    <mergeCell ref="A22:A24"/>
    <mergeCell ref="B23:B24"/>
    <mergeCell ref="C23:C24"/>
    <mergeCell ref="D23:D24"/>
    <mergeCell ref="E23:E24"/>
    <mergeCell ref="F23:F24"/>
    <mergeCell ref="G23:G24"/>
    <mergeCell ref="H23:H24"/>
    <mergeCell ref="I23:I24"/>
    <mergeCell ref="J20:J21"/>
    <mergeCell ref="K20:K21"/>
    <mergeCell ref="L20:L21"/>
    <mergeCell ref="M20:M21"/>
    <mergeCell ref="N20:N21"/>
    <mergeCell ref="A19:A21"/>
    <mergeCell ref="B20:B21"/>
    <mergeCell ref="C20:C21"/>
    <mergeCell ref="D20:D21"/>
    <mergeCell ref="E20:E21"/>
    <mergeCell ref="F20:F21"/>
    <mergeCell ref="G20:G21"/>
    <mergeCell ref="H20:H21"/>
    <mergeCell ref="I20:I21"/>
    <mergeCell ref="J17:J18"/>
    <mergeCell ref="K17:K18"/>
    <mergeCell ref="L17:L18"/>
    <mergeCell ref="M17:M18"/>
    <mergeCell ref="N17:N18"/>
    <mergeCell ref="A16:A18"/>
    <mergeCell ref="B17:B18"/>
    <mergeCell ref="C17:C18"/>
    <mergeCell ref="D17:D18"/>
    <mergeCell ref="E17:E18"/>
    <mergeCell ref="F17:F18"/>
    <mergeCell ref="G17:G18"/>
    <mergeCell ref="H17:H18"/>
    <mergeCell ref="I17:I18"/>
    <mergeCell ref="J14:J15"/>
    <mergeCell ref="K14:K15"/>
    <mergeCell ref="L14:L15"/>
    <mergeCell ref="M14:M15"/>
    <mergeCell ref="N14:N15"/>
    <mergeCell ref="A13:A15"/>
    <mergeCell ref="B14:B15"/>
    <mergeCell ref="C14:C15"/>
    <mergeCell ref="D14:D15"/>
    <mergeCell ref="E14:E15"/>
    <mergeCell ref="F14:F15"/>
    <mergeCell ref="G14:G15"/>
    <mergeCell ref="H14:H15"/>
    <mergeCell ref="I14:I15"/>
  </mergeCells>
  <phoneticPr fontId="1"/>
  <pageMargins left="0.59055118110236227" right="0.39370078740157483" top="0.78740157480314965" bottom="0.39370078740157483" header="0.31496062992125984" footer="0.31496062992125984"/>
  <pageSetup paperSize="9" scale="92" fitToHeight="0" orientation="landscape" r:id="rId1"/>
  <rowBreaks count="1" manualBreakCount="1">
    <brk id="3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1"/>
  <sheetViews>
    <sheetView tabSelected="1" view="pageBreakPreview" zoomScale="70" zoomScaleNormal="70" zoomScaleSheetLayoutView="70" workbookViewId="0">
      <pane xSplit="1" ySplit="6" topLeftCell="B7" activePane="bottomRight" state="frozen"/>
      <selection activeCell="E19" sqref="E19"/>
      <selection pane="topRight" activeCell="E19" sqref="E19"/>
      <selection pane="bottomLeft" activeCell="E19" sqref="E19"/>
      <selection pane="bottomRight" activeCell="M8" sqref="M8:M9"/>
    </sheetView>
  </sheetViews>
  <sheetFormatPr defaultRowHeight="13.5" x14ac:dyDescent="0.15"/>
  <cols>
    <col min="1" max="1" width="11" customWidth="1"/>
    <col min="2" max="14" width="9.625" customWidth="1"/>
    <col min="15" max="15" width="15.125" customWidth="1"/>
  </cols>
  <sheetData>
    <row r="1" spans="1:18" s="2" customFormat="1" ht="14.25" x14ac:dyDescent="0.15">
      <c r="A1" s="75" t="s">
        <v>16</v>
      </c>
      <c r="B1" s="75"/>
      <c r="C1" s="75"/>
      <c r="D1" s="75"/>
      <c r="E1" s="75"/>
      <c r="F1" s="75"/>
      <c r="G1" s="75"/>
      <c r="H1" s="75"/>
    </row>
    <row r="2" spans="1:18" s="2" customFormat="1" ht="14.25" x14ac:dyDescent="0.15">
      <c r="A2" s="3"/>
      <c r="B2" s="3"/>
      <c r="C2" s="3"/>
      <c r="D2" s="3"/>
      <c r="E2" s="3"/>
      <c r="F2" s="3"/>
      <c r="G2" s="3"/>
      <c r="H2" s="3"/>
    </row>
    <row r="3" spans="1:18" s="2" customFormat="1" ht="21" customHeight="1" x14ac:dyDescent="0.15">
      <c r="A3" s="6" t="s">
        <v>10</v>
      </c>
      <c r="B3" s="7"/>
      <c r="C3" s="6" t="s">
        <v>19</v>
      </c>
      <c r="D3" s="6"/>
      <c r="E3" s="6"/>
      <c r="F3" s="6"/>
      <c r="G3" s="6"/>
      <c r="H3" s="6"/>
      <c r="I3" s="6"/>
      <c r="J3" s="6"/>
      <c r="K3" s="6"/>
    </row>
    <row r="4" spans="1:18" s="2" customFormat="1" ht="21" customHeight="1" x14ac:dyDescent="0.15">
      <c r="A4" s="4" t="s">
        <v>12</v>
      </c>
      <c r="B4" s="5"/>
      <c r="C4" s="76" t="s">
        <v>13</v>
      </c>
      <c r="D4" s="76"/>
      <c r="E4" s="76"/>
      <c r="F4" s="76"/>
      <c r="G4" s="76"/>
      <c r="H4" s="76"/>
      <c r="I4" s="76"/>
      <c r="J4" s="76"/>
      <c r="K4" s="76"/>
    </row>
    <row r="5" spans="1:18" s="2" customFormat="1" ht="21" customHeight="1" thickBot="1" x14ac:dyDescent="0.2">
      <c r="A5" s="8" t="s">
        <v>14</v>
      </c>
      <c r="B5" s="9"/>
      <c r="C5" s="8" t="s">
        <v>15</v>
      </c>
      <c r="D5" s="8"/>
      <c r="E5" s="8"/>
      <c r="F5" s="8"/>
      <c r="G5" s="8"/>
      <c r="H5" s="8"/>
      <c r="I5" s="8"/>
      <c r="J5" s="8"/>
      <c r="K5" s="8"/>
    </row>
    <row r="6" spans="1:18" ht="30.75" customHeight="1" thickBot="1" x14ac:dyDescent="0.2">
      <c r="A6" s="1" t="s">
        <v>6</v>
      </c>
      <c r="B6" s="59" t="s">
        <v>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14" t="s">
        <v>20</v>
      </c>
      <c r="P6" t="s">
        <v>41</v>
      </c>
      <c r="Q6" t="s">
        <v>40</v>
      </c>
      <c r="R6" t="s">
        <v>53</v>
      </c>
    </row>
    <row r="7" spans="1:18" ht="30.75" customHeight="1" x14ac:dyDescent="0.15">
      <c r="A7" s="48" t="s">
        <v>55</v>
      </c>
      <c r="B7" s="43" t="s">
        <v>52</v>
      </c>
      <c r="C7" s="30">
        <v>45756</v>
      </c>
      <c r="D7" s="30">
        <v>45791</v>
      </c>
      <c r="E7" s="30">
        <v>45819</v>
      </c>
      <c r="F7" s="30">
        <v>45847</v>
      </c>
      <c r="G7" s="30">
        <v>45882</v>
      </c>
      <c r="H7" s="30">
        <v>45910</v>
      </c>
      <c r="I7" s="30">
        <v>45938</v>
      </c>
      <c r="J7" s="30">
        <v>45973</v>
      </c>
      <c r="K7" s="30">
        <v>46001</v>
      </c>
      <c r="L7" s="30">
        <v>46036</v>
      </c>
      <c r="M7" s="30">
        <v>46065</v>
      </c>
      <c r="N7" s="31">
        <v>46092</v>
      </c>
      <c r="O7" s="19"/>
      <c r="R7" s="42"/>
    </row>
    <row r="8" spans="1:18" ht="13.5" customHeight="1" x14ac:dyDescent="0.15">
      <c r="A8" s="49"/>
      <c r="B8" s="51" t="s">
        <v>18</v>
      </c>
      <c r="C8" s="44">
        <v>0.08</v>
      </c>
      <c r="D8" s="44">
        <v>8.4000000000000005E-2</v>
      </c>
      <c r="E8" s="44">
        <v>7.4999999999999997E-2</v>
      </c>
      <c r="F8" s="44">
        <v>7.8E-2</v>
      </c>
      <c r="G8" s="44">
        <v>6.9000000000000006E-2</v>
      </c>
      <c r="H8" s="44">
        <v>6.4000000000000001E-2</v>
      </c>
      <c r="I8" s="44">
        <v>7.6999999999999999E-2</v>
      </c>
      <c r="J8" s="44">
        <v>6.4000000000000001E-2</v>
      </c>
      <c r="K8" s="44">
        <v>7.6999999999999999E-2</v>
      </c>
      <c r="L8" s="44">
        <v>7.8E-2</v>
      </c>
      <c r="M8" s="44">
        <v>7.5999999999999998E-2</v>
      </c>
      <c r="N8" s="46">
        <v>8.3000000000000004E-2</v>
      </c>
      <c r="O8" s="20" t="s">
        <v>57</v>
      </c>
      <c r="P8" s="17">
        <f>MIN(C8:N9)</f>
        <v>6.4000000000000001E-2</v>
      </c>
      <c r="Q8" s="17">
        <f>MAX(C8:N9)</f>
        <v>8.4000000000000005E-2</v>
      </c>
      <c r="R8" s="42">
        <f>AVERAGE(C8:N9)</f>
        <v>7.5416666666666646E-2</v>
      </c>
    </row>
    <row r="9" spans="1:18" ht="13.5" customHeight="1" thickBot="1" x14ac:dyDescent="0.2">
      <c r="A9" s="50"/>
      <c r="B9" s="5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7"/>
      <c r="O9" s="21">
        <v>7.4999999999999997E-2</v>
      </c>
      <c r="R9" s="42"/>
    </row>
    <row r="10" spans="1:18" ht="30.75" customHeight="1" x14ac:dyDescent="0.15">
      <c r="A10" s="48" t="s">
        <v>49</v>
      </c>
      <c r="B10" s="40" t="s">
        <v>52</v>
      </c>
      <c r="C10" s="30">
        <v>45392</v>
      </c>
      <c r="D10" s="30">
        <v>45420</v>
      </c>
      <c r="E10" s="30">
        <v>45455</v>
      </c>
      <c r="F10" s="30">
        <v>45483</v>
      </c>
      <c r="G10" s="30">
        <v>45518</v>
      </c>
      <c r="H10" s="30">
        <v>45546</v>
      </c>
      <c r="I10" s="30">
        <v>45574</v>
      </c>
      <c r="J10" s="30">
        <v>45609</v>
      </c>
      <c r="K10" s="30">
        <v>45637</v>
      </c>
      <c r="L10" s="30">
        <v>45665</v>
      </c>
      <c r="M10" s="30">
        <v>45700</v>
      </c>
      <c r="N10" s="31">
        <v>45728</v>
      </c>
      <c r="O10" s="19"/>
      <c r="R10" s="42"/>
    </row>
    <row r="11" spans="1:18" ht="13.5" customHeight="1" x14ac:dyDescent="0.15">
      <c r="A11" s="49"/>
      <c r="B11" s="51" t="s">
        <v>18</v>
      </c>
      <c r="C11" s="44">
        <v>8.2000000000000003E-2</v>
      </c>
      <c r="D11" s="44">
        <v>0.08</v>
      </c>
      <c r="E11" s="44">
        <v>6.6000000000000003E-2</v>
      </c>
      <c r="F11" s="44">
        <v>6.8000000000000005E-2</v>
      </c>
      <c r="G11" s="44">
        <v>8.2000000000000003E-2</v>
      </c>
      <c r="H11" s="44">
        <v>7.8E-2</v>
      </c>
      <c r="I11" s="44">
        <v>7.0000000000000007E-2</v>
      </c>
      <c r="J11" s="44">
        <v>8.2000000000000003E-2</v>
      </c>
      <c r="K11" s="44">
        <v>7.4999999999999997E-2</v>
      </c>
      <c r="L11" s="44">
        <v>0.08</v>
      </c>
      <c r="M11" s="44">
        <v>7.8E-2</v>
      </c>
      <c r="N11" s="46">
        <v>7.2999999999999995E-2</v>
      </c>
      <c r="O11" s="20" t="s">
        <v>54</v>
      </c>
      <c r="P11" s="17">
        <f>MIN(C11:N12)</f>
        <v>6.6000000000000003E-2</v>
      </c>
      <c r="Q11" s="17">
        <f>MAX(C11:N12)</f>
        <v>8.2000000000000003E-2</v>
      </c>
      <c r="R11" s="42">
        <f>AVERAGE(C11:N12)</f>
        <v>7.6166666666666646E-2</v>
      </c>
    </row>
    <row r="12" spans="1:18" ht="13.5" customHeight="1" thickBot="1" x14ac:dyDescent="0.2">
      <c r="A12" s="50"/>
      <c r="B12" s="5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7"/>
      <c r="O12" s="21">
        <v>7.5999999999999998E-2</v>
      </c>
      <c r="R12" s="42"/>
    </row>
    <row r="13" spans="1:18" ht="30.75" customHeight="1" x14ac:dyDescent="0.15">
      <c r="A13" s="48" t="s">
        <v>45</v>
      </c>
      <c r="B13" s="40" t="s">
        <v>52</v>
      </c>
      <c r="C13" s="30">
        <v>45028</v>
      </c>
      <c r="D13" s="30">
        <v>45056</v>
      </c>
      <c r="E13" s="30">
        <v>45091</v>
      </c>
      <c r="F13" s="30">
        <v>45119</v>
      </c>
      <c r="G13" s="30">
        <v>45147</v>
      </c>
      <c r="H13" s="30">
        <v>45183</v>
      </c>
      <c r="I13" s="30">
        <v>45210</v>
      </c>
      <c r="J13" s="30">
        <v>45238</v>
      </c>
      <c r="K13" s="30">
        <v>45273</v>
      </c>
      <c r="L13" s="30">
        <v>45301</v>
      </c>
      <c r="M13" s="30">
        <v>45336</v>
      </c>
      <c r="N13" s="31">
        <v>45363</v>
      </c>
      <c r="O13" s="19"/>
      <c r="R13" s="42"/>
    </row>
    <row r="14" spans="1:18" ht="14.25" customHeight="1" x14ac:dyDescent="0.15">
      <c r="A14" s="49"/>
      <c r="B14" s="51" t="s">
        <v>18</v>
      </c>
      <c r="C14" s="44">
        <v>7.9000000000000001E-2</v>
      </c>
      <c r="D14" s="44">
        <v>7.0999999999999994E-2</v>
      </c>
      <c r="E14" s="44">
        <v>8.3000000000000004E-2</v>
      </c>
      <c r="F14" s="44">
        <v>7.3999999999999996E-2</v>
      </c>
      <c r="G14" s="44">
        <v>7.8E-2</v>
      </c>
      <c r="H14" s="44">
        <v>7.1999999999999995E-2</v>
      </c>
      <c r="I14" s="44">
        <v>7.8E-2</v>
      </c>
      <c r="J14" s="44">
        <v>7.5999999999999998E-2</v>
      </c>
      <c r="K14" s="44">
        <v>7.6999999999999999E-2</v>
      </c>
      <c r="L14" s="44">
        <v>8.5999999999999993E-2</v>
      </c>
      <c r="M14" s="44">
        <v>8.4000000000000005E-2</v>
      </c>
      <c r="N14" s="46">
        <v>7.9000000000000001E-2</v>
      </c>
      <c r="O14" s="20" t="s">
        <v>46</v>
      </c>
      <c r="P14" s="17">
        <f>MIN(C14:N15)</f>
        <v>7.0999999999999994E-2</v>
      </c>
      <c r="Q14" s="17">
        <f>MAX(C14:N15)</f>
        <v>8.5999999999999993E-2</v>
      </c>
      <c r="R14" s="42">
        <f>AVERAGE(C14:N15)</f>
        <v>7.8083333333333324E-2</v>
      </c>
    </row>
    <row r="15" spans="1:18" ht="14.25" customHeight="1" thickBot="1" x14ac:dyDescent="0.2">
      <c r="A15" s="50"/>
      <c r="B15" s="5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7"/>
      <c r="O15" s="21">
        <v>7.8E-2</v>
      </c>
      <c r="R15" s="42"/>
    </row>
    <row r="16" spans="1:18" ht="27.95" customHeight="1" x14ac:dyDescent="0.15">
      <c r="A16" s="48" t="s">
        <v>42</v>
      </c>
      <c r="B16" s="22" t="s">
        <v>52</v>
      </c>
      <c r="C16" s="30">
        <v>44657</v>
      </c>
      <c r="D16" s="30">
        <v>44692</v>
      </c>
      <c r="E16" s="30">
        <v>44720</v>
      </c>
      <c r="F16" s="30">
        <v>44748</v>
      </c>
      <c r="G16" s="30">
        <v>44783</v>
      </c>
      <c r="H16" s="30">
        <v>44811</v>
      </c>
      <c r="I16" s="30">
        <v>44839</v>
      </c>
      <c r="J16" s="30">
        <v>44874</v>
      </c>
      <c r="K16" s="30">
        <v>44902</v>
      </c>
      <c r="L16" s="30">
        <v>44937</v>
      </c>
      <c r="M16" s="30">
        <v>44965</v>
      </c>
      <c r="N16" s="31">
        <v>44993</v>
      </c>
      <c r="O16" s="12"/>
      <c r="R16" s="42"/>
    </row>
    <row r="17" spans="1:18" ht="14.1" customHeight="1" x14ac:dyDescent="0.15">
      <c r="A17" s="49"/>
      <c r="B17" s="77" t="s">
        <v>18</v>
      </c>
      <c r="C17" s="79">
        <v>7.6999999999999999E-2</v>
      </c>
      <c r="D17" s="79">
        <v>7.4999999999999997E-2</v>
      </c>
      <c r="E17" s="79">
        <v>7.5999999999999998E-2</v>
      </c>
      <c r="F17" s="79">
        <v>7.4999999999999997E-2</v>
      </c>
      <c r="G17" s="70">
        <v>7.6999999999999999E-2</v>
      </c>
      <c r="H17" s="70">
        <v>7.4999999999999997E-2</v>
      </c>
      <c r="I17" s="70">
        <v>7.9000000000000001E-2</v>
      </c>
      <c r="J17" s="70">
        <v>8.2000000000000003E-2</v>
      </c>
      <c r="K17" s="70">
        <v>7.9000000000000001E-2</v>
      </c>
      <c r="L17" s="70">
        <v>8.1000000000000003E-2</v>
      </c>
      <c r="M17" s="70">
        <v>7.9000000000000001E-2</v>
      </c>
      <c r="N17" s="72">
        <v>8.2000000000000003E-2</v>
      </c>
      <c r="O17" s="16" t="s">
        <v>43</v>
      </c>
      <c r="P17" s="17">
        <f>MIN(C17:N18)</f>
        <v>7.4999999999999997E-2</v>
      </c>
      <c r="Q17" s="17">
        <f>MAX(C17:N18)</f>
        <v>8.2000000000000003E-2</v>
      </c>
      <c r="R17" s="42">
        <f>AVERAGE(C17:N18)</f>
        <v>7.8083333333333324E-2</v>
      </c>
    </row>
    <row r="18" spans="1:18" ht="14.1" customHeight="1" thickBot="1" x14ac:dyDescent="0.2">
      <c r="A18" s="50"/>
      <c r="B18" s="78"/>
      <c r="C18" s="80"/>
      <c r="D18" s="80"/>
      <c r="E18" s="80"/>
      <c r="F18" s="80"/>
      <c r="G18" s="54"/>
      <c r="H18" s="54"/>
      <c r="I18" s="54"/>
      <c r="J18" s="54"/>
      <c r="K18" s="54"/>
      <c r="L18" s="54"/>
      <c r="M18" s="54"/>
      <c r="N18" s="73"/>
      <c r="O18" s="13">
        <v>7.8E-2</v>
      </c>
      <c r="R18" s="42"/>
    </row>
    <row r="19" spans="1:18" ht="27.95" customHeight="1" x14ac:dyDescent="0.15">
      <c r="A19" s="48" t="s">
        <v>36</v>
      </c>
      <c r="B19" s="22" t="s">
        <v>52</v>
      </c>
      <c r="C19" s="34">
        <v>44293</v>
      </c>
      <c r="D19" s="34">
        <v>44322</v>
      </c>
      <c r="E19" s="34">
        <v>44356</v>
      </c>
      <c r="F19" s="34">
        <v>44384</v>
      </c>
      <c r="G19" s="34">
        <v>44784</v>
      </c>
      <c r="H19" s="34">
        <v>44812</v>
      </c>
      <c r="I19" s="34">
        <v>44840</v>
      </c>
      <c r="J19" s="34">
        <v>44875</v>
      </c>
      <c r="K19" s="34">
        <v>44903</v>
      </c>
      <c r="L19" s="34">
        <v>44566</v>
      </c>
      <c r="M19" s="34">
        <v>44601</v>
      </c>
      <c r="N19" s="35">
        <v>44629</v>
      </c>
      <c r="O19" s="12"/>
      <c r="R19" s="42"/>
    </row>
    <row r="20" spans="1:18" ht="14.1" customHeight="1" x14ac:dyDescent="0.15">
      <c r="A20" s="49"/>
      <c r="B20" s="77" t="s">
        <v>18</v>
      </c>
      <c r="C20" s="79">
        <v>7.4999999999999997E-2</v>
      </c>
      <c r="D20" s="79">
        <v>6.5000000000000002E-2</v>
      </c>
      <c r="E20" s="79">
        <v>7.3999999999999996E-2</v>
      </c>
      <c r="F20" s="79">
        <v>6.0999999999999999E-2</v>
      </c>
      <c r="G20" s="79">
        <v>7.5999999999999998E-2</v>
      </c>
      <c r="H20" s="79">
        <v>7.3999999999999996E-2</v>
      </c>
      <c r="I20" s="79">
        <v>8.1000000000000003E-2</v>
      </c>
      <c r="J20" s="79">
        <v>7.3999999999999996E-2</v>
      </c>
      <c r="K20" s="79">
        <v>7.8E-2</v>
      </c>
      <c r="L20" s="79">
        <v>7.9000000000000001E-2</v>
      </c>
      <c r="M20" s="79">
        <v>7.2999999999999995E-2</v>
      </c>
      <c r="N20" s="81">
        <v>7.3999999999999996E-2</v>
      </c>
      <c r="O20" s="16" t="s">
        <v>39</v>
      </c>
      <c r="P20" s="17">
        <f>MIN(C20:N21)</f>
        <v>6.0999999999999999E-2</v>
      </c>
      <c r="Q20" s="17">
        <f>MAX(C20:N21)</f>
        <v>8.1000000000000003E-2</v>
      </c>
      <c r="R20" s="42">
        <f>AVERAGE(C20:N21)</f>
        <v>7.3666666666666644E-2</v>
      </c>
    </row>
    <row r="21" spans="1:18" ht="14.1" customHeight="1" thickBot="1" x14ac:dyDescent="0.2">
      <c r="A21" s="50"/>
      <c r="B21" s="78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2"/>
      <c r="O21" s="13">
        <v>7.3999999999999996E-2</v>
      </c>
      <c r="R21" s="42"/>
    </row>
    <row r="22" spans="1:18" ht="27.95" customHeight="1" thickBot="1" x14ac:dyDescent="0.2">
      <c r="A22" s="59" t="s">
        <v>34</v>
      </c>
      <c r="B22" s="41" t="s">
        <v>52</v>
      </c>
      <c r="C22" s="32">
        <v>44294</v>
      </c>
      <c r="D22" s="32">
        <v>44323</v>
      </c>
      <c r="E22" s="32">
        <v>44357</v>
      </c>
      <c r="F22" s="32">
        <v>44385</v>
      </c>
      <c r="G22" s="32">
        <v>44413</v>
      </c>
      <c r="H22" s="32">
        <v>44448</v>
      </c>
      <c r="I22" s="32">
        <v>44476</v>
      </c>
      <c r="J22" s="32">
        <v>44511</v>
      </c>
      <c r="K22" s="32">
        <v>44539</v>
      </c>
      <c r="L22" s="32">
        <v>44202</v>
      </c>
      <c r="M22" s="32">
        <v>44237</v>
      </c>
      <c r="N22" s="33">
        <v>44265</v>
      </c>
      <c r="O22" s="15"/>
      <c r="R22" s="42"/>
    </row>
    <row r="23" spans="1:18" ht="14.1" customHeight="1" thickBot="1" x14ac:dyDescent="0.2">
      <c r="A23" s="59"/>
      <c r="B23" s="66" t="s">
        <v>18</v>
      </c>
      <c r="C23" s="70">
        <v>7.8E-2</v>
      </c>
      <c r="D23" s="70">
        <v>7.5999999999999998E-2</v>
      </c>
      <c r="E23" s="70">
        <v>7.6999999999999999E-2</v>
      </c>
      <c r="F23" s="70">
        <v>7.6999999999999999E-2</v>
      </c>
      <c r="G23" s="70">
        <v>6.8000000000000005E-2</v>
      </c>
      <c r="H23" s="70">
        <v>7.1999999999999995E-2</v>
      </c>
      <c r="I23" s="71">
        <v>7.2999999999999995E-2</v>
      </c>
      <c r="J23" s="70">
        <v>7.2999999999999995E-2</v>
      </c>
      <c r="K23" s="71">
        <v>7.8E-2</v>
      </c>
      <c r="L23" s="70">
        <v>7.9000000000000001E-2</v>
      </c>
      <c r="M23" s="71">
        <v>0.08</v>
      </c>
      <c r="N23" s="74">
        <v>6.9000000000000006E-2</v>
      </c>
      <c r="O23" s="11" t="s">
        <v>35</v>
      </c>
      <c r="P23" s="17">
        <f>MIN(C23:N24)</f>
        <v>6.8000000000000005E-2</v>
      </c>
      <c r="Q23" s="17">
        <f>MAX(C23:N24)</f>
        <v>0.08</v>
      </c>
      <c r="R23" s="42">
        <f>AVERAGE(C23:N24)</f>
        <v>7.4999999999999997E-2</v>
      </c>
    </row>
    <row r="24" spans="1:18" ht="14.1" customHeight="1" thickBot="1" x14ac:dyDescent="0.2">
      <c r="A24" s="59"/>
      <c r="B24" s="67"/>
      <c r="C24" s="54"/>
      <c r="D24" s="54"/>
      <c r="E24" s="54"/>
      <c r="F24" s="54"/>
      <c r="G24" s="54"/>
      <c r="H24" s="54"/>
      <c r="I24" s="56"/>
      <c r="J24" s="54"/>
      <c r="K24" s="56"/>
      <c r="L24" s="54"/>
      <c r="M24" s="56"/>
      <c r="N24" s="58"/>
      <c r="O24" s="13">
        <v>7.4999999999999997E-2</v>
      </c>
      <c r="R24" s="42"/>
    </row>
    <row r="25" spans="1:18" ht="27.95" customHeight="1" thickBot="1" x14ac:dyDescent="0.2">
      <c r="A25" s="59" t="s">
        <v>0</v>
      </c>
      <c r="B25" s="25" t="s">
        <v>52</v>
      </c>
      <c r="C25" s="29">
        <v>43566</v>
      </c>
      <c r="D25" s="29">
        <v>43593</v>
      </c>
      <c r="E25" s="29">
        <v>43621</v>
      </c>
      <c r="F25" s="29">
        <v>43656</v>
      </c>
      <c r="G25" s="29">
        <v>43691</v>
      </c>
      <c r="H25" s="29">
        <v>43719</v>
      </c>
      <c r="I25" s="29">
        <v>43747</v>
      </c>
      <c r="J25" s="29">
        <v>43775</v>
      </c>
      <c r="K25" s="29">
        <v>43810</v>
      </c>
      <c r="L25" s="29">
        <v>43838</v>
      </c>
      <c r="M25" s="29">
        <v>43866</v>
      </c>
      <c r="N25" s="29">
        <v>43535</v>
      </c>
      <c r="O25" s="10"/>
      <c r="R25" s="42"/>
    </row>
    <row r="26" spans="1:18" ht="14.1" customHeight="1" thickBot="1" x14ac:dyDescent="0.2">
      <c r="A26" s="59"/>
      <c r="B26" s="66" t="s">
        <v>18</v>
      </c>
      <c r="C26" s="70">
        <v>7.0999999999999994E-2</v>
      </c>
      <c r="D26" s="70">
        <v>6.9000000000000006E-2</v>
      </c>
      <c r="E26" s="70">
        <v>7.0999999999999994E-2</v>
      </c>
      <c r="F26" s="70">
        <v>6.9000000000000006E-2</v>
      </c>
      <c r="G26" s="70">
        <v>6.9000000000000006E-2</v>
      </c>
      <c r="H26" s="70">
        <v>6.5000000000000002E-2</v>
      </c>
      <c r="I26" s="71">
        <v>7.3999999999999996E-2</v>
      </c>
      <c r="J26" s="70">
        <v>7.5999999999999998E-2</v>
      </c>
      <c r="K26" s="71">
        <v>0.08</v>
      </c>
      <c r="L26" s="70">
        <v>9.1999999999999998E-2</v>
      </c>
      <c r="M26" s="70">
        <v>7.9000000000000001E-2</v>
      </c>
      <c r="N26" s="74">
        <v>7.1999999999999995E-2</v>
      </c>
      <c r="O26" s="11" t="s">
        <v>21</v>
      </c>
      <c r="P26" s="17">
        <f>MIN(C26:N27)</f>
        <v>6.5000000000000002E-2</v>
      </c>
      <c r="Q26" s="17">
        <f>MAX(C26:N27)</f>
        <v>9.1999999999999998E-2</v>
      </c>
      <c r="R26" s="42">
        <f>AVERAGE(C26:N27)</f>
        <v>7.3916666666666658E-2</v>
      </c>
    </row>
    <row r="27" spans="1:18" ht="14.1" customHeight="1" thickBot="1" x14ac:dyDescent="0.2">
      <c r="A27" s="59"/>
      <c r="B27" s="67"/>
      <c r="C27" s="54"/>
      <c r="D27" s="54"/>
      <c r="E27" s="54"/>
      <c r="F27" s="54"/>
      <c r="G27" s="54"/>
      <c r="H27" s="54"/>
      <c r="I27" s="56"/>
      <c r="J27" s="54"/>
      <c r="K27" s="56"/>
      <c r="L27" s="54"/>
      <c r="M27" s="54"/>
      <c r="N27" s="58"/>
      <c r="O27" s="13">
        <v>7.3999999999999996E-2</v>
      </c>
      <c r="R27" s="42"/>
    </row>
    <row r="28" spans="1:18" ht="27.95" customHeight="1" thickBot="1" x14ac:dyDescent="0.2">
      <c r="A28" s="59" t="s">
        <v>1</v>
      </c>
      <c r="B28" s="25" t="s">
        <v>52</v>
      </c>
      <c r="C28" s="29">
        <v>43201</v>
      </c>
      <c r="D28" s="29">
        <v>43229</v>
      </c>
      <c r="E28" s="29">
        <v>43257</v>
      </c>
      <c r="F28" s="29">
        <v>43292</v>
      </c>
      <c r="G28" s="29">
        <v>43320</v>
      </c>
      <c r="H28" s="29">
        <v>43348</v>
      </c>
      <c r="I28" s="29">
        <v>43383</v>
      </c>
      <c r="J28" s="29">
        <v>43411</v>
      </c>
      <c r="K28" s="29">
        <v>43439</v>
      </c>
      <c r="L28" s="29">
        <v>43474</v>
      </c>
      <c r="M28" s="29">
        <v>43502</v>
      </c>
      <c r="N28" s="29">
        <v>43530</v>
      </c>
      <c r="O28" s="12"/>
      <c r="R28" s="42"/>
    </row>
    <row r="29" spans="1:18" ht="14.1" customHeight="1" thickBot="1" x14ac:dyDescent="0.2">
      <c r="A29" s="59"/>
      <c r="B29" s="66" t="s">
        <v>18</v>
      </c>
      <c r="C29" s="70">
        <v>7.0999999999999994E-2</v>
      </c>
      <c r="D29" s="70">
        <v>6.9000000000000006E-2</v>
      </c>
      <c r="E29" s="71">
        <v>7.8E-2</v>
      </c>
      <c r="F29" s="70">
        <v>7.4999999999999997E-2</v>
      </c>
      <c r="G29" s="70">
        <v>7.3999999999999996E-2</v>
      </c>
      <c r="H29" s="70">
        <v>6.8000000000000005E-2</v>
      </c>
      <c r="I29" s="71">
        <v>7.0000000000000007E-2</v>
      </c>
      <c r="J29" s="70">
        <v>6.5000000000000002E-2</v>
      </c>
      <c r="K29" s="70">
        <v>7.5999999999999998E-2</v>
      </c>
      <c r="L29" s="70">
        <v>7.0999999999999994E-2</v>
      </c>
      <c r="M29" s="71">
        <v>9.0999999999999998E-2</v>
      </c>
      <c r="N29" s="72">
        <v>8.1000000000000003E-2</v>
      </c>
      <c r="O29" s="11" t="s">
        <v>22</v>
      </c>
      <c r="P29" s="17">
        <f>MIN(C29:N30)</f>
        <v>6.5000000000000002E-2</v>
      </c>
      <c r="Q29" s="17">
        <f>MAX(C29:N30)</f>
        <v>9.0999999999999998E-2</v>
      </c>
      <c r="R29" s="42">
        <f>AVERAGE(C29:N30)</f>
        <v>7.408333333333332E-2</v>
      </c>
    </row>
    <row r="30" spans="1:18" ht="14.1" customHeight="1" thickBot="1" x14ac:dyDescent="0.2">
      <c r="A30" s="59"/>
      <c r="B30" s="67"/>
      <c r="C30" s="54"/>
      <c r="D30" s="54"/>
      <c r="E30" s="56"/>
      <c r="F30" s="54"/>
      <c r="G30" s="54"/>
      <c r="H30" s="54"/>
      <c r="I30" s="56"/>
      <c r="J30" s="54"/>
      <c r="K30" s="54"/>
      <c r="L30" s="54"/>
      <c r="M30" s="56"/>
      <c r="N30" s="73"/>
      <c r="O30" s="13">
        <v>7.3999999999999996E-2</v>
      </c>
      <c r="R30" s="42"/>
    </row>
    <row r="31" spans="1:18" ht="27.95" customHeight="1" thickBot="1" x14ac:dyDescent="0.2">
      <c r="A31" s="59" t="s">
        <v>2</v>
      </c>
      <c r="B31" s="25" t="s">
        <v>52</v>
      </c>
      <c r="C31" s="29">
        <v>42831</v>
      </c>
      <c r="D31" s="29">
        <v>42865</v>
      </c>
      <c r="E31" s="29">
        <v>42893</v>
      </c>
      <c r="F31" s="29">
        <v>42921</v>
      </c>
      <c r="G31" s="29">
        <v>42956</v>
      </c>
      <c r="H31" s="29">
        <v>42984</v>
      </c>
      <c r="I31" s="29">
        <v>43012</v>
      </c>
      <c r="J31" s="29">
        <v>43047</v>
      </c>
      <c r="K31" s="29">
        <v>43075</v>
      </c>
      <c r="L31" s="29">
        <v>43110</v>
      </c>
      <c r="M31" s="29">
        <v>43138</v>
      </c>
      <c r="N31" s="29">
        <v>43166</v>
      </c>
      <c r="O31" s="12"/>
      <c r="R31" s="42"/>
    </row>
    <row r="32" spans="1:18" ht="14.1" customHeight="1" thickBot="1" x14ac:dyDescent="0.2">
      <c r="A32" s="59"/>
      <c r="B32" s="66" t="s">
        <v>18</v>
      </c>
      <c r="C32" s="70">
        <v>7.5000000000000011E-2</v>
      </c>
      <c r="D32" s="70">
        <v>6.9000000000000006E-2</v>
      </c>
      <c r="E32" s="70">
        <v>7.1999999999999995E-2</v>
      </c>
      <c r="F32" s="70">
        <v>7.0999999999999994E-2</v>
      </c>
      <c r="G32" s="70">
        <v>6.7000000000000004E-2</v>
      </c>
      <c r="H32" s="70">
        <v>7.8E-2</v>
      </c>
      <c r="I32" s="70">
        <v>7.6999999999999999E-2</v>
      </c>
      <c r="J32" s="70">
        <v>7.1999999999999995E-2</v>
      </c>
      <c r="K32" s="71">
        <v>7.0000000000000007E-2</v>
      </c>
      <c r="L32" s="70">
        <v>6.8000000000000005E-2</v>
      </c>
      <c r="M32" s="70">
        <v>8.4000000000000005E-2</v>
      </c>
      <c r="N32" s="72">
        <v>8.4000000000000005E-2</v>
      </c>
      <c r="O32" s="11" t="s">
        <v>23</v>
      </c>
      <c r="P32" s="17">
        <f>MIN(C32:N33)</f>
        <v>6.7000000000000004E-2</v>
      </c>
      <c r="Q32" s="17">
        <f>MAX(C32:N33)</f>
        <v>8.4000000000000005E-2</v>
      </c>
      <c r="R32" s="42">
        <f>AVERAGE(C32:N33)</f>
        <v>7.3916666666666672E-2</v>
      </c>
    </row>
    <row r="33" spans="1:18" ht="14.1" customHeight="1" thickBot="1" x14ac:dyDescent="0.2">
      <c r="A33" s="59"/>
      <c r="B33" s="67"/>
      <c r="C33" s="54"/>
      <c r="D33" s="54"/>
      <c r="E33" s="54"/>
      <c r="F33" s="54"/>
      <c r="G33" s="54"/>
      <c r="H33" s="54"/>
      <c r="I33" s="54"/>
      <c r="J33" s="54"/>
      <c r="K33" s="56"/>
      <c r="L33" s="54"/>
      <c r="M33" s="54"/>
      <c r="N33" s="73"/>
      <c r="O33" s="13">
        <v>7.3999999999999996E-2</v>
      </c>
      <c r="R33" s="42"/>
    </row>
    <row r="34" spans="1:18" ht="27.95" customHeight="1" thickBot="1" x14ac:dyDescent="0.2">
      <c r="A34" s="59" t="s">
        <v>3</v>
      </c>
      <c r="B34" s="25" t="s">
        <v>52</v>
      </c>
      <c r="C34" s="29">
        <v>42466</v>
      </c>
      <c r="D34" s="29">
        <v>42501</v>
      </c>
      <c r="E34" s="29">
        <v>42529</v>
      </c>
      <c r="F34" s="29">
        <v>42557</v>
      </c>
      <c r="G34" s="29">
        <v>42592</v>
      </c>
      <c r="H34" s="29">
        <v>42620</v>
      </c>
      <c r="I34" s="29">
        <v>42648</v>
      </c>
      <c r="J34" s="29">
        <v>42683</v>
      </c>
      <c r="K34" s="29">
        <v>42711</v>
      </c>
      <c r="L34" s="29">
        <v>42746</v>
      </c>
      <c r="M34" s="29">
        <v>42774</v>
      </c>
      <c r="N34" s="29">
        <v>42802</v>
      </c>
      <c r="O34" s="12"/>
      <c r="R34" s="42"/>
    </row>
    <row r="35" spans="1:18" ht="14.1" customHeight="1" thickBot="1" x14ac:dyDescent="0.2">
      <c r="A35" s="59"/>
      <c r="B35" s="66" t="s">
        <v>18</v>
      </c>
      <c r="C35" s="70">
        <v>7.1999999999999995E-2</v>
      </c>
      <c r="D35" s="71">
        <v>7.2999999999999995E-2</v>
      </c>
      <c r="E35" s="71">
        <v>7.0000000000000007E-2</v>
      </c>
      <c r="F35" s="70">
        <v>7.1999999999999995E-2</v>
      </c>
      <c r="G35" s="70">
        <v>7.0999999999999994E-2</v>
      </c>
      <c r="H35" s="70">
        <v>6.9000000000000006E-2</v>
      </c>
      <c r="I35" s="71">
        <v>7.0000000000000007E-2</v>
      </c>
      <c r="J35" s="70">
        <v>6.7000000000000004E-2</v>
      </c>
      <c r="K35" s="71">
        <v>7.0000000000000007E-2</v>
      </c>
      <c r="L35" s="70">
        <v>7.9000000000000001E-2</v>
      </c>
      <c r="M35" s="70">
        <v>7.4999999999999997E-2</v>
      </c>
      <c r="N35" s="72">
        <v>7.6999999999999999E-2</v>
      </c>
      <c r="O35" s="11" t="s">
        <v>24</v>
      </c>
      <c r="P35" s="17">
        <f>MIN(C35:N36)</f>
        <v>6.7000000000000004E-2</v>
      </c>
      <c r="Q35" s="17">
        <f>MAX(C35:N36)</f>
        <v>7.9000000000000001E-2</v>
      </c>
      <c r="R35" s="42">
        <f>AVERAGE(C35:N36)</f>
        <v>7.2083333333333333E-2</v>
      </c>
    </row>
    <row r="36" spans="1:18" ht="14.1" customHeight="1" thickBot="1" x14ac:dyDescent="0.2">
      <c r="A36" s="59"/>
      <c r="B36" s="67"/>
      <c r="C36" s="54"/>
      <c r="D36" s="56"/>
      <c r="E36" s="56"/>
      <c r="F36" s="54"/>
      <c r="G36" s="54"/>
      <c r="H36" s="54"/>
      <c r="I36" s="56"/>
      <c r="J36" s="54"/>
      <c r="K36" s="56"/>
      <c r="L36" s="54"/>
      <c r="M36" s="54"/>
      <c r="N36" s="73"/>
      <c r="O36" s="13">
        <v>7.1999999999999995E-2</v>
      </c>
      <c r="R36" s="42"/>
    </row>
    <row r="37" spans="1:18" ht="27.95" customHeight="1" thickBot="1" x14ac:dyDescent="0.2">
      <c r="A37" s="59" t="s">
        <v>4</v>
      </c>
      <c r="B37" s="25" t="s">
        <v>52</v>
      </c>
      <c r="C37" s="29">
        <v>42102</v>
      </c>
      <c r="D37" s="29">
        <v>42137</v>
      </c>
      <c r="E37" s="29">
        <v>42165</v>
      </c>
      <c r="F37" s="29">
        <v>42193</v>
      </c>
      <c r="G37" s="29">
        <v>42221</v>
      </c>
      <c r="H37" s="29">
        <v>42256</v>
      </c>
      <c r="I37" s="29">
        <v>42284</v>
      </c>
      <c r="J37" s="29">
        <v>42319</v>
      </c>
      <c r="K37" s="29">
        <v>42347</v>
      </c>
      <c r="L37" s="29">
        <v>42375</v>
      </c>
      <c r="M37" s="29">
        <v>42410</v>
      </c>
      <c r="N37" s="29">
        <v>42438</v>
      </c>
      <c r="O37" s="12"/>
      <c r="R37" s="42"/>
    </row>
    <row r="38" spans="1:18" ht="14.1" customHeight="1" thickBot="1" x14ac:dyDescent="0.2">
      <c r="A38" s="59"/>
      <c r="B38" s="66" t="s">
        <v>18</v>
      </c>
      <c r="C38" s="70">
        <v>7.9000000000000001E-2</v>
      </c>
      <c r="D38" s="71">
        <v>0.08</v>
      </c>
      <c r="E38" s="70">
        <v>7.3999999999999996E-2</v>
      </c>
      <c r="F38" s="70">
        <v>8.1000000000000003E-2</v>
      </c>
      <c r="G38" s="70">
        <v>7.4999999999999997E-2</v>
      </c>
      <c r="H38" s="70">
        <v>8.3000000000000004E-2</v>
      </c>
      <c r="I38" s="70">
        <v>7.2999999999999995E-2</v>
      </c>
      <c r="J38" s="70">
        <v>7.3999999999999996E-2</v>
      </c>
      <c r="K38" s="71">
        <v>7.6999999999999999E-2</v>
      </c>
      <c r="L38" s="70">
        <v>7.2999999999999995E-2</v>
      </c>
      <c r="M38" s="71">
        <v>7.9000000000000001E-2</v>
      </c>
      <c r="N38" s="72">
        <v>7.4999999999999997E-2</v>
      </c>
      <c r="O38" s="11" t="s">
        <v>25</v>
      </c>
      <c r="P38" s="17">
        <f>MIN(C38:N39)</f>
        <v>7.2999999999999995E-2</v>
      </c>
      <c r="Q38" s="17">
        <f>MAX(C38:N39)</f>
        <v>8.3000000000000004E-2</v>
      </c>
      <c r="R38" s="42">
        <f>AVERAGE(C38:N39)</f>
        <v>7.6916666666666647E-2</v>
      </c>
    </row>
    <row r="39" spans="1:18" ht="14.1" customHeight="1" thickBot="1" x14ac:dyDescent="0.2">
      <c r="A39" s="59"/>
      <c r="B39" s="67"/>
      <c r="C39" s="54"/>
      <c r="D39" s="56"/>
      <c r="E39" s="54"/>
      <c r="F39" s="54"/>
      <c r="G39" s="54"/>
      <c r="H39" s="54"/>
      <c r="I39" s="54"/>
      <c r="J39" s="54"/>
      <c r="K39" s="56"/>
      <c r="L39" s="54"/>
      <c r="M39" s="56"/>
      <c r="N39" s="73"/>
      <c r="O39" s="13">
        <v>7.6999999999999999E-2</v>
      </c>
      <c r="R39" s="42"/>
    </row>
    <row r="40" spans="1:18" ht="27.95" customHeight="1" thickBot="1" x14ac:dyDescent="0.2">
      <c r="A40" s="59" t="s">
        <v>8</v>
      </c>
      <c r="B40" s="25" t="s">
        <v>52</v>
      </c>
      <c r="C40" s="29">
        <v>41738</v>
      </c>
      <c r="D40" s="29">
        <v>41766</v>
      </c>
      <c r="E40" s="29">
        <v>41801</v>
      </c>
      <c r="F40" s="29">
        <v>41829</v>
      </c>
      <c r="G40" s="29">
        <v>41857</v>
      </c>
      <c r="H40" s="29">
        <v>41892</v>
      </c>
      <c r="I40" s="29">
        <v>41920</v>
      </c>
      <c r="J40" s="29">
        <v>41948</v>
      </c>
      <c r="K40" s="29">
        <v>41983</v>
      </c>
      <c r="L40" s="29">
        <v>42011</v>
      </c>
      <c r="M40" s="29">
        <v>42045</v>
      </c>
      <c r="N40" s="29">
        <v>42074</v>
      </c>
      <c r="O40" s="12"/>
      <c r="R40" s="42"/>
    </row>
    <row r="41" spans="1:18" ht="14.1" customHeight="1" thickBot="1" x14ac:dyDescent="0.2">
      <c r="A41" s="59"/>
      <c r="B41" s="66" t="s">
        <v>18</v>
      </c>
      <c r="C41" s="62">
        <v>7.0999999999999994E-2</v>
      </c>
      <c r="D41" s="62">
        <v>6.7000000000000004E-2</v>
      </c>
      <c r="E41" s="62">
        <v>6.2E-2</v>
      </c>
      <c r="F41" s="62">
        <v>6.8000000000000005E-2</v>
      </c>
      <c r="G41" s="62">
        <v>6.5000000000000002E-2</v>
      </c>
      <c r="H41" s="62">
        <v>6.9000000000000006E-2</v>
      </c>
      <c r="I41" s="62">
        <v>6.2E-2</v>
      </c>
      <c r="J41" s="62">
        <v>6.6000000000000003E-2</v>
      </c>
      <c r="K41" s="62">
        <v>6.7000000000000004E-2</v>
      </c>
      <c r="L41" s="62">
        <v>6.3E-2</v>
      </c>
      <c r="M41" s="62">
        <v>5.8000000000000003E-2</v>
      </c>
      <c r="N41" s="64">
        <v>7.1999999999999995E-2</v>
      </c>
      <c r="O41" s="11" t="s">
        <v>26</v>
      </c>
      <c r="P41" s="17">
        <f>MIN(C41:N42)</f>
        <v>5.8000000000000003E-2</v>
      </c>
      <c r="Q41" s="17">
        <f>MAX(C41:N42)</f>
        <v>7.1999999999999995E-2</v>
      </c>
      <c r="R41" s="42">
        <f>AVERAGE(C41:N42)</f>
        <v>6.5833333333333327E-2</v>
      </c>
    </row>
    <row r="42" spans="1:18" ht="14.1" customHeight="1" thickBot="1" x14ac:dyDescent="0.2">
      <c r="A42" s="59"/>
      <c r="B42" s="67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5"/>
      <c r="O42" s="13">
        <v>6.6000000000000003E-2</v>
      </c>
      <c r="R42" s="42"/>
    </row>
    <row r="43" spans="1:18" ht="27.95" customHeight="1" thickBot="1" x14ac:dyDescent="0.2">
      <c r="A43" s="59" t="s">
        <v>9</v>
      </c>
      <c r="B43" s="25" t="s">
        <v>52</v>
      </c>
      <c r="C43" s="29"/>
      <c r="D43" s="29">
        <v>41402</v>
      </c>
      <c r="E43" s="29">
        <v>41430</v>
      </c>
      <c r="F43" s="29">
        <v>41465</v>
      </c>
      <c r="G43" s="29">
        <v>41493</v>
      </c>
      <c r="H43" s="29">
        <v>41528</v>
      </c>
      <c r="I43" s="29">
        <v>41556</v>
      </c>
      <c r="J43" s="29">
        <v>41584</v>
      </c>
      <c r="K43" s="29">
        <v>41619</v>
      </c>
      <c r="L43" s="29">
        <v>41647</v>
      </c>
      <c r="M43" s="29">
        <v>41675</v>
      </c>
      <c r="N43" s="29">
        <v>41703</v>
      </c>
      <c r="O43" s="12"/>
      <c r="R43" s="42"/>
    </row>
    <row r="44" spans="1:18" ht="14.1" customHeight="1" thickBot="1" x14ac:dyDescent="0.2">
      <c r="A44" s="59"/>
      <c r="B44" s="66" t="s">
        <v>18</v>
      </c>
      <c r="C44" s="62"/>
      <c r="D44" s="62">
        <v>6.8000000000000005E-2</v>
      </c>
      <c r="E44" s="62"/>
      <c r="F44" s="68">
        <v>7.0000000000000007E-2</v>
      </c>
      <c r="G44" s="62">
        <v>6.8000000000000005E-2</v>
      </c>
      <c r="H44" s="62">
        <v>6.9000000000000006E-2</v>
      </c>
      <c r="I44" s="62">
        <v>6.6000000000000003E-2</v>
      </c>
      <c r="J44" s="62">
        <v>7.0999999999999994E-2</v>
      </c>
      <c r="K44" s="68">
        <v>7.0000000000000007E-2</v>
      </c>
      <c r="L44" s="62">
        <v>7.4999999999999997E-2</v>
      </c>
      <c r="M44" s="62">
        <v>6.8000000000000005E-2</v>
      </c>
      <c r="N44" s="64">
        <v>7.8E-2</v>
      </c>
      <c r="O44" s="11" t="s">
        <v>27</v>
      </c>
      <c r="P44" s="17">
        <f>MIN(C44:N45)</f>
        <v>6.6000000000000003E-2</v>
      </c>
      <c r="Q44" s="17">
        <f>MAX(C44:N45)</f>
        <v>7.8E-2</v>
      </c>
      <c r="R44" s="42">
        <f>AVERAGE(C44:N45)</f>
        <v>7.0300000000000001E-2</v>
      </c>
    </row>
    <row r="45" spans="1:18" ht="14.1" customHeight="1" thickBot="1" x14ac:dyDescent="0.2">
      <c r="A45" s="59"/>
      <c r="B45" s="67"/>
      <c r="C45" s="63"/>
      <c r="D45" s="63"/>
      <c r="E45" s="63"/>
      <c r="F45" s="69"/>
      <c r="G45" s="63"/>
      <c r="H45" s="63"/>
      <c r="I45" s="63"/>
      <c r="J45" s="63"/>
      <c r="K45" s="69"/>
      <c r="L45" s="63"/>
      <c r="M45" s="63"/>
      <c r="N45" s="65"/>
      <c r="O45" s="13">
        <v>7.0000000000000007E-2</v>
      </c>
      <c r="R45" s="42"/>
    </row>
    <row r="46" spans="1:18" ht="24" customHeight="1" x14ac:dyDescent="0.15">
      <c r="A46" t="s">
        <v>17</v>
      </c>
    </row>
    <row r="47" spans="1:18" ht="24" customHeight="1" x14ac:dyDescent="0.15">
      <c r="A47" t="s">
        <v>50</v>
      </c>
    </row>
    <row r="48" spans="1:18" ht="24" customHeight="1" x14ac:dyDescent="0.15"/>
    <row r="49" ht="24" customHeight="1" x14ac:dyDescent="0.15"/>
    <row r="50" ht="24" customHeight="1" x14ac:dyDescent="0.15"/>
    <row r="51" ht="24" customHeight="1" x14ac:dyDescent="0.15"/>
  </sheetData>
  <mergeCells count="185">
    <mergeCell ref="J8:J9"/>
    <mergeCell ref="K8:K9"/>
    <mergeCell ref="L8:L9"/>
    <mergeCell ref="M8:M9"/>
    <mergeCell ref="N8:N9"/>
    <mergeCell ref="A7:A9"/>
    <mergeCell ref="B8:B9"/>
    <mergeCell ref="C8:C9"/>
    <mergeCell ref="D8:D9"/>
    <mergeCell ref="E8:E9"/>
    <mergeCell ref="F8:F9"/>
    <mergeCell ref="G8:G9"/>
    <mergeCell ref="H8:H9"/>
    <mergeCell ref="I8:I9"/>
    <mergeCell ref="J11:J12"/>
    <mergeCell ref="K11:K12"/>
    <mergeCell ref="L11:L12"/>
    <mergeCell ref="M11:M12"/>
    <mergeCell ref="N11:N12"/>
    <mergeCell ref="A10:A12"/>
    <mergeCell ref="B11:B12"/>
    <mergeCell ref="C11:C12"/>
    <mergeCell ref="D11:D12"/>
    <mergeCell ref="E11:E12"/>
    <mergeCell ref="F11:F12"/>
    <mergeCell ref="G11:G12"/>
    <mergeCell ref="H11:H12"/>
    <mergeCell ref="I11:I12"/>
    <mergeCell ref="N41:N42"/>
    <mergeCell ref="F29:F30"/>
    <mergeCell ref="G29:G30"/>
    <mergeCell ref="N29:N30"/>
    <mergeCell ref="C32:C33"/>
    <mergeCell ref="D32:D33"/>
    <mergeCell ref="E32:E33"/>
    <mergeCell ref="F32:F33"/>
    <mergeCell ref="G32:G33"/>
    <mergeCell ref="N35:N36"/>
    <mergeCell ref="E41:E42"/>
    <mergeCell ref="F41:F42"/>
    <mergeCell ref="G41:G42"/>
    <mergeCell ref="M29:M30"/>
    <mergeCell ref="L29:L30"/>
    <mergeCell ref="L32:L33"/>
    <mergeCell ref="M32:M33"/>
    <mergeCell ref="N32:N33"/>
    <mergeCell ref="F35:F36"/>
    <mergeCell ref="G35:G36"/>
    <mergeCell ref="H35:H36"/>
    <mergeCell ref="I35:I36"/>
    <mergeCell ref="N38:N39"/>
    <mergeCell ref="H38:H39"/>
    <mergeCell ref="A1:H1"/>
    <mergeCell ref="C4:K4"/>
    <mergeCell ref="B6:N6"/>
    <mergeCell ref="A25:A27"/>
    <mergeCell ref="A28:A30"/>
    <mergeCell ref="A31:A33"/>
    <mergeCell ref="J26:J27"/>
    <mergeCell ref="K26:K27"/>
    <mergeCell ref="L26:L27"/>
    <mergeCell ref="M26:M27"/>
    <mergeCell ref="N26:N27"/>
    <mergeCell ref="B29:B30"/>
    <mergeCell ref="B32:B33"/>
    <mergeCell ref="C29:C30"/>
    <mergeCell ref="D29:D30"/>
    <mergeCell ref="E29:E30"/>
    <mergeCell ref="H32:H33"/>
    <mergeCell ref="I32:I33"/>
    <mergeCell ref="J32:J33"/>
    <mergeCell ref="K32:K33"/>
    <mergeCell ref="H29:H30"/>
    <mergeCell ref="I29:I30"/>
    <mergeCell ref="J29:J30"/>
    <mergeCell ref="K29:K30"/>
    <mergeCell ref="A40:A42"/>
    <mergeCell ref="A43:A45"/>
    <mergeCell ref="B41:B42"/>
    <mergeCell ref="C41:C42"/>
    <mergeCell ref="B35:B36"/>
    <mergeCell ref="B38:B39"/>
    <mergeCell ref="A34:A36"/>
    <mergeCell ref="M44:M45"/>
    <mergeCell ref="M41:M42"/>
    <mergeCell ref="J35:J36"/>
    <mergeCell ref="H41:H42"/>
    <mergeCell ref="I41:I42"/>
    <mergeCell ref="K35:K36"/>
    <mergeCell ref="L35:L36"/>
    <mergeCell ref="M35:M36"/>
    <mergeCell ref="C38:C39"/>
    <mergeCell ref="D38:D39"/>
    <mergeCell ref="E38:E39"/>
    <mergeCell ref="F38:F39"/>
    <mergeCell ref="G38:G39"/>
    <mergeCell ref="C35:C36"/>
    <mergeCell ref="D35:D36"/>
    <mergeCell ref="E35:E36"/>
    <mergeCell ref="N44:N45"/>
    <mergeCell ref="B26:B27"/>
    <mergeCell ref="C26:C27"/>
    <mergeCell ref="D26:D27"/>
    <mergeCell ref="E26:E27"/>
    <mergeCell ref="F26:F27"/>
    <mergeCell ref="G26:G27"/>
    <mergeCell ref="H26:H27"/>
    <mergeCell ref="I26:I27"/>
    <mergeCell ref="G44:G45"/>
    <mergeCell ref="H44:H45"/>
    <mergeCell ref="I44:I45"/>
    <mergeCell ref="J44:J45"/>
    <mergeCell ref="K44:K45"/>
    <mergeCell ref="L44:L45"/>
    <mergeCell ref="J41:J42"/>
    <mergeCell ref="K41:K42"/>
    <mergeCell ref="B44:B45"/>
    <mergeCell ref="C44:C45"/>
    <mergeCell ref="D44:D45"/>
    <mergeCell ref="E44:E45"/>
    <mergeCell ref="F44:F45"/>
    <mergeCell ref="D41:D42"/>
    <mergeCell ref="L41:L42"/>
    <mergeCell ref="N23:N24"/>
    <mergeCell ref="I38:I39"/>
    <mergeCell ref="J38:J39"/>
    <mergeCell ref="K38:K39"/>
    <mergeCell ref="L38:L39"/>
    <mergeCell ref="M38:M39"/>
    <mergeCell ref="A22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A37:A39"/>
    <mergeCell ref="J20:J21"/>
    <mergeCell ref="K20:K21"/>
    <mergeCell ref="L20:L21"/>
    <mergeCell ref="M20:M21"/>
    <mergeCell ref="N20:N21"/>
    <mergeCell ref="A19:A21"/>
    <mergeCell ref="B20:B21"/>
    <mergeCell ref="C20:C21"/>
    <mergeCell ref="D20:D21"/>
    <mergeCell ref="E20:E21"/>
    <mergeCell ref="F20:F21"/>
    <mergeCell ref="G20:G21"/>
    <mergeCell ref="H20:H21"/>
    <mergeCell ref="I20:I21"/>
    <mergeCell ref="J17:J18"/>
    <mergeCell ref="K17:K18"/>
    <mergeCell ref="L17:L18"/>
    <mergeCell ref="M17:M18"/>
    <mergeCell ref="N17:N18"/>
    <mergeCell ref="A16:A18"/>
    <mergeCell ref="B17:B18"/>
    <mergeCell ref="C17:C18"/>
    <mergeCell ref="D17:D18"/>
    <mergeCell ref="E17:E18"/>
    <mergeCell ref="F17:F18"/>
    <mergeCell ref="G17:G18"/>
    <mergeCell ref="H17:H18"/>
    <mergeCell ref="I17:I18"/>
    <mergeCell ref="J14:J15"/>
    <mergeCell ref="K14:K15"/>
    <mergeCell ref="L14:L15"/>
    <mergeCell ref="M14:M15"/>
    <mergeCell ref="N14:N15"/>
    <mergeCell ref="A13:A15"/>
    <mergeCell ref="B14:B15"/>
    <mergeCell ref="C14:C15"/>
    <mergeCell ref="D14:D15"/>
    <mergeCell ref="E14:E15"/>
    <mergeCell ref="F14:F15"/>
    <mergeCell ref="G14:G15"/>
    <mergeCell ref="H14:H15"/>
    <mergeCell ref="I14:I15"/>
  </mergeCells>
  <phoneticPr fontId="1"/>
  <pageMargins left="0.59055118110236227" right="0.39370078740157483" top="0.78740157480314965" bottom="0.39370078740157483" header="0.31496062992125984" footer="0.31496062992125984"/>
  <pageSetup paperSize="9" scale="92" fitToHeight="0" orientation="landscape" r:id="rId1"/>
  <rowBreaks count="1" manualBreakCount="1">
    <brk id="33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市役所</vt:lpstr>
      <vt:lpstr>環調セ</vt:lpstr>
      <vt:lpstr>環調セ!Print_Area</vt:lpstr>
      <vt:lpstr>市役所!Print_Area</vt:lpstr>
      <vt:lpstr>環調セ!Print_Titles</vt:lpstr>
      <vt:lpstr>市役所!Print_Titles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2025-03-12T02:25:39Z</dcterms:created>
  <dcterms:modified xsi:type="dcterms:W3CDTF">2026-03-23T01:35:13Z</dcterms:modified>
</cp:coreProperties>
</file>