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6195" windowWidth="9870" xWindow="-105" yWindow="-105"/>
  </bookViews>
  <sheets>
    <sheet r:id="rId1" name="【様式28】対象人件費等計算書 " sheetId="4"/>
    <sheet r:id="rId2" name="事務の流れ" sheetId="5"/>
  </sheets>
  <definedNames>
    <definedName localSheetId="0" name="_xlnm.Print_Area">'【様式28】対象人件費等計算書 '!$A$1:$N$62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6" i="4" l="1"/>
  <c r="L56" i="4" l="1"/>
  <c r="K56" i="4"/>
  <c r="J56" i="4"/>
  <c r="I56" i="4"/>
  <c r="H56" i="4"/>
  <c r="G56" i="4"/>
  <c r="F56" i="4"/>
  <c r="E56" i="4" l="1"/>
  <c r="K55" i="4" l="1"/>
  <c r="J55" i="4"/>
  <c r="I55" i="4"/>
  <c r="H55" i="4"/>
  <c r="G55" i="4"/>
  <c r="K52" i="4"/>
  <c r="J52" i="4"/>
  <c r="I52" i="4"/>
  <c r="H52" i="4"/>
  <c r="G52" i="4"/>
  <c r="K51" i="4"/>
  <c r="J51" i="4"/>
  <c r="I51" i="4"/>
  <c r="H51" i="4"/>
  <c r="G51" i="4"/>
  <c r="K50" i="4"/>
  <c r="J50" i="4"/>
  <c r="I50" i="4"/>
  <c r="H50" i="4"/>
  <c r="G50" i="4"/>
  <c r="K49" i="4"/>
  <c r="K53" i="4" s="1"/>
  <c r="J49" i="4"/>
  <c r="J53" i="4" s="1"/>
  <c r="I49" i="4"/>
  <c r="I53" i="4" s="1"/>
  <c r="H49" i="4"/>
  <c r="H53" i="4" s="1"/>
  <c r="G49" i="4"/>
  <c r="G53" i="4" s="1"/>
  <c r="K48" i="4"/>
  <c r="J48" i="4"/>
  <c r="I48" i="4"/>
  <c r="H48" i="4"/>
  <c r="G48" i="4"/>
  <c r="G35" i="4"/>
  <c r="G23" i="4"/>
  <c r="G11" i="4"/>
  <c r="K47" i="4"/>
  <c r="J47" i="4"/>
  <c r="I47" i="4"/>
  <c r="H47" i="4"/>
  <c r="G47" i="4"/>
  <c r="K32" i="4"/>
  <c r="J32" i="4"/>
  <c r="I32" i="4"/>
  <c r="H32" i="4"/>
  <c r="G32" i="4"/>
  <c r="K20" i="4"/>
  <c r="J20" i="4"/>
  <c r="I20" i="4"/>
  <c r="H20" i="4"/>
  <c r="G20" i="4"/>
  <c r="M49" i="4"/>
  <c r="L49" i="4"/>
  <c r="F49" i="4"/>
  <c r="E49" i="4"/>
  <c r="D49" i="4"/>
  <c r="M48" i="4"/>
  <c r="L48" i="4"/>
  <c r="F48" i="4"/>
  <c r="E48" i="4"/>
  <c r="M47" i="4"/>
  <c r="L47" i="4"/>
  <c r="F47" i="4"/>
  <c r="E47" i="4"/>
  <c r="D47" i="4"/>
  <c r="E35" i="4"/>
  <c r="E37" i="4" s="1"/>
  <c r="M32" i="4"/>
  <c r="L32" i="4"/>
  <c r="F32" i="4"/>
  <c r="E32" i="4"/>
  <c r="D32" i="4"/>
  <c r="E23" i="4"/>
  <c r="M20" i="4"/>
  <c r="L20" i="4"/>
  <c r="F20" i="4"/>
  <c r="E20" i="4"/>
  <c r="D20" i="4"/>
  <c r="E11" i="4"/>
  <c r="E13" i="4" s="1"/>
  <c r="M5" i="4"/>
  <c r="E54" i="4" s="1"/>
  <c r="H57" i="4" l="1"/>
  <c r="H58" i="4" s="1"/>
  <c r="G57" i="4"/>
  <c r="G58" i="4" s="1"/>
  <c r="G37" i="4"/>
  <c r="G38" i="4" s="1"/>
  <c r="G25" i="4"/>
  <c r="G26" i="4" s="1"/>
  <c r="G13" i="4"/>
  <c r="G14" i="4" s="1"/>
  <c r="E50" i="4"/>
  <c r="E15" i="4"/>
  <c r="E14" i="4"/>
  <c r="E39" i="4"/>
  <c r="E38" i="4"/>
  <c r="E25" i="4"/>
  <c r="I57" i="4" l="1"/>
  <c r="I58" i="4" s="1"/>
  <c r="H35" i="4"/>
  <c r="G39" i="4"/>
  <c r="H23" i="4"/>
  <c r="G27" i="4"/>
  <c r="H11" i="4"/>
  <c r="G15" i="4"/>
  <c r="E27" i="4"/>
  <c r="E26" i="4"/>
  <c r="F11" i="4"/>
  <c r="F35" i="4"/>
  <c r="E51" i="4"/>
  <c r="J57" i="4" l="1"/>
  <c r="J58" i="4" s="1"/>
  <c r="H37" i="4"/>
  <c r="H38" i="4" s="1"/>
  <c r="H25" i="4"/>
  <c r="H26" i="4" s="1"/>
  <c r="H13" i="4"/>
  <c r="H14" i="4" s="1"/>
  <c r="F23" i="4"/>
  <c r="F37" i="4"/>
  <c r="F38" i="4" s="1"/>
  <c r="F13" i="4"/>
  <c r="F15" i="4" s="1"/>
  <c r="E52" i="4"/>
  <c r="K57" i="4" l="1"/>
  <c r="K58" i="4" s="1"/>
  <c r="H39" i="4"/>
  <c r="I35" i="4"/>
  <c r="H27" i="4"/>
  <c r="I23" i="4"/>
  <c r="H15" i="4"/>
  <c r="I11" i="4"/>
  <c r="E55" i="4"/>
  <c r="E53" i="4"/>
  <c r="L35" i="4"/>
  <c r="F25" i="4"/>
  <c r="F26" i="4" s="1"/>
  <c r="F14" i="4"/>
  <c r="F50" i="4"/>
  <c r="F39" i="4"/>
  <c r="I37" i="4" l="1"/>
  <c r="I38" i="4" s="1"/>
  <c r="I25" i="4"/>
  <c r="I26" i="4" s="1"/>
  <c r="I13" i="4"/>
  <c r="I14" i="4" s="1"/>
  <c r="E57" i="4"/>
  <c r="E58" i="4" s="1"/>
  <c r="F52" i="4"/>
  <c r="L11" i="4"/>
  <c r="L23" i="4"/>
  <c r="L37" i="4"/>
  <c r="L38" i="4" s="1"/>
  <c r="F51" i="4"/>
  <c r="F27" i="4"/>
  <c r="I39" i="4" l="1"/>
  <c r="J35" i="4"/>
  <c r="I27" i="4"/>
  <c r="J23" i="4"/>
  <c r="I15" i="4"/>
  <c r="J11" i="4"/>
  <c r="L39" i="4"/>
  <c r="M35" i="4"/>
  <c r="L25" i="4"/>
  <c r="L26" i="4" s="1"/>
  <c r="L13" i="4"/>
  <c r="L50" i="4"/>
  <c r="F55" i="4"/>
  <c r="F53" i="4"/>
  <c r="J37" i="4" l="1"/>
  <c r="J38" i="4" s="1"/>
  <c r="J25" i="4"/>
  <c r="J26" i="4" s="1"/>
  <c r="J13" i="4"/>
  <c r="J14" i="4" s="1"/>
  <c r="F57" i="4"/>
  <c r="F58" i="4" s="1"/>
  <c r="L51" i="4"/>
  <c r="L14" i="4"/>
  <c r="M23" i="4"/>
  <c r="M37" i="4"/>
  <c r="M38" i="4" s="1"/>
  <c r="L15" i="4"/>
  <c r="L27" i="4"/>
  <c r="K35" i="4" l="1"/>
  <c r="J39" i="4"/>
  <c r="K23" i="4"/>
  <c r="J27" i="4"/>
  <c r="J15" i="4"/>
  <c r="K11" i="4"/>
  <c r="M25" i="4"/>
  <c r="M26" i="4" s="1"/>
  <c r="L52" i="4"/>
  <c r="M11" i="4"/>
  <c r="M39" i="4"/>
  <c r="K37" i="4" l="1"/>
  <c r="K38" i="4" s="1"/>
  <c r="K25" i="4"/>
  <c r="K26" i="4" s="1"/>
  <c r="K13" i="4"/>
  <c r="K14" i="4" s="1"/>
  <c r="M50" i="4"/>
  <c r="M13" i="4"/>
  <c r="M15" i="4" s="1"/>
  <c r="L55" i="4"/>
  <c r="L53" i="4"/>
  <c r="M27" i="4"/>
  <c r="K39" i="4" l="1"/>
  <c r="K27" i="4"/>
  <c r="K15" i="4"/>
  <c r="L57" i="4"/>
  <c r="L58" i="4" s="1"/>
  <c r="M51" i="4"/>
  <c r="M14" i="4"/>
  <c r="M52" i="4" s="1"/>
  <c r="M55" i="4" l="1"/>
  <c r="M53" i="4"/>
  <c r="M57" i="4" l="1"/>
  <c r="M58" i="4" s="1"/>
</calcChain>
</file>

<file path=xl/sharedStrings.xml><?xml version="1.0" encoding="utf-8"?>
<sst xmlns="http://schemas.openxmlformats.org/spreadsheetml/2006/main" count="132" uniqueCount="83">
  <si>
    <t>★</t>
    <phoneticPr fontId="1"/>
  </si>
  <si>
    <t>人件費総額(当初年度)(単位：円)</t>
    <rPh sb="3" eb="5">
      <t>ソウガク</t>
    </rPh>
    <rPh sb="6" eb="8">
      <t>トウショ</t>
    </rPh>
    <rPh sb="8" eb="10">
      <t>ネンド</t>
    </rPh>
    <rPh sb="12" eb="14">
      <t>タンイ</t>
    </rPh>
    <rPh sb="15" eb="16">
      <t>エン</t>
    </rPh>
    <phoneticPr fontId="1"/>
  </si>
  <si>
    <t>←申請者記入欄</t>
    <rPh sb="1" eb="4">
      <t>シンセイシャ</t>
    </rPh>
    <rPh sb="4" eb="6">
      <t>キニュウ</t>
    </rPh>
    <rPh sb="6" eb="7">
      <t>ラン</t>
    </rPh>
    <phoneticPr fontId="1"/>
  </si>
  <si>
    <t>（当初に申請者において記入）</t>
    <rPh sb="1" eb="3">
      <t>トウショ</t>
    </rPh>
    <rPh sb="4" eb="7">
      <t>シンセイシャ</t>
    </rPh>
    <rPh sb="11" eb="13">
      <t>キニュウ</t>
    </rPh>
    <phoneticPr fontId="1"/>
  </si>
  <si>
    <t>　↓</t>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</si>
  <si>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</si>
  <si>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t>（Ｅ）</t>
    <phoneticPr fontId="1"/>
  </si>
  <si>
    <t>自己負担分(★の1.0%)(単位：円)</t>
    <rPh sb="0" eb="2">
      <t>ジコ</t>
    </rPh>
    <rPh sb="2" eb="4">
      <t>フタン</t>
    </rPh>
    <rPh sb="4" eb="5">
      <t>ブン</t>
    </rPh>
    <phoneticPr fontId="1"/>
  </si>
  <si>
    <t>管理初年度</t>
    <rPh sb="0" eb="2">
      <t>カンリ</t>
    </rPh>
    <rPh sb="2" eb="5">
      <t>ショネンド</t>
    </rPh>
    <rPh sb="3" eb="5">
      <t>ネンド</t>
    </rPh>
    <phoneticPr fontId="1"/>
  </si>
  <si>
    <t>最終年度</t>
    <rPh sb="0" eb="2">
      <t>サイシュウ</t>
    </rPh>
    <rPh sb="2" eb="4">
      <t>ネンド</t>
    </rPh>
    <phoneticPr fontId="1"/>
  </si>
  <si>
    <t>正規</t>
    <rPh sb="0" eb="2">
      <t>セイキ</t>
    </rPh>
    <phoneticPr fontId="1"/>
  </si>
  <si>
    <t>年度</t>
    <rPh sb="0" eb="2">
      <t>ネンド</t>
    </rPh>
    <phoneticPr fontId="1"/>
  </si>
  <si>
    <t>令和6年度
予算算定</t>
    <rPh sb="0" eb="2">
      <t>レイワ</t>
    </rPh>
    <rPh sb="3" eb="5">
      <t>ネンド</t>
    </rPh>
    <rPh sb="6" eb="8">
      <t>ヨサン</t>
    </rPh>
    <rPh sb="8" eb="10">
      <t>サンテイ</t>
    </rPh>
    <phoneticPr fontId="1"/>
  </si>
  <si>
    <t>令和8年度
予算算定</t>
    <rPh sb="0" eb="2">
      <t>レイワ</t>
    </rPh>
    <rPh sb="3" eb="5">
      <t>ネンド</t>
    </rPh>
    <rPh sb="6" eb="8">
      <t>ヨサン</t>
    </rPh>
    <phoneticPr fontId="1"/>
  </si>
  <si>
    <t>令和9年度
予算算定</t>
    <rPh sb="0" eb="2">
      <t>レイワ</t>
    </rPh>
    <rPh sb="3" eb="5">
      <t>ネンド</t>
    </rPh>
    <rPh sb="6" eb="8">
      <t>ヨサン</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</si>
  <si>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</si>
  <si>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</si>
  <si>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変動率算定ベース金額(単位:円):②
(①＋前年度の④)</t>
    <rPh sb="0" eb="3">
      <t>ヘンドウリツ</t>
    </rPh>
    <rPh sb="3" eb="5">
      <t>サンテイ</t>
    </rPh>
    <rPh sb="8" eb="10">
      <t>キンガク</t>
    </rPh>
    <rPh sb="22" eb="25">
      <t>ゼンネンド</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</si>
  <si>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</si>
  <si>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（Ｄ1）増減額(各年度)(単位:円):④
(②×③)</t>
    <rPh sb="4" eb="7">
      <t>ゾウゲンガク</t>
    </rPh>
    <phoneticPr fontId="1"/>
  </si>
  <si>
    <t>増減額(累計)(単位:円)</t>
    <rPh sb="0" eb="3">
      <t>ゾウゲンガク</t>
    </rPh>
    <rPh sb="4" eb="6">
      <t>ルイケイ</t>
    </rPh>
    <rPh sb="8" eb="10">
      <t>タンイ</t>
    </rPh>
    <rPh sb="11" eb="12">
      <t>エン</t>
    </rPh>
    <phoneticPr fontId="1"/>
  </si>
  <si>
    <t>合計(単位:円)(②＋④)</t>
    <rPh sb="0" eb="2">
      <t>ゴウケイ</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</si>
  <si>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</si>
  <si>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</si>
  <si>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嘱託</t>
    <rPh sb="0" eb="2">
      <t>ショクタク</t>
    </rPh>
    <phoneticPr fontId="1"/>
  </si>
  <si>
    <t>（Ｄ2）増減額(各年度)(単位:円):④
(②×③)</t>
    <rPh sb="4" eb="7">
      <t>ゾウゲンガク</t>
    </rPh>
    <phoneticPr fontId="1"/>
  </si>
  <si>
    <t>臨時</t>
    <rPh sb="0" eb="2">
      <t>リンジ</t>
    </rPh>
    <phoneticPr fontId="1"/>
  </si>
  <si>
    <t>（Ｄ3）増減額(各年度)(単位:円):④
(②×③)</t>
    <rPh sb="4" eb="7">
      <t>ゾウゲンガク</t>
    </rPh>
    <phoneticPr fontId="1"/>
  </si>
  <si>
    <t>賃金スライド額算出</t>
    <rPh sb="0" eb="2">
      <t>チンギン</t>
    </rPh>
    <rPh sb="6" eb="7">
      <t>ガク</t>
    </rPh>
    <rPh sb="7" eb="9">
      <t>サンシュツ</t>
    </rPh>
    <phoneticPr fontId="1"/>
  </si>
  <si>
    <t>全体</t>
    <rPh sb="0" eb="2">
      <t>ゼンタイ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</si>
  <si>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</si>
  <si>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</si>
  <si>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変動率算定ベース金額(単位:円):②
(①＋前年度の④)</t>
    <phoneticPr fontId="1"/>
  </si>
  <si>
    <t>←当初予算要求の人件費</t>
    <rPh sb="3" eb="5">
      <t>ヨサン</t>
    </rPh>
    <rPh sb="5" eb="7">
      <t>ヨウキュウ</t>
    </rPh>
    <rPh sb="8" eb="11">
      <t>ジンケンヒ</t>
    </rPh>
    <phoneticPr fontId="1"/>
  </si>
  <si>
    <t>（Ｄ）増減額合計(各年度)(単位:円):④</t>
    <rPh sb="3" eb="5">
      <t>ゾウゲン</t>
    </rPh>
    <rPh sb="5" eb="6">
      <t>ガク</t>
    </rPh>
    <rPh sb="6" eb="8">
      <t>ゴウケイ</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</si>
  <si>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</si>
  <si>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増減額合計(累計)(単位:円):⑤</t>
    <rPh sb="0" eb="3">
      <t>ゾウゲンガク</t>
    </rPh>
    <rPh sb="3" eb="5">
      <t>ゴウケイ</t>
    </rPh>
    <rPh sb="6" eb="8">
      <t>ルイケイ</t>
    </rPh>
    <rPh sb="10" eb="12">
      <t>タンイ</t>
    </rPh>
    <rPh sb="13" eb="14">
      <t>エン</t>
    </rPh>
    <phoneticPr fontId="1"/>
  </si>
  <si>
    <t>※計算方法は、別途提示する。</t>
    <rPh sb="1" eb="3">
      <t>ケイサン</t>
    </rPh>
    <rPh sb="3" eb="5">
      <t>ホウホウ</t>
    </rPh>
    <rPh sb="7" eb="9">
      <t>ベット</t>
    </rPh>
    <rPh sb="9" eb="11">
      <t>テイジ</t>
    </rPh>
    <phoneticPr fontId="1"/>
  </si>
  <si>
    <t>合計(単位:円)(①＋⑤)</t>
    <rPh sb="0" eb="2">
      <t>ゴウケイ</t>
    </rPh>
    <phoneticPr fontId="1"/>
  </si>
  <si>
    <t>（Ｅ）自己負担分（再掲）
(当初年度指定管理料の1.0%)(単位：円)</t>
    <rPh sb="9" eb="11">
      <t>サイケイ</t>
    </rPh>
    <phoneticPr fontId="1"/>
  </si>
  <si>
    <t>(自己負担額相殺(累計))
(単位:円)</t>
    <rPh sb="1" eb="3">
      <t>ジコ</t>
    </rPh>
    <rPh sb="3" eb="5">
      <t>フタン</t>
    </rPh>
    <rPh sb="5" eb="6">
      <t>ガク</t>
    </rPh>
    <rPh sb="6" eb="8">
      <t>ソウサイ</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</si>
  <si>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</si>
  <si>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</si>
  <si>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</si>
  <si>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</si>
  <si>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</si>
  <si>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</si>
  <si>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申請者名：●●●●●●●●●●●●</t>
    <rPh sb="0" eb="3">
      <t>シンセイシャ</t>
    </rPh>
    <rPh sb="3" eb="4">
      <t>メイ</t>
    </rPh>
    <phoneticPr fontId="1"/>
  </si>
  <si>
    <t>給与・賃金、賞与（期末・勤勉手当）、社会保険料</t>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</si>
  <si>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</si>
  <si>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給与・賃金、社会保険料</t>
    <phoneticPr fontId="1"/>
  </si>
  <si>
    <t>通勤手当</t>
    <rPh sb="0" eb="2">
      <t>ツウキン</t>
    </rPh>
    <rPh sb="2" eb="4">
      <t>テアテ</t>
    </rPh>
    <phoneticPr fontId="1"/>
  </si>
  <si>
    <t>【参考】対象人件費等計算書等に関する事務の流れ</t>
    <rPh sb="1" eb="3">
      <t>サンコウ</t>
    </rPh>
    <phoneticPr fontId="1"/>
  </si>
  <si>
    <t>工程</t>
    <rPh sb="0" eb="2">
      <t>コウテイ</t>
    </rPh>
    <phoneticPr fontId="1"/>
  </si>
  <si>
    <t>時　期</t>
  </si>
  <si>
    <t>申　請　者
（指定管理者）</t>
    <phoneticPr fontId="1"/>
  </si>
  <si>
    <t>名　古　屋　市
（施設所管部署）</t>
    <rPh sb="9" eb="11">
      <t>シセツ</t>
    </rPh>
    <rPh sb="11" eb="13">
      <t>ショカン</t>
    </rPh>
    <rPh sb="13" eb="15">
      <t>ブショ</t>
    </rPh>
    <phoneticPr fontId="1"/>
  </si>
  <si>
    <t>《ステップ①》</t>
    <phoneticPr fontId="1"/>
  </si>
  <si>
    <t>指定管理者
選定年度</t>
    <phoneticPr fontId="1"/>
  </si>
  <si>
    <t>↙</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</si>
  <si>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</si>
  <si>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</si>
  <si>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t>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</si>
  <si>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</si>
  <si>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t>《ステップ②》</t>
    <phoneticPr fontId="1"/>
  </si>
  <si>
    <t>指定管理
開始後</t>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</si>
  <si>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</si>
  <si>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</si>
  <si>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t>(6)
・賃金スライド総額を含めた予算調整</t>
    <rPh sb="11" eb="13">
      <t>ソウガク</t>
    </rPh>
    <phoneticPr fontId="1"/>
  </si>
  <si>
    <t>《ステップ③》</t>
    <phoneticPr fontId="1"/>
  </si>
  <si>
    <t>(7)
・賃金スライドの最終確定</t>
    <rPh sb="12" eb="14">
      <t>サイシュウ</t>
    </rPh>
    <phoneticPr fontId="1"/>
  </si>
  <si>
    <t>・年度協定書の締結</t>
    <phoneticPr fontId="1"/>
  </si>
  <si>
    <t>令和7年度
予算算定</t>
    <rPh sb="0" eb="2">
      <t>レイワ</t>
    </rPh>
    <rPh sb="3" eb="5">
      <t>ネンド</t>
    </rPh>
    <rPh sb="6" eb="8">
      <t>ヨサン</t>
    </rPh>
    <rPh sb="8" eb="10">
      <t>サンテイ</t>
    </rPh>
    <phoneticPr fontId="1"/>
  </si>
  <si>
    <t>令和10年度
予算算定</t>
    <rPh sb="0" eb="2">
      <t>レイワ</t>
    </rPh>
    <rPh sb="4" eb="6">
      <t>ネンド</t>
    </rPh>
    <rPh sb="7" eb="9">
      <t>ヨサン</t>
    </rPh>
    <phoneticPr fontId="1"/>
  </si>
  <si>
    <t>令和11年度
予算算定</t>
    <rPh sb="0" eb="2">
      <t>レイワ</t>
    </rPh>
    <rPh sb="4" eb="6">
      <t>ネンド</t>
    </rPh>
    <rPh sb="7" eb="9">
      <t>ヨサン</t>
    </rPh>
    <phoneticPr fontId="1"/>
  </si>
  <si>
    <t>令和12年度
予算算定</t>
    <rPh sb="0" eb="2">
      <t>レイワ</t>
    </rPh>
    <rPh sb="4" eb="6">
      <t>ネンド</t>
    </rPh>
    <rPh sb="7" eb="9">
      <t>ヨサン</t>
    </rPh>
    <phoneticPr fontId="1"/>
  </si>
  <si>
    <t>令和13年度
予算算定</t>
    <rPh sb="0" eb="2">
      <t>レイワ</t>
    </rPh>
    <rPh sb="4" eb="6">
      <t>ネンド</t>
    </rPh>
    <rPh sb="7" eb="9">
      <t>ヨサン</t>
    </rPh>
    <phoneticPr fontId="1"/>
  </si>
  <si>
    <t>令和14年度
予算算定</t>
    <rPh sb="0" eb="2">
      <t>レイワ</t>
    </rPh>
    <rPh sb="4" eb="6">
      <t>ネンド</t>
    </rPh>
    <rPh sb="7" eb="9">
      <t>ヨサン</t>
    </rPh>
    <phoneticPr fontId="1"/>
  </si>
  <si>
    <t>令和15年度
予算算定</t>
    <rPh sb="0" eb="2">
      <t>レイワ</t>
    </rPh>
    <rPh sb="4" eb="6">
      <t>ネンド</t>
    </rPh>
    <rPh sb="7" eb="9">
      <t>ヨサン</t>
    </rPh>
    <phoneticPr fontId="1"/>
  </si>
  <si>
    <t>指定期間：令和6年度～令和15年度</t>
    <rPh sb="2" eb="4">
      <t>キカン</t>
    </rPh>
    <rPh sb="5" eb="7">
      <t>レイワ</t>
    </rPh>
    <rPh sb="8" eb="9">
      <t>ネン</t>
    </rPh>
    <rPh sb="9" eb="10">
      <t>ド</t>
    </rPh>
    <rPh sb="11" eb="13">
      <t>レイワ</t>
    </rPh>
    <rPh sb="15" eb="17">
      <t>ネンド</t>
    </rPh>
    <phoneticPr fontId="1"/>
  </si>
  <si>
    <t>令和　年度予算算定用</t>
    <rPh sb="0" eb="2">
      <t>レイワ</t>
    </rPh>
    <rPh sb="3" eb="5">
      <t>ネンド</t>
    </rPh>
    <rPh sb="5" eb="7">
      <t>ヨサン</t>
    </rPh>
    <rPh sb="7" eb="9">
      <t>サンテイ</t>
    </rPh>
    <rPh sb="9" eb="10">
      <t>ヨウ</t>
    </rPh>
    <phoneticPr fontId="1"/>
  </si>
  <si>
    <t>施設名：久屋大通公園久屋大通庭園</t>
    <rPh sb="4" eb="16">
      <t>ヒサヤオオドオリコウエンヒサヤオオドオリテイエン</t>
    </rPh>
    <phoneticPr fontId="1"/>
  </si>
  <si>
    <t>【様式28】対象人件費等計算書</t>
    <rPh sb="1" eb="3">
      <t>ヨウシキ</t>
    </rPh>
    <rPh sb="6" eb="8">
      <t>タイショウ</t>
    </rPh>
    <rPh sb="8" eb="11">
      <t>ジンケンヒ</t>
    </rPh>
    <rPh sb="11" eb="12">
      <t>トウ</t>
    </rPh>
    <rPh sb="12" eb="15">
      <t>ケイサンショ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</si>
</sst>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2"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sz val="12"/>
      <color rgb="FF0000FF"/>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134">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2" fillId="5" borderId="0" xfId="0" applyFont="1" applyFill="1" applyAlignment="1">
      <alignment horizontal="center" vertical="center"/>
    </xf>
    <xf numFmtId="0" fontId="7"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9" fillId="0" borderId="0" xfId="0" applyFont="1" applyAlignment="1">
      <alignment vertical="center"/>
    </xf>
    <xf numFmtId="0" fontId="10" fillId="0" borderId="0" xfId="0" applyFont="1" applyAlignment="1">
      <alignment vertical="center"/>
    </xf>
    <xf numFmtId="0" fontId="2" fillId="0" borderId="20" xfId="0" applyFont="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176" fontId="2" fillId="0" borderId="20" xfId="0" applyNumberFormat="1" applyFont="1" applyBorder="1" applyAlignment="1">
      <alignment horizontal="center" vertical="center"/>
    </xf>
    <xf numFmtId="176" fontId="10" fillId="0" borderId="6" xfId="0" applyNumberFormat="1" applyFont="1" applyBorder="1" applyAlignment="1">
      <alignment vertical="center"/>
    </xf>
    <xf numFmtId="176" fontId="10" fillId="0" borderId="0" xfId="0" applyNumberFormat="1" applyFont="1" applyAlignment="1">
      <alignment vertical="center"/>
    </xf>
    <xf numFmtId="0" fontId="10" fillId="0" borderId="0" xfId="0" applyFont="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9" fillId="0" borderId="0" xfId="0" applyFont="1" applyAlignment="1">
      <alignment horizontal="center" vertical="center"/>
    </xf>
    <xf numFmtId="0" fontId="6" fillId="0" borderId="0" xfId="0" applyFont="1" applyAlignment="1">
      <alignment horizontal="center" vertical="center" wrapText="1"/>
    </xf>
    <xf numFmtId="176" fontId="6" fillId="0" borderId="0" xfId="0" applyNumberFormat="1" applyFont="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wrapText="1"/>
    </xf>
    <xf numFmtId="176" fontId="2" fillId="0" borderId="0" xfId="0" applyNumberFormat="1" applyFont="1" applyAlignment="1">
      <alignment vertical="center"/>
    </xf>
    <xf numFmtId="0" fontId="7" fillId="0" borderId="0" xfId="0" applyFont="1" applyAlignment="1" applyProtection="1">
      <alignment horizontal="center" vertical="center" wrapText="1"/>
      <protection locked="0"/>
    </xf>
    <xf numFmtId="176" fontId="7" fillId="0" borderId="0" xfId="0" applyNumberFormat="1" applyFont="1" applyAlignment="1" applyProtection="1">
      <alignment vertical="center"/>
      <protection locked="0"/>
    </xf>
    <xf numFmtId="176" fontId="5" fillId="0" borderId="0" xfId="0" applyNumberFormat="1" applyFont="1" applyAlignment="1">
      <alignment vertical="center"/>
    </xf>
    <xf numFmtId="10" fontId="11" fillId="0" borderId="0" xfId="0" applyNumberFormat="1" applyFont="1" applyAlignment="1" applyProtection="1">
      <alignment horizontal="right" vertical="center"/>
      <protection locked="0"/>
    </xf>
    <xf numFmtId="176" fontId="2" fillId="0" borderId="0" xfId="0" applyNumberFormat="1" applyFont="1" applyAlignment="1">
      <alignment horizontal="center" vertical="center"/>
    </xf>
    <xf numFmtId="0" fontId="14" fillId="7" borderId="0" xfId="0" applyFont="1" applyFill="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17" fillId="0" borderId="0" xfId="0" applyFont="1" applyAlignment="1">
      <alignment vertical="center"/>
    </xf>
    <xf numFmtId="0" fontId="8"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15" fillId="3" borderId="0" xfId="0" applyFont="1" applyFill="1" applyAlignment="1" applyProtection="1">
      <alignment vertical="center"/>
      <protection locked="0"/>
    </xf>
    <xf numFmtId="0" fontId="7" fillId="3" borderId="0" xfId="0" applyFont="1" applyFill="1" applyAlignment="1" applyProtection="1">
      <alignment horizontal="right" vertical="center"/>
      <protection locked="0"/>
    </xf>
    <xf numFmtId="0" fontId="16" fillId="4" borderId="0" xfId="0" applyFont="1" applyFill="1" applyAlignment="1" applyProtection="1">
      <alignment vertical="center"/>
      <protection locked="0"/>
    </xf>
    <xf numFmtId="0" fontId="18" fillId="4" borderId="0" xfId="0" applyFont="1" applyFill="1" applyAlignment="1">
      <alignment vertical="top"/>
    </xf>
    <xf numFmtId="0" fontId="10" fillId="4" borderId="12" xfId="0" applyFont="1" applyFill="1" applyBorder="1" applyAlignment="1" applyProtection="1">
      <alignment horizontal="center" vertical="center" wrapText="1"/>
      <protection locked="0"/>
    </xf>
    <xf numFmtId="0" fontId="10" fillId="4" borderId="13" xfId="0" applyFont="1" applyFill="1" applyBorder="1" applyAlignment="1" applyProtection="1">
      <alignment horizontal="center" vertical="center" wrapText="1"/>
      <protection locked="0"/>
    </xf>
    <xf numFmtId="0" fontId="10" fillId="4" borderId="14" xfId="0" applyFont="1" applyFill="1" applyBorder="1" applyAlignment="1" applyProtection="1">
      <alignment horizontal="center" vertical="center" wrapText="1"/>
      <protection locked="0"/>
    </xf>
    <xf numFmtId="176" fontId="10" fillId="4" borderId="15" xfId="0" applyNumberFormat="1" applyFont="1" applyFill="1" applyBorder="1" applyAlignment="1" applyProtection="1">
      <alignment vertical="center"/>
      <protection locked="0"/>
    </xf>
    <xf numFmtId="176" fontId="10" fillId="4" borderId="8" xfId="0" applyNumberFormat="1" applyFont="1" applyFill="1" applyBorder="1" applyAlignment="1" applyProtection="1">
      <alignment vertical="center"/>
      <protection locked="0"/>
    </xf>
    <xf numFmtId="176" fontId="10" fillId="4" borderId="9" xfId="0" applyNumberFormat="1" applyFont="1" applyFill="1" applyBorder="1" applyAlignment="1" applyProtection="1">
      <alignment vertical="center"/>
      <protection locked="0"/>
    </xf>
    <xf numFmtId="10" fontId="7" fillId="0" borderId="0" xfId="0" applyNumberFormat="1" applyFont="1" applyAlignment="1" applyProtection="1">
      <alignment horizontal="right" vertical="center"/>
      <protection locked="0"/>
    </xf>
    <xf numFmtId="0" fontId="7" fillId="3" borderId="18" xfId="0" applyFont="1" applyFill="1" applyBorder="1" applyAlignment="1">
      <alignment horizontal="center" vertical="center" wrapText="1"/>
    </xf>
    <xf numFmtId="3" fontId="2" fillId="0" borderId="0" xfId="0" applyNumberFormat="1" applyFont="1" applyAlignment="1">
      <alignment vertical="center"/>
    </xf>
    <xf numFmtId="0" fontId="19" fillId="0" borderId="0" xfId="0" applyFont="1" applyAlignment="1">
      <alignment horizontal="center" vertical="center" wrapText="1"/>
    </xf>
    <xf numFmtId="0" fontId="18" fillId="0" borderId="0" xfId="0" applyFont="1" applyAlignment="1">
      <alignment vertical="center"/>
    </xf>
    <xf numFmtId="0" fontId="5" fillId="6" borderId="26" xfId="0" applyFont="1" applyFill="1" applyBorder="1" applyAlignment="1">
      <alignment horizontal="center" vertical="center" wrapText="1"/>
    </xf>
    <xf numFmtId="176" fontId="5" fillId="6" borderId="27" xfId="0" applyNumberFormat="1" applyFont="1" applyFill="1" applyBorder="1" applyAlignment="1">
      <alignment vertical="center"/>
    </xf>
    <xf numFmtId="176" fontId="2" fillId="6" borderId="26" xfId="0" applyNumberFormat="1" applyFont="1" applyFill="1" applyBorder="1" applyAlignment="1">
      <alignment vertical="center"/>
    </xf>
    <xf numFmtId="0" fontId="13" fillId="0" borderId="20" xfId="0" applyFont="1" applyBorder="1" applyAlignment="1">
      <alignment horizontal="center" vertical="center" wrapText="1"/>
    </xf>
    <xf numFmtId="176" fontId="12" fillId="0" borderId="23" xfId="0" applyNumberFormat="1" applyFont="1" applyBorder="1" applyAlignment="1">
      <alignment vertical="center"/>
    </xf>
    <xf numFmtId="176" fontId="13" fillId="0" borderId="20" xfId="0" applyNumberFormat="1" applyFont="1" applyBorder="1" applyAlignment="1">
      <alignment vertical="center"/>
    </xf>
    <xf numFmtId="0" fontId="17" fillId="0" borderId="0" xfId="0" applyFont="1"/>
    <xf numFmtId="0" fontId="20" fillId="0" borderId="0" xfId="0" applyFont="1" applyAlignment="1">
      <alignment vertical="center"/>
    </xf>
    <xf numFmtId="0" fontId="6" fillId="0" borderId="0" xfId="0" applyFont="1" applyAlignment="1">
      <alignment vertical="center"/>
    </xf>
    <xf numFmtId="0" fontId="7" fillId="3" borderId="1" xfId="0" applyFont="1" applyFill="1" applyBorder="1" applyAlignment="1" applyProtection="1">
      <alignment horizontal="center" vertical="center" wrapText="1"/>
      <protection locked="0"/>
    </xf>
    <xf numFmtId="176" fontId="10" fillId="4" borderId="31"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2" fillId="2" borderId="12" xfId="0" applyFont="1" applyFill="1" applyBorder="1" applyAlignment="1">
      <alignment horizontal="center" vertical="center" wrapText="1"/>
    </xf>
    <xf numFmtId="176" fontId="12" fillId="2" borderId="33" xfId="0" applyNumberFormat="1" applyFont="1" applyFill="1" applyBorder="1" applyAlignment="1">
      <alignment vertical="center"/>
    </xf>
    <xf numFmtId="176" fontId="12" fillId="2" borderId="13" xfId="0" applyNumberFormat="1" applyFont="1" applyFill="1" applyBorder="1" applyAlignment="1">
      <alignment vertical="center"/>
    </xf>
    <xf numFmtId="176" fontId="12"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9" fillId="0" borderId="0" xfId="0" applyFont="1"/>
    <xf numFmtId="0" fontId="2" fillId="0" borderId="0" xfId="0" applyFont="1" applyAlignment="1">
      <alignment horizontal="center" wrapText="1"/>
    </xf>
    <xf numFmtId="0" fontId="2" fillId="0" borderId="34" xfId="0" applyFont="1" applyBorder="1" applyAlignment="1">
      <alignment horizontal="center" vertical="center" textRotation="255" wrapText="1"/>
    </xf>
    <xf numFmtId="0" fontId="9" fillId="0" borderId="35" xfId="0" applyFont="1" applyBorder="1" applyAlignment="1">
      <alignment horizontal="center" vertical="center"/>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6" xfId="0" applyFont="1" applyBorder="1" applyAlignment="1">
      <alignment horizontal="center" wrapText="1"/>
    </xf>
    <xf numFmtId="0" fontId="2" fillId="0" borderId="1" xfId="0" applyFont="1" applyBorder="1" applyAlignment="1">
      <alignment horizontal="justify" vertical="center" wrapText="1"/>
    </xf>
    <xf numFmtId="0" fontId="5" fillId="2" borderId="38"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39" xfId="0" applyNumberFormat="1" applyFont="1" applyFill="1" applyBorder="1" applyAlignment="1">
      <alignment vertical="center"/>
    </xf>
    <xf numFmtId="0" fontId="5" fillId="2" borderId="32" xfId="0" applyFont="1" applyFill="1" applyBorder="1" applyAlignment="1">
      <alignment horizontal="center" vertical="center" wrapText="1"/>
    </xf>
    <xf numFmtId="176" fontId="5" fillId="2" borderId="37"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177" fontId="7" fillId="3" borderId="16" xfId="0" applyNumberFormat="1" applyFont="1" applyFill="1" applyBorder="1" applyAlignment="1">
      <alignment horizontal="right" vertical="center"/>
    </xf>
    <xf numFmtId="177" fontId="7" fillId="3" borderId="2" xfId="0" applyNumberFormat="1" applyFont="1" applyFill="1" applyBorder="1" applyAlignment="1" applyProtection="1">
      <alignment horizontal="right" vertical="center"/>
      <protection locked="0"/>
    </xf>
    <xf numFmtId="0" fontId="2" fillId="0" borderId="20" xfId="0" applyFont="1" applyBorder="1" applyAlignment="1">
      <alignment horizontal="center" vertical="center"/>
    </xf>
    <xf numFmtId="0" fontId="2" fillId="0" borderId="0" xfId="0" applyFont="1" applyAlignment="1">
      <alignment horizontal="justify" vertical="center" wrapText="1"/>
    </xf>
    <xf numFmtId="0" fontId="2" fillId="0" borderId="20" xfId="0" applyFont="1" applyBorder="1" applyAlignment="1">
      <alignment horizontal="justify" vertical="center" wrapText="1"/>
    </xf>
    <xf numFmtId="0" fontId="10" fillId="4" borderId="40" xfId="0" applyFont="1" applyFill="1" applyBorder="1" applyAlignment="1" applyProtection="1">
      <alignment horizontal="center" vertical="center" wrapText="1"/>
      <protection locked="0"/>
    </xf>
    <xf numFmtId="0" fontId="10" fillId="4" borderId="41" xfId="0" applyFont="1" applyFill="1" applyBorder="1" applyAlignment="1" applyProtection="1">
      <alignment horizontal="center" vertical="center" wrapText="1"/>
      <protection locked="0"/>
    </xf>
    <xf numFmtId="0" fontId="2" fillId="0" borderId="20" xfId="0" applyFont="1" applyBorder="1" applyAlignment="1">
      <alignment horizontal="center" vertical="center"/>
    </xf>
    <xf numFmtId="0" fontId="10" fillId="4" borderId="12" xfId="0" applyFont="1" applyFill="1" applyBorder="1" applyAlignment="1" applyProtection="1">
      <alignment vertical="center"/>
      <protection locked="0"/>
    </xf>
    <xf numFmtId="0" fontId="10" fillId="4" borderId="13" xfId="0" applyFont="1" applyFill="1" applyBorder="1" applyAlignment="1" applyProtection="1">
      <alignment vertical="center"/>
      <protection locked="0"/>
    </xf>
    <xf numFmtId="0" fontId="10" fillId="4" borderId="14" xfId="0" applyFont="1" applyFill="1" applyBorder="1" applyAlignment="1" applyProtection="1">
      <alignment vertical="center"/>
      <protection locked="0"/>
    </xf>
    <xf numFmtId="0" fontId="10" fillId="4" borderId="32" xfId="0" applyFont="1" applyFill="1" applyBorder="1" applyAlignment="1" applyProtection="1">
      <alignment vertical="center"/>
      <protection locked="0"/>
    </xf>
    <xf numFmtId="0" fontId="10" fillId="4" borderId="10" xfId="0" applyFont="1" applyFill="1" applyBorder="1" applyAlignment="1" applyProtection="1">
      <alignment vertical="center"/>
      <protection locked="0"/>
    </xf>
    <xf numFmtId="0" fontId="10" fillId="4" borderId="11" xfId="0" applyFont="1" applyFill="1" applyBorder="1" applyAlignment="1" applyProtection="1">
      <alignment vertical="center"/>
      <protection locked="0"/>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8" xfId="0" applyNumberFormat="1" applyFont="1" applyBorder="1" applyAlignment="1">
      <alignment horizontal="center" vertical="center"/>
    </xf>
    <xf numFmtId="0" fontId="9" fillId="0" borderId="18" xfId="0" applyFont="1" applyBorder="1" applyAlignment="1">
      <alignment horizontal="center" vertical="center"/>
    </xf>
    <xf numFmtId="0" fontId="9" fillId="0" borderId="29" xfId="0" applyFont="1" applyBorder="1" applyAlignment="1">
      <alignment horizontal="center" vertical="center"/>
    </xf>
    <xf numFmtId="0" fontId="9"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1"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29" xfId="0" applyFont="1" applyBorder="1" applyAlignment="1">
      <alignment horizontal="justify" vertical="center" wrapText="1"/>
    </xf>
    <xf numFmtId="0" fontId="2" fillId="0" borderId="0" xfId="0" applyFont="1" applyAlignment="1">
      <alignment horizontal="justify" vertical="center" wrapText="1"/>
    </xf>
    <xf numFmtId="0" fontId="2" fillId="0" borderId="30"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13</xdr:col>
      <xdr:colOff>314325</xdr:colOff>
      <xdr:row>59</xdr:row>
      <xdr:rowOff>0</xdr:rowOff>
    </xdr:to>
    <xdr:sp textlink="">
      <xdr:nvSpPr>
        <xdr:cNvPr id="2" name="角丸四角形 1">
          <a:extLst>
            <a:ext uri="{FF2B5EF4-FFF2-40B4-BE49-F238E27FC236}">
              <a16:creationId xmlns:a16="http://schemas.microsoft.com/office/drawing/2014/main" id="{00000000-0008-0000-0100-000002000000}"/>
            </a:ext>
          </a:extLst>
        </xdr:cNvPr>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62"/>
  <sheetViews>
    <sheetView tabSelected="1" view="pageBreakPreview" zoomScaleNormal="100" zoomScaleSheetLayoutView="100" workbookViewId="0">
      <selection activeCell="B2" sqref="B2"/>
    </sheetView>
  </sheetViews>
  <sheetFormatPr defaultColWidth="9" defaultRowHeight="14.25" x14ac:dyDescent="0.15"/>
  <cols>
    <col min="1" max="1" width="7.75" style="1" customWidth="1"/>
    <col min="2" max="2" width="6.125" style="1" customWidth="1"/>
    <col min="3" max="3" width="45" style="1" bestFit="1" customWidth="1"/>
    <col min="4" max="13" width="17.625" style="1" customWidth="1"/>
    <col min="14" max="14" width="7.75" style="1" customWidth="1"/>
    <col min="15" max="15" width="14.625" style="1" customWidth="1"/>
    <col min="16" max="16" width="9" style="1"/>
    <col min="17" max="20" width="12.25" style="1" bestFit="1" customWidth="1"/>
    <col min="21" max="16384" width="9" style="1"/>
  </cols>
  <sheetData>
    <row r="1" spans="2:16" x14ac:dyDescent="0.15">
      <c r="B1" s="13" t="s">
        <v>82</v>
      </c>
      <c r="L1" s="12"/>
      <c r="M1" s="52" t="s">
        <v>80</v>
      </c>
      <c r="N1" s="26"/>
      <c r="O1" s="7" t="s">
        <v>46</v>
      </c>
    </row>
    <row r="2" spans="2:16" ht="15" thickBot="1" x14ac:dyDescent="0.2"/>
    <row r="3" spans="2:16" ht="15" thickBot="1" x14ac:dyDescent="0.2">
      <c r="C3" s="51" t="s">
        <v>81</v>
      </c>
      <c r="D3" s="33" t="s">
        <v>0</v>
      </c>
      <c r="E3" s="49" t="s">
        <v>1</v>
      </c>
      <c r="F3" s="50"/>
      <c r="G3" s="50"/>
      <c r="H3" s="50"/>
      <c r="I3" s="50"/>
      <c r="J3" s="50"/>
      <c r="K3" s="50"/>
      <c r="M3" s="76"/>
      <c r="N3" s="38"/>
      <c r="O3" s="14" t="s">
        <v>2</v>
      </c>
    </row>
    <row r="4" spans="2:16" x14ac:dyDescent="0.15">
      <c r="C4" s="51" t="s">
        <v>79</v>
      </c>
      <c r="E4" s="54" t="s">
        <v>3</v>
      </c>
      <c r="F4" s="50"/>
      <c r="G4" s="50"/>
      <c r="H4" s="50"/>
      <c r="I4" s="50"/>
      <c r="J4" s="50"/>
      <c r="K4" s="50"/>
      <c r="M4" s="5" t="s">
        <v>4</v>
      </c>
      <c r="N4" s="25"/>
      <c r="O4" s="7" t="s">
        <v>5</v>
      </c>
      <c r="P4" s="3"/>
    </row>
    <row r="5" spans="2:16" x14ac:dyDescent="0.15">
      <c r="C5" s="53" t="s">
        <v>47</v>
      </c>
      <c r="D5" s="33" t="s">
        <v>6</v>
      </c>
      <c r="E5" s="2" t="s">
        <v>7</v>
      </c>
      <c r="M5" s="20">
        <f>ROUND(M3*1%,0)</f>
        <v>0</v>
      </c>
      <c r="O5" s="14" t="s">
        <v>2</v>
      </c>
      <c r="P5" s="3"/>
    </row>
    <row r="6" spans="2:16" x14ac:dyDescent="0.15">
      <c r="C6" s="2"/>
      <c r="D6" s="2"/>
      <c r="E6" s="2"/>
      <c r="O6" s="2"/>
      <c r="P6" s="3"/>
    </row>
    <row r="7" spans="2:16" x14ac:dyDescent="0.15">
      <c r="D7" s="6" t="s">
        <v>8</v>
      </c>
      <c r="M7" s="6" t="s">
        <v>9</v>
      </c>
      <c r="N7" s="5"/>
    </row>
    <row r="8" spans="2:16" ht="29.25" customHeight="1" thickBot="1" x14ac:dyDescent="0.2">
      <c r="B8" s="110" t="s">
        <v>10</v>
      </c>
      <c r="C8" s="9" t="s">
        <v>11</v>
      </c>
      <c r="D8" s="75" t="s">
        <v>12</v>
      </c>
      <c r="E8" s="75" t="s">
        <v>72</v>
      </c>
      <c r="F8" s="75" t="s">
        <v>13</v>
      </c>
      <c r="G8" s="75" t="s">
        <v>14</v>
      </c>
      <c r="H8" s="75" t="s">
        <v>73</v>
      </c>
      <c r="I8" s="75" t="s">
        <v>74</v>
      </c>
      <c r="J8" s="75" t="s">
        <v>75</v>
      </c>
      <c r="K8" s="75" t="s">
        <v>76</v>
      </c>
      <c r="L8" s="75" t="s">
        <v>77</v>
      </c>
      <c r="M8" s="75" t="s">
        <v>78</v>
      </c>
      <c r="N8" s="37"/>
      <c r="O8" s="7" t="s">
        <v>5</v>
      </c>
    </row>
    <row r="9" spans="2:16" s="5" customFormat="1" ht="26.25" thickBot="1" x14ac:dyDescent="0.2">
      <c r="B9" s="110"/>
      <c r="C9" s="11" t="s">
        <v>15</v>
      </c>
      <c r="D9" s="55"/>
      <c r="E9" s="56"/>
      <c r="F9" s="56"/>
      <c r="G9" s="56"/>
      <c r="H9" s="56"/>
      <c r="I9" s="56"/>
      <c r="J9" s="56"/>
      <c r="K9" s="56"/>
      <c r="L9" s="56"/>
      <c r="M9" s="57"/>
      <c r="N9" s="39"/>
      <c r="O9" s="14" t="s">
        <v>2</v>
      </c>
    </row>
    <row r="10" spans="2:16" ht="26.25" thickBot="1" x14ac:dyDescent="0.2">
      <c r="B10" s="110"/>
      <c r="C10" s="10" t="s">
        <v>16</v>
      </c>
      <c r="D10" s="58"/>
      <c r="E10" s="59"/>
      <c r="F10" s="59"/>
      <c r="G10" s="59"/>
      <c r="H10" s="59"/>
      <c r="I10" s="59"/>
      <c r="J10" s="59"/>
      <c r="K10" s="59"/>
      <c r="L10" s="59"/>
      <c r="M10" s="60"/>
      <c r="N10" s="40"/>
      <c r="O10" s="14" t="s">
        <v>2</v>
      </c>
    </row>
    <row r="11" spans="2:16" ht="28.5" x14ac:dyDescent="0.15">
      <c r="B11" s="110"/>
      <c r="C11" s="17" t="s">
        <v>17</v>
      </c>
      <c r="D11" s="21"/>
      <c r="E11" s="18">
        <f>E10</f>
        <v>0</v>
      </c>
      <c r="F11" s="18">
        <f>F10+E14</f>
        <v>0</v>
      </c>
      <c r="G11" s="18">
        <f t="shared" ref="G11:K11" si="0">G10+F14</f>
        <v>0</v>
      </c>
      <c r="H11" s="18">
        <f t="shared" si="0"/>
        <v>0</v>
      </c>
      <c r="I11" s="18">
        <f t="shared" si="0"/>
        <v>0</v>
      </c>
      <c r="J11" s="18">
        <f t="shared" si="0"/>
        <v>0</v>
      </c>
      <c r="K11" s="18">
        <f t="shared" si="0"/>
        <v>0</v>
      </c>
      <c r="L11" s="18">
        <f>L10+F14</f>
        <v>0</v>
      </c>
      <c r="M11" s="18">
        <f>M10+L14</f>
        <v>0</v>
      </c>
      <c r="N11" s="41"/>
    </row>
    <row r="12" spans="2:16" ht="25.5" x14ac:dyDescent="0.15">
      <c r="B12" s="110"/>
      <c r="C12" s="62" t="s">
        <v>18</v>
      </c>
      <c r="D12" s="103"/>
      <c r="E12" s="104"/>
      <c r="F12" s="104"/>
      <c r="G12" s="104"/>
      <c r="H12" s="104"/>
      <c r="I12" s="104"/>
      <c r="J12" s="104"/>
      <c r="K12" s="104"/>
      <c r="L12" s="104"/>
      <c r="M12" s="104"/>
      <c r="N12" s="61"/>
      <c r="O12" s="7" t="s">
        <v>46</v>
      </c>
    </row>
    <row r="13" spans="2:16" ht="28.5" x14ac:dyDescent="0.15">
      <c r="B13" s="110"/>
      <c r="C13" s="34" t="s">
        <v>19</v>
      </c>
      <c r="D13" s="35"/>
      <c r="E13" s="36">
        <f>ROUND(E11*E12,0)</f>
        <v>0</v>
      </c>
      <c r="F13" s="36">
        <f>ROUND(F11*F12,0)</f>
        <v>0</v>
      </c>
      <c r="G13" s="36">
        <f t="shared" ref="G13:K13" si="1">ROUND(G11*G12,0)</f>
        <v>0</v>
      </c>
      <c r="H13" s="36">
        <f t="shared" si="1"/>
        <v>0</v>
      </c>
      <c r="I13" s="36">
        <f t="shared" si="1"/>
        <v>0</v>
      </c>
      <c r="J13" s="36">
        <f t="shared" si="1"/>
        <v>0</v>
      </c>
      <c r="K13" s="36">
        <f t="shared" si="1"/>
        <v>0</v>
      </c>
      <c r="L13" s="36">
        <f>ROUND(L11*L12,0)</f>
        <v>0</v>
      </c>
      <c r="M13" s="36">
        <f>ROUND(M11*M12,0)</f>
        <v>0</v>
      </c>
      <c r="N13" s="41"/>
    </row>
    <row r="14" spans="2:16" s="14" customFormat="1" x14ac:dyDescent="0.15">
      <c r="B14" s="110"/>
      <c r="C14" s="27" t="s">
        <v>20</v>
      </c>
      <c r="D14" s="28"/>
      <c r="E14" s="29">
        <f>E13</f>
        <v>0</v>
      </c>
      <c r="F14" s="29">
        <f>E14+F13</f>
        <v>0</v>
      </c>
      <c r="G14" s="29">
        <f t="shared" ref="G14:K14" si="2">F14+G13</f>
        <v>0</v>
      </c>
      <c r="H14" s="29">
        <f t="shared" si="2"/>
        <v>0</v>
      </c>
      <c r="I14" s="29">
        <f t="shared" si="2"/>
        <v>0</v>
      </c>
      <c r="J14" s="29">
        <f t="shared" si="2"/>
        <v>0</v>
      </c>
      <c r="K14" s="29">
        <f t="shared" si="2"/>
        <v>0</v>
      </c>
      <c r="L14" s="29">
        <f>F14+L13</f>
        <v>0</v>
      </c>
      <c r="M14" s="29">
        <f>L14+M13</f>
        <v>0</v>
      </c>
      <c r="N14" s="41"/>
    </row>
    <row r="15" spans="2:16" ht="15" thickBot="1" x14ac:dyDescent="0.2">
      <c r="B15" s="110"/>
      <c r="C15" s="19" t="s">
        <v>21</v>
      </c>
      <c r="D15" s="46"/>
      <c r="E15" s="78">
        <f>E10+E13</f>
        <v>0</v>
      </c>
      <c r="F15" s="78">
        <f>F11+F13</f>
        <v>0</v>
      </c>
      <c r="G15" s="78">
        <f t="shared" ref="G15:K15" si="3">G11+G13</f>
        <v>0</v>
      </c>
      <c r="H15" s="78">
        <f t="shared" si="3"/>
        <v>0</v>
      </c>
      <c r="I15" s="78">
        <f t="shared" si="3"/>
        <v>0</v>
      </c>
      <c r="J15" s="78">
        <f t="shared" si="3"/>
        <v>0</v>
      </c>
      <c r="K15" s="78">
        <f t="shared" si="3"/>
        <v>0</v>
      </c>
      <c r="L15" s="78">
        <f>L11+L13</f>
        <v>0</v>
      </c>
      <c r="M15" s="78">
        <f>M11+M13</f>
        <v>0</v>
      </c>
      <c r="N15" s="41"/>
      <c r="O15" s="7"/>
    </row>
    <row r="16" spans="2:16" ht="26.25" thickBot="1" x14ac:dyDescent="0.2">
      <c r="B16" s="110"/>
      <c r="C16" s="77" t="s">
        <v>22</v>
      </c>
      <c r="D16" s="111" t="s">
        <v>48</v>
      </c>
      <c r="E16" s="112"/>
      <c r="F16" s="112"/>
      <c r="G16" s="112"/>
      <c r="H16" s="112"/>
      <c r="I16" s="112"/>
      <c r="J16" s="112"/>
      <c r="K16" s="112"/>
      <c r="L16" s="112"/>
      <c r="M16" s="113"/>
      <c r="O16" s="14" t="s">
        <v>2</v>
      </c>
    </row>
    <row r="17" spans="2:15" ht="26.25" thickBot="1" x14ac:dyDescent="0.2">
      <c r="B17" s="110"/>
      <c r="C17" s="77" t="s">
        <v>23</v>
      </c>
      <c r="D17" s="114" t="s">
        <v>49</v>
      </c>
      <c r="E17" s="115"/>
      <c r="F17" s="115"/>
      <c r="G17" s="115"/>
      <c r="H17" s="115"/>
      <c r="I17" s="115"/>
      <c r="J17" s="115"/>
      <c r="K17" s="115"/>
      <c r="L17" s="115"/>
      <c r="M17" s="116"/>
      <c r="O17" s="14" t="s">
        <v>2</v>
      </c>
    </row>
    <row r="18" spans="2:15" x14ac:dyDescent="0.15">
      <c r="D18" s="48"/>
    </row>
    <row r="19" spans="2:15" x14ac:dyDescent="0.15">
      <c r="D19" s="6" t="s">
        <v>8</v>
      </c>
      <c r="M19" s="6" t="s">
        <v>9</v>
      </c>
      <c r="N19" s="5"/>
    </row>
    <row r="20" spans="2:15" ht="29.25" thickBot="1" x14ac:dyDescent="0.2">
      <c r="B20" s="110" t="s">
        <v>24</v>
      </c>
      <c r="C20" s="9" t="s">
        <v>11</v>
      </c>
      <c r="D20" s="8" t="str">
        <f>D$8</f>
        <v>令和6年度
予算算定</v>
      </c>
      <c r="E20" s="8" t="str">
        <f t="shared" ref="E20:M20" si="4">E$8</f>
        <v>令和7年度
予算算定</v>
      </c>
      <c r="F20" s="8" t="str">
        <f t="shared" si="4"/>
        <v>令和8年度
予算算定</v>
      </c>
      <c r="G20" s="8" t="str">
        <f t="shared" si="4"/>
        <v>令和9年度
予算算定</v>
      </c>
      <c r="H20" s="8" t="str">
        <f t="shared" si="4"/>
        <v>令和10年度
予算算定</v>
      </c>
      <c r="I20" s="8" t="str">
        <f t="shared" si="4"/>
        <v>令和11年度
予算算定</v>
      </c>
      <c r="J20" s="8" t="str">
        <f t="shared" si="4"/>
        <v>令和12年度
予算算定</v>
      </c>
      <c r="K20" s="8" t="str">
        <f t="shared" si="4"/>
        <v>令和13年度
予算算定</v>
      </c>
      <c r="L20" s="8" t="str">
        <f t="shared" si="4"/>
        <v>令和14年度
予算算定</v>
      </c>
      <c r="M20" s="8" t="str">
        <f t="shared" si="4"/>
        <v>令和15年度
予算算定</v>
      </c>
      <c r="N20" s="37"/>
      <c r="O20" s="4"/>
    </row>
    <row r="21" spans="2:15" s="5" customFormat="1" ht="26.25" thickBot="1" x14ac:dyDescent="0.2">
      <c r="B21" s="110"/>
      <c r="C21" s="11" t="s">
        <v>15</v>
      </c>
      <c r="D21" s="55"/>
      <c r="E21" s="56"/>
      <c r="F21" s="56"/>
      <c r="G21" s="56"/>
      <c r="H21" s="56"/>
      <c r="I21" s="56"/>
      <c r="J21" s="56"/>
      <c r="K21" s="56"/>
      <c r="L21" s="56"/>
      <c r="M21" s="57"/>
      <c r="N21" s="39"/>
      <c r="O21" s="14" t="s">
        <v>2</v>
      </c>
    </row>
    <row r="22" spans="2:15" ht="26.25" thickBot="1" x14ac:dyDescent="0.2">
      <c r="B22" s="110"/>
      <c r="C22" s="10" t="s">
        <v>16</v>
      </c>
      <c r="D22" s="58"/>
      <c r="E22" s="59"/>
      <c r="F22" s="59"/>
      <c r="G22" s="59"/>
      <c r="H22" s="59"/>
      <c r="I22" s="59"/>
      <c r="J22" s="59"/>
      <c r="K22" s="59"/>
      <c r="L22" s="59"/>
      <c r="M22" s="60"/>
      <c r="N22" s="40"/>
      <c r="O22" s="14" t="s">
        <v>2</v>
      </c>
    </row>
    <row r="23" spans="2:15" ht="28.5" x14ac:dyDescent="0.15">
      <c r="B23" s="110"/>
      <c r="C23" s="17" t="s">
        <v>17</v>
      </c>
      <c r="D23" s="21"/>
      <c r="E23" s="18">
        <f>E22</f>
        <v>0</v>
      </c>
      <c r="F23" s="18">
        <f>F22+E26</f>
        <v>0</v>
      </c>
      <c r="G23" s="18">
        <f t="shared" ref="G23:K23" si="5">G22+F26</f>
        <v>0</v>
      </c>
      <c r="H23" s="18">
        <f t="shared" si="5"/>
        <v>0</v>
      </c>
      <c r="I23" s="18">
        <f t="shared" si="5"/>
        <v>0</v>
      </c>
      <c r="J23" s="18">
        <f t="shared" si="5"/>
        <v>0</v>
      </c>
      <c r="K23" s="18">
        <f t="shared" si="5"/>
        <v>0</v>
      </c>
      <c r="L23" s="18">
        <f>L22+F26</f>
        <v>0</v>
      </c>
      <c r="M23" s="18">
        <f>M22+L26</f>
        <v>0</v>
      </c>
      <c r="N23" s="41"/>
    </row>
    <row r="24" spans="2:15" ht="25.5" x14ac:dyDescent="0.15">
      <c r="B24" s="110"/>
      <c r="C24" s="62" t="s">
        <v>18</v>
      </c>
      <c r="D24" s="103"/>
      <c r="E24" s="104"/>
      <c r="F24" s="104"/>
      <c r="G24" s="104"/>
      <c r="H24" s="104"/>
      <c r="I24" s="104"/>
      <c r="J24" s="104"/>
      <c r="K24" s="104"/>
      <c r="L24" s="104"/>
      <c r="M24" s="104"/>
      <c r="N24" s="61"/>
      <c r="O24" s="7" t="s">
        <v>46</v>
      </c>
    </row>
    <row r="25" spans="2:15" ht="28.5" x14ac:dyDescent="0.15">
      <c r="B25" s="110"/>
      <c r="C25" s="34" t="s">
        <v>25</v>
      </c>
      <c r="D25" s="35"/>
      <c r="E25" s="36">
        <f>ROUND(E23*E24,0)</f>
        <v>0</v>
      </c>
      <c r="F25" s="36">
        <f>ROUND(F23*F24,0)</f>
        <v>0</v>
      </c>
      <c r="G25" s="36">
        <f t="shared" ref="G25:K25" si="6">ROUND(G23*G24,0)</f>
        <v>0</v>
      </c>
      <c r="H25" s="36">
        <f t="shared" si="6"/>
        <v>0</v>
      </c>
      <c r="I25" s="36">
        <f t="shared" si="6"/>
        <v>0</v>
      </c>
      <c r="J25" s="36">
        <f t="shared" si="6"/>
        <v>0</v>
      </c>
      <c r="K25" s="36">
        <f t="shared" si="6"/>
        <v>0</v>
      </c>
      <c r="L25" s="36">
        <f>ROUND(L23*L24,0)</f>
        <v>0</v>
      </c>
      <c r="M25" s="36">
        <f>ROUND(M23*M24,0)</f>
        <v>0</v>
      </c>
      <c r="N25" s="41"/>
    </row>
    <row r="26" spans="2:15" s="14" customFormat="1" x14ac:dyDescent="0.15">
      <c r="B26" s="110"/>
      <c r="C26" s="27" t="s">
        <v>20</v>
      </c>
      <c r="D26" s="28"/>
      <c r="E26" s="29">
        <f>E25</f>
        <v>0</v>
      </c>
      <c r="F26" s="29">
        <f>E26+F25</f>
        <v>0</v>
      </c>
      <c r="G26" s="29">
        <f t="shared" ref="G26:K26" si="7">F26+G25</f>
        <v>0</v>
      </c>
      <c r="H26" s="29">
        <f t="shared" si="7"/>
        <v>0</v>
      </c>
      <c r="I26" s="29">
        <f t="shared" si="7"/>
        <v>0</v>
      </c>
      <c r="J26" s="29">
        <f t="shared" si="7"/>
        <v>0</v>
      </c>
      <c r="K26" s="29">
        <f t="shared" si="7"/>
        <v>0</v>
      </c>
      <c r="L26" s="29">
        <f>F26+L25</f>
        <v>0</v>
      </c>
      <c r="M26" s="29">
        <f>L26+M25</f>
        <v>0</v>
      </c>
      <c r="N26" s="41"/>
    </row>
    <row r="27" spans="2:15" ht="15" thickBot="1" x14ac:dyDescent="0.2">
      <c r="B27" s="110"/>
      <c r="C27" s="19" t="s">
        <v>21</v>
      </c>
      <c r="D27" s="46"/>
      <c r="E27" s="78">
        <f>E22+E25</f>
        <v>0</v>
      </c>
      <c r="F27" s="78">
        <f>F23+F25</f>
        <v>0</v>
      </c>
      <c r="G27" s="78">
        <f t="shared" ref="G27:K27" si="8">G23+G25</f>
        <v>0</v>
      </c>
      <c r="H27" s="78">
        <f t="shared" si="8"/>
        <v>0</v>
      </c>
      <c r="I27" s="78">
        <f t="shared" si="8"/>
        <v>0</v>
      </c>
      <c r="J27" s="78">
        <f t="shared" si="8"/>
        <v>0</v>
      </c>
      <c r="K27" s="78">
        <f t="shared" si="8"/>
        <v>0</v>
      </c>
      <c r="L27" s="78">
        <f>L23+L25</f>
        <v>0</v>
      </c>
      <c r="M27" s="78">
        <f>M23+M25</f>
        <v>0</v>
      </c>
      <c r="N27" s="41"/>
    </row>
    <row r="28" spans="2:15" ht="26.25" thickBot="1" x14ac:dyDescent="0.2">
      <c r="B28" s="110"/>
      <c r="C28" s="77" t="s">
        <v>22</v>
      </c>
      <c r="D28" s="111" t="s">
        <v>48</v>
      </c>
      <c r="E28" s="112"/>
      <c r="F28" s="112"/>
      <c r="G28" s="112"/>
      <c r="H28" s="112"/>
      <c r="I28" s="112"/>
      <c r="J28" s="112"/>
      <c r="K28" s="112"/>
      <c r="L28" s="112"/>
      <c r="M28" s="113"/>
      <c r="N28" s="41"/>
      <c r="O28" s="14" t="s">
        <v>2</v>
      </c>
    </row>
    <row r="29" spans="2:15" ht="26.25" thickBot="1" x14ac:dyDescent="0.2">
      <c r="B29" s="110"/>
      <c r="C29" s="77" t="s">
        <v>23</v>
      </c>
      <c r="D29" s="114" t="s">
        <v>49</v>
      </c>
      <c r="E29" s="115"/>
      <c r="F29" s="115"/>
      <c r="G29" s="115"/>
      <c r="H29" s="115"/>
      <c r="I29" s="115"/>
      <c r="J29" s="115"/>
      <c r="K29" s="115"/>
      <c r="L29" s="115"/>
      <c r="M29" s="116"/>
      <c r="N29" s="41"/>
      <c r="O29" s="14" t="s">
        <v>2</v>
      </c>
    </row>
    <row r="31" spans="2:15" x14ac:dyDescent="0.15">
      <c r="D31" s="6" t="s">
        <v>8</v>
      </c>
      <c r="M31" s="6" t="s">
        <v>9</v>
      </c>
      <c r="N31" s="5"/>
    </row>
    <row r="32" spans="2:15" ht="29.25" thickBot="1" x14ac:dyDescent="0.2">
      <c r="B32" s="110" t="s">
        <v>26</v>
      </c>
      <c r="C32" s="9" t="s">
        <v>11</v>
      </c>
      <c r="D32" s="8" t="str">
        <f>D$8</f>
        <v>令和6年度
予算算定</v>
      </c>
      <c r="E32" s="8" t="str">
        <f t="shared" ref="E32:M32" si="9">E$8</f>
        <v>令和7年度
予算算定</v>
      </c>
      <c r="F32" s="8" t="str">
        <f t="shared" si="9"/>
        <v>令和8年度
予算算定</v>
      </c>
      <c r="G32" s="8" t="str">
        <f t="shared" si="9"/>
        <v>令和9年度
予算算定</v>
      </c>
      <c r="H32" s="8" t="str">
        <f t="shared" si="9"/>
        <v>令和10年度
予算算定</v>
      </c>
      <c r="I32" s="8" t="str">
        <f t="shared" si="9"/>
        <v>令和11年度
予算算定</v>
      </c>
      <c r="J32" s="8" t="str">
        <f t="shared" si="9"/>
        <v>令和12年度
予算算定</v>
      </c>
      <c r="K32" s="8" t="str">
        <f t="shared" si="9"/>
        <v>令和13年度
予算算定</v>
      </c>
      <c r="L32" s="8" t="str">
        <f t="shared" si="9"/>
        <v>令和14年度
予算算定</v>
      </c>
      <c r="M32" s="8" t="str">
        <f t="shared" si="9"/>
        <v>令和15年度
予算算定</v>
      </c>
      <c r="N32" s="37"/>
      <c r="O32" s="4"/>
    </row>
    <row r="33" spans="2:22" s="5" customFormat="1" ht="26.25" thickBot="1" x14ac:dyDescent="0.2">
      <c r="B33" s="110"/>
      <c r="C33" s="11" t="s">
        <v>15</v>
      </c>
      <c r="D33" s="108"/>
      <c r="E33" s="56"/>
      <c r="F33" s="56"/>
      <c r="G33" s="56"/>
      <c r="H33" s="56"/>
      <c r="I33" s="56"/>
      <c r="J33" s="56"/>
      <c r="K33" s="56"/>
      <c r="L33" s="56"/>
      <c r="M33" s="109"/>
      <c r="N33" s="39"/>
      <c r="O33" s="14" t="s">
        <v>2</v>
      </c>
    </row>
    <row r="34" spans="2:22" ht="26.25" thickBot="1" x14ac:dyDescent="0.2">
      <c r="B34" s="110"/>
      <c r="C34" s="10" t="s">
        <v>16</v>
      </c>
      <c r="D34" s="58"/>
      <c r="E34" s="59"/>
      <c r="F34" s="59"/>
      <c r="G34" s="59"/>
      <c r="H34" s="59"/>
      <c r="I34" s="59"/>
      <c r="J34" s="59"/>
      <c r="K34" s="59"/>
      <c r="L34" s="59"/>
      <c r="M34" s="60"/>
      <c r="N34" s="40"/>
      <c r="O34" s="14" t="s">
        <v>2</v>
      </c>
    </row>
    <row r="35" spans="2:22" ht="28.5" x14ac:dyDescent="0.15">
      <c r="B35" s="110"/>
      <c r="C35" s="17" t="s">
        <v>17</v>
      </c>
      <c r="D35" s="21"/>
      <c r="E35" s="18">
        <f>E34</f>
        <v>0</v>
      </c>
      <c r="F35" s="18">
        <f>F34+E38</f>
        <v>0</v>
      </c>
      <c r="G35" s="18">
        <f t="shared" ref="G35:K35" si="10">G34+F38</f>
        <v>0</v>
      </c>
      <c r="H35" s="18">
        <f t="shared" si="10"/>
        <v>0</v>
      </c>
      <c r="I35" s="18">
        <f t="shared" si="10"/>
        <v>0</v>
      </c>
      <c r="J35" s="18">
        <f t="shared" si="10"/>
        <v>0</v>
      </c>
      <c r="K35" s="18">
        <f t="shared" si="10"/>
        <v>0</v>
      </c>
      <c r="L35" s="18">
        <f>L34+F38</f>
        <v>0</v>
      </c>
      <c r="M35" s="18">
        <f>M34+L38</f>
        <v>0</v>
      </c>
      <c r="N35" s="41"/>
    </row>
    <row r="36" spans="2:22" ht="25.5" x14ac:dyDescent="0.15">
      <c r="B36" s="110"/>
      <c r="C36" s="62" t="s">
        <v>18</v>
      </c>
      <c r="D36" s="103"/>
      <c r="E36" s="104"/>
      <c r="F36" s="104"/>
      <c r="G36" s="104"/>
      <c r="H36" s="104"/>
      <c r="I36" s="104"/>
      <c r="J36" s="104"/>
      <c r="K36" s="104"/>
      <c r="L36" s="104"/>
      <c r="M36" s="104"/>
      <c r="N36" s="42"/>
      <c r="O36" s="7" t="s">
        <v>46</v>
      </c>
    </row>
    <row r="37" spans="2:22" ht="28.5" x14ac:dyDescent="0.15">
      <c r="B37" s="110"/>
      <c r="C37" s="34" t="s">
        <v>27</v>
      </c>
      <c r="D37" s="35"/>
      <c r="E37" s="36">
        <f>ROUND(E35*E36,0)</f>
        <v>0</v>
      </c>
      <c r="F37" s="36">
        <f>ROUND(F35*F36,0)</f>
        <v>0</v>
      </c>
      <c r="G37" s="36">
        <f t="shared" ref="G37:K37" si="11">ROUND(G35*G36,0)</f>
        <v>0</v>
      </c>
      <c r="H37" s="36">
        <f t="shared" si="11"/>
        <v>0</v>
      </c>
      <c r="I37" s="36">
        <f t="shared" si="11"/>
        <v>0</v>
      </c>
      <c r="J37" s="36">
        <f t="shared" si="11"/>
        <v>0</v>
      </c>
      <c r="K37" s="36">
        <f t="shared" si="11"/>
        <v>0</v>
      </c>
      <c r="L37" s="36">
        <f>ROUND(L35*L36,0)</f>
        <v>0</v>
      </c>
      <c r="M37" s="36">
        <f>ROUND(M35*M36,0)</f>
        <v>0</v>
      </c>
      <c r="N37" s="41"/>
    </row>
    <row r="38" spans="2:22" s="14" customFormat="1" x14ac:dyDescent="0.15">
      <c r="B38" s="110"/>
      <c r="C38" s="27" t="s">
        <v>20</v>
      </c>
      <c r="D38" s="28"/>
      <c r="E38" s="29">
        <f>E37</f>
        <v>0</v>
      </c>
      <c r="F38" s="29">
        <f>E38+F37</f>
        <v>0</v>
      </c>
      <c r="G38" s="29">
        <f t="shared" ref="G38:K38" si="12">F38+G37</f>
        <v>0</v>
      </c>
      <c r="H38" s="29">
        <f t="shared" si="12"/>
        <v>0</v>
      </c>
      <c r="I38" s="29">
        <f t="shared" si="12"/>
        <v>0</v>
      </c>
      <c r="J38" s="29">
        <f t="shared" si="12"/>
        <v>0</v>
      </c>
      <c r="K38" s="29">
        <f t="shared" si="12"/>
        <v>0</v>
      </c>
      <c r="L38" s="29">
        <f>F38+L37</f>
        <v>0</v>
      </c>
      <c r="M38" s="29">
        <f>L38+M37</f>
        <v>0</v>
      </c>
      <c r="N38" s="41"/>
    </row>
    <row r="39" spans="2:22" ht="15" thickBot="1" x14ac:dyDescent="0.2">
      <c r="B39" s="110"/>
      <c r="C39" s="19" t="s">
        <v>21</v>
      </c>
      <c r="D39" s="46"/>
      <c r="E39" s="78">
        <f>E34+E37</f>
        <v>0</v>
      </c>
      <c r="F39" s="78">
        <f>F35+F37</f>
        <v>0</v>
      </c>
      <c r="G39" s="78">
        <f t="shared" ref="G39:K39" si="13">G35+G37</f>
        <v>0</v>
      </c>
      <c r="H39" s="78">
        <f t="shared" si="13"/>
        <v>0</v>
      </c>
      <c r="I39" s="78">
        <f t="shared" si="13"/>
        <v>0</v>
      </c>
      <c r="J39" s="78">
        <f t="shared" si="13"/>
        <v>0</v>
      </c>
      <c r="K39" s="78">
        <f t="shared" si="13"/>
        <v>0</v>
      </c>
      <c r="L39" s="78">
        <f>L35+L37</f>
        <v>0</v>
      </c>
      <c r="M39" s="78">
        <f>M35+M37</f>
        <v>0</v>
      </c>
      <c r="N39" s="41"/>
    </row>
    <row r="40" spans="2:22" ht="26.25" thickBot="1" x14ac:dyDescent="0.2">
      <c r="B40" s="110"/>
      <c r="C40" s="77" t="s">
        <v>22</v>
      </c>
      <c r="D40" s="111" t="s">
        <v>50</v>
      </c>
      <c r="E40" s="112"/>
      <c r="F40" s="112"/>
      <c r="G40" s="112"/>
      <c r="H40" s="112"/>
      <c r="I40" s="112"/>
      <c r="J40" s="112"/>
      <c r="K40" s="112"/>
      <c r="L40" s="112"/>
      <c r="M40" s="113"/>
      <c r="N40" s="41"/>
      <c r="O40" s="14" t="s">
        <v>2</v>
      </c>
    </row>
    <row r="41" spans="2:22" ht="26.25" thickBot="1" x14ac:dyDescent="0.2">
      <c r="B41" s="110"/>
      <c r="C41" s="77" t="s">
        <v>23</v>
      </c>
      <c r="D41" s="114" t="s">
        <v>51</v>
      </c>
      <c r="E41" s="115"/>
      <c r="F41" s="115"/>
      <c r="G41" s="115"/>
      <c r="H41" s="115"/>
      <c r="I41" s="115"/>
      <c r="J41" s="115"/>
      <c r="K41" s="115"/>
      <c r="L41" s="115"/>
      <c r="M41" s="116"/>
      <c r="N41" s="41"/>
      <c r="O41" s="14" t="s">
        <v>2</v>
      </c>
    </row>
    <row r="44" spans="2:22" x14ac:dyDescent="0.15">
      <c r="C44" s="44" t="s">
        <v>28</v>
      </c>
    </row>
    <row r="46" spans="2:22" x14ac:dyDescent="0.15">
      <c r="D46" s="6" t="s">
        <v>8</v>
      </c>
      <c r="M46" s="6" t="s">
        <v>9</v>
      </c>
      <c r="N46" s="5"/>
    </row>
    <row r="47" spans="2:22" ht="28.5" x14ac:dyDescent="0.15">
      <c r="B47" s="120" t="s">
        <v>29</v>
      </c>
      <c r="C47" s="105" t="s">
        <v>11</v>
      </c>
      <c r="D47" s="8" t="str">
        <f>D$8</f>
        <v>令和6年度
予算算定</v>
      </c>
      <c r="E47" s="8" t="str">
        <f t="shared" ref="E47:M47" si="14">E$8</f>
        <v>令和7年度
予算算定</v>
      </c>
      <c r="F47" s="8" t="str">
        <f t="shared" si="14"/>
        <v>令和8年度
予算算定</v>
      </c>
      <c r="G47" s="8" t="str">
        <f t="shared" si="14"/>
        <v>令和9年度
予算算定</v>
      </c>
      <c r="H47" s="8" t="str">
        <f t="shared" si="14"/>
        <v>令和10年度
予算算定</v>
      </c>
      <c r="I47" s="8" t="str">
        <f t="shared" si="14"/>
        <v>令和11年度
予算算定</v>
      </c>
      <c r="J47" s="8" t="str">
        <f t="shared" si="14"/>
        <v>令和12年度
予算算定</v>
      </c>
      <c r="K47" s="8" t="str">
        <f t="shared" si="14"/>
        <v>令和13年度
予算算定</v>
      </c>
      <c r="L47" s="8" t="str">
        <f t="shared" si="14"/>
        <v>令和14年度
予算算定</v>
      </c>
      <c r="M47" s="8" t="str">
        <f t="shared" si="14"/>
        <v>令和15年度
予算算定</v>
      </c>
      <c r="N47" s="37"/>
      <c r="O47" s="4"/>
      <c r="Q47" s="64"/>
      <c r="R47" s="64"/>
      <c r="S47" s="64"/>
      <c r="T47" s="64"/>
      <c r="V47" s="72"/>
    </row>
    <row r="48" spans="2:22" x14ac:dyDescent="0.15">
      <c r="B48" s="121"/>
      <c r="C48" s="19" t="s">
        <v>30</v>
      </c>
      <c r="D48" s="23"/>
      <c r="E48" s="23">
        <f t="shared" ref="D48:M49" si="15">E9+E21+E33</f>
        <v>0</v>
      </c>
      <c r="F48" s="23">
        <f t="shared" si="15"/>
        <v>0</v>
      </c>
      <c r="G48" s="23">
        <f t="shared" ref="G48:K48" si="16">G9+G21+G33</f>
        <v>0</v>
      </c>
      <c r="H48" s="23">
        <f t="shared" si="16"/>
        <v>0</v>
      </c>
      <c r="I48" s="23">
        <f t="shared" si="16"/>
        <v>0</v>
      </c>
      <c r="J48" s="23">
        <f t="shared" si="16"/>
        <v>0</v>
      </c>
      <c r="K48" s="23">
        <f t="shared" si="16"/>
        <v>0</v>
      </c>
      <c r="L48" s="23">
        <f t="shared" si="15"/>
        <v>0</v>
      </c>
      <c r="M48" s="23">
        <f t="shared" si="15"/>
        <v>0</v>
      </c>
      <c r="N48" s="43"/>
      <c r="O48" s="47"/>
      <c r="P48" s="14"/>
      <c r="Q48" s="63"/>
      <c r="R48" s="63"/>
      <c r="S48" s="63"/>
      <c r="T48" s="63"/>
      <c r="V48" s="65"/>
    </row>
    <row r="49" spans="2:22" x14ac:dyDescent="0.15">
      <c r="B49" s="121"/>
      <c r="C49" s="15" t="s">
        <v>31</v>
      </c>
      <c r="D49" s="16">
        <f t="shared" si="15"/>
        <v>0</v>
      </c>
      <c r="E49" s="16">
        <f t="shared" si="15"/>
        <v>0</v>
      </c>
      <c r="F49" s="16">
        <f t="shared" si="15"/>
        <v>0</v>
      </c>
      <c r="G49" s="16">
        <f t="shared" ref="G49:K49" si="17">G10+G22+G34</f>
        <v>0</v>
      </c>
      <c r="H49" s="16">
        <f t="shared" si="17"/>
        <v>0</v>
      </c>
      <c r="I49" s="16">
        <f t="shared" si="17"/>
        <v>0</v>
      </c>
      <c r="J49" s="16">
        <f t="shared" si="17"/>
        <v>0</v>
      </c>
      <c r="K49" s="16">
        <f t="shared" si="17"/>
        <v>0</v>
      </c>
      <c r="L49" s="16">
        <f t="shared" si="15"/>
        <v>0</v>
      </c>
      <c r="M49" s="16">
        <f t="shared" si="15"/>
        <v>0</v>
      </c>
      <c r="N49" s="38"/>
      <c r="O49" s="47"/>
      <c r="Q49" s="63"/>
      <c r="R49" s="63"/>
      <c r="S49" s="63"/>
      <c r="T49" s="63"/>
      <c r="V49" s="65"/>
    </row>
    <row r="50" spans="2:22" ht="28.5" x14ac:dyDescent="0.15">
      <c r="B50" s="121"/>
      <c r="C50" s="69" t="s">
        <v>32</v>
      </c>
      <c r="D50" s="70"/>
      <c r="E50" s="71">
        <f>E11+E23+E35</f>
        <v>0</v>
      </c>
      <c r="F50" s="71">
        <f>F11+F23+F35</f>
        <v>0</v>
      </c>
      <c r="G50" s="71">
        <f t="shared" ref="G50:K50" si="18">G11+G23+G35</f>
        <v>0</v>
      </c>
      <c r="H50" s="71">
        <f t="shared" si="18"/>
        <v>0</v>
      </c>
      <c r="I50" s="71">
        <f t="shared" si="18"/>
        <v>0</v>
      </c>
      <c r="J50" s="71">
        <f t="shared" si="18"/>
        <v>0</v>
      </c>
      <c r="K50" s="71">
        <f t="shared" si="18"/>
        <v>0</v>
      </c>
      <c r="L50" s="71">
        <f>L11+L23+L35</f>
        <v>0</v>
      </c>
      <c r="M50" s="71">
        <f>M11+M23+M35</f>
        <v>0</v>
      </c>
      <c r="N50" s="38"/>
      <c r="O50" s="1" t="s">
        <v>33</v>
      </c>
      <c r="Q50" s="63"/>
      <c r="R50" s="63"/>
      <c r="S50" s="63"/>
      <c r="T50" s="63"/>
    </row>
    <row r="51" spans="2:22" x14ac:dyDescent="0.15">
      <c r="B51" s="121"/>
      <c r="C51" s="66" t="s">
        <v>34</v>
      </c>
      <c r="D51" s="67"/>
      <c r="E51" s="68">
        <f t="shared" ref="E51:M52" si="19">SUM(E13,E25,E37)</f>
        <v>0</v>
      </c>
      <c r="F51" s="68">
        <f t="shared" si="19"/>
        <v>0</v>
      </c>
      <c r="G51" s="68">
        <f t="shared" ref="G51:K51" si="20">SUM(G13,G25,G37)</f>
        <v>0</v>
      </c>
      <c r="H51" s="68">
        <f t="shared" si="20"/>
        <v>0</v>
      </c>
      <c r="I51" s="68">
        <f t="shared" si="20"/>
        <v>0</v>
      </c>
      <c r="J51" s="68">
        <f t="shared" si="20"/>
        <v>0</v>
      </c>
      <c r="K51" s="68">
        <f t="shared" si="20"/>
        <v>0</v>
      </c>
      <c r="L51" s="68">
        <f t="shared" si="19"/>
        <v>0</v>
      </c>
      <c r="M51" s="68">
        <f t="shared" si="19"/>
        <v>0</v>
      </c>
      <c r="N51" s="38"/>
      <c r="O51" s="1" t="s">
        <v>35</v>
      </c>
    </row>
    <row r="52" spans="2:22" s="14" customFormat="1" x14ac:dyDescent="0.15">
      <c r="B52" s="121"/>
      <c r="C52" s="27" t="s">
        <v>36</v>
      </c>
      <c r="D52" s="24"/>
      <c r="E52" s="29">
        <f t="shared" si="19"/>
        <v>0</v>
      </c>
      <c r="F52" s="29">
        <f t="shared" si="19"/>
        <v>0</v>
      </c>
      <c r="G52" s="29">
        <f t="shared" ref="G52:K52" si="21">SUM(G14,G26,G38)</f>
        <v>0</v>
      </c>
      <c r="H52" s="29">
        <f t="shared" si="21"/>
        <v>0</v>
      </c>
      <c r="I52" s="29">
        <f t="shared" si="21"/>
        <v>0</v>
      </c>
      <c r="J52" s="29">
        <f t="shared" si="21"/>
        <v>0</v>
      </c>
      <c r="K52" s="29">
        <f t="shared" si="21"/>
        <v>0</v>
      </c>
      <c r="L52" s="29">
        <f t="shared" si="19"/>
        <v>0</v>
      </c>
      <c r="M52" s="29">
        <f t="shared" si="19"/>
        <v>0</v>
      </c>
      <c r="N52" s="41"/>
      <c r="O52" s="73" t="s">
        <v>37</v>
      </c>
    </row>
    <row r="53" spans="2:22" x14ac:dyDescent="0.15">
      <c r="B53" s="121"/>
      <c r="C53" s="19" t="s">
        <v>38</v>
      </c>
      <c r="D53" s="22"/>
      <c r="E53" s="20">
        <f>SUM(E49,E52)</f>
        <v>0</v>
      </c>
      <c r="F53" s="20">
        <f t="shared" ref="F53:M53" si="22">SUM(F49,F52)</f>
        <v>0</v>
      </c>
      <c r="G53" s="20">
        <f t="shared" ref="G53:K53" si="23">SUM(G49,G52)</f>
        <v>0</v>
      </c>
      <c r="H53" s="20">
        <f t="shared" si="23"/>
        <v>0</v>
      </c>
      <c r="I53" s="20">
        <f t="shared" si="23"/>
        <v>0</v>
      </c>
      <c r="J53" s="20">
        <f t="shared" si="23"/>
        <v>0</v>
      </c>
      <c r="K53" s="20">
        <f t="shared" si="23"/>
        <v>0</v>
      </c>
      <c r="L53" s="20">
        <f t="shared" si="22"/>
        <v>0</v>
      </c>
      <c r="M53" s="20">
        <f t="shared" si="22"/>
        <v>0</v>
      </c>
      <c r="N53" s="41"/>
      <c r="O53" s="47"/>
    </row>
    <row r="54" spans="2:22" ht="28.5" x14ac:dyDescent="0.15">
      <c r="B54" s="121"/>
      <c r="C54" s="45" t="s">
        <v>39</v>
      </c>
      <c r="D54" s="46"/>
      <c r="E54" s="117">
        <f>$M$5</f>
        <v>0</v>
      </c>
      <c r="F54" s="118"/>
      <c r="G54" s="118"/>
      <c r="H54" s="118"/>
      <c r="I54" s="118"/>
      <c r="J54" s="118"/>
      <c r="K54" s="118"/>
      <c r="L54" s="118"/>
      <c r="M54" s="119"/>
      <c r="N54" s="41"/>
    </row>
    <row r="55" spans="2:22" ht="29.25" thickBot="1" x14ac:dyDescent="0.2">
      <c r="B55" s="121"/>
      <c r="C55" s="45" t="s">
        <v>40</v>
      </c>
      <c r="D55" s="46"/>
      <c r="E55" s="78">
        <f>E52-$E$54</f>
        <v>0</v>
      </c>
      <c r="F55" s="78">
        <f>F52-$E$54</f>
        <v>0</v>
      </c>
      <c r="G55" s="78">
        <f t="shared" ref="G55:K55" si="24">G52-$E$54</f>
        <v>0</v>
      </c>
      <c r="H55" s="78">
        <f t="shared" si="24"/>
        <v>0</v>
      </c>
      <c r="I55" s="78">
        <f t="shared" si="24"/>
        <v>0</v>
      </c>
      <c r="J55" s="78">
        <f t="shared" si="24"/>
        <v>0</v>
      </c>
      <c r="K55" s="78">
        <f t="shared" si="24"/>
        <v>0</v>
      </c>
      <c r="L55" s="78">
        <f>L52-$E$54</f>
        <v>0</v>
      </c>
      <c r="M55" s="78">
        <f>M52-$E$54</f>
        <v>0</v>
      </c>
      <c r="N55" s="41"/>
      <c r="O55" s="1" t="s">
        <v>41</v>
      </c>
    </row>
    <row r="56" spans="2:22" ht="28.5" customHeight="1" x14ac:dyDescent="0.15">
      <c r="B56" s="121"/>
      <c r="C56" s="95" t="s">
        <v>42</v>
      </c>
      <c r="D56" s="96"/>
      <c r="E56" s="97">
        <f>MAX(E55,0)</f>
        <v>0</v>
      </c>
      <c r="F56" s="97">
        <f>MAX(F55-E56,0)</f>
        <v>0</v>
      </c>
      <c r="G56" s="97">
        <f>MAX(E56-G55-F56,0)</f>
        <v>0</v>
      </c>
      <c r="H56" s="97">
        <f>MAX(E56-F56-H55-G56,0)</f>
        <v>0</v>
      </c>
      <c r="I56" s="97">
        <f>MAX(E56-F56-G56-I55-H56,0)</f>
        <v>0</v>
      </c>
      <c r="J56" s="97">
        <f>MAX(E56-F56-G56-H56-J55-I56,0)</f>
        <v>0</v>
      </c>
      <c r="K56" s="97">
        <f>MAX(E56-F56-G56-H56-I56-K55-J56,0)</f>
        <v>0</v>
      </c>
      <c r="L56" s="97">
        <f>MAX(L55-E56-F56-G56-H56-I56-J56-K56,0)</f>
        <v>0</v>
      </c>
      <c r="M56" s="98">
        <f>MAX(M55-E56-F56-G56-H56-I56-J56-K56-L56,0)</f>
        <v>0</v>
      </c>
      <c r="N56" s="32"/>
      <c r="O56" s="1" t="s">
        <v>41</v>
      </c>
    </row>
    <row r="57" spans="2:22" ht="29.25" thickBot="1" x14ac:dyDescent="0.2">
      <c r="B57" s="121"/>
      <c r="C57" s="99" t="s">
        <v>43</v>
      </c>
      <c r="D57" s="100"/>
      <c r="E57" s="101">
        <f>ROUNDDOWN(E56*0.1,0)</f>
        <v>0</v>
      </c>
      <c r="F57" s="101">
        <f t="shared" ref="F57:M57" si="25">ROUNDDOWN(F56*0.1,0)</f>
        <v>0</v>
      </c>
      <c r="G57" s="101">
        <f t="shared" ref="G57:K57" si="26">ROUNDDOWN(G56*0.1,0)</f>
        <v>0</v>
      </c>
      <c r="H57" s="101">
        <f t="shared" si="26"/>
        <v>0</v>
      </c>
      <c r="I57" s="101">
        <f t="shared" si="26"/>
        <v>0</v>
      </c>
      <c r="J57" s="101">
        <f t="shared" si="26"/>
        <v>0</v>
      </c>
      <c r="K57" s="101">
        <f t="shared" si="26"/>
        <v>0</v>
      </c>
      <c r="L57" s="101">
        <f t="shared" si="25"/>
        <v>0</v>
      </c>
      <c r="M57" s="102">
        <f t="shared" si="25"/>
        <v>0</v>
      </c>
      <c r="N57" s="32"/>
      <c r="O57" s="1" t="s">
        <v>41</v>
      </c>
    </row>
    <row r="58" spans="2:22" ht="29.25" thickBot="1" x14ac:dyDescent="0.2">
      <c r="B58" s="122"/>
      <c r="C58" s="79" t="s">
        <v>44</v>
      </c>
      <c r="D58" s="80"/>
      <c r="E58" s="81">
        <f>E56+E57</f>
        <v>0</v>
      </c>
      <c r="F58" s="81">
        <f t="shared" ref="F58:M58" si="27">F56+F57</f>
        <v>0</v>
      </c>
      <c r="G58" s="81">
        <f t="shared" ref="G58:K58" si="28">G56+G57</f>
        <v>0</v>
      </c>
      <c r="H58" s="81">
        <f t="shared" si="28"/>
        <v>0</v>
      </c>
      <c r="I58" s="81">
        <f t="shared" si="28"/>
        <v>0</v>
      </c>
      <c r="J58" s="81">
        <f t="shared" si="28"/>
        <v>0</v>
      </c>
      <c r="K58" s="81">
        <f t="shared" si="28"/>
        <v>0</v>
      </c>
      <c r="L58" s="81">
        <f t="shared" si="27"/>
        <v>0</v>
      </c>
      <c r="M58" s="82">
        <f t="shared" si="27"/>
        <v>0</v>
      </c>
      <c r="N58" s="32"/>
      <c r="O58" s="1" t="s">
        <v>41</v>
      </c>
    </row>
    <row r="59" spans="2:22" x14ac:dyDescent="0.15">
      <c r="B59" s="30"/>
      <c r="C59" s="31"/>
      <c r="D59" s="32"/>
      <c r="E59" s="32"/>
      <c r="F59" s="32"/>
      <c r="G59" s="32"/>
      <c r="H59" s="32"/>
      <c r="I59" s="32"/>
      <c r="J59" s="32"/>
      <c r="K59" s="32"/>
      <c r="L59" s="32"/>
      <c r="M59" s="32"/>
      <c r="N59" s="32"/>
    </row>
    <row r="60" spans="2:22" x14ac:dyDescent="0.15">
      <c r="B60" s="30"/>
      <c r="C60" s="31"/>
      <c r="D60" s="32"/>
      <c r="E60" s="32"/>
      <c r="F60" s="32"/>
      <c r="G60" s="32"/>
      <c r="H60" s="32"/>
      <c r="I60" s="32"/>
      <c r="J60" s="32"/>
      <c r="K60" s="32"/>
      <c r="L60" s="32"/>
      <c r="M60" s="32"/>
      <c r="N60" s="32"/>
    </row>
    <row r="61" spans="2:22" x14ac:dyDescent="0.15">
      <c r="B61" s="30"/>
      <c r="C61" s="74" t="s">
        <v>45</v>
      </c>
      <c r="D61" s="32"/>
      <c r="E61" s="32"/>
      <c r="F61" s="32"/>
      <c r="G61" s="32"/>
      <c r="H61" s="32"/>
      <c r="I61" s="32"/>
      <c r="J61" s="32"/>
      <c r="K61" s="32"/>
      <c r="L61" s="32"/>
      <c r="M61" s="32"/>
      <c r="N61" s="32"/>
    </row>
    <row r="62" spans="2:22" x14ac:dyDescent="0.15">
      <c r="B62" s="30"/>
      <c r="C62" s="31"/>
      <c r="D62" s="32"/>
      <c r="E62" s="32"/>
      <c r="F62" s="32"/>
      <c r="G62" s="32"/>
      <c r="H62" s="32"/>
      <c r="I62" s="32"/>
      <c r="J62" s="32"/>
      <c r="K62" s="32"/>
      <c r="L62" s="32"/>
      <c r="M62" s="32"/>
      <c r="N62" s="32"/>
    </row>
  </sheetData>
  <mergeCells count="11">
    <mergeCell ref="B8:B17"/>
    <mergeCell ref="D16:M16"/>
    <mergeCell ref="D17:M17"/>
    <mergeCell ref="B20:B29"/>
    <mergeCell ref="D28:M28"/>
    <mergeCell ref="D29:M29"/>
    <mergeCell ref="B32:B41"/>
    <mergeCell ref="D40:M40"/>
    <mergeCell ref="D41:M41"/>
    <mergeCell ref="E54:M54"/>
    <mergeCell ref="B47:B58"/>
  </mergeCells>
  <phoneticPr fontId="1"/>
  <printOptions horizontalCentered="1"/>
  <pageMargins left="0.51181102362204722" right="0.51181102362204722" top="0.55118110236220474" bottom="0.55118110236220474" header="0.31496062992125984" footer="0.31496062992125984"/>
  <pageSetup paperSize="8"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ColWidth="9" defaultRowHeight="14.25" x14ac:dyDescent="0.15"/>
  <cols>
    <col min="1" max="1" width="6" style="84" bestFit="1" customWidth="1"/>
    <col min="2" max="2" width="12.125" style="84" bestFit="1" customWidth="1"/>
    <col min="3" max="3" width="3.5" style="84" bestFit="1" customWidth="1"/>
    <col min="4" max="4" width="31.75" style="84" customWidth="1"/>
    <col min="5" max="5" width="3.5" style="85" bestFit="1" customWidth="1"/>
    <col min="6" max="6" width="31.75" style="84" customWidth="1"/>
    <col min="7" max="16384" width="9" style="84"/>
  </cols>
  <sheetData>
    <row r="1" spans="1:6" ht="18.75" x14ac:dyDescent="0.15">
      <c r="A1" s="126" t="s">
        <v>52</v>
      </c>
      <c r="B1" s="126"/>
      <c r="C1" s="126"/>
      <c r="D1" s="126"/>
      <c r="E1" s="126"/>
      <c r="F1" s="126"/>
    </row>
    <row r="2" spans="1:6" ht="18.75" customHeight="1" x14ac:dyDescent="0.15">
      <c r="B2" s="83"/>
    </row>
    <row r="3" spans="1:6" s="87" customFormat="1" ht="29.25" thickBot="1" x14ac:dyDescent="0.2">
      <c r="A3" s="90" t="s">
        <v>53</v>
      </c>
      <c r="B3" s="91" t="s">
        <v>54</v>
      </c>
      <c r="C3" s="92"/>
      <c r="D3" s="91" t="s">
        <v>55</v>
      </c>
      <c r="E3" s="93"/>
      <c r="F3" s="91" t="s">
        <v>56</v>
      </c>
    </row>
    <row r="4" spans="1:6" ht="84.75" customHeight="1" x14ac:dyDescent="0.15">
      <c r="A4" s="125" t="s">
        <v>57</v>
      </c>
      <c r="B4" s="127" t="s">
        <v>58</v>
      </c>
      <c r="C4" s="129"/>
      <c r="D4" s="130"/>
      <c r="E4" s="131" t="s">
        <v>59</v>
      </c>
      <c r="F4" s="132" t="s">
        <v>60</v>
      </c>
    </row>
    <row r="5" spans="1:6" x14ac:dyDescent="0.15">
      <c r="A5" s="128"/>
      <c r="B5" s="123"/>
      <c r="C5" s="129"/>
      <c r="D5" s="130"/>
      <c r="E5" s="131"/>
      <c r="F5" s="133"/>
    </row>
    <row r="6" spans="1:6" ht="87" customHeight="1" x14ac:dyDescent="0.15">
      <c r="A6" s="128"/>
      <c r="B6" s="123"/>
      <c r="C6" s="106"/>
      <c r="D6" s="107" t="s">
        <v>61</v>
      </c>
      <c r="E6" s="88" t="s">
        <v>62</v>
      </c>
      <c r="F6" s="106"/>
    </row>
    <row r="7" spans="1:6" ht="93" customHeight="1" x14ac:dyDescent="0.15">
      <c r="A7" s="128"/>
      <c r="B7" s="123"/>
      <c r="C7" s="106"/>
      <c r="D7" s="106"/>
      <c r="E7" s="88"/>
      <c r="F7" s="107" t="s">
        <v>63</v>
      </c>
    </row>
    <row r="8" spans="1:6" x14ac:dyDescent="0.15">
      <c r="A8" s="86"/>
      <c r="B8" s="106"/>
      <c r="C8" s="106"/>
      <c r="D8" s="106"/>
      <c r="E8" s="88"/>
      <c r="F8" s="106"/>
    </row>
    <row r="9" spans="1:6" ht="141" customHeight="1" x14ac:dyDescent="0.15">
      <c r="A9" s="128" t="s">
        <v>64</v>
      </c>
      <c r="B9" s="123" t="s">
        <v>65</v>
      </c>
      <c r="C9" s="106"/>
      <c r="D9" s="106"/>
      <c r="E9" s="88" t="s">
        <v>59</v>
      </c>
      <c r="F9" s="107" t="s">
        <v>66</v>
      </c>
    </row>
    <row r="10" spans="1:6" ht="73.5" customHeight="1" x14ac:dyDescent="0.15">
      <c r="A10" s="128"/>
      <c r="B10" s="123"/>
      <c r="C10" s="106"/>
      <c r="D10" s="107" t="s">
        <v>67</v>
      </c>
      <c r="E10" s="88" t="s">
        <v>62</v>
      </c>
      <c r="F10" s="106"/>
    </row>
    <row r="11" spans="1:6" ht="76.5" customHeight="1" x14ac:dyDescent="0.15">
      <c r="A11" s="128"/>
      <c r="B11" s="123"/>
      <c r="C11" s="106"/>
      <c r="D11" s="106"/>
      <c r="F11" s="107" t="s">
        <v>68</v>
      </c>
    </row>
    <row r="12" spans="1:6" x14ac:dyDescent="0.15">
      <c r="A12" s="89"/>
      <c r="B12" s="123"/>
      <c r="C12" s="106"/>
      <c r="D12" s="106"/>
      <c r="F12" s="106"/>
    </row>
    <row r="13" spans="1:6" ht="68.25" customHeight="1" x14ac:dyDescent="0.15">
      <c r="A13" s="124" t="s">
        <v>69</v>
      </c>
      <c r="B13" s="123"/>
      <c r="C13" s="106"/>
      <c r="D13" s="106"/>
      <c r="E13" s="88"/>
      <c r="F13" s="94" t="s">
        <v>70</v>
      </c>
    </row>
    <row r="14" spans="1:6" ht="48.75" customHeight="1" x14ac:dyDescent="0.15">
      <c r="A14" s="125"/>
      <c r="B14" s="123"/>
      <c r="C14" s="106"/>
      <c r="D14" s="123" t="s">
        <v>71</v>
      </c>
      <c r="E14" s="123"/>
      <c r="F14" s="123"/>
    </row>
    <row r="15" spans="1:6" x14ac:dyDescent="0.15">
      <c r="B15" s="83"/>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【様式28】対象人件費等計算書 </vt:lpstr>
      <vt:lpstr>事務の流れ</vt:lpstr>
      <vt:lpstr>'【様式28】対象人件費等計算書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2023-05-26T07:35:06Z</dcterms:modified>
</cp:coreProperties>
</file>